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10927E97-15A7-434A-9B41-72B219EE65B6}" xr6:coauthVersionLast="47" xr6:coauthVersionMax="47" xr10:uidLastSave="{00000000-0000-0000-0000-000000000000}"/>
  <bookViews>
    <workbookView xWindow="-93" yWindow="-93" windowWidth="25786" windowHeight="13866" activeTab="5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string_dictionary!$C$1:$C$531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9" l="1"/>
  <c r="R531" i="9"/>
  <c r="AM5" i="8"/>
  <c r="AO6" i="8"/>
  <c r="AG6" i="8" s="1"/>
  <c r="AP6" i="8"/>
  <c r="AH6" i="8" s="1"/>
  <c r="AQ6" i="8"/>
  <c r="AI6" i="8" s="1"/>
  <c r="AR6" i="8"/>
  <c r="AS6" i="8"/>
  <c r="AT6" i="8"/>
  <c r="AJ6" i="8" s="1"/>
  <c r="AB6" i="8" s="1"/>
  <c r="AU6" i="8"/>
  <c r="AK6" i="8" s="1"/>
  <c r="AV6" i="8"/>
  <c r="AL6" i="8" s="1"/>
  <c r="AY6" i="8"/>
  <c r="AZ6" i="8"/>
  <c r="BA6" i="8"/>
  <c r="AW6" i="8" s="1"/>
  <c r="AM6" i="8" s="1"/>
  <c r="AO7" i="8"/>
  <c r="AG7" i="8" s="1"/>
  <c r="AP7" i="8"/>
  <c r="AH7" i="8" s="1"/>
  <c r="AQ7" i="8"/>
  <c r="AI7" i="8" s="1"/>
  <c r="AY7" i="8"/>
  <c r="AR7" i="8" s="1"/>
  <c r="AZ7" i="8"/>
  <c r="AT7" i="8" s="1"/>
  <c r="AJ7" i="8" s="1"/>
  <c r="BA7" i="8"/>
  <c r="AW7" i="8" s="1"/>
  <c r="AM7" i="8" s="1"/>
  <c r="AX8" i="8"/>
  <c r="AN8" i="8" s="1"/>
  <c r="AY8" i="8"/>
  <c r="AO8" i="8" s="1"/>
  <c r="AG8" i="8" s="1"/>
  <c r="AZ8" i="8"/>
  <c r="AT8" i="8" s="1"/>
  <c r="AJ8" i="8" s="1"/>
  <c r="BA8" i="8"/>
  <c r="AW8" i="8" s="1"/>
  <c r="AM8" i="8" s="1"/>
  <c r="AG9" i="8"/>
  <c r="AO9" i="8"/>
  <c r="AP9" i="8"/>
  <c r="AH9" i="8" s="1"/>
  <c r="AQ9" i="8"/>
  <c r="AI9" i="8" s="1"/>
  <c r="AR9" i="8"/>
  <c r="AS9" i="8"/>
  <c r="AT9" i="8"/>
  <c r="AJ9" i="8" s="1"/>
  <c r="AU9" i="8"/>
  <c r="AK9" i="8" s="1"/>
  <c r="AV9" i="8"/>
  <c r="AL9" i="8" s="1"/>
  <c r="AW9" i="8"/>
  <c r="AM9" i="8" s="1"/>
  <c r="AY9" i="8"/>
  <c r="AZ9" i="8"/>
  <c r="BA9" i="8"/>
  <c r="AX9" i="8" s="1"/>
  <c r="AN9" i="8" s="1"/>
  <c r="AO10" i="8"/>
  <c r="AG10" i="8" s="1"/>
  <c r="AP10" i="8"/>
  <c r="AH10" i="8" s="1"/>
  <c r="AQ10" i="8"/>
  <c r="AI10" i="8" s="1"/>
  <c r="AR10" i="8"/>
  <c r="AY10" i="8"/>
  <c r="AS10" i="8" s="1"/>
  <c r="AZ10" i="8"/>
  <c r="AT10" i="8" s="1"/>
  <c r="AJ10" i="8" s="1"/>
  <c r="BA10" i="8"/>
  <c r="AW10" i="8" s="1"/>
  <c r="AM10" i="8" s="1"/>
  <c r="AY11" i="8"/>
  <c r="AO11" i="8" s="1"/>
  <c r="AG11" i="8" s="1"/>
  <c r="AZ11" i="8"/>
  <c r="AT11" i="8" s="1"/>
  <c r="AJ11" i="8" s="1"/>
  <c r="BA11" i="8"/>
  <c r="AW11" i="8" s="1"/>
  <c r="AM11" i="8" s="1"/>
  <c r="AG12" i="8"/>
  <c r="AH12" i="8"/>
  <c r="AO12" i="8"/>
  <c r="AP12" i="8"/>
  <c r="AQ12" i="8"/>
  <c r="AI12" i="8" s="1"/>
  <c r="AR12" i="8"/>
  <c r="AS12" i="8"/>
  <c r="AT12" i="8"/>
  <c r="AJ12" i="8" s="1"/>
  <c r="AU12" i="8"/>
  <c r="AK12" i="8" s="1"/>
  <c r="AV12" i="8"/>
  <c r="AL12" i="8" s="1"/>
  <c r="AW12" i="8"/>
  <c r="AM12" i="8" s="1"/>
  <c r="AX12" i="8"/>
  <c r="AN12" i="8" s="1"/>
  <c r="AY12" i="8"/>
  <c r="AZ12" i="8"/>
  <c r="BA12" i="8"/>
  <c r="AO13" i="8"/>
  <c r="AG13" i="8" s="1"/>
  <c r="AP13" i="8"/>
  <c r="AH13" i="8" s="1"/>
  <c r="AQ13" i="8"/>
  <c r="AI13" i="8" s="1"/>
  <c r="AR13" i="8"/>
  <c r="AS13" i="8"/>
  <c r="AY13" i="8"/>
  <c r="AZ13" i="8"/>
  <c r="AT13" i="8" s="1"/>
  <c r="AJ13" i="8" s="1"/>
  <c r="BA13" i="8"/>
  <c r="AW13" i="8" s="1"/>
  <c r="AM13" i="8" s="1"/>
  <c r="AY14" i="8"/>
  <c r="AO14" i="8" s="1"/>
  <c r="AG14" i="8" s="1"/>
  <c r="AZ14" i="8"/>
  <c r="BA14" i="8"/>
  <c r="AT15" i="8"/>
  <c r="AJ15" i="8" s="1"/>
  <c r="AU15" i="8"/>
  <c r="AK15" i="8" s="1"/>
  <c r="AV15" i="8"/>
  <c r="AL15" i="8" s="1"/>
  <c r="AW15" i="8"/>
  <c r="AM15" i="8" s="1"/>
  <c r="AX15" i="8"/>
  <c r="AN15" i="8" s="1"/>
  <c r="AY15" i="8"/>
  <c r="AZ15" i="8"/>
  <c r="BA15" i="8"/>
  <c r="AO16" i="8"/>
  <c r="AG16" i="8" s="1"/>
  <c r="AP16" i="8"/>
  <c r="AH16" i="8" s="1"/>
  <c r="AQ16" i="8"/>
  <c r="AI16" i="8" s="1"/>
  <c r="AR16" i="8"/>
  <c r="AS16" i="8"/>
  <c r="AT16" i="8"/>
  <c r="AJ16" i="8" s="1"/>
  <c r="AY16" i="8"/>
  <c r="AZ16" i="8"/>
  <c r="AU16" i="8" s="1"/>
  <c r="AK16" i="8" s="1"/>
  <c r="BA16" i="8"/>
  <c r="AW16" i="8" s="1"/>
  <c r="AM16" i="8" s="1"/>
  <c r="AO17" i="8"/>
  <c r="AG17" i="8" s="1"/>
  <c r="AY17" i="8"/>
  <c r="AP17" i="8" s="1"/>
  <c r="AH17" i="8" s="1"/>
  <c r="AZ17" i="8"/>
  <c r="BA17" i="8"/>
  <c r="AU18" i="8"/>
  <c r="AK18" i="8" s="1"/>
  <c r="AV18" i="8"/>
  <c r="AL18" i="8" s="1"/>
  <c r="AW18" i="8"/>
  <c r="AM18" i="8" s="1"/>
  <c r="AX18" i="8"/>
  <c r="AN18" i="8" s="1"/>
  <c r="AY18" i="8"/>
  <c r="AZ18" i="8"/>
  <c r="AT18" i="8" s="1"/>
  <c r="AJ18" i="8" s="1"/>
  <c r="BA18" i="8"/>
  <c r="AO19" i="8"/>
  <c r="AG19" i="8" s="1"/>
  <c r="AP19" i="8"/>
  <c r="AH19" i="8" s="1"/>
  <c r="AQ19" i="8"/>
  <c r="AI19" i="8" s="1"/>
  <c r="AR19" i="8"/>
  <c r="AS19" i="8"/>
  <c r="AT19" i="8"/>
  <c r="AJ19" i="8" s="1"/>
  <c r="AU19" i="8"/>
  <c r="AK19" i="8" s="1"/>
  <c r="AY19" i="8"/>
  <c r="AZ19" i="8"/>
  <c r="AV19" i="8" s="1"/>
  <c r="AL19" i="8" s="1"/>
  <c r="BA19" i="8"/>
  <c r="AW19" i="8" s="1"/>
  <c r="AM19" i="8" s="1"/>
  <c r="AO20" i="8"/>
  <c r="AG20" i="8" s="1"/>
  <c r="AP20" i="8"/>
  <c r="AH20" i="8" s="1"/>
  <c r="AY20" i="8"/>
  <c r="AQ20" i="8" s="1"/>
  <c r="AI20" i="8" s="1"/>
  <c r="AZ20" i="8"/>
  <c r="AT20" i="8" s="1"/>
  <c r="AJ20" i="8" s="1"/>
  <c r="BA20" i="8"/>
  <c r="AW21" i="8"/>
  <c r="AM21" i="8" s="1"/>
  <c r="AX21" i="8"/>
  <c r="AN21" i="8" s="1"/>
  <c r="AY21" i="8"/>
  <c r="AZ21" i="8"/>
  <c r="BA21" i="8"/>
  <c r="AO22" i="8"/>
  <c r="AG22" i="8" s="1"/>
  <c r="AP22" i="8"/>
  <c r="AH22" i="8" s="1"/>
  <c r="AQ22" i="8"/>
  <c r="AI22" i="8" s="1"/>
  <c r="AR22" i="8"/>
  <c r="AS22" i="8"/>
  <c r="AT22" i="8"/>
  <c r="AJ22" i="8" s="1"/>
  <c r="AU22" i="8"/>
  <c r="AK22" i="8" s="1"/>
  <c r="AV22" i="8"/>
  <c r="AL22" i="8" s="1"/>
  <c r="AY22" i="8"/>
  <c r="AZ22" i="8"/>
  <c r="BA22" i="8"/>
  <c r="AW22" i="8" s="1"/>
  <c r="AM22" i="8" s="1"/>
  <c r="AO23" i="8"/>
  <c r="AG23" i="8" s="1"/>
  <c r="AP23" i="8"/>
  <c r="AH23" i="8" s="1"/>
  <c r="AQ23" i="8"/>
  <c r="AI23" i="8" s="1"/>
  <c r="AY23" i="8"/>
  <c r="AR23" i="8" s="1"/>
  <c r="AZ23" i="8"/>
  <c r="AT23" i="8" s="1"/>
  <c r="AJ23" i="8" s="1"/>
  <c r="BA23" i="8"/>
  <c r="AW23" i="8" s="1"/>
  <c r="AM23" i="8" s="1"/>
  <c r="AY24" i="8"/>
  <c r="AZ24" i="8"/>
  <c r="BA24" i="8"/>
  <c r="AG25" i="8"/>
  <c r="AO25" i="8"/>
  <c r="AP25" i="8"/>
  <c r="AH25" i="8" s="1"/>
  <c r="AQ25" i="8"/>
  <c r="AI25" i="8" s="1"/>
  <c r="AR25" i="8"/>
  <c r="AS25" i="8"/>
  <c r="AT25" i="8"/>
  <c r="AJ25" i="8" s="1"/>
  <c r="AU25" i="8"/>
  <c r="AK25" i="8" s="1"/>
  <c r="AV25" i="8"/>
  <c r="AL25" i="8" s="1"/>
  <c r="AW25" i="8"/>
  <c r="AM25" i="8" s="1"/>
  <c r="AY25" i="8"/>
  <c r="AZ25" i="8"/>
  <c r="BA25" i="8"/>
  <c r="AX25" i="8" s="1"/>
  <c r="AN25" i="8" s="1"/>
  <c r="AO26" i="8"/>
  <c r="AG26" i="8" s="1"/>
  <c r="AP26" i="8"/>
  <c r="AH26" i="8" s="1"/>
  <c r="AQ26" i="8"/>
  <c r="AI26" i="8" s="1"/>
  <c r="AR26" i="8"/>
  <c r="AY26" i="8"/>
  <c r="AS26" i="8" s="1"/>
  <c r="AZ26" i="8"/>
  <c r="AT26" i="8" s="1"/>
  <c r="AJ26" i="8" s="1"/>
  <c r="BA26" i="8"/>
  <c r="AW26" i="8" s="1"/>
  <c r="AM26" i="8" s="1"/>
  <c r="AY27" i="8"/>
  <c r="AZ27" i="8"/>
  <c r="BA27" i="8"/>
  <c r="AG28" i="8"/>
  <c r="AH28" i="8"/>
  <c r="AO28" i="8"/>
  <c r="AP28" i="8"/>
  <c r="AQ28" i="8"/>
  <c r="AI28" i="8" s="1"/>
  <c r="AR28" i="8"/>
  <c r="AS28" i="8"/>
  <c r="AT28" i="8"/>
  <c r="AJ28" i="8" s="1"/>
  <c r="AU28" i="8"/>
  <c r="AK28" i="8" s="1"/>
  <c r="AV28" i="8"/>
  <c r="AL28" i="8" s="1"/>
  <c r="AW28" i="8"/>
  <c r="AM28" i="8" s="1"/>
  <c r="AX28" i="8"/>
  <c r="AN28" i="8" s="1"/>
  <c r="AY28" i="8"/>
  <c r="AZ28" i="8"/>
  <c r="BA28" i="8"/>
  <c r="AM29" i="8"/>
  <c r="AO29" i="8"/>
  <c r="AG29" i="8" s="1"/>
  <c r="AP29" i="8"/>
  <c r="AH29" i="8" s="1"/>
  <c r="AQ29" i="8"/>
  <c r="AI29" i="8" s="1"/>
  <c r="AR29" i="8"/>
  <c r="AS29" i="8"/>
  <c r="AY29" i="8"/>
  <c r="AZ29" i="8"/>
  <c r="AT29" i="8" s="1"/>
  <c r="AJ29" i="8" s="1"/>
  <c r="BA29" i="8"/>
  <c r="AW29" i="8" s="1"/>
  <c r="AY30" i="8"/>
  <c r="AZ30" i="8"/>
  <c r="BA30" i="8"/>
  <c r="AW30" i="8" s="1"/>
  <c r="AM30" i="8" s="1"/>
  <c r="AS31" i="8"/>
  <c r="AT31" i="8"/>
  <c r="AJ31" i="8" s="1"/>
  <c r="AU31" i="8"/>
  <c r="AK31" i="8" s="1"/>
  <c r="AV31" i="8"/>
  <c r="AL31" i="8" s="1"/>
  <c r="AW31" i="8"/>
  <c r="AM31" i="8" s="1"/>
  <c r="AX31" i="8"/>
  <c r="AN31" i="8" s="1"/>
  <c r="AY31" i="8"/>
  <c r="AZ31" i="8"/>
  <c r="BA31" i="8"/>
  <c r="AO32" i="8"/>
  <c r="AG32" i="8" s="1"/>
  <c r="AP32" i="8"/>
  <c r="AH32" i="8" s="1"/>
  <c r="AQ32" i="8"/>
  <c r="AI32" i="8" s="1"/>
  <c r="AR32" i="8"/>
  <c r="AS32" i="8"/>
  <c r="AT32" i="8"/>
  <c r="AJ32" i="8" s="1"/>
  <c r="AY32" i="8"/>
  <c r="AZ32" i="8"/>
  <c r="AU32" i="8" s="1"/>
  <c r="AK32" i="8" s="1"/>
  <c r="BA32" i="8"/>
  <c r="AW32" i="8" s="1"/>
  <c r="AM32" i="8" s="1"/>
  <c r="AY33" i="8"/>
  <c r="AZ33" i="8"/>
  <c r="BA33" i="8"/>
  <c r="AU34" i="8"/>
  <c r="AK34" i="8" s="1"/>
  <c r="AW34" i="8"/>
  <c r="AM34" i="8" s="1"/>
  <c r="AX34" i="8"/>
  <c r="AN34" i="8" s="1"/>
  <c r="AY34" i="8"/>
  <c r="AZ34" i="8"/>
  <c r="AT34" i="8" s="1"/>
  <c r="AJ34" i="8" s="1"/>
  <c r="BA34" i="8"/>
  <c r="AO35" i="8"/>
  <c r="AG35" i="8" s="1"/>
  <c r="AP35" i="8"/>
  <c r="AH35" i="8" s="1"/>
  <c r="AQ35" i="8"/>
  <c r="AI35" i="8" s="1"/>
  <c r="AR35" i="8"/>
  <c r="AS35" i="8"/>
  <c r="AT35" i="8"/>
  <c r="AJ35" i="8" s="1"/>
  <c r="AU35" i="8"/>
  <c r="AK35" i="8" s="1"/>
  <c r="AY35" i="8"/>
  <c r="AZ35" i="8"/>
  <c r="AV35" i="8" s="1"/>
  <c r="AL35" i="8" s="1"/>
  <c r="BA35" i="8"/>
  <c r="AW35" i="8" s="1"/>
  <c r="AM35" i="8" s="1"/>
  <c r="AO36" i="8"/>
  <c r="AG36" i="8" s="1"/>
  <c r="AP36" i="8"/>
  <c r="AH36" i="8" s="1"/>
  <c r="AY36" i="8"/>
  <c r="AQ36" i="8" s="1"/>
  <c r="AI36" i="8" s="1"/>
  <c r="AZ36" i="8"/>
  <c r="BA36" i="8"/>
  <c r="AU37" i="8"/>
  <c r="AK37" i="8" s="1"/>
  <c r="AY37" i="8"/>
  <c r="AZ37" i="8"/>
  <c r="AT37" i="8" s="1"/>
  <c r="AJ37" i="8" s="1"/>
  <c r="BA37" i="8"/>
  <c r="AO38" i="8"/>
  <c r="AG38" i="8" s="1"/>
  <c r="AP38" i="8"/>
  <c r="AH38" i="8" s="1"/>
  <c r="AQ38" i="8"/>
  <c r="AI38" i="8" s="1"/>
  <c r="AR38" i="8"/>
  <c r="AS38" i="8"/>
  <c r="AT38" i="8"/>
  <c r="AJ38" i="8" s="1"/>
  <c r="AU38" i="8"/>
  <c r="AK38" i="8" s="1"/>
  <c r="AV38" i="8"/>
  <c r="AL38" i="8" s="1"/>
  <c r="AY38" i="8"/>
  <c r="AZ38" i="8"/>
  <c r="BA38" i="8"/>
  <c r="AW38" i="8" s="1"/>
  <c r="AM38" i="8" s="1"/>
  <c r="AQ39" i="8"/>
  <c r="AI39" i="8" s="1"/>
  <c r="AY39" i="8"/>
  <c r="AZ39" i="8"/>
  <c r="BA39" i="8"/>
  <c r="AU40" i="8"/>
  <c r="AK40" i="8" s="1"/>
  <c r="AY40" i="8"/>
  <c r="AZ40" i="8"/>
  <c r="BA40" i="8"/>
  <c r="AW40" i="8" s="1"/>
  <c r="AM40" i="8" s="1"/>
  <c r="AO41" i="8"/>
  <c r="AG41" i="8" s="1"/>
  <c r="AP41" i="8"/>
  <c r="AH41" i="8" s="1"/>
  <c r="AQ41" i="8"/>
  <c r="AI41" i="8" s="1"/>
  <c r="AR41" i="8"/>
  <c r="AS41" i="8"/>
  <c r="AT41" i="8"/>
  <c r="AJ41" i="8" s="1"/>
  <c r="AU41" i="8"/>
  <c r="AK41" i="8" s="1"/>
  <c r="AV41" i="8"/>
  <c r="AL41" i="8" s="1"/>
  <c r="AB41" i="8" s="1"/>
  <c r="AW41" i="8"/>
  <c r="AM41" i="8" s="1"/>
  <c r="AY41" i="8"/>
  <c r="AZ41" i="8"/>
  <c r="BA41" i="8"/>
  <c r="AX41" i="8" s="1"/>
  <c r="AN41" i="8" s="1"/>
  <c r="AO42" i="8"/>
  <c r="AG42" i="8" s="1"/>
  <c r="AP42" i="8"/>
  <c r="AH42" i="8" s="1"/>
  <c r="AQ42" i="8"/>
  <c r="AI42" i="8" s="1"/>
  <c r="AR42" i="8"/>
  <c r="AY42" i="8"/>
  <c r="AS42" i="8" s="1"/>
  <c r="AZ42" i="8"/>
  <c r="BA42" i="8"/>
  <c r="AX43" i="8"/>
  <c r="AN43" i="8" s="1"/>
  <c r="AY43" i="8"/>
  <c r="AZ43" i="8"/>
  <c r="AT43" i="8" s="1"/>
  <c r="AJ43" i="8" s="1"/>
  <c r="BA43" i="8"/>
  <c r="AW43" i="8" s="1"/>
  <c r="AM43" i="8" s="1"/>
  <c r="AG44" i="8"/>
  <c r="AH44" i="8"/>
  <c r="AO44" i="8"/>
  <c r="AP44" i="8"/>
  <c r="AQ44" i="8"/>
  <c r="AI44" i="8" s="1"/>
  <c r="AR44" i="8"/>
  <c r="AS44" i="8"/>
  <c r="AT44" i="8"/>
  <c r="AJ44" i="8" s="1"/>
  <c r="AU44" i="8"/>
  <c r="AK44" i="8" s="1"/>
  <c r="AV44" i="8"/>
  <c r="AL44" i="8" s="1"/>
  <c r="AW44" i="8"/>
  <c r="AM44" i="8" s="1"/>
  <c r="AX44" i="8"/>
  <c r="AN44" i="8" s="1"/>
  <c r="AY44" i="8"/>
  <c r="AZ44" i="8"/>
  <c r="BA44" i="8"/>
  <c r="AO45" i="8"/>
  <c r="AG45" i="8" s="1"/>
  <c r="AP45" i="8"/>
  <c r="AH45" i="8" s="1"/>
  <c r="AQ45" i="8"/>
  <c r="AI45" i="8" s="1"/>
  <c r="AR45" i="8"/>
  <c r="AS45" i="8"/>
  <c r="AY45" i="8"/>
  <c r="AZ45" i="8"/>
  <c r="AT45" i="8" s="1"/>
  <c r="AJ45" i="8" s="1"/>
  <c r="BA45" i="8"/>
  <c r="AY46" i="8"/>
  <c r="AZ46" i="8"/>
  <c r="BA46" i="8"/>
  <c r="AQ47" i="8"/>
  <c r="AI47" i="8" s="1"/>
  <c r="AS47" i="8"/>
  <c r="AT47" i="8"/>
  <c r="AJ47" i="8" s="1"/>
  <c r="AU47" i="8"/>
  <c r="AK47" i="8" s="1"/>
  <c r="AV47" i="8"/>
  <c r="AL47" i="8" s="1"/>
  <c r="AW47" i="8"/>
  <c r="AM47" i="8" s="1"/>
  <c r="AX47" i="8"/>
  <c r="AN47" i="8" s="1"/>
  <c r="AY47" i="8"/>
  <c r="AR47" i="8" s="1"/>
  <c r="AZ47" i="8"/>
  <c r="BA47" i="8"/>
  <c r="AO48" i="8"/>
  <c r="AG48" i="8" s="1"/>
  <c r="AP48" i="8"/>
  <c r="AH48" i="8" s="1"/>
  <c r="AQ48" i="8"/>
  <c r="AI48" i="8" s="1"/>
  <c r="AR48" i="8"/>
  <c r="AS48" i="8"/>
  <c r="AT48" i="8"/>
  <c r="AJ48" i="8" s="1"/>
  <c r="AY48" i="8"/>
  <c r="AZ48" i="8"/>
  <c r="AU48" i="8" s="1"/>
  <c r="AK48" i="8" s="1"/>
  <c r="BA48" i="8"/>
  <c r="AW48" i="8" s="1"/>
  <c r="AM48" i="8" s="1"/>
  <c r="AN49" i="8"/>
  <c r="AW49" i="8"/>
  <c r="AM49" i="8" s="1"/>
  <c r="AX49" i="8"/>
  <c r="AY49" i="8"/>
  <c r="AZ49" i="8"/>
  <c r="BA49" i="8"/>
  <c r="AQ50" i="8"/>
  <c r="AI50" i="8" s="1"/>
  <c r="AR50" i="8"/>
  <c r="AS50" i="8"/>
  <c r="AT50" i="8"/>
  <c r="AJ50" i="8" s="1"/>
  <c r="AW50" i="8"/>
  <c r="AM50" i="8" s="1"/>
  <c r="AX50" i="8"/>
  <c r="AN50" i="8" s="1"/>
  <c r="AY50" i="8"/>
  <c r="AZ50" i="8"/>
  <c r="BA50" i="8"/>
  <c r="AO51" i="8"/>
  <c r="AG51" i="8" s="1"/>
  <c r="AP51" i="8"/>
  <c r="AH51" i="8" s="1"/>
  <c r="AQ51" i="8"/>
  <c r="AI51" i="8" s="1"/>
  <c r="AR51" i="8"/>
  <c r="AS51" i="8"/>
  <c r="AT51" i="8"/>
  <c r="AJ51" i="8" s="1"/>
  <c r="AB51" i="8" s="1"/>
  <c r="AU51" i="8"/>
  <c r="AK51" i="8" s="1"/>
  <c r="AY51" i="8"/>
  <c r="AZ51" i="8"/>
  <c r="AV51" i="8" s="1"/>
  <c r="AL51" i="8" s="1"/>
  <c r="BA51" i="8"/>
  <c r="AW51" i="8" s="1"/>
  <c r="AM51" i="8" s="1"/>
  <c r="AO52" i="8"/>
  <c r="AG52" i="8" s="1"/>
  <c r="AP52" i="8"/>
  <c r="AH52" i="8" s="1"/>
  <c r="AW52" i="8"/>
  <c r="AM52" i="8" s="1"/>
  <c r="AX52" i="8"/>
  <c r="AN52" i="8" s="1"/>
  <c r="AY52" i="8"/>
  <c r="AZ52" i="8"/>
  <c r="BA52" i="8"/>
  <c r="AU53" i="8"/>
  <c r="AK53" i="8" s="1"/>
  <c r="AV53" i="8"/>
  <c r="AL53" i="8" s="1"/>
  <c r="AW53" i="8"/>
  <c r="AM53" i="8" s="1"/>
  <c r="AX53" i="8"/>
  <c r="AN53" i="8" s="1"/>
  <c r="AY53" i="8"/>
  <c r="AZ53" i="8"/>
  <c r="AT53" i="8" s="1"/>
  <c r="AJ53" i="8" s="1"/>
  <c r="BA53" i="8"/>
  <c r="AO54" i="8"/>
  <c r="AG54" i="8" s="1"/>
  <c r="AP54" i="8"/>
  <c r="AH54" i="8" s="1"/>
  <c r="AQ54" i="8"/>
  <c r="AI54" i="8" s="1"/>
  <c r="AR54" i="8"/>
  <c r="AS54" i="8"/>
  <c r="AT54" i="8"/>
  <c r="AJ54" i="8" s="1"/>
  <c r="AU54" i="8"/>
  <c r="AK54" i="8" s="1"/>
  <c r="AV54" i="8"/>
  <c r="AL54" i="8" s="1"/>
  <c r="AY54" i="8"/>
  <c r="AZ54" i="8"/>
  <c r="BA54" i="8"/>
  <c r="AW54" i="8" s="1"/>
  <c r="AM54" i="8" s="1"/>
  <c r="AH55" i="8"/>
  <c r="AN55" i="8"/>
  <c r="AO55" i="8"/>
  <c r="AG55" i="8" s="1"/>
  <c r="AP55" i="8"/>
  <c r="AQ55" i="8"/>
  <c r="AI55" i="8" s="1"/>
  <c r="AX55" i="8"/>
  <c r="AY55" i="8"/>
  <c r="AZ55" i="8"/>
  <c r="BA55" i="8"/>
  <c r="AW55" i="8" s="1"/>
  <c r="AM55" i="8" s="1"/>
  <c r="AT56" i="8"/>
  <c r="AJ56" i="8" s="1"/>
  <c r="AB56" i="8" s="1"/>
  <c r="AU56" i="8"/>
  <c r="AK56" i="8" s="1"/>
  <c r="AV56" i="8"/>
  <c r="AL56" i="8" s="1"/>
  <c r="AY56" i="8"/>
  <c r="AZ56" i="8"/>
  <c r="BA56" i="8"/>
  <c r="AW56" i="8" s="1"/>
  <c r="AM56" i="8" s="1"/>
  <c r="AO57" i="8"/>
  <c r="AG57" i="8" s="1"/>
  <c r="AP57" i="8"/>
  <c r="AH57" i="8" s="1"/>
  <c r="AQ57" i="8"/>
  <c r="AI57" i="8" s="1"/>
  <c r="AR57" i="8"/>
  <c r="AS57" i="8"/>
  <c r="AT57" i="8"/>
  <c r="AJ57" i="8" s="1"/>
  <c r="AU57" i="8"/>
  <c r="AK57" i="8" s="1"/>
  <c r="AV57" i="8"/>
  <c r="AL57" i="8" s="1"/>
  <c r="AW57" i="8"/>
  <c r="AM57" i="8" s="1"/>
  <c r="AY57" i="8"/>
  <c r="AZ57" i="8"/>
  <c r="BA57" i="8"/>
  <c r="AX57" i="8" s="1"/>
  <c r="AN57" i="8" s="1"/>
  <c r="AP58" i="8"/>
  <c r="AH58" i="8" s="1"/>
  <c r="AQ58" i="8"/>
  <c r="AI58" i="8" s="1"/>
  <c r="AR58" i="8"/>
  <c r="AY58" i="8"/>
  <c r="AS58" i="8" s="1"/>
  <c r="AZ58" i="8"/>
  <c r="BA58" i="8"/>
  <c r="AT59" i="8"/>
  <c r="AJ59" i="8" s="1"/>
  <c r="AB59" i="8" s="1"/>
  <c r="AU59" i="8"/>
  <c r="AK59" i="8" s="1"/>
  <c r="AY59" i="8"/>
  <c r="AZ59" i="8"/>
  <c r="AV59" i="8" s="1"/>
  <c r="AL59" i="8" s="1"/>
  <c r="BA59" i="8"/>
  <c r="AG60" i="8"/>
  <c r="AO60" i="8"/>
  <c r="AP60" i="8"/>
  <c r="AH60" i="8" s="1"/>
  <c r="AQ60" i="8"/>
  <c r="AI60" i="8" s="1"/>
  <c r="AR60" i="8"/>
  <c r="AS60" i="8"/>
  <c r="AT60" i="8"/>
  <c r="AJ60" i="8" s="1"/>
  <c r="AU60" i="8"/>
  <c r="AK60" i="8" s="1"/>
  <c r="AV60" i="8"/>
  <c r="AL60" i="8" s="1"/>
  <c r="AW60" i="8"/>
  <c r="AM60" i="8" s="1"/>
  <c r="AX60" i="8"/>
  <c r="AN60" i="8" s="1"/>
  <c r="AY60" i="8"/>
  <c r="AZ60" i="8"/>
  <c r="BA60" i="8"/>
  <c r="AO61" i="8"/>
  <c r="AG61" i="8" s="1"/>
  <c r="AP61" i="8"/>
  <c r="AH61" i="8" s="1"/>
  <c r="AQ61" i="8"/>
  <c r="AI61" i="8" s="1"/>
  <c r="AR61" i="8"/>
  <c r="AS61" i="8"/>
  <c r="AY61" i="8"/>
  <c r="AZ61" i="8"/>
  <c r="BA61" i="8"/>
  <c r="AV62" i="8"/>
  <c r="AL62" i="8" s="1"/>
  <c r="AW62" i="8"/>
  <c r="AM62" i="8" s="1"/>
  <c r="AX62" i="8"/>
  <c r="AN62" i="8" s="1"/>
  <c r="AY62" i="8"/>
  <c r="AZ62" i="8"/>
  <c r="BA62" i="8"/>
  <c r="AT63" i="8"/>
  <c r="AJ63" i="8" s="1"/>
  <c r="AU63" i="8"/>
  <c r="AK63" i="8" s="1"/>
  <c r="AV63" i="8"/>
  <c r="AL63" i="8" s="1"/>
  <c r="AW63" i="8"/>
  <c r="AM63" i="8" s="1"/>
  <c r="AX63" i="8"/>
  <c r="AN63" i="8" s="1"/>
  <c r="AY63" i="8"/>
  <c r="AZ63" i="8"/>
  <c r="BA63" i="8"/>
  <c r="AO64" i="8"/>
  <c r="AG64" i="8" s="1"/>
  <c r="AP64" i="8"/>
  <c r="AH64" i="8" s="1"/>
  <c r="AQ64" i="8"/>
  <c r="AI64" i="8" s="1"/>
  <c r="AR64" i="8"/>
  <c r="AS64" i="8"/>
  <c r="AT64" i="8"/>
  <c r="AJ64" i="8" s="1"/>
  <c r="AY64" i="8"/>
  <c r="AZ64" i="8"/>
  <c r="AU64" i="8" s="1"/>
  <c r="AK64" i="8" s="1"/>
  <c r="BA64" i="8"/>
  <c r="AO65" i="8"/>
  <c r="AG65" i="8" s="1"/>
  <c r="AV65" i="8"/>
  <c r="AL65" i="8" s="1"/>
  <c r="AY65" i="8"/>
  <c r="AZ65" i="8"/>
  <c r="BA65" i="8"/>
  <c r="AW65" i="8" s="1"/>
  <c r="AM65" i="8" s="1"/>
  <c r="AW66" i="8"/>
  <c r="AM66" i="8" s="1"/>
  <c r="AX66" i="8"/>
  <c r="AN66" i="8" s="1"/>
  <c r="AY66" i="8"/>
  <c r="AZ66" i="8"/>
  <c r="BA66" i="8"/>
  <c r="AM67" i="8"/>
  <c r="AO67" i="8"/>
  <c r="AG67" i="8" s="1"/>
  <c r="AP67" i="8"/>
  <c r="AH67" i="8" s="1"/>
  <c r="AQ67" i="8"/>
  <c r="AI67" i="8" s="1"/>
  <c r="AR67" i="8"/>
  <c r="AS67" i="8"/>
  <c r="AT67" i="8"/>
  <c r="AJ67" i="8" s="1"/>
  <c r="AU67" i="8"/>
  <c r="AK67" i="8" s="1"/>
  <c r="AY67" i="8"/>
  <c r="AZ67" i="8"/>
  <c r="AV67" i="8" s="1"/>
  <c r="AL67" i="8" s="1"/>
  <c r="BA67" i="8"/>
  <c r="AW67" i="8" s="1"/>
  <c r="AN68" i="8"/>
  <c r="AW68" i="8"/>
  <c r="AM68" i="8" s="1"/>
  <c r="AX68" i="8"/>
  <c r="AY68" i="8"/>
  <c r="AZ68" i="8"/>
  <c r="BA68" i="8"/>
  <c r="AR69" i="8"/>
  <c r="AT69" i="8"/>
  <c r="AJ69" i="8" s="1"/>
  <c r="AU69" i="8"/>
  <c r="AK69" i="8" s="1"/>
  <c r="AB69" i="8" s="1"/>
  <c r="AY69" i="8"/>
  <c r="AS69" i="8" s="1"/>
  <c r="AZ69" i="8"/>
  <c r="AV69" i="8" s="1"/>
  <c r="AL69" i="8" s="1"/>
  <c r="BA69" i="8"/>
  <c r="AW69" i="8" s="1"/>
  <c r="AM69" i="8" s="1"/>
  <c r="AO70" i="8"/>
  <c r="AG70" i="8" s="1"/>
  <c r="AP70" i="8"/>
  <c r="AH70" i="8" s="1"/>
  <c r="AQ70" i="8"/>
  <c r="AI70" i="8" s="1"/>
  <c r="AR70" i="8"/>
  <c r="AS70" i="8"/>
  <c r="AT70" i="8"/>
  <c r="AJ70" i="8" s="1"/>
  <c r="AU70" i="8"/>
  <c r="AK70" i="8" s="1"/>
  <c r="AV70" i="8"/>
  <c r="AL70" i="8" s="1"/>
  <c r="AY70" i="8"/>
  <c r="AZ70" i="8"/>
  <c r="BA70" i="8"/>
  <c r="AW70" i="8" s="1"/>
  <c r="AM70" i="8" s="1"/>
  <c r="AM71" i="8"/>
  <c r="AN71" i="8"/>
  <c r="AP71" i="8"/>
  <c r="AH71" i="8" s="1"/>
  <c r="AQ71" i="8"/>
  <c r="AI71" i="8" s="1"/>
  <c r="AX71" i="8"/>
  <c r="AY71" i="8"/>
  <c r="AZ71" i="8"/>
  <c r="BA71" i="8"/>
  <c r="AW71" i="8" s="1"/>
  <c r="AW72" i="8"/>
  <c r="AM72" i="8" s="1"/>
  <c r="AX72" i="8"/>
  <c r="AN72" i="8" s="1"/>
  <c r="AY72" i="8"/>
  <c r="AZ72" i="8"/>
  <c r="AV72" i="8" s="1"/>
  <c r="AL72" i="8" s="1"/>
  <c r="BA72" i="8"/>
  <c r="AO73" i="8"/>
  <c r="AG73" i="8" s="1"/>
  <c r="AP73" i="8"/>
  <c r="AH73" i="8" s="1"/>
  <c r="AQ73" i="8"/>
  <c r="AI73" i="8" s="1"/>
  <c r="AR73" i="8"/>
  <c r="AS73" i="8"/>
  <c r="AT73" i="8"/>
  <c r="AJ73" i="8" s="1"/>
  <c r="AB73" i="8" s="1"/>
  <c r="AU73" i="8"/>
  <c r="AK73" i="8" s="1"/>
  <c r="AV73" i="8"/>
  <c r="AL73" i="8" s="1"/>
  <c r="AW73" i="8"/>
  <c r="AM73" i="8" s="1"/>
  <c r="AY73" i="8"/>
  <c r="AZ73" i="8"/>
  <c r="BA73" i="8"/>
  <c r="AX73" i="8" s="1"/>
  <c r="AN73" i="8" s="1"/>
  <c r="AY74" i="8"/>
  <c r="AZ74" i="8"/>
  <c r="BA74" i="8"/>
  <c r="AT75" i="8"/>
  <c r="AJ75" i="8" s="1"/>
  <c r="AU75" i="8"/>
  <c r="AK75" i="8" s="1"/>
  <c r="AV75" i="8"/>
  <c r="AL75" i="8" s="1"/>
  <c r="AY75" i="8"/>
  <c r="AZ75" i="8"/>
  <c r="BA75" i="8"/>
  <c r="AW75" i="8" s="1"/>
  <c r="AM75" i="8" s="1"/>
  <c r="AH76" i="8"/>
  <c r="AO76" i="8"/>
  <c r="AG76" i="8" s="1"/>
  <c r="AP76" i="8"/>
  <c r="AQ76" i="8"/>
  <c r="AI76" i="8" s="1"/>
  <c r="AR76" i="8"/>
  <c r="AS76" i="8"/>
  <c r="AT76" i="8"/>
  <c r="AJ76" i="8" s="1"/>
  <c r="AU76" i="8"/>
  <c r="AK76" i="8" s="1"/>
  <c r="AV76" i="8"/>
  <c r="AL76" i="8" s="1"/>
  <c r="AW76" i="8"/>
  <c r="AM76" i="8" s="1"/>
  <c r="AX76" i="8"/>
  <c r="AN76" i="8" s="1"/>
  <c r="AY76" i="8"/>
  <c r="AZ76" i="8"/>
  <c r="BA76" i="8"/>
  <c r="AO77" i="8"/>
  <c r="AG77" i="8" s="1"/>
  <c r="AQ77" i="8"/>
  <c r="AI77" i="8" s="1"/>
  <c r="AY77" i="8"/>
  <c r="AP77" i="8" s="1"/>
  <c r="AH77" i="8" s="1"/>
  <c r="AZ77" i="8"/>
  <c r="BA77" i="8"/>
  <c r="AT78" i="8"/>
  <c r="AJ78" i="8" s="1"/>
  <c r="AV78" i="8"/>
  <c r="AL78" i="8" s="1"/>
  <c r="AX78" i="8"/>
  <c r="AN78" i="8" s="1"/>
  <c r="AY78" i="8"/>
  <c r="AZ78" i="8"/>
  <c r="AU78" i="8" s="1"/>
  <c r="AK78" i="8" s="1"/>
  <c r="AB78" i="8" s="1"/>
  <c r="BA78" i="8"/>
  <c r="AW78" i="8" s="1"/>
  <c r="AM78" i="8" s="1"/>
  <c r="AI79" i="8"/>
  <c r="AP79" i="8"/>
  <c r="AH79" i="8" s="1"/>
  <c r="AQ79" i="8"/>
  <c r="AR79" i="8"/>
  <c r="AS79" i="8"/>
  <c r="AT79" i="8"/>
  <c r="AJ79" i="8" s="1"/>
  <c r="AB79" i="8" s="1"/>
  <c r="AU79" i="8"/>
  <c r="AK79" i="8" s="1"/>
  <c r="AV79" i="8"/>
  <c r="AL79" i="8" s="1"/>
  <c r="AW79" i="8"/>
  <c r="AM79" i="8" s="1"/>
  <c r="AX79" i="8"/>
  <c r="AN79" i="8" s="1"/>
  <c r="AY79" i="8"/>
  <c r="AO79" i="8" s="1"/>
  <c r="AG79" i="8" s="1"/>
  <c r="AZ79" i="8"/>
  <c r="BA79" i="8"/>
  <c r="AO80" i="8"/>
  <c r="AG80" i="8" s="1"/>
  <c r="AP80" i="8"/>
  <c r="AH80" i="8" s="1"/>
  <c r="AQ80" i="8"/>
  <c r="AI80" i="8" s="1"/>
  <c r="AR80" i="8"/>
  <c r="AY80" i="8"/>
  <c r="AS80" i="8" s="1"/>
  <c r="AZ80" i="8"/>
  <c r="AV80" i="8" s="1"/>
  <c r="AL80" i="8" s="1"/>
  <c r="BA80" i="8"/>
  <c r="AG81" i="8"/>
  <c r="AI81" i="8"/>
  <c r="AO81" i="8"/>
  <c r="AP81" i="8"/>
  <c r="AH81" i="8" s="1"/>
  <c r="AQ81" i="8"/>
  <c r="AS81" i="8"/>
  <c r="AW81" i="8"/>
  <c r="AM81" i="8" s="1"/>
  <c r="AX81" i="8"/>
  <c r="AN81" i="8" s="1"/>
  <c r="AY81" i="8"/>
  <c r="AR81" i="8" s="1"/>
  <c r="AZ81" i="8"/>
  <c r="BA81" i="8"/>
  <c r="AH82" i="8"/>
  <c r="AI82" i="8"/>
  <c r="AO82" i="8"/>
  <c r="AG82" i="8" s="1"/>
  <c r="AP82" i="8"/>
  <c r="AQ82" i="8"/>
  <c r="AR82" i="8"/>
  <c r="AS82" i="8"/>
  <c r="AV82" i="8"/>
  <c r="AL82" i="8" s="1"/>
  <c r="AY82" i="8"/>
  <c r="AZ82" i="8"/>
  <c r="BA82" i="8"/>
  <c r="AW82" i="8" s="1"/>
  <c r="AM82" i="8" s="1"/>
  <c r="AI83" i="8"/>
  <c r="AJ83" i="8"/>
  <c r="AP83" i="8"/>
  <c r="AH83" i="8" s="1"/>
  <c r="AQ83" i="8"/>
  <c r="AS83" i="8"/>
  <c r="AT83" i="8"/>
  <c r="AU83" i="8"/>
  <c r="AK83" i="8" s="1"/>
  <c r="AW83" i="8"/>
  <c r="AM83" i="8" s="1"/>
  <c r="AX83" i="8"/>
  <c r="AN83" i="8" s="1"/>
  <c r="AY83" i="8"/>
  <c r="AZ83" i="8"/>
  <c r="AV83" i="8" s="1"/>
  <c r="AL83" i="8" s="1"/>
  <c r="BA83" i="8"/>
  <c r="AL84" i="8"/>
  <c r="AB84" i="8" s="1"/>
  <c r="AQ84" i="8"/>
  <c r="AI84" i="8" s="1"/>
  <c r="AR84" i="8"/>
  <c r="AT84" i="8"/>
  <c r="AJ84" i="8" s="1"/>
  <c r="AU84" i="8"/>
  <c r="AK84" i="8" s="1"/>
  <c r="AV84" i="8"/>
  <c r="AX84" i="8"/>
  <c r="AN84" i="8" s="1"/>
  <c r="AY84" i="8"/>
  <c r="AP84" i="8" s="1"/>
  <c r="AH84" i="8" s="1"/>
  <c r="AZ84" i="8"/>
  <c r="BA84" i="8"/>
  <c r="AW84" i="8" s="1"/>
  <c r="AM84" i="8" s="1"/>
  <c r="AM85" i="8"/>
  <c r="AN85" i="8"/>
  <c r="AP85" i="8"/>
  <c r="AH85" i="8" s="1"/>
  <c r="AQ85" i="8"/>
  <c r="AI85" i="8" s="1"/>
  <c r="AV85" i="8"/>
  <c r="Q85" i="9" s="1"/>
  <c r="AF85" i="9" s="1"/>
  <c r="AW85" i="8"/>
  <c r="AY85" i="8"/>
  <c r="AR85" i="8" s="1"/>
  <c r="AZ85" i="8"/>
  <c r="AU85" i="8" s="1"/>
  <c r="AK85" i="8" s="1"/>
  <c r="BA85" i="8"/>
  <c r="AX85" i="8" s="1"/>
  <c r="AK86" i="8"/>
  <c r="AR86" i="8"/>
  <c r="AT86" i="8"/>
  <c r="AJ86" i="8" s="1"/>
  <c r="AB86" i="8" s="1"/>
  <c r="AU86" i="8"/>
  <c r="AV86" i="8"/>
  <c r="AL86" i="8" s="1"/>
  <c r="AY86" i="8"/>
  <c r="AZ86" i="8"/>
  <c r="BA86" i="8"/>
  <c r="AQ87" i="8"/>
  <c r="AI87" i="8" s="1"/>
  <c r="AR87" i="8"/>
  <c r="AW87" i="8"/>
  <c r="AM87" i="8" s="1"/>
  <c r="AX87" i="8"/>
  <c r="AN87" i="8" s="1"/>
  <c r="AY87" i="8"/>
  <c r="AP87" i="8" s="1"/>
  <c r="AH87" i="8" s="1"/>
  <c r="AZ87" i="8"/>
  <c r="BA87" i="8"/>
  <c r="AG88" i="8"/>
  <c r="AH88" i="8"/>
  <c r="AN88" i="8"/>
  <c r="AO88" i="8"/>
  <c r="AP88" i="8"/>
  <c r="AQ88" i="8"/>
  <c r="AI88" i="8" s="1"/>
  <c r="AR88" i="8"/>
  <c r="AS88" i="8"/>
  <c r="AT88" i="8"/>
  <c r="AJ88" i="8" s="1"/>
  <c r="AW88" i="8"/>
  <c r="AM88" i="8" s="1"/>
  <c r="AX88" i="8"/>
  <c r="AY88" i="8"/>
  <c r="AZ88" i="8"/>
  <c r="AV88" i="8" s="1"/>
  <c r="AL88" i="8" s="1"/>
  <c r="BA88" i="8"/>
  <c r="AI89" i="8"/>
  <c r="AO89" i="8"/>
  <c r="AG89" i="8" s="1"/>
  <c r="AP89" i="8"/>
  <c r="AH89" i="8" s="1"/>
  <c r="AR89" i="8"/>
  <c r="AS89" i="8"/>
  <c r="AW89" i="8"/>
  <c r="AM89" i="8" s="1"/>
  <c r="AY89" i="8"/>
  <c r="AQ89" i="8" s="1"/>
  <c r="AZ89" i="8"/>
  <c r="AV89" i="8" s="1"/>
  <c r="AL89" i="8" s="1"/>
  <c r="BA89" i="8"/>
  <c r="AX89" i="8" s="1"/>
  <c r="AN89" i="8" s="1"/>
  <c r="AN90" i="8"/>
  <c r="AT90" i="8"/>
  <c r="AJ90" i="8" s="1"/>
  <c r="AW90" i="8"/>
  <c r="AM90" i="8" s="1"/>
  <c r="AX90" i="8"/>
  <c r="AY90" i="8"/>
  <c r="AZ90" i="8"/>
  <c r="AU90" i="8" s="1"/>
  <c r="AK90" i="8" s="1"/>
  <c r="BA90" i="8"/>
  <c r="AM91" i="8"/>
  <c r="AN91" i="8"/>
  <c r="AT91" i="8"/>
  <c r="AJ91" i="8" s="1"/>
  <c r="AU91" i="8"/>
  <c r="AK91" i="8" s="1"/>
  <c r="AV91" i="8"/>
  <c r="AL91" i="8" s="1"/>
  <c r="AX91" i="8"/>
  <c r="AY91" i="8"/>
  <c r="AZ91" i="8"/>
  <c r="BA91" i="8"/>
  <c r="AW91" i="8" s="1"/>
  <c r="AP92" i="8"/>
  <c r="AH92" i="8" s="1"/>
  <c r="AQ92" i="8"/>
  <c r="AI92" i="8" s="1"/>
  <c r="AS92" i="8"/>
  <c r="AY92" i="8"/>
  <c r="AR92" i="8" s="1"/>
  <c r="AZ92" i="8"/>
  <c r="BA92" i="8"/>
  <c r="AJ93" i="8"/>
  <c r="AQ93" i="8"/>
  <c r="AI93" i="8" s="1"/>
  <c r="AS93" i="8"/>
  <c r="AT93" i="8"/>
  <c r="AU93" i="8"/>
  <c r="AK93" i="8" s="1"/>
  <c r="AV93" i="8"/>
  <c r="AL93" i="8" s="1"/>
  <c r="AW93" i="8"/>
  <c r="AM93" i="8" s="1"/>
  <c r="AY93" i="8"/>
  <c r="AO93" i="8" s="1"/>
  <c r="AG93" i="8" s="1"/>
  <c r="AZ93" i="8"/>
  <c r="BA93" i="8"/>
  <c r="AX93" i="8" s="1"/>
  <c r="AN93" i="8" s="1"/>
  <c r="AM94" i="8"/>
  <c r="AN94" i="8"/>
  <c r="AT94" i="8"/>
  <c r="AJ94" i="8" s="1"/>
  <c r="AU94" i="8"/>
  <c r="AK94" i="8" s="1"/>
  <c r="AV94" i="8"/>
  <c r="AL94" i="8" s="1"/>
  <c r="AB94" i="8" s="1"/>
  <c r="AW94" i="8"/>
  <c r="AX94" i="8"/>
  <c r="AY94" i="8"/>
  <c r="AZ94" i="8"/>
  <c r="BA94" i="8"/>
  <c r="AT95" i="8"/>
  <c r="AJ95" i="8" s="1"/>
  <c r="AU95" i="8"/>
  <c r="AK95" i="8" s="1"/>
  <c r="AY95" i="8"/>
  <c r="AZ95" i="8"/>
  <c r="AV95" i="8" s="1"/>
  <c r="AL95" i="8" s="1"/>
  <c r="BA95" i="8"/>
  <c r="AM96" i="8"/>
  <c r="AO96" i="8"/>
  <c r="AG96" i="8" s="1"/>
  <c r="AR96" i="8"/>
  <c r="AS96" i="8"/>
  <c r="AW96" i="8"/>
  <c r="AX96" i="8"/>
  <c r="AN96" i="8" s="1"/>
  <c r="AY96" i="8"/>
  <c r="AQ96" i="8" s="1"/>
  <c r="AI96" i="8" s="1"/>
  <c r="AZ96" i="8"/>
  <c r="BA96" i="8"/>
  <c r="AH97" i="8"/>
  <c r="AO97" i="8"/>
  <c r="AG97" i="8" s="1"/>
  <c r="AP97" i="8"/>
  <c r="AQ97" i="8"/>
  <c r="AI97" i="8" s="1"/>
  <c r="AR97" i="8"/>
  <c r="AS97" i="8"/>
  <c r="AT97" i="8"/>
  <c r="AJ97" i="8" s="1"/>
  <c r="AU97" i="8"/>
  <c r="AK97" i="8" s="1"/>
  <c r="AB97" i="8" s="1"/>
  <c r="AY97" i="8"/>
  <c r="AZ97" i="8"/>
  <c r="AV97" i="8" s="1"/>
  <c r="AL97" i="8" s="1"/>
  <c r="BA97" i="8"/>
  <c r="AX97" i="8" s="1"/>
  <c r="AN97" i="8" s="1"/>
  <c r="AL98" i="8"/>
  <c r="AO98" i="8"/>
  <c r="AG98" i="8" s="1"/>
  <c r="AV98" i="8"/>
  <c r="AX98" i="8"/>
  <c r="AN98" i="8" s="1"/>
  <c r="AY98" i="8"/>
  <c r="AR98" i="8" s="1"/>
  <c r="AZ98" i="8"/>
  <c r="BA98" i="8"/>
  <c r="AW98" i="8" s="1"/>
  <c r="AM98" i="8" s="1"/>
  <c r="AM99" i="8"/>
  <c r="AS99" i="8"/>
  <c r="AT99" i="8"/>
  <c r="AJ99" i="8" s="1"/>
  <c r="AU99" i="8"/>
  <c r="AK99" i="8" s="1"/>
  <c r="AB99" i="8" s="1"/>
  <c r="AV99" i="8"/>
  <c r="AL99" i="8" s="1"/>
  <c r="AX99" i="8"/>
  <c r="AN99" i="8" s="1"/>
  <c r="AY99" i="8"/>
  <c r="AO99" i="8" s="1"/>
  <c r="AG99" i="8" s="1"/>
  <c r="AZ99" i="8"/>
  <c r="BA99" i="8"/>
  <c r="AW99" i="8" s="1"/>
  <c r="AO100" i="8"/>
  <c r="AG100" i="8" s="1"/>
  <c r="AP100" i="8"/>
  <c r="AH100" i="8" s="1"/>
  <c r="AQ100" i="8"/>
  <c r="AI100" i="8" s="1"/>
  <c r="AT100" i="8"/>
  <c r="AJ100" i="8" s="1"/>
  <c r="AU100" i="8"/>
  <c r="AK100" i="8" s="1"/>
  <c r="AX100" i="8"/>
  <c r="AN100" i="8" s="1"/>
  <c r="AY100" i="8"/>
  <c r="AS100" i="8" s="1"/>
  <c r="AZ100" i="8"/>
  <c r="AV100" i="8" s="1"/>
  <c r="AL100" i="8" s="1"/>
  <c r="BA100" i="8"/>
  <c r="AW100" i="8" s="1"/>
  <c r="AM100" i="8" s="1"/>
  <c r="AM101" i="8"/>
  <c r="AN101" i="8"/>
  <c r="AT101" i="8"/>
  <c r="AJ101" i="8" s="1"/>
  <c r="AU101" i="8"/>
  <c r="AK101" i="8" s="1"/>
  <c r="AV101" i="8"/>
  <c r="Q101" i="9" s="1"/>
  <c r="AF101" i="9" s="1"/>
  <c r="AW101" i="8"/>
  <c r="AY101" i="8"/>
  <c r="AZ101" i="8"/>
  <c r="BA101" i="8"/>
  <c r="AX101" i="8" s="1"/>
  <c r="AY102" i="8"/>
  <c r="AZ102" i="8"/>
  <c r="BA102" i="8"/>
  <c r="AW102" i="8" s="1"/>
  <c r="AM102" i="8" s="1"/>
  <c r="AH103" i="8"/>
  <c r="AI103" i="8"/>
  <c r="AO103" i="8"/>
  <c r="AG103" i="8" s="1"/>
  <c r="AP103" i="8"/>
  <c r="AQ103" i="8"/>
  <c r="AW103" i="8"/>
  <c r="AM103" i="8" s="1"/>
  <c r="AX103" i="8"/>
  <c r="AN103" i="8" s="1"/>
  <c r="AY103" i="8"/>
  <c r="AZ103" i="8"/>
  <c r="BA103" i="8"/>
  <c r="AH104" i="8"/>
  <c r="AO104" i="8"/>
  <c r="AG104" i="8" s="1"/>
  <c r="AP104" i="8"/>
  <c r="AQ104" i="8"/>
  <c r="AI104" i="8" s="1"/>
  <c r="AR104" i="8"/>
  <c r="AS104" i="8"/>
  <c r="AU104" i="8"/>
  <c r="AK104" i="8" s="1"/>
  <c r="AV104" i="8"/>
  <c r="AL104" i="8" s="1"/>
  <c r="AY104" i="8"/>
  <c r="AZ104" i="8"/>
  <c r="AT104" i="8" s="1"/>
  <c r="AJ104" i="8" s="1"/>
  <c r="AB104" i="8" s="1"/>
  <c r="BA104" i="8"/>
  <c r="AL105" i="8"/>
  <c r="AU105" i="8"/>
  <c r="O105" i="9" s="1"/>
  <c r="AE105" i="9" s="1"/>
  <c r="AV105" i="8"/>
  <c r="AW105" i="8"/>
  <c r="AM105" i="8" s="1"/>
  <c r="AX105" i="8"/>
  <c r="AN105" i="8" s="1"/>
  <c r="AY105" i="8"/>
  <c r="AZ105" i="8"/>
  <c r="AT105" i="8" s="1"/>
  <c r="AJ105" i="8" s="1"/>
  <c r="BA105" i="8"/>
  <c r="AM106" i="8"/>
  <c r="AX106" i="8"/>
  <c r="AN106" i="8" s="1"/>
  <c r="AY106" i="8"/>
  <c r="AZ106" i="8"/>
  <c r="AV106" i="8" s="1"/>
  <c r="AL106" i="8" s="1"/>
  <c r="BA106" i="8"/>
  <c r="AW106" i="8" s="1"/>
  <c r="AM107" i="8"/>
  <c r="AN107" i="8"/>
  <c r="AT107" i="8"/>
  <c r="AJ107" i="8" s="1"/>
  <c r="AU107" i="8"/>
  <c r="AK107" i="8" s="1"/>
  <c r="AB107" i="8" s="1"/>
  <c r="AV107" i="8"/>
  <c r="AL107" i="8" s="1"/>
  <c r="AW107" i="8"/>
  <c r="AX107" i="8"/>
  <c r="AY107" i="8"/>
  <c r="AZ107" i="8"/>
  <c r="BA107" i="8"/>
  <c r="AI108" i="8"/>
  <c r="AO108" i="8"/>
  <c r="AG108" i="8" s="1"/>
  <c r="AP108" i="8"/>
  <c r="AH108" i="8" s="1"/>
  <c r="AQ108" i="8"/>
  <c r="AR108" i="8"/>
  <c r="AY108" i="8"/>
  <c r="AS108" i="8" s="1"/>
  <c r="AZ108" i="8"/>
  <c r="AU108" i="8" s="1"/>
  <c r="AK108" i="8" s="1"/>
  <c r="BA108" i="8"/>
  <c r="AL109" i="8"/>
  <c r="AB109" i="8" s="1"/>
  <c r="AM109" i="8"/>
  <c r="AN109" i="8"/>
  <c r="AQ109" i="8"/>
  <c r="AI109" i="8" s="1"/>
  <c r="AR109" i="8"/>
  <c r="AU109" i="8"/>
  <c r="AK109" i="8" s="1"/>
  <c r="AV109" i="8"/>
  <c r="AW109" i="8"/>
  <c r="AX109" i="8"/>
  <c r="AY109" i="8"/>
  <c r="AZ109" i="8"/>
  <c r="AT109" i="8" s="1"/>
  <c r="AJ109" i="8" s="1"/>
  <c r="BA109" i="8"/>
  <c r="AI110" i="8"/>
  <c r="AM110" i="8"/>
  <c r="AN110" i="8"/>
  <c r="AQ110" i="8"/>
  <c r="AR110" i="8"/>
  <c r="AS110" i="8"/>
  <c r="AT110" i="8"/>
  <c r="AJ110" i="8" s="1"/>
  <c r="AU110" i="8"/>
  <c r="AK110" i="8" s="1"/>
  <c r="AW110" i="8"/>
  <c r="AX110" i="8"/>
  <c r="AY110" i="8"/>
  <c r="AZ110" i="8"/>
  <c r="AV110" i="8" s="1"/>
  <c r="AL110" i="8" s="1"/>
  <c r="BA110" i="8"/>
  <c r="AH111" i="8"/>
  <c r="AI111" i="8"/>
  <c r="AN111" i="8"/>
  <c r="AO111" i="8"/>
  <c r="AG111" i="8" s="1"/>
  <c r="AP111" i="8"/>
  <c r="AR111" i="8"/>
  <c r="AS111" i="8"/>
  <c r="AT111" i="8"/>
  <c r="AJ111" i="8" s="1"/>
  <c r="AB111" i="8" s="1"/>
  <c r="AU111" i="8"/>
  <c r="AK111" i="8" s="1"/>
  <c r="AW111" i="8"/>
  <c r="AM111" i="8" s="1"/>
  <c r="AX111" i="8"/>
  <c r="AY111" i="8"/>
  <c r="AQ111" i="8" s="1"/>
  <c r="AZ111" i="8"/>
  <c r="AV111" i="8" s="1"/>
  <c r="AL111" i="8" s="1"/>
  <c r="BA111" i="8"/>
  <c r="AI112" i="8"/>
  <c r="AO112" i="8"/>
  <c r="AG112" i="8" s="1"/>
  <c r="AP112" i="8"/>
  <c r="AH112" i="8" s="1"/>
  <c r="AR112" i="8"/>
  <c r="AS112" i="8"/>
  <c r="AU112" i="8"/>
  <c r="AK112" i="8" s="1"/>
  <c r="AY112" i="8"/>
  <c r="AQ112" i="8" s="1"/>
  <c r="AZ112" i="8"/>
  <c r="AT112" i="8" s="1"/>
  <c r="AJ112" i="8" s="1"/>
  <c r="BA112" i="8"/>
  <c r="AG113" i="8"/>
  <c r="AI113" i="8"/>
  <c r="AO113" i="8"/>
  <c r="AQ113" i="8"/>
  <c r="AR113" i="8"/>
  <c r="AU113" i="8"/>
  <c r="AK113" i="8" s="1"/>
  <c r="AV113" i="8"/>
  <c r="AL113" i="8" s="1"/>
  <c r="AY113" i="8"/>
  <c r="AZ113" i="8"/>
  <c r="AT113" i="8" s="1"/>
  <c r="AJ113" i="8" s="1"/>
  <c r="BA113" i="8"/>
  <c r="AW113" i="8" s="1"/>
  <c r="AM113" i="8" s="1"/>
  <c r="AI114" i="8"/>
  <c r="AM114" i="8"/>
  <c r="AQ114" i="8"/>
  <c r="AR114" i="8"/>
  <c r="AS114" i="8"/>
  <c r="AT114" i="8"/>
  <c r="AJ114" i="8" s="1"/>
  <c r="AU114" i="8"/>
  <c r="AK114" i="8" s="1"/>
  <c r="AB114" i="8" s="1"/>
  <c r="AY114" i="8"/>
  <c r="AZ114" i="8"/>
  <c r="AV114" i="8" s="1"/>
  <c r="AL114" i="8" s="1"/>
  <c r="BA114" i="8"/>
  <c r="AW114" i="8" s="1"/>
  <c r="AG115" i="8"/>
  <c r="AO115" i="8"/>
  <c r="AP115" i="8"/>
  <c r="AH115" i="8" s="1"/>
  <c r="AQ115" i="8"/>
  <c r="AI115" i="8" s="1"/>
  <c r="AS115" i="8"/>
  <c r="AT115" i="8"/>
  <c r="AJ115" i="8" s="1"/>
  <c r="AY115" i="8"/>
  <c r="AR115" i="8" s="1"/>
  <c r="AZ115" i="8"/>
  <c r="AU115" i="8" s="1"/>
  <c r="AK115" i="8" s="1"/>
  <c r="BA115" i="8"/>
  <c r="AK116" i="8"/>
  <c r="AO116" i="8"/>
  <c r="AG116" i="8" s="1"/>
  <c r="AP116" i="8"/>
  <c r="AH116" i="8" s="1"/>
  <c r="AQ116" i="8"/>
  <c r="AI116" i="8" s="1"/>
  <c r="AR116" i="8"/>
  <c r="AS116" i="8"/>
  <c r="AY116" i="8"/>
  <c r="AZ116" i="8"/>
  <c r="AU116" i="8" s="1"/>
  <c r="BA116" i="8"/>
  <c r="AG117" i="8"/>
  <c r="AO117" i="8"/>
  <c r="AP117" i="8"/>
  <c r="AH117" i="8" s="1"/>
  <c r="AR117" i="8"/>
  <c r="AY117" i="8"/>
  <c r="AQ117" i="8" s="1"/>
  <c r="AI117" i="8" s="1"/>
  <c r="AZ117" i="8"/>
  <c r="BA117" i="8"/>
  <c r="AG118" i="8"/>
  <c r="AJ118" i="8"/>
  <c r="AO118" i="8"/>
  <c r="AR118" i="8"/>
  <c r="AT118" i="8"/>
  <c r="AY118" i="8"/>
  <c r="AZ118" i="8"/>
  <c r="BA118" i="8"/>
  <c r="AT119" i="8"/>
  <c r="AJ119" i="8" s="1"/>
  <c r="AU119" i="8"/>
  <c r="AK119" i="8" s="1"/>
  <c r="AV119" i="8"/>
  <c r="AL119" i="8" s="1"/>
  <c r="AW119" i="8"/>
  <c r="AM119" i="8" s="1"/>
  <c r="AX119" i="8"/>
  <c r="AN119" i="8" s="1"/>
  <c r="AY119" i="8"/>
  <c r="AO119" i="8" s="1"/>
  <c r="AG119" i="8" s="1"/>
  <c r="AZ119" i="8"/>
  <c r="BA119" i="8"/>
  <c r="AK120" i="8"/>
  <c r="AO120" i="8"/>
  <c r="AG120" i="8" s="1"/>
  <c r="AP120" i="8"/>
  <c r="AH120" i="8" s="1"/>
  <c r="AQ120" i="8"/>
  <c r="AI120" i="8" s="1"/>
  <c r="AR120" i="8"/>
  <c r="AS120" i="8"/>
  <c r="AT120" i="8"/>
  <c r="AJ120" i="8" s="1"/>
  <c r="AU120" i="8"/>
  <c r="AV120" i="8"/>
  <c r="AL120" i="8" s="1"/>
  <c r="AB120" i="8" s="1"/>
  <c r="AW120" i="8"/>
  <c r="AM120" i="8" s="1"/>
  <c r="AX120" i="8"/>
  <c r="AN120" i="8" s="1"/>
  <c r="AY120" i="8"/>
  <c r="AZ120" i="8"/>
  <c r="BA120" i="8"/>
  <c r="AW121" i="8"/>
  <c r="AM121" i="8" s="1"/>
  <c r="AY121" i="8"/>
  <c r="AZ121" i="8"/>
  <c r="BA121" i="8"/>
  <c r="AX121" i="8" s="1"/>
  <c r="AN121" i="8" s="1"/>
  <c r="AJ122" i="8"/>
  <c r="AK122" i="8"/>
  <c r="AT122" i="8"/>
  <c r="AU122" i="8"/>
  <c r="AV122" i="8"/>
  <c r="AL122" i="8" s="1"/>
  <c r="AX122" i="8"/>
  <c r="AN122" i="8" s="1"/>
  <c r="AY122" i="8"/>
  <c r="AZ122" i="8"/>
  <c r="BA122" i="8"/>
  <c r="AW122" i="8" s="1"/>
  <c r="AM122" i="8" s="1"/>
  <c r="AQ123" i="8"/>
  <c r="AI123" i="8" s="1"/>
  <c r="AS123" i="8"/>
  <c r="AT123" i="8"/>
  <c r="AJ123" i="8" s="1"/>
  <c r="AU123" i="8"/>
  <c r="AK123" i="8" s="1"/>
  <c r="AV123" i="8"/>
  <c r="AL123" i="8" s="1"/>
  <c r="AW123" i="8"/>
  <c r="AM123" i="8" s="1"/>
  <c r="AX123" i="8"/>
  <c r="AN123" i="8" s="1"/>
  <c r="AY123" i="8"/>
  <c r="AO123" i="8" s="1"/>
  <c r="AG123" i="8" s="1"/>
  <c r="AZ123" i="8"/>
  <c r="BA123" i="8"/>
  <c r="AG124" i="8"/>
  <c r="AK124" i="8"/>
  <c r="AO124" i="8"/>
  <c r="AP124" i="8"/>
  <c r="AH124" i="8" s="1"/>
  <c r="AQ124" i="8"/>
  <c r="AI124" i="8" s="1"/>
  <c r="AR124" i="8"/>
  <c r="AS124" i="8"/>
  <c r="AT124" i="8"/>
  <c r="AJ124" i="8" s="1"/>
  <c r="AB124" i="8" s="1"/>
  <c r="AV124" i="8"/>
  <c r="AL124" i="8" s="1"/>
  <c r="AY124" i="8"/>
  <c r="AZ124" i="8"/>
  <c r="AU124" i="8" s="1"/>
  <c r="BA124" i="8"/>
  <c r="AY125" i="8"/>
  <c r="AZ125" i="8"/>
  <c r="BA125" i="8"/>
  <c r="AM126" i="8"/>
  <c r="AO126" i="8"/>
  <c r="AG126" i="8" s="1"/>
  <c r="AS126" i="8"/>
  <c r="AT126" i="8"/>
  <c r="AJ126" i="8" s="1"/>
  <c r="AW126" i="8"/>
  <c r="AX126" i="8"/>
  <c r="AN126" i="8" s="1"/>
  <c r="AY126" i="8"/>
  <c r="AZ126" i="8"/>
  <c r="BA126" i="8"/>
  <c r="AQ127" i="8"/>
  <c r="AI127" i="8" s="1"/>
  <c r="AR127" i="8"/>
  <c r="AT127" i="8"/>
  <c r="AJ127" i="8" s="1"/>
  <c r="AU127" i="8"/>
  <c r="AK127" i="8" s="1"/>
  <c r="AB127" i="8" s="1"/>
  <c r="AW127" i="8"/>
  <c r="AM127" i="8" s="1"/>
  <c r="AX127" i="8"/>
  <c r="AN127" i="8" s="1"/>
  <c r="AY127" i="8"/>
  <c r="AO127" i="8" s="1"/>
  <c r="AG127" i="8" s="1"/>
  <c r="AZ127" i="8"/>
  <c r="AV127" i="8" s="1"/>
  <c r="AL127" i="8" s="1"/>
  <c r="BA127" i="8"/>
  <c r="AI128" i="8"/>
  <c r="AO128" i="8"/>
  <c r="AG128" i="8" s="1"/>
  <c r="AP128" i="8"/>
  <c r="AH128" i="8" s="1"/>
  <c r="AR128" i="8"/>
  <c r="AS128" i="8"/>
  <c r="AT128" i="8"/>
  <c r="AJ128" i="8" s="1"/>
  <c r="AU128" i="8"/>
  <c r="AK128" i="8" s="1"/>
  <c r="AV128" i="8"/>
  <c r="AL128" i="8" s="1"/>
  <c r="AB128" i="8" s="1"/>
  <c r="AY128" i="8"/>
  <c r="AQ128" i="8" s="1"/>
  <c r="AZ128" i="8"/>
  <c r="BA128" i="8"/>
  <c r="AO129" i="8"/>
  <c r="AG129" i="8" s="1"/>
  <c r="AP129" i="8"/>
  <c r="AH129" i="8" s="1"/>
  <c r="AQ129" i="8"/>
  <c r="AI129" i="8" s="1"/>
  <c r="AS129" i="8"/>
  <c r="AY129" i="8"/>
  <c r="AR129" i="8" s="1"/>
  <c r="AZ129" i="8"/>
  <c r="BA129" i="8"/>
  <c r="AH130" i="8"/>
  <c r="AO130" i="8"/>
  <c r="AG130" i="8" s="1"/>
  <c r="AP130" i="8"/>
  <c r="AS130" i="8"/>
  <c r="AY130" i="8"/>
  <c r="AZ130" i="8"/>
  <c r="BA130" i="8"/>
  <c r="AI131" i="8"/>
  <c r="AO131" i="8"/>
  <c r="AG131" i="8" s="1"/>
  <c r="AQ131" i="8"/>
  <c r="AR131" i="8"/>
  <c r="AS131" i="8"/>
  <c r="AT131" i="8"/>
  <c r="AJ131" i="8" s="1"/>
  <c r="AU131" i="8"/>
  <c r="AK131" i="8" s="1"/>
  <c r="AB131" i="8" s="1"/>
  <c r="AV131" i="8"/>
  <c r="AL131" i="8" s="1"/>
  <c r="AW131" i="8"/>
  <c r="AM131" i="8" s="1"/>
  <c r="AX131" i="8"/>
  <c r="AN131" i="8" s="1"/>
  <c r="AY131" i="8"/>
  <c r="AP131" i="8" s="1"/>
  <c r="AH131" i="8" s="1"/>
  <c r="AZ131" i="8"/>
  <c r="BA131" i="8"/>
  <c r="AJ132" i="8"/>
  <c r="AL132" i="8"/>
  <c r="AN132" i="8"/>
  <c r="AO132" i="8"/>
  <c r="AG132" i="8" s="1"/>
  <c r="AP132" i="8"/>
  <c r="AH132" i="8" s="1"/>
  <c r="AQ132" i="8"/>
  <c r="AI132" i="8" s="1"/>
  <c r="AR132" i="8"/>
  <c r="AS132" i="8"/>
  <c r="AT132" i="8"/>
  <c r="AV132" i="8"/>
  <c r="AY132" i="8"/>
  <c r="AZ132" i="8"/>
  <c r="AU132" i="8" s="1"/>
  <c r="AK132" i="8" s="1"/>
  <c r="AB132" i="8" s="1"/>
  <c r="BA132" i="8"/>
  <c r="AX132" i="8" s="1"/>
  <c r="AJ133" i="8"/>
  <c r="AL133" i="8"/>
  <c r="AM133" i="8"/>
  <c r="AR133" i="8"/>
  <c r="AU133" i="8"/>
  <c r="AK133" i="8" s="1"/>
  <c r="AV133" i="8"/>
  <c r="AX133" i="8"/>
  <c r="AN133" i="8" s="1"/>
  <c r="AY133" i="8"/>
  <c r="AZ133" i="8"/>
  <c r="AT133" i="8" s="1"/>
  <c r="BA133" i="8"/>
  <c r="AW133" i="8" s="1"/>
  <c r="AQ134" i="8"/>
  <c r="AI134" i="8" s="1"/>
  <c r="AR134" i="8"/>
  <c r="AU134" i="8"/>
  <c r="AK134" i="8" s="1"/>
  <c r="AV134" i="8"/>
  <c r="AL134" i="8" s="1"/>
  <c r="AX134" i="8"/>
  <c r="AN134" i="8" s="1"/>
  <c r="AY134" i="8"/>
  <c r="AZ134" i="8"/>
  <c r="AT134" i="8" s="1"/>
  <c r="AJ134" i="8" s="1"/>
  <c r="AB134" i="8" s="1"/>
  <c r="BA134" i="8"/>
  <c r="AW134" i="8" s="1"/>
  <c r="AM134" i="8" s="1"/>
  <c r="AO135" i="8"/>
  <c r="AG135" i="8" s="1"/>
  <c r="AP135" i="8"/>
  <c r="AH135" i="8" s="1"/>
  <c r="AQ135" i="8"/>
  <c r="AI135" i="8" s="1"/>
  <c r="AR135" i="8"/>
  <c r="AS135" i="8"/>
  <c r="AT135" i="8"/>
  <c r="AJ135" i="8" s="1"/>
  <c r="AU135" i="8"/>
  <c r="AK135" i="8" s="1"/>
  <c r="AV135" i="8"/>
  <c r="AL135" i="8" s="1"/>
  <c r="AW135" i="8"/>
  <c r="AM135" i="8" s="1"/>
  <c r="AX135" i="8"/>
  <c r="AN135" i="8" s="1"/>
  <c r="AY135" i="8"/>
  <c r="AZ135" i="8"/>
  <c r="BA135" i="8"/>
  <c r="AP136" i="8"/>
  <c r="AH136" i="8" s="1"/>
  <c r="AQ136" i="8"/>
  <c r="AI136" i="8" s="1"/>
  <c r="AR136" i="8"/>
  <c r="AS136" i="8"/>
  <c r="AV136" i="8"/>
  <c r="AL136" i="8" s="1"/>
  <c r="AY136" i="8"/>
  <c r="AO136" i="8" s="1"/>
  <c r="AG136" i="8" s="1"/>
  <c r="AZ136" i="8"/>
  <c r="BA136" i="8"/>
  <c r="AM137" i="8"/>
  <c r="AW137" i="8"/>
  <c r="AX137" i="8"/>
  <c r="AN137" i="8" s="1"/>
  <c r="AY137" i="8"/>
  <c r="AZ137" i="8"/>
  <c r="BA137" i="8"/>
  <c r="AL138" i="8"/>
  <c r="AB138" i="8" s="1"/>
  <c r="AN138" i="8"/>
  <c r="AT138" i="8"/>
  <c r="AJ138" i="8" s="1"/>
  <c r="AU138" i="8"/>
  <c r="AK138" i="8" s="1"/>
  <c r="AV138" i="8"/>
  <c r="AW138" i="8"/>
  <c r="AM138" i="8" s="1"/>
  <c r="AX138" i="8"/>
  <c r="AY138" i="8"/>
  <c r="AZ138" i="8"/>
  <c r="BA138" i="8"/>
  <c r="AI139" i="8"/>
  <c r="AQ139" i="8"/>
  <c r="AY139" i="8"/>
  <c r="AZ139" i="8"/>
  <c r="BA139" i="8"/>
  <c r="AX139" i="8" s="1"/>
  <c r="AN139" i="8" s="1"/>
  <c r="AG140" i="8"/>
  <c r="AM140" i="8"/>
  <c r="AO140" i="8"/>
  <c r="AS140" i="8"/>
  <c r="AT140" i="8"/>
  <c r="AJ140" i="8" s="1"/>
  <c r="AV140" i="8"/>
  <c r="AL140" i="8" s="1"/>
  <c r="AW140" i="8"/>
  <c r="AX140" i="8"/>
  <c r="AN140" i="8" s="1"/>
  <c r="AY140" i="8"/>
  <c r="AZ140" i="8"/>
  <c r="AU140" i="8" s="1"/>
  <c r="AK140" i="8" s="1"/>
  <c r="BA140" i="8"/>
  <c r="AM141" i="8"/>
  <c r="AN141" i="8"/>
  <c r="AP141" i="8"/>
  <c r="AH141" i="8" s="1"/>
  <c r="AQ141" i="8"/>
  <c r="AI141" i="8" s="1"/>
  <c r="AR141" i="8"/>
  <c r="AS141" i="8"/>
  <c r="AT141" i="8"/>
  <c r="AJ141" i="8" s="1"/>
  <c r="AB141" i="8" s="1"/>
  <c r="AU141" i="8"/>
  <c r="AK141" i="8" s="1"/>
  <c r="AV141" i="8"/>
  <c r="AL141" i="8" s="1"/>
  <c r="AW141" i="8"/>
  <c r="AX141" i="8"/>
  <c r="AY141" i="8"/>
  <c r="AO141" i="8" s="1"/>
  <c r="AG141" i="8" s="1"/>
  <c r="AZ141" i="8"/>
  <c r="BA141" i="8"/>
  <c r="AO142" i="8"/>
  <c r="AG142" i="8" s="1"/>
  <c r="AP142" i="8"/>
  <c r="AH142" i="8" s="1"/>
  <c r="AQ142" i="8"/>
  <c r="AI142" i="8" s="1"/>
  <c r="AR142" i="8"/>
  <c r="AS142" i="8"/>
  <c r="AY142" i="8"/>
  <c r="AZ142" i="8"/>
  <c r="BA142" i="8"/>
  <c r="AJ143" i="8"/>
  <c r="AB143" i="8" s="1"/>
  <c r="AK143" i="8"/>
  <c r="AL143" i="8"/>
  <c r="AO143" i="8"/>
  <c r="AG143" i="8" s="1"/>
  <c r="AP143" i="8"/>
  <c r="AH143" i="8" s="1"/>
  <c r="AT143" i="8"/>
  <c r="AU143" i="8"/>
  <c r="AV143" i="8"/>
  <c r="AW143" i="8"/>
  <c r="AM143" i="8" s="1"/>
  <c r="AX143" i="8"/>
  <c r="AN143" i="8" s="1"/>
  <c r="AY143" i="8"/>
  <c r="AZ143" i="8"/>
  <c r="BA143" i="8"/>
  <c r="AT144" i="8"/>
  <c r="AJ144" i="8" s="1"/>
  <c r="AU144" i="8"/>
  <c r="AK144" i="8" s="1"/>
  <c r="AV144" i="8"/>
  <c r="AL144" i="8" s="1"/>
  <c r="AY144" i="8"/>
  <c r="AZ144" i="8"/>
  <c r="BA144" i="8"/>
  <c r="AY145" i="8"/>
  <c r="AZ145" i="8"/>
  <c r="BA145" i="8"/>
  <c r="AT146" i="8"/>
  <c r="AJ146" i="8" s="1"/>
  <c r="AY146" i="8"/>
  <c r="AZ146" i="8"/>
  <c r="AU146" i="8" s="1"/>
  <c r="AK146" i="8" s="1"/>
  <c r="BA146" i="8"/>
  <c r="AO147" i="8"/>
  <c r="AG147" i="8" s="1"/>
  <c r="AQ147" i="8"/>
  <c r="AI147" i="8" s="1"/>
  <c r="AR147" i="8"/>
  <c r="AS147" i="8"/>
  <c r="AT147" i="8"/>
  <c r="AJ147" i="8" s="1"/>
  <c r="AU147" i="8"/>
  <c r="O147" i="9" s="1"/>
  <c r="AE147" i="9" s="1"/>
  <c r="AV147" i="8"/>
  <c r="AL147" i="8" s="1"/>
  <c r="AW147" i="8"/>
  <c r="AM147" i="8" s="1"/>
  <c r="AX147" i="8"/>
  <c r="AN147" i="8" s="1"/>
  <c r="AY147" i="8"/>
  <c r="AP147" i="8" s="1"/>
  <c r="AH147" i="8" s="1"/>
  <c r="AZ147" i="8"/>
  <c r="BA147" i="8"/>
  <c r="AO148" i="8"/>
  <c r="AG148" i="8" s="1"/>
  <c r="AP148" i="8"/>
  <c r="AH148" i="8" s="1"/>
  <c r="AQ148" i="8"/>
  <c r="AI148" i="8" s="1"/>
  <c r="AR148" i="8"/>
  <c r="AS148" i="8"/>
  <c r="AT148" i="8"/>
  <c r="M148" i="9" s="1"/>
  <c r="AD148" i="9" s="1"/>
  <c r="AU148" i="8"/>
  <c r="O148" i="9" s="1"/>
  <c r="AE148" i="9" s="1"/>
  <c r="AY148" i="8"/>
  <c r="AZ148" i="8"/>
  <c r="AV148" i="8" s="1"/>
  <c r="AL148" i="8" s="1"/>
  <c r="BA148" i="8"/>
  <c r="AM149" i="8"/>
  <c r="AO149" i="8"/>
  <c r="AG149" i="8" s="1"/>
  <c r="AP149" i="8"/>
  <c r="AH149" i="8" s="1"/>
  <c r="AQ149" i="8"/>
  <c r="AI149" i="8" s="1"/>
  <c r="AW149" i="8"/>
  <c r="AX149" i="8"/>
  <c r="AN149" i="8" s="1"/>
  <c r="AY149" i="8"/>
  <c r="AZ149" i="8"/>
  <c r="BA149" i="8"/>
  <c r="AM150" i="8"/>
  <c r="AS150" i="8"/>
  <c r="AU150" i="8"/>
  <c r="AK150" i="8" s="1"/>
  <c r="AB150" i="8" s="1"/>
  <c r="AV150" i="8"/>
  <c r="AL150" i="8" s="1"/>
  <c r="AW150" i="8"/>
  <c r="AY150" i="8"/>
  <c r="AZ150" i="8"/>
  <c r="AT150" i="8" s="1"/>
  <c r="AJ150" i="8" s="1"/>
  <c r="BA150" i="8"/>
  <c r="AX150" i="8" s="1"/>
  <c r="AN150" i="8" s="1"/>
  <c r="AH151" i="8"/>
  <c r="AO151" i="8"/>
  <c r="AG151" i="8" s="1"/>
  <c r="AP151" i="8"/>
  <c r="AQ151" i="8"/>
  <c r="AI151" i="8" s="1"/>
  <c r="AR151" i="8"/>
  <c r="AS151" i="8"/>
  <c r="AU151" i="8"/>
  <c r="AK151" i="8" s="1"/>
  <c r="AV151" i="8"/>
  <c r="AL151" i="8" s="1"/>
  <c r="AW151" i="8"/>
  <c r="AM151" i="8" s="1"/>
  <c r="AX151" i="8"/>
  <c r="AN151" i="8" s="1"/>
  <c r="AY151" i="8"/>
  <c r="AZ151" i="8"/>
  <c r="AT151" i="8" s="1"/>
  <c r="AJ151" i="8" s="1"/>
  <c r="BA151" i="8"/>
  <c r="AG152" i="8"/>
  <c r="AM152" i="8"/>
  <c r="AN152" i="8"/>
  <c r="AP152" i="8"/>
  <c r="AH152" i="8" s="1"/>
  <c r="AQ152" i="8"/>
  <c r="AI152" i="8" s="1"/>
  <c r="AR152" i="8"/>
  <c r="AS152" i="8"/>
  <c r="AU152" i="8"/>
  <c r="AK152" i="8" s="1"/>
  <c r="AV152" i="8"/>
  <c r="AL152" i="8" s="1"/>
  <c r="AW152" i="8"/>
  <c r="AX152" i="8"/>
  <c r="AY152" i="8"/>
  <c r="AO152" i="8" s="1"/>
  <c r="AZ152" i="8"/>
  <c r="AT152" i="8" s="1"/>
  <c r="AJ152" i="8" s="1"/>
  <c r="AB152" i="8" s="1"/>
  <c r="BA152" i="8"/>
  <c r="AG153" i="8"/>
  <c r="AM153" i="8"/>
  <c r="AN153" i="8"/>
  <c r="AP153" i="8"/>
  <c r="AH153" i="8" s="1"/>
  <c r="AQ153" i="8"/>
  <c r="AI153" i="8" s="1"/>
  <c r="AR153" i="8"/>
  <c r="AS153" i="8"/>
  <c r="AT153" i="8"/>
  <c r="AJ153" i="8" s="1"/>
  <c r="AW153" i="8"/>
  <c r="AX153" i="8"/>
  <c r="AY153" i="8"/>
  <c r="AO153" i="8" s="1"/>
  <c r="AZ153" i="8"/>
  <c r="BA153" i="8"/>
  <c r="AK154" i="8"/>
  <c r="AB154" i="8" s="1"/>
  <c r="AM154" i="8"/>
  <c r="AN154" i="8"/>
  <c r="AO154" i="8"/>
  <c r="AG154" i="8" s="1"/>
  <c r="AP154" i="8"/>
  <c r="AH154" i="8" s="1"/>
  <c r="AS154" i="8"/>
  <c r="AT154" i="8"/>
  <c r="AJ154" i="8" s="1"/>
  <c r="AU154" i="8"/>
  <c r="AV154" i="8"/>
  <c r="AL154" i="8" s="1"/>
  <c r="AW154" i="8"/>
  <c r="AY154" i="8"/>
  <c r="AZ154" i="8"/>
  <c r="BA154" i="8"/>
  <c r="AX154" i="8" s="1"/>
  <c r="AO155" i="8"/>
  <c r="AG155" i="8" s="1"/>
  <c r="AP155" i="8"/>
  <c r="AH155" i="8" s="1"/>
  <c r="AQ155" i="8"/>
  <c r="AI155" i="8" s="1"/>
  <c r="AR155" i="8"/>
  <c r="AT155" i="8"/>
  <c r="AJ155" i="8" s="1"/>
  <c r="AB155" i="8" s="1"/>
  <c r="AV155" i="8"/>
  <c r="AL155" i="8" s="1"/>
  <c r="AY155" i="8"/>
  <c r="AS155" i="8" s="1"/>
  <c r="AZ155" i="8"/>
  <c r="AU155" i="8" s="1"/>
  <c r="AK155" i="8" s="1"/>
  <c r="BA155" i="8"/>
  <c r="AW155" i="8" s="1"/>
  <c r="AM155" i="8" s="1"/>
  <c r="AJ156" i="8"/>
  <c r="AN156" i="8"/>
  <c r="AQ156" i="8"/>
  <c r="AI156" i="8" s="1"/>
  <c r="AR156" i="8"/>
  <c r="AS156" i="8"/>
  <c r="AT156" i="8"/>
  <c r="AU156" i="8"/>
  <c r="AK156" i="8" s="1"/>
  <c r="AV156" i="8"/>
  <c r="Q156" i="9" s="1"/>
  <c r="AF156" i="9" s="1"/>
  <c r="AX156" i="8"/>
  <c r="AY156" i="8"/>
  <c r="AP156" i="8" s="1"/>
  <c r="AH156" i="8" s="1"/>
  <c r="AZ156" i="8"/>
  <c r="BA156" i="8"/>
  <c r="AW156" i="8" s="1"/>
  <c r="AM156" i="8" s="1"/>
  <c r="AG157" i="8"/>
  <c r="AH157" i="8"/>
  <c r="AM157" i="8"/>
  <c r="AN157" i="8"/>
  <c r="AO157" i="8"/>
  <c r="AP157" i="8"/>
  <c r="AR157" i="8"/>
  <c r="AW157" i="8"/>
  <c r="AX157" i="8"/>
  <c r="AY157" i="8"/>
  <c r="AQ157" i="8" s="1"/>
  <c r="AI157" i="8" s="1"/>
  <c r="AZ157" i="8"/>
  <c r="BA157" i="8"/>
  <c r="AK158" i="8"/>
  <c r="AL158" i="8"/>
  <c r="AR158" i="8"/>
  <c r="AU158" i="8"/>
  <c r="AY158" i="8"/>
  <c r="AZ158" i="8"/>
  <c r="AV158" i="8" s="1"/>
  <c r="BA158" i="8"/>
  <c r="AH159" i="8"/>
  <c r="AO159" i="8"/>
  <c r="AG159" i="8" s="1"/>
  <c r="AP159" i="8"/>
  <c r="AR159" i="8"/>
  <c r="AV159" i="8"/>
  <c r="AL159" i="8" s="1"/>
  <c r="AY159" i="8"/>
  <c r="AQ159" i="8" s="1"/>
  <c r="AI159" i="8" s="1"/>
  <c r="AZ159" i="8"/>
  <c r="BA159" i="8"/>
  <c r="AJ160" i="8"/>
  <c r="AB160" i="8" s="1"/>
  <c r="AO160" i="8"/>
  <c r="AG160" i="8" s="1"/>
  <c r="AQ160" i="8"/>
  <c r="AI160" i="8" s="1"/>
  <c r="AR160" i="8"/>
  <c r="AS160" i="8"/>
  <c r="AT160" i="8"/>
  <c r="AU160" i="8"/>
  <c r="AK160" i="8" s="1"/>
  <c r="AV160" i="8"/>
  <c r="AL160" i="8" s="1"/>
  <c r="AY160" i="8"/>
  <c r="AP160" i="8" s="1"/>
  <c r="AH160" i="8" s="1"/>
  <c r="AZ160" i="8"/>
  <c r="BA160" i="8"/>
  <c r="AR161" i="8"/>
  <c r="AY161" i="8"/>
  <c r="AZ161" i="8"/>
  <c r="BA161" i="8"/>
  <c r="AI162" i="8"/>
  <c r="AO162" i="8"/>
  <c r="AG162" i="8" s="1"/>
  <c r="AP162" i="8"/>
  <c r="AH162" i="8" s="1"/>
  <c r="AQ162" i="8"/>
  <c r="AS162" i="8"/>
  <c r="AY162" i="8"/>
  <c r="AR162" i="8" s="1"/>
  <c r="AZ162" i="8"/>
  <c r="BA162" i="8"/>
  <c r="AH163" i="8"/>
  <c r="AP163" i="8"/>
  <c r="AT163" i="8"/>
  <c r="AJ163" i="8" s="1"/>
  <c r="AB163" i="8" s="1"/>
  <c r="AV163" i="8"/>
  <c r="AL163" i="8" s="1"/>
  <c r="AW163" i="8"/>
  <c r="AM163" i="8" s="1"/>
  <c r="AY163" i="8"/>
  <c r="AZ163" i="8"/>
  <c r="AU163" i="8" s="1"/>
  <c r="AK163" i="8" s="1"/>
  <c r="BA163" i="8"/>
  <c r="AX163" i="8" s="1"/>
  <c r="AN163" i="8" s="1"/>
  <c r="AM164" i="8"/>
  <c r="AN164" i="8"/>
  <c r="AT164" i="8"/>
  <c r="AJ164" i="8" s="1"/>
  <c r="AU164" i="8"/>
  <c r="AK164" i="8" s="1"/>
  <c r="AV164" i="8"/>
  <c r="AL164" i="8" s="1"/>
  <c r="AW164" i="8"/>
  <c r="AY164" i="8"/>
  <c r="AO164" i="8" s="1"/>
  <c r="AG164" i="8" s="1"/>
  <c r="AZ164" i="8"/>
  <c r="BA164" i="8"/>
  <c r="AX164" i="8" s="1"/>
  <c r="AY165" i="8"/>
  <c r="AZ165" i="8"/>
  <c r="BA165" i="8"/>
  <c r="AM166" i="8"/>
  <c r="AR166" i="8"/>
  <c r="AT166" i="8"/>
  <c r="M166" i="9" s="1"/>
  <c r="AD166" i="9" s="1"/>
  <c r="AU166" i="8"/>
  <c r="AK166" i="8" s="1"/>
  <c r="AV166" i="8"/>
  <c r="AL166" i="8" s="1"/>
  <c r="AW166" i="8"/>
  <c r="AX166" i="8"/>
  <c r="AN166" i="8" s="1"/>
  <c r="AY166" i="8"/>
  <c r="AZ166" i="8"/>
  <c r="BA166" i="8"/>
  <c r="AG167" i="8"/>
  <c r="AO167" i="8"/>
  <c r="AP167" i="8"/>
  <c r="AH167" i="8" s="1"/>
  <c r="AQ167" i="8"/>
  <c r="AI167" i="8" s="1"/>
  <c r="AR167" i="8"/>
  <c r="AS167" i="8"/>
  <c r="AT167" i="8"/>
  <c r="AJ167" i="8" s="1"/>
  <c r="AU167" i="8"/>
  <c r="AK167" i="8" s="1"/>
  <c r="AW167" i="8"/>
  <c r="AM167" i="8" s="1"/>
  <c r="AX167" i="8"/>
  <c r="AN167" i="8" s="1"/>
  <c r="AY167" i="8"/>
  <c r="AZ167" i="8"/>
  <c r="AV167" i="8" s="1"/>
  <c r="AL167" i="8" s="1"/>
  <c r="BA167" i="8"/>
  <c r="AP168" i="8"/>
  <c r="AH168" i="8" s="1"/>
  <c r="AS168" i="8"/>
  <c r="AU168" i="8"/>
  <c r="AK168" i="8" s="1"/>
  <c r="AV168" i="8"/>
  <c r="AL168" i="8" s="1"/>
  <c r="AY168" i="8"/>
  <c r="AQ168" i="8" s="1"/>
  <c r="AI168" i="8" s="1"/>
  <c r="AZ168" i="8"/>
  <c r="AT168" i="8" s="1"/>
  <c r="AJ168" i="8" s="1"/>
  <c r="AB168" i="8" s="1"/>
  <c r="BA168" i="8"/>
  <c r="AW168" i="8" s="1"/>
  <c r="AM168" i="8" s="1"/>
  <c r="AH169" i="8"/>
  <c r="AP169" i="8"/>
  <c r="AQ169" i="8"/>
  <c r="AI169" i="8" s="1"/>
  <c r="AR169" i="8"/>
  <c r="AS169" i="8"/>
  <c r="AY169" i="8"/>
  <c r="AO169" i="8" s="1"/>
  <c r="AG169" i="8" s="1"/>
  <c r="AZ169" i="8"/>
  <c r="BA169" i="8"/>
  <c r="AK170" i="8"/>
  <c r="AL170" i="8"/>
  <c r="AT170" i="8"/>
  <c r="AJ170" i="8" s="1"/>
  <c r="AU170" i="8"/>
  <c r="AV170" i="8"/>
  <c r="AW170" i="8"/>
  <c r="AM170" i="8" s="1"/>
  <c r="AY170" i="8"/>
  <c r="AZ170" i="8"/>
  <c r="BA170" i="8"/>
  <c r="AX170" i="8" s="1"/>
  <c r="AN170" i="8" s="1"/>
  <c r="AY171" i="8"/>
  <c r="AZ171" i="8"/>
  <c r="BA171" i="8"/>
  <c r="AW171" i="8" s="1"/>
  <c r="AM171" i="8" s="1"/>
  <c r="AJ172" i="8"/>
  <c r="AB172" i="8" s="1"/>
  <c r="AL172" i="8"/>
  <c r="AO172" i="8"/>
  <c r="AG172" i="8" s="1"/>
  <c r="AQ172" i="8"/>
  <c r="AI172" i="8" s="1"/>
  <c r="AS172" i="8"/>
  <c r="AT172" i="8"/>
  <c r="AU172" i="8"/>
  <c r="AK172" i="8" s="1"/>
  <c r="AV172" i="8"/>
  <c r="AY172" i="8"/>
  <c r="AP172" i="8" s="1"/>
  <c r="AH172" i="8" s="1"/>
  <c r="AZ172" i="8"/>
  <c r="BA172" i="8"/>
  <c r="AW172" i="8" s="1"/>
  <c r="AM172" i="8" s="1"/>
  <c r="AJ173" i="8"/>
  <c r="AT173" i="8"/>
  <c r="AU173" i="8"/>
  <c r="AK173" i="8" s="1"/>
  <c r="AW173" i="8"/>
  <c r="AM173" i="8" s="1"/>
  <c r="AX173" i="8"/>
  <c r="AN173" i="8" s="1"/>
  <c r="AY173" i="8"/>
  <c r="AZ173" i="8"/>
  <c r="AV173" i="8" s="1"/>
  <c r="AL173" i="8" s="1"/>
  <c r="AB173" i="8" s="1"/>
  <c r="BA173" i="8"/>
  <c r="AJ174" i="8"/>
  <c r="AK174" i="8"/>
  <c r="AT174" i="8"/>
  <c r="AU174" i="8"/>
  <c r="AW174" i="8"/>
  <c r="AM174" i="8" s="1"/>
  <c r="AY174" i="8"/>
  <c r="AZ174" i="8"/>
  <c r="AV174" i="8" s="1"/>
  <c r="AL174" i="8" s="1"/>
  <c r="AB174" i="8" s="1"/>
  <c r="BA174" i="8"/>
  <c r="AX174" i="8" s="1"/>
  <c r="AN174" i="8" s="1"/>
  <c r="AU175" i="8"/>
  <c r="AK175" i="8" s="1"/>
  <c r="AY175" i="8"/>
  <c r="AZ175" i="8"/>
  <c r="BA175" i="8"/>
  <c r="AW175" i="8" s="1"/>
  <c r="AM175" i="8" s="1"/>
  <c r="AJ176" i="8"/>
  <c r="AO176" i="8"/>
  <c r="AG176" i="8" s="1"/>
  <c r="AT176" i="8"/>
  <c r="AU176" i="8"/>
  <c r="AK176" i="8" s="1"/>
  <c r="AV176" i="8"/>
  <c r="AL176" i="8" s="1"/>
  <c r="AW176" i="8"/>
  <c r="AM176" i="8" s="1"/>
  <c r="AX176" i="8"/>
  <c r="AN176" i="8" s="1"/>
  <c r="AY176" i="8"/>
  <c r="AR176" i="8" s="1"/>
  <c r="AZ176" i="8"/>
  <c r="BA176" i="8"/>
  <c r="AI177" i="8"/>
  <c r="AM177" i="8"/>
  <c r="AO177" i="8"/>
  <c r="AG177" i="8" s="1"/>
  <c r="AP177" i="8"/>
  <c r="AH177" i="8" s="1"/>
  <c r="AQ177" i="8"/>
  <c r="AR177" i="8"/>
  <c r="AS177" i="8"/>
  <c r="AX177" i="8"/>
  <c r="AN177" i="8" s="1"/>
  <c r="AY177" i="8"/>
  <c r="AZ177" i="8"/>
  <c r="BA177" i="8"/>
  <c r="AW177" i="8" s="1"/>
  <c r="AV178" i="8"/>
  <c r="AL178" i="8" s="1"/>
  <c r="AW178" i="8"/>
  <c r="AM178" i="8" s="1"/>
  <c r="AX178" i="8"/>
  <c r="AN178" i="8" s="1"/>
  <c r="AY178" i="8"/>
  <c r="AZ178" i="8"/>
  <c r="BA178" i="8"/>
  <c r="AT179" i="8"/>
  <c r="AJ179" i="8" s="1"/>
  <c r="AB179" i="8" s="1"/>
  <c r="AU179" i="8"/>
  <c r="AK179" i="8" s="1"/>
  <c r="AV179" i="8"/>
  <c r="AL179" i="8" s="1"/>
  <c r="AX179" i="8"/>
  <c r="AN179" i="8" s="1"/>
  <c r="AY179" i="8"/>
  <c r="AZ179" i="8"/>
  <c r="BA179" i="8"/>
  <c r="AW179" i="8" s="1"/>
  <c r="AM179" i="8" s="1"/>
  <c r="AY180" i="8"/>
  <c r="AZ180" i="8"/>
  <c r="AT180" i="8" s="1"/>
  <c r="AJ180" i="8" s="1"/>
  <c r="BA180" i="8"/>
  <c r="AT181" i="8"/>
  <c r="AJ181" i="8" s="1"/>
  <c r="AU181" i="8"/>
  <c r="AK181" i="8" s="1"/>
  <c r="AV181" i="8"/>
  <c r="AL181" i="8" s="1"/>
  <c r="AW181" i="8"/>
  <c r="AM181" i="8" s="1"/>
  <c r="AY181" i="8"/>
  <c r="AZ181" i="8"/>
  <c r="BA181" i="8"/>
  <c r="AX181" i="8" s="1"/>
  <c r="AN181" i="8" s="1"/>
  <c r="AR182" i="8"/>
  <c r="AY182" i="8"/>
  <c r="AZ182" i="8"/>
  <c r="BA182" i="8"/>
  <c r="AW182" i="8" s="1"/>
  <c r="AM182" i="8" s="1"/>
  <c r="AH183" i="8"/>
  <c r="AO183" i="8"/>
  <c r="AG183" i="8" s="1"/>
  <c r="AP183" i="8"/>
  <c r="AQ183" i="8"/>
  <c r="AI183" i="8" s="1"/>
  <c r="AR183" i="8"/>
  <c r="AS183" i="8"/>
  <c r="AT183" i="8"/>
  <c r="AJ183" i="8" s="1"/>
  <c r="AY183" i="8"/>
  <c r="AZ183" i="8"/>
  <c r="AU183" i="8" s="1"/>
  <c r="AK183" i="8" s="1"/>
  <c r="BA183" i="8"/>
  <c r="AX183" i="8" s="1"/>
  <c r="AN183" i="8" s="1"/>
  <c r="AG184" i="8"/>
  <c r="AO184" i="8"/>
  <c r="AQ184" i="8"/>
  <c r="AI184" i="8" s="1"/>
  <c r="AR184" i="8"/>
  <c r="AU184" i="8"/>
  <c r="AK184" i="8" s="1"/>
  <c r="AB184" i="8" s="1"/>
  <c r="AV184" i="8"/>
  <c r="AL184" i="8" s="1"/>
  <c r="AW184" i="8"/>
  <c r="AM184" i="8" s="1"/>
  <c r="AX184" i="8"/>
  <c r="AN184" i="8" s="1"/>
  <c r="AY184" i="8"/>
  <c r="AS184" i="8" s="1"/>
  <c r="AZ184" i="8"/>
  <c r="AT184" i="8" s="1"/>
  <c r="AJ184" i="8" s="1"/>
  <c r="BA184" i="8"/>
  <c r="AM185" i="8"/>
  <c r="AP185" i="8"/>
  <c r="AH185" i="8" s="1"/>
  <c r="AQ185" i="8"/>
  <c r="AI185" i="8" s="1"/>
  <c r="AR185" i="8"/>
  <c r="AS185" i="8"/>
  <c r="AT185" i="8"/>
  <c r="AJ185" i="8" s="1"/>
  <c r="AU185" i="8"/>
  <c r="AK185" i="8" s="1"/>
  <c r="AV185" i="8"/>
  <c r="AL185" i="8" s="1"/>
  <c r="AX185" i="8"/>
  <c r="AN185" i="8" s="1"/>
  <c r="AY185" i="8"/>
  <c r="AO185" i="8" s="1"/>
  <c r="AG185" i="8" s="1"/>
  <c r="AZ185" i="8"/>
  <c r="BA185" i="8"/>
  <c r="AW185" i="8" s="1"/>
  <c r="AO186" i="8"/>
  <c r="AG186" i="8" s="1"/>
  <c r="AP186" i="8"/>
  <c r="AH186" i="8" s="1"/>
  <c r="AQ186" i="8"/>
  <c r="AI186" i="8" s="1"/>
  <c r="AS186" i="8"/>
  <c r="AT186" i="8"/>
  <c r="AJ186" i="8" s="1"/>
  <c r="AU186" i="8"/>
  <c r="AK186" i="8" s="1"/>
  <c r="AV186" i="8"/>
  <c r="AL186" i="8" s="1"/>
  <c r="AB186" i="8" s="1"/>
  <c r="AY186" i="8"/>
  <c r="AR186" i="8" s="1"/>
  <c r="AZ186" i="8"/>
  <c r="BA186" i="8"/>
  <c r="AO187" i="8"/>
  <c r="AG187" i="8" s="1"/>
  <c r="AY187" i="8"/>
  <c r="AZ187" i="8"/>
  <c r="BA187" i="8"/>
  <c r="AW187" i="8" s="1"/>
  <c r="AM187" i="8" s="1"/>
  <c r="AN188" i="8"/>
  <c r="AU188" i="8"/>
  <c r="AK188" i="8" s="1"/>
  <c r="AW188" i="8"/>
  <c r="AM188" i="8" s="1"/>
  <c r="AY188" i="8"/>
  <c r="AZ188" i="8"/>
  <c r="AT188" i="8" s="1"/>
  <c r="AJ188" i="8" s="1"/>
  <c r="BA188" i="8"/>
  <c r="AX188" i="8" s="1"/>
  <c r="AW189" i="8"/>
  <c r="AM189" i="8" s="1"/>
  <c r="AX189" i="8"/>
  <c r="AN189" i="8" s="1"/>
  <c r="AY189" i="8"/>
  <c r="AZ189" i="8"/>
  <c r="AT189" i="8" s="1"/>
  <c r="AJ189" i="8" s="1"/>
  <c r="BA189" i="8"/>
  <c r="AO190" i="8"/>
  <c r="AG190" i="8" s="1"/>
  <c r="AP190" i="8"/>
  <c r="AH190" i="8" s="1"/>
  <c r="AQ190" i="8"/>
  <c r="AI190" i="8" s="1"/>
  <c r="AR190" i="8"/>
  <c r="AW190" i="8"/>
  <c r="AM190" i="8" s="1"/>
  <c r="AX190" i="8"/>
  <c r="AN190" i="8" s="1"/>
  <c r="AY190" i="8"/>
  <c r="AS190" i="8" s="1"/>
  <c r="AZ190" i="8"/>
  <c r="AV190" i="8" s="1"/>
  <c r="AL190" i="8" s="1"/>
  <c r="BA190" i="8"/>
  <c r="AM191" i="8"/>
  <c r="AO191" i="8"/>
  <c r="AG191" i="8" s="1"/>
  <c r="AP191" i="8"/>
  <c r="AH191" i="8" s="1"/>
  <c r="AQ191" i="8"/>
  <c r="AI191" i="8" s="1"/>
  <c r="AR191" i="8"/>
  <c r="AS191" i="8"/>
  <c r="AW191" i="8"/>
  <c r="AY191" i="8"/>
  <c r="AZ191" i="8"/>
  <c r="AT191" i="8" s="1"/>
  <c r="AJ191" i="8" s="1"/>
  <c r="BA191" i="8"/>
  <c r="AX191" i="8" s="1"/>
  <c r="AN191" i="8" s="1"/>
  <c r="AN192" i="8"/>
  <c r="AO192" i="8"/>
  <c r="AG192" i="8" s="1"/>
  <c r="AW192" i="8"/>
  <c r="AM192" i="8" s="1"/>
  <c r="AY192" i="8"/>
  <c r="AP192" i="8" s="1"/>
  <c r="AH192" i="8" s="1"/>
  <c r="AZ192" i="8"/>
  <c r="BA192" i="8"/>
  <c r="AX192" i="8" s="1"/>
  <c r="AN193" i="8"/>
  <c r="AW193" i="8"/>
  <c r="AM193" i="8" s="1"/>
  <c r="AX193" i="8"/>
  <c r="AY193" i="8"/>
  <c r="AZ193" i="8"/>
  <c r="AT193" i="8" s="1"/>
  <c r="AJ193" i="8" s="1"/>
  <c r="BA193" i="8"/>
  <c r="AO194" i="8"/>
  <c r="AG194" i="8" s="1"/>
  <c r="AQ194" i="8"/>
  <c r="AI194" i="8" s="1"/>
  <c r="AT194" i="8"/>
  <c r="AJ194" i="8" s="1"/>
  <c r="AB194" i="8" s="1"/>
  <c r="AU194" i="8"/>
  <c r="AK194" i="8" s="1"/>
  <c r="AV194" i="8"/>
  <c r="AL194" i="8" s="1"/>
  <c r="AW194" i="8"/>
  <c r="AM194" i="8" s="1"/>
  <c r="AY194" i="8"/>
  <c r="AP194" i="8" s="1"/>
  <c r="AH194" i="8" s="1"/>
  <c r="AZ194" i="8"/>
  <c r="BA194" i="8"/>
  <c r="AX194" i="8" s="1"/>
  <c r="AN194" i="8" s="1"/>
  <c r="AG195" i="8"/>
  <c r="AK195" i="8"/>
  <c r="AM195" i="8"/>
  <c r="AO195" i="8"/>
  <c r="AP195" i="8"/>
  <c r="AH195" i="8" s="1"/>
  <c r="AQ195" i="8"/>
  <c r="AI195" i="8" s="1"/>
  <c r="AR195" i="8"/>
  <c r="AS195" i="8"/>
  <c r="AT195" i="8"/>
  <c r="AJ195" i="8" s="1"/>
  <c r="AV195" i="8"/>
  <c r="AL195" i="8" s="1"/>
  <c r="AW195" i="8"/>
  <c r="AY195" i="8"/>
  <c r="AZ195" i="8"/>
  <c r="AU195" i="8" s="1"/>
  <c r="BA195" i="8"/>
  <c r="AX195" i="8" s="1"/>
  <c r="AN195" i="8" s="1"/>
  <c r="AH196" i="8"/>
  <c r="AQ196" i="8"/>
  <c r="AI196" i="8" s="1"/>
  <c r="AR196" i="8"/>
  <c r="AS196" i="8"/>
  <c r="AT196" i="8"/>
  <c r="AJ196" i="8" s="1"/>
  <c r="AY196" i="8"/>
  <c r="AP196" i="8" s="1"/>
  <c r="AZ196" i="8"/>
  <c r="BA196" i="8"/>
  <c r="AX196" i="8" s="1"/>
  <c r="AN196" i="8" s="1"/>
  <c r="AJ197" i="8"/>
  <c r="AP197" i="8"/>
  <c r="AH197" i="8" s="1"/>
  <c r="AS197" i="8"/>
  <c r="AV197" i="8"/>
  <c r="AL197" i="8" s="1"/>
  <c r="AW197" i="8"/>
  <c r="AM197" i="8" s="1"/>
  <c r="AX197" i="8"/>
  <c r="AN197" i="8" s="1"/>
  <c r="AY197" i="8"/>
  <c r="AZ197" i="8"/>
  <c r="AT197" i="8" s="1"/>
  <c r="BA197" i="8"/>
  <c r="AG198" i="8"/>
  <c r="AI198" i="8"/>
  <c r="AQ198" i="8"/>
  <c r="AR198" i="8"/>
  <c r="AY198" i="8"/>
  <c r="AO198" i="8" s="1"/>
  <c r="AZ198" i="8"/>
  <c r="AV198" i="8" s="1"/>
  <c r="AL198" i="8" s="1"/>
  <c r="BA198" i="8"/>
  <c r="AW198" i="8" s="1"/>
  <c r="AM198" i="8" s="1"/>
  <c r="AI199" i="8"/>
  <c r="AO199" i="8"/>
  <c r="AG199" i="8" s="1"/>
  <c r="AP199" i="8"/>
  <c r="AH199" i="8" s="1"/>
  <c r="AR199" i="8"/>
  <c r="AS199" i="8"/>
  <c r="AT199" i="8"/>
  <c r="AJ199" i="8" s="1"/>
  <c r="AU199" i="8"/>
  <c r="AK199" i="8" s="1"/>
  <c r="AV199" i="8"/>
  <c r="AL199" i="8" s="1"/>
  <c r="AY199" i="8"/>
  <c r="AQ199" i="8" s="1"/>
  <c r="AZ199" i="8"/>
  <c r="BA199" i="8"/>
  <c r="AP200" i="8"/>
  <c r="AH200" i="8" s="1"/>
  <c r="AY200" i="8"/>
  <c r="AO200" i="8" s="1"/>
  <c r="AG200" i="8" s="1"/>
  <c r="AZ200" i="8"/>
  <c r="BA200" i="8"/>
  <c r="AO201" i="8"/>
  <c r="AG201" i="8" s="1"/>
  <c r="AY201" i="8"/>
  <c r="AZ201" i="8"/>
  <c r="AT201" i="8" s="1"/>
  <c r="AJ201" i="8" s="1"/>
  <c r="BA201" i="8"/>
  <c r="AQ202" i="8"/>
  <c r="AI202" i="8" s="1"/>
  <c r="AW202" i="8"/>
  <c r="AM202" i="8" s="1"/>
  <c r="AX202" i="8"/>
  <c r="AN202" i="8" s="1"/>
  <c r="AY202" i="8"/>
  <c r="AZ202" i="8"/>
  <c r="BA202" i="8"/>
  <c r="AN203" i="8"/>
  <c r="AT203" i="8"/>
  <c r="AJ203" i="8" s="1"/>
  <c r="AU203" i="8"/>
  <c r="AK203" i="8" s="1"/>
  <c r="AV203" i="8"/>
  <c r="AL203" i="8" s="1"/>
  <c r="AW203" i="8"/>
  <c r="AM203" i="8" s="1"/>
  <c r="AX203" i="8"/>
  <c r="AY203" i="8"/>
  <c r="AZ203" i="8"/>
  <c r="BA203" i="8"/>
  <c r="AK204" i="8"/>
  <c r="AL204" i="8"/>
  <c r="AT204" i="8"/>
  <c r="AJ204" i="8" s="1"/>
  <c r="AU204" i="8"/>
  <c r="AY204" i="8"/>
  <c r="AZ204" i="8"/>
  <c r="AV204" i="8" s="1"/>
  <c r="BA204" i="8"/>
  <c r="AI205" i="8"/>
  <c r="AJ205" i="8"/>
  <c r="AN205" i="8"/>
  <c r="AO205" i="8"/>
  <c r="AG205" i="8" s="1"/>
  <c r="AP205" i="8"/>
  <c r="AH205" i="8" s="1"/>
  <c r="AQ205" i="8"/>
  <c r="AU205" i="8"/>
  <c r="AK205" i="8" s="1"/>
  <c r="AV205" i="8"/>
  <c r="Q205" i="9" s="1"/>
  <c r="AF205" i="9" s="1"/>
  <c r="AW205" i="8"/>
  <c r="AM205" i="8" s="1"/>
  <c r="AX205" i="8"/>
  <c r="AY205" i="8"/>
  <c r="AZ205" i="8"/>
  <c r="AT205" i="8" s="1"/>
  <c r="BA205" i="8"/>
  <c r="AQ206" i="8"/>
  <c r="AI206" i="8" s="1"/>
  <c r="AR206" i="8"/>
  <c r="AS206" i="8"/>
  <c r="AU206" i="8"/>
  <c r="AK206" i="8" s="1"/>
  <c r="AY206" i="8"/>
  <c r="AZ206" i="8"/>
  <c r="AV206" i="8" s="1"/>
  <c r="AL206" i="8" s="1"/>
  <c r="BA206" i="8"/>
  <c r="AW206" i="8" s="1"/>
  <c r="AM206" i="8" s="1"/>
  <c r="AO207" i="8"/>
  <c r="AG207" i="8" s="1"/>
  <c r="AP207" i="8"/>
  <c r="AH207" i="8" s="1"/>
  <c r="AQ207" i="8"/>
  <c r="AI207" i="8" s="1"/>
  <c r="AR207" i="8"/>
  <c r="AS207" i="8"/>
  <c r="AW207" i="8"/>
  <c r="AM207" i="8" s="1"/>
  <c r="AX207" i="8"/>
  <c r="AN207" i="8" s="1"/>
  <c r="AY207" i="8"/>
  <c r="AZ207" i="8"/>
  <c r="AT207" i="8" s="1"/>
  <c r="AJ207" i="8" s="1"/>
  <c r="BA207" i="8"/>
  <c r="AO208" i="8"/>
  <c r="AG208" i="8" s="1"/>
  <c r="AU208" i="8"/>
  <c r="AK208" i="8" s="1"/>
  <c r="AY208" i="8"/>
  <c r="AP208" i="8" s="1"/>
  <c r="AH208" i="8" s="1"/>
  <c r="AZ208" i="8"/>
  <c r="AT208" i="8" s="1"/>
  <c r="AJ208" i="8" s="1"/>
  <c r="BA208" i="8"/>
  <c r="AR209" i="8"/>
  <c r="AU209" i="8"/>
  <c r="AK209" i="8" s="1"/>
  <c r="AV209" i="8"/>
  <c r="Q209" i="9" s="1"/>
  <c r="AF209" i="9" s="1"/>
  <c r="AX209" i="8"/>
  <c r="AN209" i="8" s="1"/>
  <c r="AY209" i="8"/>
  <c r="AZ209" i="8"/>
  <c r="AT209" i="8" s="1"/>
  <c r="AJ209" i="8" s="1"/>
  <c r="BA209" i="8"/>
  <c r="AW209" i="8" s="1"/>
  <c r="AM209" i="8" s="1"/>
  <c r="AK210" i="8"/>
  <c r="AS210" i="8"/>
  <c r="AT210" i="8"/>
  <c r="AJ210" i="8" s="1"/>
  <c r="AU210" i="8"/>
  <c r="AV210" i="8"/>
  <c r="AL210" i="8" s="1"/>
  <c r="AB210" i="8" s="1"/>
  <c r="AY210" i="8"/>
  <c r="AZ210" i="8"/>
  <c r="BA210" i="8"/>
  <c r="AP211" i="8"/>
  <c r="AH211" i="8" s="1"/>
  <c r="AW211" i="8"/>
  <c r="AM211" i="8" s="1"/>
  <c r="AX211" i="8"/>
  <c r="AN211" i="8" s="1"/>
  <c r="AY211" i="8"/>
  <c r="AZ211" i="8"/>
  <c r="AU211" i="8" s="1"/>
  <c r="AK211" i="8" s="1"/>
  <c r="BA211" i="8"/>
  <c r="AV212" i="8"/>
  <c r="AL212" i="8" s="1"/>
  <c r="AY212" i="8"/>
  <c r="AZ212" i="8"/>
  <c r="AT212" i="8" s="1"/>
  <c r="AJ212" i="8" s="1"/>
  <c r="BA212" i="8"/>
  <c r="AJ213" i="8"/>
  <c r="AU213" i="8"/>
  <c r="AK213" i="8" s="1"/>
  <c r="AV213" i="8"/>
  <c r="AL213" i="8" s="1"/>
  <c r="AW213" i="8"/>
  <c r="AM213" i="8" s="1"/>
  <c r="AX213" i="8"/>
  <c r="AN213" i="8" s="1"/>
  <c r="AY213" i="8"/>
  <c r="AZ213" i="8"/>
  <c r="AT213" i="8" s="1"/>
  <c r="BA213" i="8"/>
  <c r="AG214" i="8"/>
  <c r="AH214" i="8"/>
  <c r="AI214" i="8"/>
  <c r="AL214" i="8"/>
  <c r="AP214" i="8"/>
  <c r="AQ214" i="8"/>
  <c r="AR214" i="8"/>
  <c r="AS214" i="8"/>
  <c r="AT214" i="8"/>
  <c r="AJ214" i="8" s="1"/>
  <c r="AU214" i="8"/>
  <c r="AK214" i="8" s="1"/>
  <c r="AW214" i="8"/>
  <c r="AM214" i="8" s="1"/>
  <c r="AY214" i="8"/>
  <c r="AO214" i="8" s="1"/>
  <c r="AZ214" i="8"/>
  <c r="AV214" i="8" s="1"/>
  <c r="BA214" i="8"/>
  <c r="AX214" i="8" s="1"/>
  <c r="AN214" i="8" s="1"/>
  <c r="AG215" i="8"/>
  <c r="AN215" i="8"/>
  <c r="AO215" i="8"/>
  <c r="AP215" i="8"/>
  <c r="AH215" i="8" s="1"/>
  <c r="AR215" i="8"/>
  <c r="AS215" i="8"/>
  <c r="AU215" i="8"/>
  <c r="AK215" i="8" s="1"/>
  <c r="AW215" i="8"/>
  <c r="AM215" i="8" s="1"/>
  <c r="AX215" i="8"/>
  <c r="AY215" i="8"/>
  <c r="AQ215" i="8" s="1"/>
  <c r="AI215" i="8" s="1"/>
  <c r="AZ215" i="8"/>
  <c r="BA215" i="8"/>
  <c r="AP216" i="8"/>
  <c r="AH216" i="8" s="1"/>
  <c r="AR216" i="8"/>
  <c r="AY216" i="8"/>
  <c r="AZ216" i="8"/>
  <c r="AT216" i="8" s="1"/>
  <c r="AJ216" i="8" s="1"/>
  <c r="BA216" i="8"/>
  <c r="AL217" i="8"/>
  <c r="AM217" i="8"/>
  <c r="AN217" i="8"/>
  <c r="AO217" i="8"/>
  <c r="AG217" i="8" s="1"/>
  <c r="AP217" i="8"/>
  <c r="AH217" i="8" s="1"/>
  <c r="AV217" i="8"/>
  <c r="AX217" i="8"/>
  <c r="AY217" i="8"/>
  <c r="AS217" i="8" s="1"/>
  <c r="AZ217" i="8"/>
  <c r="AT217" i="8" s="1"/>
  <c r="AJ217" i="8" s="1"/>
  <c r="BA217" i="8"/>
  <c r="AW217" i="8" s="1"/>
  <c r="AJ218" i="8"/>
  <c r="AM218" i="8"/>
  <c r="AN218" i="8"/>
  <c r="AT218" i="8"/>
  <c r="AU218" i="8"/>
  <c r="O218" i="9" s="1"/>
  <c r="AE218" i="9" s="1"/>
  <c r="AV218" i="8"/>
  <c r="Q218" i="9" s="1"/>
  <c r="AF218" i="9" s="1"/>
  <c r="AW218" i="8"/>
  <c r="AX218" i="8"/>
  <c r="AY218" i="8"/>
  <c r="AZ218" i="8"/>
  <c r="BA218" i="8"/>
  <c r="AO219" i="8"/>
  <c r="AG219" i="8" s="1"/>
  <c r="AS219" i="8"/>
  <c r="AT219" i="8"/>
  <c r="AJ219" i="8" s="1"/>
  <c r="AU219" i="8"/>
  <c r="AK219" i="8" s="1"/>
  <c r="AW219" i="8"/>
  <c r="AM219" i="8" s="1"/>
  <c r="AY219" i="8"/>
  <c r="AP219" i="8" s="1"/>
  <c r="AH219" i="8" s="1"/>
  <c r="AZ219" i="8"/>
  <c r="AV219" i="8" s="1"/>
  <c r="AL219" i="8" s="1"/>
  <c r="BA219" i="8"/>
  <c r="AX219" i="8" s="1"/>
  <c r="AN219" i="8" s="1"/>
  <c r="AJ220" i="8"/>
  <c r="AK220" i="8"/>
  <c r="AB220" i="8" s="1"/>
  <c r="AL220" i="8"/>
  <c r="AO220" i="8"/>
  <c r="AG220" i="8" s="1"/>
  <c r="AP220" i="8"/>
  <c r="AH220" i="8" s="1"/>
  <c r="AQ220" i="8"/>
  <c r="AI220" i="8" s="1"/>
  <c r="AR220" i="8"/>
  <c r="AS220" i="8"/>
  <c r="AT220" i="8"/>
  <c r="AU220" i="8"/>
  <c r="AV220" i="8"/>
  <c r="AY220" i="8"/>
  <c r="AZ220" i="8"/>
  <c r="BA220" i="8"/>
  <c r="AO221" i="8"/>
  <c r="AG221" i="8" s="1"/>
  <c r="AX221" i="8"/>
  <c r="AN221" i="8" s="1"/>
  <c r="AY221" i="8"/>
  <c r="AZ221" i="8"/>
  <c r="BA221" i="8"/>
  <c r="AW221" i="8" s="1"/>
  <c r="AM221" i="8" s="1"/>
  <c r="AR222" i="8"/>
  <c r="AS222" i="8"/>
  <c r="AT222" i="8"/>
  <c r="AJ222" i="8" s="1"/>
  <c r="AU222" i="8"/>
  <c r="AK222" i="8" s="1"/>
  <c r="AV222" i="8"/>
  <c r="AL222" i="8" s="1"/>
  <c r="AW222" i="8"/>
  <c r="AM222" i="8" s="1"/>
  <c r="AX222" i="8"/>
  <c r="AN222" i="8" s="1"/>
  <c r="AY222" i="8"/>
  <c r="AQ222" i="8" s="1"/>
  <c r="AI222" i="8" s="1"/>
  <c r="AZ222" i="8"/>
  <c r="BA222" i="8"/>
  <c r="AI223" i="8"/>
  <c r="AM223" i="8"/>
  <c r="AQ223" i="8"/>
  <c r="AR223" i="8"/>
  <c r="AS223" i="8"/>
  <c r="AT223" i="8"/>
  <c r="AJ223" i="8" s="1"/>
  <c r="AU223" i="8"/>
  <c r="AK223" i="8" s="1"/>
  <c r="AV223" i="8"/>
  <c r="AL223" i="8" s="1"/>
  <c r="AB223" i="8" s="1"/>
  <c r="AW223" i="8"/>
  <c r="AX223" i="8"/>
  <c r="AN223" i="8" s="1"/>
  <c r="AY223" i="8"/>
  <c r="AO223" i="8" s="1"/>
  <c r="AG223" i="8" s="1"/>
  <c r="AZ223" i="8"/>
  <c r="BA223" i="8"/>
  <c r="AM224" i="8"/>
  <c r="AN224" i="8"/>
  <c r="AO224" i="8"/>
  <c r="AG224" i="8" s="1"/>
  <c r="AP224" i="8"/>
  <c r="AH224" i="8" s="1"/>
  <c r="AW224" i="8"/>
  <c r="AX224" i="8"/>
  <c r="AY224" i="8"/>
  <c r="AQ224" i="8" s="1"/>
  <c r="AI224" i="8" s="1"/>
  <c r="AZ224" i="8"/>
  <c r="BA224" i="8"/>
  <c r="AJ225" i="8"/>
  <c r="AM225" i="8"/>
  <c r="AS225" i="8"/>
  <c r="AT225" i="8"/>
  <c r="AU225" i="8"/>
  <c r="AK225" i="8" s="1"/>
  <c r="AB225" i="8" s="1"/>
  <c r="AW225" i="8"/>
  <c r="AY225" i="8"/>
  <c r="AZ225" i="8"/>
  <c r="AV225" i="8" s="1"/>
  <c r="AL225" i="8" s="1"/>
  <c r="BA225" i="8"/>
  <c r="AX225" i="8" s="1"/>
  <c r="AN225" i="8" s="1"/>
  <c r="AQ226" i="8"/>
  <c r="AI226" i="8" s="1"/>
  <c r="AR226" i="8"/>
  <c r="AW226" i="8"/>
  <c r="AM226" i="8" s="1"/>
  <c r="AX226" i="8"/>
  <c r="AN226" i="8" s="1"/>
  <c r="AY226" i="8"/>
  <c r="AZ226" i="8"/>
  <c r="BA226" i="8"/>
  <c r="AM227" i="8"/>
  <c r="AN227" i="8"/>
  <c r="AX227" i="8"/>
  <c r="AY227" i="8"/>
  <c r="AZ227" i="8"/>
  <c r="BA227" i="8"/>
  <c r="AW227" i="8" s="1"/>
  <c r="AO228" i="8"/>
  <c r="AG228" i="8" s="1"/>
  <c r="AP228" i="8"/>
  <c r="AH228" i="8" s="1"/>
  <c r="AS228" i="8"/>
  <c r="AT228" i="8"/>
  <c r="AJ228" i="8" s="1"/>
  <c r="AU228" i="8"/>
  <c r="AK228" i="8" s="1"/>
  <c r="AV228" i="8"/>
  <c r="AL228" i="8" s="1"/>
  <c r="AW228" i="8"/>
  <c r="AM228" i="8" s="1"/>
  <c r="AY228" i="8"/>
  <c r="AZ228" i="8"/>
  <c r="BA228" i="8"/>
  <c r="AX228" i="8" s="1"/>
  <c r="AN228" i="8" s="1"/>
  <c r="AS229" i="8"/>
  <c r="AT229" i="8"/>
  <c r="AJ229" i="8" s="1"/>
  <c r="AX229" i="8"/>
  <c r="AN229" i="8" s="1"/>
  <c r="AY229" i="8"/>
  <c r="AO229" i="8" s="1"/>
  <c r="AG229" i="8" s="1"/>
  <c r="AZ229" i="8"/>
  <c r="BA229" i="8"/>
  <c r="AW229" i="8" s="1"/>
  <c r="AM229" i="8" s="1"/>
  <c r="AO230" i="8"/>
  <c r="AG230" i="8" s="1"/>
  <c r="AP230" i="8"/>
  <c r="AH230" i="8" s="1"/>
  <c r="AQ230" i="8"/>
  <c r="AI230" i="8" s="1"/>
  <c r="AU230" i="8"/>
  <c r="AK230" i="8" s="1"/>
  <c r="AB230" i="8" s="1"/>
  <c r="AV230" i="8"/>
  <c r="AL230" i="8" s="1"/>
  <c r="AY230" i="8"/>
  <c r="AZ230" i="8"/>
  <c r="AT230" i="8" s="1"/>
  <c r="AJ230" i="8" s="1"/>
  <c r="BA230" i="8"/>
  <c r="AH231" i="8"/>
  <c r="AI231" i="8"/>
  <c r="AK231" i="8"/>
  <c r="AN231" i="8"/>
  <c r="AO231" i="8"/>
  <c r="AG231" i="8" s="1"/>
  <c r="AP231" i="8"/>
  <c r="AQ231" i="8"/>
  <c r="AT231" i="8"/>
  <c r="AJ231" i="8" s="1"/>
  <c r="AB231" i="8" s="1"/>
  <c r="AU231" i="8"/>
  <c r="AV231" i="8"/>
  <c r="AL231" i="8" s="1"/>
  <c r="AX231" i="8"/>
  <c r="AY231" i="8"/>
  <c r="AZ231" i="8"/>
  <c r="BA231" i="8"/>
  <c r="AW231" i="8" s="1"/>
  <c r="AM231" i="8" s="1"/>
  <c r="AI232" i="8"/>
  <c r="AQ232" i="8"/>
  <c r="AR232" i="8"/>
  <c r="AS232" i="8"/>
  <c r="AU232" i="8"/>
  <c r="AK232" i="8" s="1"/>
  <c r="AY232" i="8"/>
  <c r="AZ232" i="8"/>
  <c r="BA232" i="8"/>
  <c r="AO233" i="8"/>
  <c r="AG233" i="8" s="1"/>
  <c r="AP233" i="8"/>
  <c r="AH233" i="8" s="1"/>
  <c r="AQ233" i="8"/>
  <c r="AI233" i="8" s="1"/>
  <c r="AR233" i="8"/>
  <c r="AS233" i="8"/>
  <c r="AW233" i="8"/>
  <c r="AM233" i="8" s="1"/>
  <c r="AY233" i="8"/>
  <c r="AZ233" i="8"/>
  <c r="BA233" i="8"/>
  <c r="AX233" i="8" s="1"/>
  <c r="AN233" i="8" s="1"/>
  <c r="AJ234" i="8"/>
  <c r="AN234" i="8"/>
  <c r="AP234" i="8"/>
  <c r="AH234" i="8" s="1"/>
  <c r="AQ234" i="8"/>
  <c r="AI234" i="8" s="1"/>
  <c r="AR234" i="8"/>
  <c r="AU234" i="8"/>
  <c r="AK234" i="8" s="1"/>
  <c r="AV234" i="8"/>
  <c r="AL234" i="8" s="1"/>
  <c r="AW234" i="8"/>
  <c r="AM234" i="8" s="1"/>
  <c r="AX234" i="8"/>
  <c r="AY234" i="8"/>
  <c r="AS234" i="8" s="1"/>
  <c r="AZ234" i="8"/>
  <c r="AT234" i="8" s="1"/>
  <c r="BA234" i="8"/>
  <c r="AU235" i="8"/>
  <c r="AK235" i="8" s="1"/>
  <c r="AY235" i="8"/>
  <c r="AZ235" i="8"/>
  <c r="BA235" i="8"/>
  <c r="AO236" i="8"/>
  <c r="AG236" i="8" s="1"/>
  <c r="AP236" i="8"/>
  <c r="AH236" i="8" s="1"/>
  <c r="AQ236" i="8"/>
  <c r="AI236" i="8" s="1"/>
  <c r="AR236" i="8"/>
  <c r="AS236" i="8"/>
  <c r="AW236" i="8"/>
  <c r="AM236" i="8" s="1"/>
  <c r="AX236" i="8"/>
  <c r="AN236" i="8" s="1"/>
  <c r="AY236" i="8"/>
  <c r="AZ236" i="8"/>
  <c r="BA236" i="8"/>
  <c r="AI237" i="8"/>
  <c r="AQ237" i="8"/>
  <c r="AR237" i="8"/>
  <c r="AS237" i="8"/>
  <c r="AV237" i="8"/>
  <c r="AL237" i="8" s="1"/>
  <c r="AY237" i="8"/>
  <c r="AO237" i="8" s="1"/>
  <c r="AG237" i="8" s="1"/>
  <c r="AZ237" i="8"/>
  <c r="BA237" i="8"/>
  <c r="AM238" i="8"/>
  <c r="AN238" i="8"/>
  <c r="AP238" i="8"/>
  <c r="AH238" i="8" s="1"/>
  <c r="AR238" i="8"/>
  <c r="AW238" i="8"/>
  <c r="AX238" i="8"/>
  <c r="AY238" i="8"/>
  <c r="AZ238" i="8"/>
  <c r="BA238" i="8"/>
  <c r="AI239" i="8"/>
  <c r="AL239" i="8"/>
  <c r="AB239" i="8" s="1"/>
  <c r="AP239" i="8"/>
  <c r="AH239" i="8" s="1"/>
  <c r="AQ239" i="8"/>
  <c r="AR239" i="8"/>
  <c r="AS239" i="8"/>
  <c r="AT239" i="8"/>
  <c r="AJ239" i="8" s="1"/>
  <c r="AU239" i="8"/>
  <c r="AK239" i="8" s="1"/>
  <c r="AV239" i="8"/>
  <c r="AY239" i="8"/>
  <c r="AO239" i="8" s="1"/>
  <c r="AG239" i="8" s="1"/>
  <c r="AZ239" i="8"/>
  <c r="BA239" i="8"/>
  <c r="AG240" i="8"/>
  <c r="AO240" i="8"/>
  <c r="AP240" i="8"/>
  <c r="AH240" i="8" s="1"/>
  <c r="AQ240" i="8"/>
  <c r="AI240" i="8" s="1"/>
  <c r="AR240" i="8"/>
  <c r="AV240" i="8"/>
  <c r="AL240" i="8" s="1"/>
  <c r="AW240" i="8"/>
  <c r="AM240" i="8" s="1"/>
  <c r="AX240" i="8"/>
  <c r="AN240" i="8" s="1"/>
  <c r="AY240" i="8"/>
  <c r="AS240" i="8" s="1"/>
  <c r="AZ240" i="8"/>
  <c r="BA240" i="8"/>
  <c r="AR241" i="8"/>
  <c r="AS241" i="8"/>
  <c r="AY241" i="8"/>
  <c r="AP241" i="8" s="1"/>
  <c r="AH241" i="8" s="1"/>
  <c r="AZ241" i="8"/>
  <c r="BA241" i="8"/>
  <c r="AH242" i="8"/>
  <c r="AO242" i="8"/>
  <c r="AG242" i="8" s="1"/>
  <c r="AP242" i="8"/>
  <c r="AR242" i="8"/>
  <c r="AV242" i="8"/>
  <c r="AL242" i="8" s="1"/>
  <c r="AW242" i="8"/>
  <c r="AM242" i="8" s="1"/>
  <c r="AX242" i="8"/>
  <c r="AN242" i="8" s="1"/>
  <c r="AY242" i="8"/>
  <c r="AZ242" i="8"/>
  <c r="BA242" i="8"/>
  <c r="AI243" i="8"/>
  <c r="AO243" i="8"/>
  <c r="AG243" i="8" s="1"/>
  <c r="AP243" i="8"/>
  <c r="AH243" i="8" s="1"/>
  <c r="AQ243" i="8"/>
  <c r="AR243" i="8"/>
  <c r="AS243" i="8"/>
  <c r="AT243" i="8"/>
  <c r="AJ243" i="8" s="1"/>
  <c r="AB243" i="8" s="1"/>
  <c r="AU243" i="8"/>
  <c r="AK243" i="8" s="1"/>
  <c r="AY243" i="8"/>
  <c r="AZ243" i="8"/>
  <c r="AV243" i="8" s="1"/>
  <c r="AL243" i="8" s="1"/>
  <c r="BA243" i="8"/>
  <c r="AI244" i="8"/>
  <c r="AN244" i="8"/>
  <c r="AO244" i="8"/>
  <c r="AG244" i="8" s="1"/>
  <c r="AP244" i="8"/>
  <c r="AH244" i="8" s="1"/>
  <c r="AR244" i="8"/>
  <c r="AS244" i="8"/>
  <c r="AW244" i="8"/>
  <c r="AM244" i="8" s="1"/>
  <c r="AX244" i="8"/>
  <c r="AY244" i="8"/>
  <c r="AQ244" i="8" s="1"/>
  <c r="AZ244" i="8"/>
  <c r="BA244" i="8"/>
  <c r="AR245" i="8"/>
  <c r="AS245" i="8"/>
  <c r="AT245" i="8"/>
  <c r="AJ245" i="8" s="1"/>
  <c r="AV245" i="8"/>
  <c r="AL245" i="8" s="1"/>
  <c r="AY245" i="8"/>
  <c r="AO245" i="8" s="1"/>
  <c r="AG245" i="8" s="1"/>
  <c r="AZ245" i="8"/>
  <c r="AU245" i="8" s="1"/>
  <c r="AK245" i="8" s="1"/>
  <c r="BA245" i="8"/>
  <c r="AW246" i="8"/>
  <c r="AM246" i="8" s="1"/>
  <c r="AX246" i="8"/>
  <c r="AN246" i="8" s="1"/>
  <c r="AY246" i="8"/>
  <c r="AZ246" i="8"/>
  <c r="BA246" i="8"/>
  <c r="AQ247" i="8"/>
  <c r="AI247" i="8" s="1"/>
  <c r="AR247" i="8"/>
  <c r="AS247" i="8"/>
  <c r="AY247" i="8"/>
  <c r="AZ247" i="8"/>
  <c r="AV247" i="8" s="1"/>
  <c r="AL247" i="8" s="1"/>
  <c r="BA247" i="8"/>
  <c r="AH248" i="8"/>
  <c r="AL248" i="8"/>
  <c r="AM248" i="8"/>
  <c r="AN248" i="8"/>
  <c r="AO248" i="8"/>
  <c r="AG248" i="8" s="1"/>
  <c r="AP248" i="8"/>
  <c r="AQ248" i="8"/>
  <c r="AI248" i="8" s="1"/>
  <c r="AR248" i="8"/>
  <c r="AS248" i="8"/>
  <c r="AT248" i="8"/>
  <c r="AJ248" i="8" s="1"/>
  <c r="AU248" i="8"/>
  <c r="AK248" i="8" s="1"/>
  <c r="AV248" i="8"/>
  <c r="AX248" i="8"/>
  <c r="AY248" i="8"/>
  <c r="AZ248" i="8"/>
  <c r="BA248" i="8"/>
  <c r="AW248" i="8" s="1"/>
  <c r="AH249" i="8"/>
  <c r="AI249" i="8"/>
  <c r="AP249" i="8"/>
  <c r="AQ249" i="8"/>
  <c r="AS249" i="8"/>
  <c r="AW249" i="8"/>
  <c r="AM249" i="8" s="1"/>
  <c r="AX249" i="8"/>
  <c r="AN249" i="8" s="1"/>
  <c r="AY249" i="8"/>
  <c r="AR249" i="8" s="1"/>
  <c r="AZ249" i="8"/>
  <c r="BA249" i="8"/>
  <c r="AL250" i="8"/>
  <c r="AP250" i="8"/>
  <c r="AH250" i="8" s="1"/>
  <c r="AQ250" i="8"/>
  <c r="AI250" i="8" s="1"/>
  <c r="AR250" i="8"/>
  <c r="AS250" i="8"/>
  <c r="AT250" i="8"/>
  <c r="AJ250" i="8" s="1"/>
  <c r="AU250" i="8"/>
  <c r="AK250" i="8" s="1"/>
  <c r="AV250" i="8"/>
  <c r="AY250" i="8"/>
  <c r="AO250" i="8" s="1"/>
  <c r="AG250" i="8" s="1"/>
  <c r="AZ250" i="8"/>
  <c r="BA250" i="8"/>
  <c r="AN251" i="8"/>
  <c r="AT251" i="8"/>
  <c r="AJ251" i="8" s="1"/>
  <c r="AU251" i="8"/>
  <c r="AK251" i="8" s="1"/>
  <c r="AV251" i="8"/>
  <c r="AL251" i="8" s="1"/>
  <c r="AW251" i="8"/>
  <c r="AM251" i="8" s="1"/>
  <c r="AY251" i="8"/>
  <c r="AZ251" i="8"/>
  <c r="BA251" i="8"/>
  <c r="AX251" i="8" s="1"/>
  <c r="AP252" i="8"/>
  <c r="AH252" i="8" s="1"/>
  <c r="AQ252" i="8"/>
  <c r="AI252" i="8" s="1"/>
  <c r="AR252" i="8"/>
  <c r="AX252" i="8"/>
  <c r="AN252" i="8" s="1"/>
  <c r="AY252" i="8"/>
  <c r="AZ252" i="8"/>
  <c r="BA252" i="8"/>
  <c r="AW252" i="8" s="1"/>
  <c r="AM252" i="8" s="1"/>
  <c r="AO253" i="8"/>
  <c r="AG253" i="8" s="1"/>
  <c r="AQ253" i="8"/>
  <c r="AI253" i="8" s="1"/>
  <c r="AR253" i="8"/>
  <c r="AS253" i="8"/>
  <c r="AT253" i="8"/>
  <c r="AJ253" i="8" s="1"/>
  <c r="AU253" i="8"/>
  <c r="AK253" i="8" s="1"/>
  <c r="AV253" i="8"/>
  <c r="AL253" i="8" s="1"/>
  <c r="AB253" i="8" s="1"/>
  <c r="AY253" i="8"/>
  <c r="AP253" i="8" s="1"/>
  <c r="AH253" i="8" s="1"/>
  <c r="AZ253" i="8"/>
  <c r="BA253" i="8"/>
  <c r="AH254" i="8"/>
  <c r="AO254" i="8"/>
  <c r="AG254" i="8" s="1"/>
  <c r="AP254" i="8"/>
  <c r="AQ254" i="8"/>
  <c r="AI254" i="8" s="1"/>
  <c r="AR254" i="8"/>
  <c r="AS254" i="8"/>
  <c r="AV254" i="8"/>
  <c r="AL254" i="8" s="1"/>
  <c r="AW254" i="8"/>
  <c r="AM254" i="8" s="1"/>
  <c r="AX254" i="8"/>
  <c r="AN254" i="8" s="1"/>
  <c r="AY254" i="8"/>
  <c r="AZ254" i="8"/>
  <c r="BA254" i="8"/>
  <c r="AM255" i="8"/>
  <c r="AR255" i="8"/>
  <c r="AS255" i="8"/>
  <c r="AU255" i="8"/>
  <c r="AK255" i="8" s="1"/>
  <c r="AX255" i="8"/>
  <c r="AN255" i="8" s="1"/>
  <c r="AY255" i="8"/>
  <c r="AQ255" i="8" s="1"/>
  <c r="AI255" i="8" s="1"/>
  <c r="AZ255" i="8"/>
  <c r="BA255" i="8"/>
  <c r="AW255" i="8" s="1"/>
  <c r="AH256" i="8"/>
  <c r="AP256" i="8"/>
  <c r="AS256" i="8"/>
  <c r="AT256" i="8"/>
  <c r="AJ256" i="8" s="1"/>
  <c r="AU256" i="8"/>
  <c r="AK256" i="8" s="1"/>
  <c r="AV256" i="8"/>
  <c r="AL256" i="8" s="1"/>
  <c r="AW256" i="8"/>
  <c r="AM256" i="8" s="1"/>
  <c r="AX256" i="8"/>
  <c r="AN256" i="8" s="1"/>
  <c r="AY256" i="8"/>
  <c r="AO256" i="8" s="1"/>
  <c r="AG256" i="8" s="1"/>
  <c r="AZ256" i="8"/>
  <c r="BA256" i="8"/>
  <c r="AG257" i="8"/>
  <c r="AH257" i="8"/>
  <c r="AI257" i="8"/>
  <c r="AO257" i="8"/>
  <c r="AP257" i="8"/>
  <c r="AQ257" i="8"/>
  <c r="AR257" i="8"/>
  <c r="AS257" i="8"/>
  <c r="AT257" i="8"/>
  <c r="AJ257" i="8" s="1"/>
  <c r="AU257" i="8"/>
  <c r="AK257" i="8" s="1"/>
  <c r="AB257" i="8" s="1"/>
  <c r="AV257" i="8"/>
  <c r="AL257" i="8" s="1"/>
  <c r="AW257" i="8"/>
  <c r="AM257" i="8" s="1"/>
  <c r="AY257" i="8"/>
  <c r="AZ257" i="8"/>
  <c r="BA257" i="8"/>
  <c r="AX257" i="8" s="1"/>
  <c r="AN257" i="8" s="1"/>
  <c r="AY258" i="8"/>
  <c r="AZ258" i="8"/>
  <c r="AU258" i="8" s="1"/>
  <c r="AK258" i="8" s="1"/>
  <c r="BA258" i="8"/>
  <c r="AM259" i="8"/>
  <c r="AT259" i="8"/>
  <c r="AJ259" i="8" s="1"/>
  <c r="AU259" i="8"/>
  <c r="AK259" i="8" s="1"/>
  <c r="AV259" i="8"/>
  <c r="AL259" i="8" s="1"/>
  <c r="AW259" i="8"/>
  <c r="AX259" i="8"/>
  <c r="AN259" i="8" s="1"/>
  <c r="AY259" i="8"/>
  <c r="AZ259" i="8"/>
  <c r="BA259" i="8"/>
  <c r="AW260" i="8"/>
  <c r="AM260" i="8" s="1"/>
  <c r="AX260" i="8"/>
  <c r="AN260" i="8" s="1"/>
  <c r="AY260" i="8"/>
  <c r="AZ260" i="8"/>
  <c r="BA260" i="8"/>
  <c r="AG261" i="8"/>
  <c r="AN261" i="8"/>
  <c r="AO261" i="8"/>
  <c r="AP261" i="8"/>
  <c r="AH261" i="8" s="1"/>
  <c r="AS261" i="8"/>
  <c r="AY261" i="8"/>
  <c r="AQ261" i="8" s="1"/>
  <c r="AI261" i="8" s="1"/>
  <c r="AZ261" i="8"/>
  <c r="BA261" i="8"/>
  <c r="AX261" i="8" s="1"/>
  <c r="AH262" i="8"/>
  <c r="AO262" i="8"/>
  <c r="AG262" i="8" s="1"/>
  <c r="AP262" i="8"/>
  <c r="AY262" i="8"/>
  <c r="AZ262" i="8"/>
  <c r="BA262" i="8"/>
  <c r="AI263" i="8"/>
  <c r="AP263" i="8"/>
  <c r="AH263" i="8" s="1"/>
  <c r="AQ263" i="8"/>
  <c r="AR263" i="8"/>
  <c r="AS263" i="8"/>
  <c r="AY263" i="8"/>
  <c r="AO263" i="8" s="1"/>
  <c r="AG263" i="8" s="1"/>
  <c r="AZ263" i="8"/>
  <c r="BA263" i="8"/>
  <c r="AH264" i="8"/>
  <c r="AO264" i="8"/>
  <c r="AG264" i="8" s="1"/>
  <c r="AP264" i="8"/>
  <c r="AQ264" i="8"/>
  <c r="AI264" i="8" s="1"/>
  <c r="AR264" i="8"/>
  <c r="AS264" i="8"/>
  <c r="AT264" i="8"/>
  <c r="AJ264" i="8" s="1"/>
  <c r="AU264" i="8"/>
  <c r="AK264" i="8" s="1"/>
  <c r="AB264" i="8" s="1"/>
  <c r="AV264" i="8"/>
  <c r="AL264" i="8" s="1"/>
  <c r="AY264" i="8"/>
  <c r="AZ264" i="8"/>
  <c r="BA264" i="8"/>
  <c r="AH265" i="8"/>
  <c r="AO265" i="8"/>
  <c r="AG265" i="8" s="1"/>
  <c r="AP265" i="8"/>
  <c r="AX265" i="8"/>
  <c r="AN265" i="8" s="1"/>
  <c r="AY265" i="8"/>
  <c r="AR265" i="8" s="1"/>
  <c r="AZ265" i="8"/>
  <c r="BA265" i="8"/>
  <c r="AW265" i="8" s="1"/>
  <c r="AM265" i="8" s="1"/>
  <c r="AQ266" i="8"/>
  <c r="AI266" i="8" s="1"/>
  <c r="AR266" i="8"/>
  <c r="AY266" i="8"/>
  <c r="AZ266" i="8"/>
  <c r="BA266" i="8"/>
  <c r="AX266" i="8" s="1"/>
  <c r="AN266" i="8" s="1"/>
  <c r="AN267" i="8"/>
  <c r="AP267" i="8"/>
  <c r="AH267" i="8" s="1"/>
  <c r="AQ267" i="8"/>
  <c r="AI267" i="8" s="1"/>
  <c r="AT267" i="8"/>
  <c r="AJ267" i="8" s="1"/>
  <c r="AU267" i="8"/>
  <c r="AK267" i="8" s="1"/>
  <c r="AV267" i="8"/>
  <c r="AL267" i="8" s="1"/>
  <c r="AW267" i="8"/>
  <c r="AM267" i="8" s="1"/>
  <c r="AY267" i="8"/>
  <c r="AS267" i="8" s="1"/>
  <c r="AZ267" i="8"/>
  <c r="BA267" i="8"/>
  <c r="AX267" i="8" s="1"/>
  <c r="AY268" i="8"/>
  <c r="AZ268" i="8"/>
  <c r="BA268" i="8"/>
  <c r="AO269" i="8"/>
  <c r="AG269" i="8" s="1"/>
  <c r="AQ269" i="8"/>
  <c r="AI269" i="8" s="1"/>
  <c r="AR269" i="8"/>
  <c r="AS269" i="8"/>
  <c r="AV269" i="8"/>
  <c r="AL269" i="8" s="1"/>
  <c r="AW269" i="8"/>
  <c r="AM269" i="8" s="1"/>
  <c r="AX269" i="8"/>
  <c r="AN269" i="8" s="1"/>
  <c r="AY269" i="8"/>
  <c r="AP269" i="8" s="1"/>
  <c r="AH269" i="8" s="1"/>
  <c r="AZ269" i="8"/>
  <c r="AT269" i="8" s="1"/>
  <c r="AJ269" i="8" s="1"/>
  <c r="BA269" i="8"/>
  <c r="AH270" i="8"/>
  <c r="AN270" i="8"/>
  <c r="AO270" i="8"/>
  <c r="AG270" i="8" s="1"/>
  <c r="AP270" i="8"/>
  <c r="AQ270" i="8"/>
  <c r="AI270" i="8" s="1"/>
  <c r="AR270" i="8"/>
  <c r="AS270" i="8"/>
  <c r="AU270" i="8"/>
  <c r="AK270" i="8" s="1"/>
  <c r="AV270" i="8"/>
  <c r="AL270" i="8" s="1"/>
  <c r="AW270" i="8"/>
  <c r="AM270" i="8" s="1"/>
  <c r="AX270" i="8"/>
  <c r="AY270" i="8"/>
  <c r="AZ270" i="8"/>
  <c r="AT270" i="8" s="1"/>
  <c r="AJ270" i="8" s="1"/>
  <c r="AB270" i="8" s="1"/>
  <c r="BA270" i="8"/>
  <c r="AM271" i="8"/>
  <c r="AQ271" i="8"/>
  <c r="AI271" i="8" s="1"/>
  <c r="AR271" i="8"/>
  <c r="AS271" i="8"/>
  <c r="AU271" i="8"/>
  <c r="AK271" i="8" s="1"/>
  <c r="AX271" i="8"/>
  <c r="AN271" i="8" s="1"/>
  <c r="AY271" i="8"/>
  <c r="AZ271" i="8"/>
  <c r="BA271" i="8"/>
  <c r="AW271" i="8" s="1"/>
  <c r="AH272" i="8"/>
  <c r="AP272" i="8"/>
  <c r="AS272" i="8"/>
  <c r="AT272" i="8"/>
  <c r="AJ272" i="8" s="1"/>
  <c r="AU272" i="8"/>
  <c r="AK272" i="8" s="1"/>
  <c r="AV272" i="8"/>
  <c r="AL272" i="8" s="1"/>
  <c r="AW272" i="8"/>
  <c r="AM272" i="8" s="1"/>
  <c r="AX272" i="8"/>
  <c r="AN272" i="8" s="1"/>
  <c r="AY272" i="8"/>
  <c r="AZ272" i="8"/>
  <c r="BA272" i="8"/>
  <c r="AK273" i="8"/>
  <c r="AT273" i="8"/>
  <c r="AJ273" i="8" s="1"/>
  <c r="AU273" i="8"/>
  <c r="AV273" i="8"/>
  <c r="AL273" i="8" s="1"/>
  <c r="AY273" i="8"/>
  <c r="AZ273" i="8"/>
  <c r="BA273" i="8"/>
  <c r="AI274" i="8"/>
  <c r="AO274" i="8"/>
  <c r="AG274" i="8" s="1"/>
  <c r="AQ274" i="8"/>
  <c r="AR274" i="8"/>
  <c r="AS274" i="8"/>
  <c r="AY274" i="8"/>
  <c r="AP274" i="8" s="1"/>
  <c r="AH274" i="8" s="1"/>
  <c r="AZ274" i="8"/>
  <c r="BA274" i="8"/>
  <c r="AM275" i="8"/>
  <c r="AN275" i="8"/>
  <c r="AT275" i="8"/>
  <c r="AJ275" i="8" s="1"/>
  <c r="AU275" i="8"/>
  <c r="AK275" i="8" s="1"/>
  <c r="AV275" i="8"/>
  <c r="AL275" i="8" s="1"/>
  <c r="AW275" i="8"/>
  <c r="AX275" i="8"/>
  <c r="AY275" i="8"/>
  <c r="AZ275" i="8"/>
  <c r="BA275" i="8"/>
  <c r="AO276" i="8"/>
  <c r="AG276" i="8" s="1"/>
  <c r="AP276" i="8"/>
  <c r="AH276" i="8" s="1"/>
  <c r="AQ276" i="8"/>
  <c r="AI276" i="8" s="1"/>
  <c r="AR276" i="8"/>
  <c r="AS276" i="8"/>
  <c r="AT276" i="8"/>
  <c r="AJ276" i="8" s="1"/>
  <c r="AW276" i="8"/>
  <c r="AM276" i="8" s="1"/>
  <c r="AX276" i="8"/>
  <c r="AN276" i="8" s="1"/>
  <c r="AY276" i="8"/>
  <c r="AZ276" i="8"/>
  <c r="BA276" i="8"/>
  <c r="AO277" i="8"/>
  <c r="AG277" i="8" s="1"/>
  <c r="AP277" i="8"/>
  <c r="AH277" i="8" s="1"/>
  <c r="AR277" i="8"/>
  <c r="AS277" i="8"/>
  <c r="AW277" i="8"/>
  <c r="AM277" i="8" s="1"/>
  <c r="AY277" i="8"/>
  <c r="AQ277" i="8" s="1"/>
  <c r="AI277" i="8" s="1"/>
  <c r="AZ277" i="8"/>
  <c r="BA277" i="8"/>
  <c r="AX277" i="8" s="1"/>
  <c r="AN277" i="8" s="1"/>
  <c r="AM278" i="8"/>
  <c r="AN278" i="8"/>
  <c r="AO278" i="8"/>
  <c r="AG278" i="8" s="1"/>
  <c r="AV278" i="8"/>
  <c r="AL278" i="8" s="1"/>
  <c r="AW278" i="8"/>
  <c r="AX278" i="8"/>
  <c r="AY278" i="8"/>
  <c r="AZ278" i="8"/>
  <c r="AT278" i="8" s="1"/>
  <c r="AJ278" i="8" s="1"/>
  <c r="BA278" i="8"/>
  <c r="AK279" i="8"/>
  <c r="AM279" i="8"/>
  <c r="AO279" i="8"/>
  <c r="AG279" i="8" s="1"/>
  <c r="AP279" i="8"/>
  <c r="AH279" i="8" s="1"/>
  <c r="AQ279" i="8"/>
  <c r="AI279" i="8" s="1"/>
  <c r="AT279" i="8"/>
  <c r="AJ279" i="8" s="1"/>
  <c r="AB279" i="8" s="1"/>
  <c r="AU279" i="8"/>
  <c r="AV279" i="8"/>
  <c r="AL279" i="8" s="1"/>
  <c r="AX279" i="8"/>
  <c r="AN279" i="8" s="1"/>
  <c r="AY279" i="8"/>
  <c r="AR279" i="8" s="1"/>
  <c r="AZ279" i="8"/>
  <c r="BA279" i="8"/>
  <c r="AW279" i="8" s="1"/>
  <c r="AH280" i="8"/>
  <c r="AO280" i="8"/>
  <c r="AG280" i="8" s="1"/>
  <c r="AP280" i="8"/>
  <c r="AQ280" i="8"/>
  <c r="AI280" i="8" s="1"/>
  <c r="AR280" i="8"/>
  <c r="AS280" i="8"/>
  <c r="AT280" i="8"/>
  <c r="AJ280" i="8" s="1"/>
  <c r="AU280" i="8"/>
  <c r="AK280" i="8" s="1"/>
  <c r="AY280" i="8"/>
  <c r="AZ280" i="8"/>
  <c r="AV280" i="8" s="1"/>
  <c r="AL280" i="8" s="1"/>
  <c r="BA280" i="8"/>
  <c r="AO281" i="8"/>
  <c r="AG281" i="8" s="1"/>
  <c r="AX281" i="8"/>
  <c r="AN281" i="8" s="1"/>
  <c r="AY281" i="8"/>
  <c r="AZ281" i="8"/>
  <c r="BA281" i="8"/>
  <c r="AW281" i="8" s="1"/>
  <c r="AM281" i="8" s="1"/>
  <c r="AP282" i="8"/>
  <c r="AH282" i="8" s="1"/>
  <c r="AU282" i="8"/>
  <c r="AK282" i="8" s="1"/>
  <c r="AB282" i="8" s="1"/>
  <c r="AV282" i="8"/>
  <c r="AL282" i="8" s="1"/>
  <c r="AW282" i="8"/>
  <c r="AM282" i="8" s="1"/>
  <c r="AX282" i="8"/>
  <c r="AN282" i="8" s="1"/>
  <c r="AY282" i="8"/>
  <c r="AZ282" i="8"/>
  <c r="AT282" i="8" s="1"/>
  <c r="AJ282" i="8" s="1"/>
  <c r="BA282" i="8"/>
  <c r="AI283" i="8"/>
  <c r="AO283" i="8"/>
  <c r="AG283" i="8" s="1"/>
  <c r="AP283" i="8"/>
  <c r="AH283" i="8" s="1"/>
  <c r="AQ283" i="8"/>
  <c r="AR283" i="8"/>
  <c r="AS283" i="8"/>
  <c r="AT283" i="8"/>
  <c r="AJ283" i="8" s="1"/>
  <c r="AU283" i="8"/>
  <c r="AK283" i="8" s="1"/>
  <c r="AV283" i="8"/>
  <c r="AL283" i="8" s="1"/>
  <c r="AW283" i="8"/>
  <c r="AM283" i="8" s="1"/>
  <c r="AY283" i="8"/>
  <c r="AZ283" i="8"/>
  <c r="BA283" i="8"/>
  <c r="AX283" i="8" s="1"/>
  <c r="AN283" i="8" s="1"/>
  <c r="AP284" i="8"/>
  <c r="AH284" i="8" s="1"/>
  <c r="AQ284" i="8"/>
  <c r="AI284" i="8" s="1"/>
  <c r="AR284" i="8"/>
  <c r="AT284" i="8"/>
  <c r="AJ284" i="8" s="1"/>
  <c r="AX284" i="8"/>
  <c r="AN284" i="8" s="1"/>
  <c r="AY284" i="8"/>
  <c r="AS284" i="8" s="1"/>
  <c r="AZ284" i="8"/>
  <c r="BA284" i="8"/>
  <c r="AW284" i="8" s="1"/>
  <c r="AM284" i="8" s="1"/>
  <c r="AH285" i="8"/>
  <c r="AI285" i="8"/>
  <c r="AO285" i="8"/>
  <c r="AG285" i="8" s="1"/>
  <c r="AQ285" i="8"/>
  <c r="AR285" i="8"/>
  <c r="AU285" i="8"/>
  <c r="AK285" i="8" s="1"/>
  <c r="AB285" i="8" s="1"/>
  <c r="AV285" i="8"/>
  <c r="AL285" i="8" s="1"/>
  <c r="AY285" i="8"/>
  <c r="AP285" i="8" s="1"/>
  <c r="AZ285" i="8"/>
  <c r="AT285" i="8" s="1"/>
  <c r="AJ285" i="8" s="1"/>
  <c r="BA285" i="8"/>
  <c r="AW285" i="8" s="1"/>
  <c r="AM285" i="8" s="1"/>
  <c r="AH286" i="8"/>
  <c r="AM286" i="8"/>
  <c r="AO286" i="8"/>
  <c r="AG286" i="8" s="1"/>
  <c r="AP286" i="8"/>
  <c r="AQ286" i="8"/>
  <c r="AI286" i="8" s="1"/>
  <c r="AR286" i="8"/>
  <c r="AS286" i="8"/>
  <c r="AW286" i="8"/>
  <c r="AX286" i="8"/>
  <c r="AN286" i="8" s="1"/>
  <c r="AY286" i="8"/>
  <c r="AZ286" i="8"/>
  <c r="BA286" i="8"/>
  <c r="AN287" i="8"/>
  <c r="AW287" i="8"/>
  <c r="AM287" i="8" s="1"/>
  <c r="AX287" i="8"/>
  <c r="AY287" i="8"/>
  <c r="AZ287" i="8"/>
  <c r="BA287" i="8"/>
  <c r="AJ288" i="8"/>
  <c r="AL288" i="8"/>
  <c r="AM288" i="8"/>
  <c r="AT288" i="8"/>
  <c r="AU288" i="8"/>
  <c r="AK288" i="8" s="1"/>
  <c r="AV288" i="8"/>
  <c r="AW288" i="8"/>
  <c r="AX288" i="8"/>
  <c r="AN288" i="8" s="1"/>
  <c r="AY288" i="8"/>
  <c r="AZ288" i="8"/>
  <c r="BA288" i="8"/>
  <c r="AG289" i="8"/>
  <c r="AH289" i="8"/>
  <c r="AI289" i="8"/>
  <c r="AO289" i="8"/>
  <c r="AQ289" i="8"/>
  <c r="AR289" i="8"/>
  <c r="AS289" i="8"/>
  <c r="AT289" i="8"/>
  <c r="AJ289" i="8" s="1"/>
  <c r="AU289" i="8"/>
  <c r="AK289" i="8" s="1"/>
  <c r="AV289" i="8"/>
  <c r="AL289" i="8" s="1"/>
  <c r="AY289" i="8"/>
  <c r="AP289" i="8" s="1"/>
  <c r="AZ289" i="8"/>
  <c r="BA289" i="8"/>
  <c r="AH290" i="8"/>
  <c r="AM290" i="8"/>
  <c r="AO290" i="8"/>
  <c r="AG290" i="8" s="1"/>
  <c r="AP290" i="8"/>
  <c r="AQ290" i="8"/>
  <c r="AI290" i="8" s="1"/>
  <c r="AR290" i="8"/>
  <c r="AX290" i="8"/>
  <c r="AN290" i="8" s="1"/>
  <c r="AY290" i="8"/>
  <c r="AS290" i="8" s="1"/>
  <c r="AZ290" i="8"/>
  <c r="BA290" i="8"/>
  <c r="AW290" i="8" s="1"/>
  <c r="AK291" i="8"/>
  <c r="AM291" i="8"/>
  <c r="AN291" i="8"/>
  <c r="AO291" i="8"/>
  <c r="AG291" i="8" s="1"/>
  <c r="AT291" i="8"/>
  <c r="AJ291" i="8" s="1"/>
  <c r="AV291" i="8"/>
  <c r="AL291" i="8" s="1"/>
  <c r="AB291" i="8" s="1"/>
  <c r="AW291" i="8"/>
  <c r="AY291" i="8"/>
  <c r="AZ291" i="8"/>
  <c r="AU291" i="8" s="1"/>
  <c r="BA291" i="8"/>
  <c r="AX291" i="8" s="1"/>
  <c r="AN292" i="8"/>
  <c r="AR292" i="8"/>
  <c r="AT292" i="8"/>
  <c r="AJ292" i="8" s="1"/>
  <c r="AW292" i="8"/>
  <c r="AM292" i="8" s="1"/>
  <c r="AX292" i="8"/>
  <c r="AY292" i="8"/>
  <c r="AZ292" i="8"/>
  <c r="BA292" i="8"/>
  <c r="AO293" i="8"/>
  <c r="AG293" i="8" s="1"/>
  <c r="AU293" i="8"/>
  <c r="AK293" i="8" s="1"/>
  <c r="AY293" i="8"/>
  <c r="AZ293" i="8"/>
  <c r="BA293" i="8"/>
  <c r="AX293" i="8" s="1"/>
  <c r="AN293" i="8" s="1"/>
  <c r="AG294" i="8"/>
  <c r="AJ294" i="8"/>
  <c r="AM294" i="8"/>
  <c r="AO294" i="8"/>
  <c r="AT294" i="8"/>
  <c r="AU294" i="8"/>
  <c r="AK294" i="8" s="1"/>
  <c r="AV294" i="8"/>
  <c r="AL294" i="8" s="1"/>
  <c r="AW294" i="8"/>
  <c r="AX294" i="8"/>
  <c r="AN294" i="8" s="1"/>
  <c r="AY294" i="8"/>
  <c r="AZ294" i="8"/>
  <c r="BA294" i="8"/>
  <c r="AT295" i="8"/>
  <c r="AJ295" i="8" s="1"/>
  <c r="AU295" i="8"/>
  <c r="AK295" i="8" s="1"/>
  <c r="AB295" i="8" s="1"/>
  <c r="AV295" i="8"/>
  <c r="AL295" i="8" s="1"/>
  <c r="AY295" i="8"/>
  <c r="AZ295" i="8"/>
  <c r="BA295" i="8"/>
  <c r="AH296" i="8"/>
  <c r="AO296" i="8"/>
  <c r="AG296" i="8" s="1"/>
  <c r="AP296" i="8"/>
  <c r="AQ296" i="8"/>
  <c r="AI296" i="8" s="1"/>
  <c r="AR296" i="8"/>
  <c r="AS296" i="8"/>
  <c r="AX296" i="8"/>
  <c r="AN296" i="8" s="1"/>
  <c r="AY296" i="8"/>
  <c r="AZ296" i="8"/>
  <c r="BA296" i="8"/>
  <c r="AW296" i="8" s="1"/>
  <c r="AM296" i="8" s="1"/>
  <c r="AM297" i="8"/>
  <c r="AN297" i="8"/>
  <c r="AS297" i="8"/>
  <c r="AW297" i="8"/>
  <c r="AX297" i="8"/>
  <c r="AY297" i="8"/>
  <c r="AZ297" i="8"/>
  <c r="BA297" i="8"/>
  <c r="AY298" i="8"/>
  <c r="AZ298" i="8"/>
  <c r="AU298" i="8" s="1"/>
  <c r="AK298" i="8" s="1"/>
  <c r="BA298" i="8"/>
  <c r="AG299" i="8"/>
  <c r="AO299" i="8"/>
  <c r="AP299" i="8"/>
  <c r="AH299" i="8" s="1"/>
  <c r="AQ299" i="8"/>
  <c r="AI299" i="8" s="1"/>
  <c r="AT299" i="8"/>
  <c r="AJ299" i="8" s="1"/>
  <c r="AU299" i="8"/>
  <c r="AK299" i="8" s="1"/>
  <c r="AV299" i="8"/>
  <c r="AL299" i="8" s="1"/>
  <c r="AY299" i="8"/>
  <c r="AR299" i="8" s="1"/>
  <c r="AZ299" i="8"/>
  <c r="BA299" i="8"/>
  <c r="AG300" i="8"/>
  <c r="AL300" i="8"/>
  <c r="AO300" i="8"/>
  <c r="AP300" i="8"/>
  <c r="AH300" i="8" s="1"/>
  <c r="AR300" i="8"/>
  <c r="AT300" i="8"/>
  <c r="AJ300" i="8" s="1"/>
  <c r="AB300" i="8" s="1"/>
  <c r="AV300" i="8"/>
  <c r="AW300" i="8"/>
  <c r="AM300" i="8" s="1"/>
  <c r="AX300" i="8"/>
  <c r="AN300" i="8" s="1"/>
  <c r="AY300" i="8"/>
  <c r="AZ300" i="8"/>
  <c r="AU300" i="8" s="1"/>
  <c r="AK300" i="8" s="1"/>
  <c r="BA300" i="8"/>
  <c r="AR301" i="8"/>
  <c r="AT301" i="8"/>
  <c r="AJ301" i="8" s="1"/>
  <c r="AV301" i="8"/>
  <c r="AL301" i="8" s="1"/>
  <c r="AY301" i="8"/>
  <c r="AZ301" i="8"/>
  <c r="AU301" i="8" s="1"/>
  <c r="AK301" i="8" s="1"/>
  <c r="BA301" i="8"/>
  <c r="AG302" i="8"/>
  <c r="AJ302" i="8"/>
  <c r="AN302" i="8"/>
  <c r="AO302" i="8"/>
  <c r="AP302" i="8"/>
  <c r="AH302" i="8" s="1"/>
  <c r="AQ302" i="8"/>
  <c r="AI302" i="8" s="1"/>
  <c r="AR302" i="8"/>
  <c r="AS302" i="8"/>
  <c r="AV302" i="8"/>
  <c r="AL302" i="8" s="1"/>
  <c r="AW302" i="8"/>
  <c r="AM302" i="8" s="1"/>
  <c r="AX302" i="8"/>
  <c r="AY302" i="8"/>
  <c r="AZ302" i="8"/>
  <c r="AT302" i="8" s="1"/>
  <c r="BA302" i="8"/>
  <c r="AI303" i="8"/>
  <c r="AK303" i="8"/>
  <c r="AQ303" i="8"/>
  <c r="AR303" i="8"/>
  <c r="AS303" i="8"/>
  <c r="AU303" i="8"/>
  <c r="AY303" i="8"/>
  <c r="AZ303" i="8"/>
  <c r="BA303" i="8"/>
  <c r="AW303" i="8" s="1"/>
  <c r="AM303" i="8" s="1"/>
  <c r="AJ304" i="8"/>
  <c r="AR304" i="8"/>
  <c r="AU304" i="8"/>
  <c r="AK304" i="8" s="1"/>
  <c r="AV304" i="8"/>
  <c r="AL304" i="8" s="1"/>
  <c r="AY304" i="8"/>
  <c r="AP304" i="8" s="1"/>
  <c r="AH304" i="8" s="1"/>
  <c r="AZ304" i="8"/>
  <c r="AT304" i="8" s="1"/>
  <c r="BA304" i="8"/>
  <c r="AN305" i="8"/>
  <c r="AO305" i="8"/>
  <c r="AG305" i="8" s="1"/>
  <c r="AP305" i="8"/>
  <c r="AH305" i="8" s="1"/>
  <c r="AQ305" i="8"/>
  <c r="AI305" i="8" s="1"/>
  <c r="AR305" i="8"/>
  <c r="AS305" i="8"/>
  <c r="AT305" i="8"/>
  <c r="AJ305" i="8" s="1"/>
  <c r="AU305" i="8"/>
  <c r="AK305" i="8" s="1"/>
  <c r="AB305" i="8" s="1"/>
  <c r="AV305" i="8"/>
  <c r="AL305" i="8" s="1"/>
  <c r="AW305" i="8"/>
  <c r="AM305" i="8" s="1"/>
  <c r="AX305" i="8"/>
  <c r="AY305" i="8"/>
  <c r="AZ305" i="8"/>
  <c r="BA305" i="8"/>
  <c r="AM306" i="8"/>
  <c r="AO306" i="8"/>
  <c r="AG306" i="8" s="1"/>
  <c r="AP306" i="8"/>
  <c r="AH306" i="8" s="1"/>
  <c r="AQ306" i="8"/>
  <c r="AI306" i="8" s="1"/>
  <c r="AR306" i="8"/>
  <c r="AS306" i="8"/>
  <c r="AT306" i="8"/>
  <c r="AJ306" i="8" s="1"/>
  <c r="AV306" i="8"/>
  <c r="AL306" i="8" s="1"/>
  <c r="AY306" i="8"/>
  <c r="AZ306" i="8"/>
  <c r="AU306" i="8" s="1"/>
  <c r="AK306" i="8" s="1"/>
  <c r="BA306" i="8"/>
  <c r="AW306" i="8" s="1"/>
  <c r="AI307" i="8"/>
  <c r="AL307" i="8"/>
  <c r="AM307" i="8"/>
  <c r="AO307" i="8"/>
  <c r="AG307" i="8" s="1"/>
  <c r="AQ307" i="8"/>
  <c r="AS307" i="8"/>
  <c r="AT307" i="8"/>
  <c r="AJ307" i="8" s="1"/>
  <c r="AX307" i="8"/>
  <c r="AN307" i="8" s="1"/>
  <c r="AY307" i="8"/>
  <c r="AZ307" i="8"/>
  <c r="AV307" i="8" s="1"/>
  <c r="BA307" i="8"/>
  <c r="AW307" i="8" s="1"/>
  <c r="AG308" i="8"/>
  <c r="AH308" i="8"/>
  <c r="AI308" i="8"/>
  <c r="AJ308" i="8"/>
  <c r="AN308" i="8"/>
  <c r="AO308" i="8"/>
  <c r="AP308" i="8"/>
  <c r="AQ308" i="8"/>
  <c r="AR308" i="8"/>
  <c r="AU308" i="8"/>
  <c r="AK308" i="8" s="1"/>
  <c r="AW308" i="8"/>
  <c r="AM308" i="8" s="1"/>
  <c r="AX308" i="8"/>
  <c r="AY308" i="8"/>
  <c r="AS308" i="8" s="1"/>
  <c r="AZ308" i="8"/>
  <c r="AT308" i="8" s="1"/>
  <c r="BA308" i="8"/>
  <c r="AI309" i="8"/>
  <c r="AL309" i="8"/>
  <c r="AQ309" i="8"/>
  <c r="AR309" i="8"/>
  <c r="AS309" i="8"/>
  <c r="AU309" i="8"/>
  <c r="AK309" i="8" s="1"/>
  <c r="AY309" i="8"/>
  <c r="AZ309" i="8"/>
  <c r="AV309" i="8" s="1"/>
  <c r="BA309" i="8"/>
  <c r="AG310" i="8"/>
  <c r="AO310" i="8"/>
  <c r="AP310" i="8"/>
  <c r="AH310" i="8" s="1"/>
  <c r="AR310" i="8"/>
  <c r="AY310" i="8"/>
  <c r="AZ310" i="8"/>
  <c r="AU310" i="8" s="1"/>
  <c r="AK310" i="8" s="1"/>
  <c r="BA310" i="8"/>
  <c r="AM311" i="8"/>
  <c r="AW311" i="8"/>
  <c r="AX311" i="8"/>
  <c r="AN311" i="8" s="1"/>
  <c r="AY311" i="8"/>
  <c r="AZ311" i="8"/>
  <c r="BA311" i="8"/>
  <c r="AL312" i="8"/>
  <c r="AO312" i="8"/>
  <c r="AG312" i="8" s="1"/>
  <c r="AP312" i="8"/>
  <c r="AH312" i="8" s="1"/>
  <c r="AQ312" i="8"/>
  <c r="AI312" i="8" s="1"/>
  <c r="AR312" i="8"/>
  <c r="AS312" i="8"/>
  <c r="AT312" i="8"/>
  <c r="AJ312" i="8" s="1"/>
  <c r="AB312" i="8" s="1"/>
  <c r="AU312" i="8"/>
  <c r="AK312" i="8" s="1"/>
  <c r="AV312" i="8"/>
  <c r="AY312" i="8"/>
  <c r="AZ312" i="8"/>
  <c r="BA312" i="8"/>
  <c r="AM313" i="8"/>
  <c r="AO313" i="8"/>
  <c r="AG313" i="8" s="1"/>
  <c r="AU313" i="8"/>
  <c r="AK313" i="8" s="1"/>
  <c r="AX313" i="8"/>
  <c r="AN313" i="8" s="1"/>
  <c r="AY313" i="8"/>
  <c r="AZ313" i="8"/>
  <c r="BA313" i="8"/>
  <c r="AW313" i="8" s="1"/>
  <c r="AK314" i="8"/>
  <c r="AL314" i="8"/>
  <c r="AP314" i="8"/>
  <c r="AH314" i="8" s="1"/>
  <c r="AU314" i="8"/>
  <c r="AV314" i="8"/>
  <c r="AW314" i="8"/>
  <c r="AM314" i="8" s="1"/>
  <c r="AY314" i="8"/>
  <c r="AZ314" i="8"/>
  <c r="AT314" i="8" s="1"/>
  <c r="AJ314" i="8" s="1"/>
  <c r="AB314" i="8" s="1"/>
  <c r="BA314" i="8"/>
  <c r="AX314" i="8" s="1"/>
  <c r="AN314" i="8" s="1"/>
  <c r="AL315" i="8"/>
  <c r="AM315" i="8"/>
  <c r="AO315" i="8"/>
  <c r="AG315" i="8" s="1"/>
  <c r="AR315" i="8"/>
  <c r="AT315" i="8"/>
  <c r="AJ315" i="8" s="1"/>
  <c r="AU315" i="8"/>
  <c r="AK315" i="8" s="1"/>
  <c r="AV315" i="8"/>
  <c r="AW315" i="8"/>
  <c r="AY315" i="8"/>
  <c r="AZ315" i="8"/>
  <c r="BA315" i="8"/>
  <c r="AX315" i="8" s="1"/>
  <c r="AN315" i="8" s="1"/>
  <c r="AO316" i="8"/>
  <c r="AG316" i="8" s="1"/>
  <c r="AP316" i="8"/>
  <c r="AH316" i="8" s="1"/>
  <c r="AR316" i="8"/>
  <c r="AT316" i="8"/>
  <c r="AJ316" i="8" s="1"/>
  <c r="AB316" i="8" s="1"/>
  <c r="AV316" i="8"/>
  <c r="AL316" i="8" s="1"/>
  <c r="AW316" i="8"/>
  <c r="AM316" i="8" s="1"/>
  <c r="AX316" i="8"/>
  <c r="AN316" i="8" s="1"/>
  <c r="AY316" i="8"/>
  <c r="AS316" i="8" s="1"/>
  <c r="AZ316" i="8"/>
  <c r="AU316" i="8" s="1"/>
  <c r="AK316" i="8" s="1"/>
  <c r="BA316" i="8"/>
  <c r="AT317" i="8"/>
  <c r="AJ317" i="8" s="1"/>
  <c r="AU317" i="8"/>
  <c r="AK317" i="8" s="1"/>
  <c r="AV317" i="8"/>
  <c r="AL317" i="8" s="1"/>
  <c r="AW317" i="8"/>
  <c r="AM317" i="8" s="1"/>
  <c r="AX317" i="8"/>
  <c r="AN317" i="8" s="1"/>
  <c r="AY317" i="8"/>
  <c r="AZ317" i="8"/>
  <c r="BA317" i="8"/>
  <c r="AH318" i="8"/>
  <c r="AN318" i="8"/>
  <c r="AO318" i="8"/>
  <c r="AG318" i="8" s="1"/>
  <c r="AP318" i="8"/>
  <c r="AQ318" i="8"/>
  <c r="AI318" i="8" s="1"/>
  <c r="AR318" i="8"/>
  <c r="AS318" i="8"/>
  <c r="AT318" i="8"/>
  <c r="AJ318" i="8" s="1"/>
  <c r="AU318" i="8"/>
  <c r="AK318" i="8" s="1"/>
  <c r="AV318" i="8"/>
  <c r="AL318" i="8" s="1"/>
  <c r="AW318" i="8"/>
  <c r="AM318" i="8" s="1"/>
  <c r="AX318" i="8"/>
  <c r="AY318" i="8"/>
  <c r="AZ318" i="8"/>
  <c r="BA318" i="8"/>
  <c r="AM319" i="8"/>
  <c r="AP319" i="8"/>
  <c r="AH319" i="8" s="1"/>
  <c r="AQ319" i="8"/>
  <c r="AI319" i="8" s="1"/>
  <c r="AR319" i="8"/>
  <c r="AX319" i="8"/>
  <c r="AN319" i="8" s="1"/>
  <c r="AY319" i="8"/>
  <c r="AS319" i="8" s="1"/>
  <c r="AZ319" i="8"/>
  <c r="BA319" i="8"/>
  <c r="AW319" i="8" s="1"/>
  <c r="AW320" i="8"/>
  <c r="AM320" i="8" s="1"/>
  <c r="AX320" i="8"/>
  <c r="AN320" i="8" s="1"/>
  <c r="AY320" i="8"/>
  <c r="AZ320" i="8"/>
  <c r="BA320" i="8"/>
  <c r="AK321" i="8"/>
  <c r="AT321" i="8"/>
  <c r="AJ321" i="8" s="1"/>
  <c r="AU321" i="8"/>
  <c r="AV321" i="8"/>
  <c r="AL321" i="8" s="1"/>
  <c r="AW321" i="8"/>
  <c r="AM321" i="8" s="1"/>
  <c r="AX321" i="8"/>
  <c r="AN321" i="8" s="1"/>
  <c r="AY321" i="8"/>
  <c r="AZ321" i="8"/>
  <c r="BA321" i="8"/>
  <c r="AT322" i="8"/>
  <c r="AJ322" i="8" s="1"/>
  <c r="AV322" i="8"/>
  <c r="AL322" i="8" s="1"/>
  <c r="AY322" i="8"/>
  <c r="AS322" i="8" s="1"/>
  <c r="AZ322" i="8"/>
  <c r="AU322" i="8" s="1"/>
  <c r="AK322" i="8" s="1"/>
  <c r="BA322" i="8"/>
  <c r="AG323" i="8"/>
  <c r="AO323" i="8"/>
  <c r="AQ323" i="8"/>
  <c r="AI323" i="8" s="1"/>
  <c r="AS323" i="8"/>
  <c r="AT323" i="8"/>
  <c r="M323" i="9" s="1"/>
  <c r="AD323" i="9" s="1"/>
  <c r="AU323" i="8"/>
  <c r="O323" i="9" s="1"/>
  <c r="AE323" i="9" s="1"/>
  <c r="AV323" i="8"/>
  <c r="AL323" i="8" s="1"/>
  <c r="AW323" i="8"/>
  <c r="AM323" i="8" s="1"/>
  <c r="AX323" i="8"/>
  <c r="AN323" i="8" s="1"/>
  <c r="AY323" i="8"/>
  <c r="AZ323" i="8"/>
  <c r="BA323" i="8"/>
  <c r="AH324" i="8"/>
  <c r="AI324" i="8"/>
  <c r="AN324" i="8"/>
  <c r="AO324" i="8"/>
  <c r="AG324" i="8" s="1"/>
  <c r="AP324" i="8"/>
  <c r="AR324" i="8"/>
  <c r="AS324" i="8"/>
  <c r="AW324" i="8"/>
  <c r="AM324" i="8" s="1"/>
  <c r="AX324" i="8"/>
  <c r="AY324" i="8"/>
  <c r="AQ324" i="8" s="1"/>
  <c r="AZ324" i="8"/>
  <c r="BA324" i="8"/>
  <c r="AP325" i="8"/>
  <c r="AH325" i="8" s="1"/>
  <c r="AS325" i="8"/>
  <c r="AY325" i="8"/>
  <c r="AR325" i="8" s="1"/>
  <c r="AZ325" i="8"/>
  <c r="BA325" i="8"/>
  <c r="AG326" i="8"/>
  <c r="AO326" i="8"/>
  <c r="AU326" i="8"/>
  <c r="AK326" i="8" s="1"/>
  <c r="AY326" i="8"/>
  <c r="AZ326" i="8"/>
  <c r="AV326" i="8" s="1"/>
  <c r="AL326" i="8" s="1"/>
  <c r="BA326" i="8"/>
  <c r="AW326" i="8" s="1"/>
  <c r="AM326" i="8" s="1"/>
  <c r="AM327" i="8"/>
  <c r="AU327" i="8"/>
  <c r="AK327" i="8" s="1"/>
  <c r="AV327" i="8"/>
  <c r="AL327" i="8" s="1"/>
  <c r="AW327" i="8"/>
  <c r="AY327" i="8"/>
  <c r="AZ327" i="8"/>
  <c r="AT327" i="8" s="1"/>
  <c r="AJ327" i="8" s="1"/>
  <c r="AB327" i="8" s="1"/>
  <c r="BA327" i="8"/>
  <c r="AX327" i="8" s="1"/>
  <c r="AN327" i="8" s="1"/>
  <c r="AK328" i="8"/>
  <c r="AL328" i="8"/>
  <c r="AN328" i="8"/>
  <c r="AP328" i="8"/>
  <c r="AH328" i="8" s="1"/>
  <c r="AQ328" i="8"/>
  <c r="AI328" i="8" s="1"/>
  <c r="AT328" i="8"/>
  <c r="AJ328" i="8" s="1"/>
  <c r="AB328" i="8" s="1"/>
  <c r="AU328" i="8"/>
  <c r="AV328" i="8"/>
  <c r="AW328" i="8"/>
  <c r="AM328" i="8" s="1"/>
  <c r="AX328" i="8"/>
  <c r="AY328" i="8"/>
  <c r="AZ328" i="8"/>
  <c r="BA328" i="8"/>
  <c r="AL329" i="8"/>
  <c r="AM329" i="8"/>
  <c r="AO329" i="8"/>
  <c r="AG329" i="8" s="1"/>
  <c r="AP329" i="8"/>
  <c r="AH329" i="8" s="1"/>
  <c r="AR329" i="8"/>
  <c r="AT329" i="8"/>
  <c r="AJ329" i="8" s="1"/>
  <c r="AW329" i="8"/>
  <c r="AY329" i="8"/>
  <c r="AQ329" i="8" s="1"/>
  <c r="AI329" i="8" s="1"/>
  <c r="AZ329" i="8"/>
  <c r="AV329" i="8" s="1"/>
  <c r="BA329" i="8"/>
  <c r="AX329" i="8" s="1"/>
  <c r="AN329" i="8" s="1"/>
  <c r="AI330" i="8"/>
  <c r="AK330" i="8"/>
  <c r="AM330" i="8"/>
  <c r="AN330" i="8"/>
  <c r="AO330" i="8"/>
  <c r="AG330" i="8" s="1"/>
  <c r="AQ330" i="8"/>
  <c r="AU330" i="8"/>
  <c r="AW330" i="8"/>
  <c r="AY330" i="8"/>
  <c r="AZ330" i="8"/>
  <c r="AT330" i="8" s="1"/>
  <c r="AJ330" i="8" s="1"/>
  <c r="BA330" i="8"/>
  <c r="AX330" i="8" s="1"/>
  <c r="AJ331" i="8"/>
  <c r="AK331" i="8"/>
  <c r="AM331" i="8"/>
  <c r="AS331" i="8"/>
  <c r="AU331" i="8"/>
  <c r="AV331" i="8"/>
  <c r="AL331" i="8" s="1"/>
  <c r="AB331" i="8" s="1"/>
  <c r="AY331" i="8"/>
  <c r="AO331" i="8" s="1"/>
  <c r="AG331" i="8" s="1"/>
  <c r="AZ331" i="8"/>
  <c r="AT331" i="8" s="1"/>
  <c r="BA331" i="8"/>
  <c r="AW331" i="8" s="1"/>
  <c r="AG332" i="8"/>
  <c r="AH332" i="8"/>
  <c r="AM332" i="8"/>
  <c r="AN332" i="8"/>
  <c r="AO332" i="8"/>
  <c r="AP332" i="8"/>
  <c r="AQ332" i="8"/>
  <c r="AI332" i="8" s="1"/>
  <c r="AR332" i="8"/>
  <c r="AS332" i="8"/>
  <c r="AW332" i="8"/>
  <c r="AX332" i="8"/>
  <c r="AY332" i="8"/>
  <c r="AZ332" i="8"/>
  <c r="BA332" i="8"/>
  <c r="AX333" i="8"/>
  <c r="AN333" i="8" s="1"/>
  <c r="AY333" i="8"/>
  <c r="AZ333" i="8"/>
  <c r="BA333" i="8"/>
  <c r="AW333" i="8" s="1"/>
  <c r="AM333" i="8" s="1"/>
  <c r="AU334" i="8"/>
  <c r="AK334" i="8" s="1"/>
  <c r="AV334" i="8"/>
  <c r="AL334" i="8" s="1"/>
  <c r="AW334" i="8"/>
  <c r="AM334" i="8" s="1"/>
  <c r="AY334" i="8"/>
  <c r="AZ334" i="8"/>
  <c r="AT334" i="8" s="1"/>
  <c r="AJ334" i="8" s="1"/>
  <c r="BA334" i="8"/>
  <c r="AX334" i="8" s="1"/>
  <c r="AN334" i="8" s="1"/>
  <c r="AH335" i="8"/>
  <c r="AO335" i="8"/>
  <c r="AG335" i="8" s="1"/>
  <c r="AP335" i="8"/>
  <c r="AQ335" i="8"/>
  <c r="AI335" i="8" s="1"/>
  <c r="AR335" i="8"/>
  <c r="AT335" i="8"/>
  <c r="AJ335" i="8" s="1"/>
  <c r="AB335" i="8" s="1"/>
  <c r="AU335" i="8"/>
  <c r="AK335" i="8" s="1"/>
  <c r="AV335" i="8"/>
  <c r="AL335" i="8" s="1"/>
  <c r="AW335" i="8"/>
  <c r="AM335" i="8" s="1"/>
  <c r="AX335" i="8"/>
  <c r="AN335" i="8" s="1"/>
  <c r="AY335" i="8"/>
  <c r="AS335" i="8" s="1"/>
  <c r="AZ335" i="8"/>
  <c r="BA335" i="8"/>
  <c r="AG336" i="8"/>
  <c r="AO336" i="8"/>
  <c r="AP336" i="8"/>
  <c r="AH336" i="8" s="1"/>
  <c r="AQ336" i="8"/>
  <c r="AI336" i="8" s="1"/>
  <c r="AR336" i="8"/>
  <c r="AS336" i="8"/>
  <c r="AT336" i="8"/>
  <c r="AJ336" i="8" s="1"/>
  <c r="AB336" i="8" s="1"/>
  <c r="AU336" i="8"/>
  <c r="AK336" i="8" s="1"/>
  <c r="AY336" i="8"/>
  <c r="AZ336" i="8"/>
  <c r="AV336" i="8" s="1"/>
  <c r="AL336" i="8" s="1"/>
  <c r="BA336" i="8"/>
  <c r="AW336" i="8" s="1"/>
  <c r="AM336" i="8" s="1"/>
  <c r="AL337" i="8"/>
  <c r="AM337" i="8"/>
  <c r="AN337" i="8"/>
  <c r="AO337" i="8"/>
  <c r="AG337" i="8" s="1"/>
  <c r="AP337" i="8"/>
  <c r="AH337" i="8" s="1"/>
  <c r="AQ337" i="8"/>
  <c r="AI337" i="8" s="1"/>
  <c r="AR337" i="8"/>
  <c r="AS337" i="8"/>
  <c r="AV337" i="8"/>
  <c r="AW337" i="8"/>
  <c r="AX337" i="8"/>
  <c r="AY337" i="8"/>
  <c r="AZ337" i="8"/>
  <c r="AT337" i="8" s="1"/>
  <c r="AJ337" i="8" s="1"/>
  <c r="BA337" i="8"/>
  <c r="AH338" i="8"/>
  <c r="AP338" i="8"/>
  <c r="AR338" i="8"/>
  <c r="AY338" i="8"/>
  <c r="AO338" i="8" s="1"/>
  <c r="AG338" i="8" s="1"/>
  <c r="AZ338" i="8"/>
  <c r="BA338" i="8"/>
  <c r="AT339" i="8"/>
  <c r="AJ339" i="8" s="1"/>
  <c r="AU339" i="8"/>
  <c r="AK339" i="8" s="1"/>
  <c r="AB339" i="8" s="1"/>
  <c r="AV339" i="8"/>
  <c r="AL339" i="8" s="1"/>
  <c r="AW339" i="8"/>
  <c r="AM339" i="8" s="1"/>
  <c r="AX339" i="8"/>
  <c r="AN339" i="8" s="1"/>
  <c r="AY339" i="8"/>
  <c r="AZ339" i="8"/>
  <c r="BA339" i="8"/>
  <c r="AG340" i="8"/>
  <c r="AI340" i="8"/>
  <c r="AO340" i="8"/>
  <c r="AP340" i="8"/>
  <c r="AH340" i="8" s="1"/>
  <c r="AQ340" i="8"/>
  <c r="AR340" i="8"/>
  <c r="AS340" i="8"/>
  <c r="AT340" i="8"/>
  <c r="AJ340" i="8" s="1"/>
  <c r="AU340" i="8"/>
  <c r="AK340" i="8" s="1"/>
  <c r="AB340" i="8" s="1"/>
  <c r="AV340" i="8"/>
  <c r="AL340" i="8" s="1"/>
  <c r="AW340" i="8"/>
  <c r="AM340" i="8" s="1"/>
  <c r="AX340" i="8"/>
  <c r="AN340" i="8" s="1"/>
  <c r="AY340" i="8"/>
  <c r="AZ340" i="8"/>
  <c r="BA340" i="8"/>
  <c r="AK341" i="8"/>
  <c r="AO341" i="8"/>
  <c r="AG341" i="8" s="1"/>
  <c r="AQ341" i="8"/>
  <c r="AI341" i="8" s="1"/>
  <c r="AR341" i="8"/>
  <c r="AT341" i="8"/>
  <c r="AJ341" i="8" s="1"/>
  <c r="AY341" i="8"/>
  <c r="AZ341" i="8"/>
  <c r="AU341" i="8" s="1"/>
  <c r="BA341" i="8"/>
  <c r="AW341" i="8" s="1"/>
  <c r="AM341" i="8" s="1"/>
  <c r="AH342" i="8"/>
  <c r="AM342" i="8"/>
  <c r="AN342" i="8"/>
  <c r="AO342" i="8"/>
  <c r="AG342" i="8" s="1"/>
  <c r="AQ342" i="8"/>
  <c r="AI342" i="8" s="1"/>
  <c r="AR342" i="8"/>
  <c r="AV342" i="8"/>
  <c r="Q342" i="9" s="1"/>
  <c r="AF342" i="9" s="1"/>
  <c r="AW342" i="8"/>
  <c r="AX342" i="8"/>
  <c r="AY342" i="8"/>
  <c r="AP342" i="8" s="1"/>
  <c r="AZ342" i="8"/>
  <c r="AT342" i="8" s="1"/>
  <c r="AJ342" i="8" s="1"/>
  <c r="BA342" i="8"/>
  <c r="AN343" i="8"/>
  <c r="AR343" i="8"/>
  <c r="AW343" i="8"/>
  <c r="AM343" i="8" s="1"/>
  <c r="AX343" i="8"/>
  <c r="AY343" i="8"/>
  <c r="AO343" i="8" s="1"/>
  <c r="AG343" i="8" s="1"/>
  <c r="AZ343" i="8"/>
  <c r="BA343" i="8"/>
  <c r="AN344" i="8"/>
  <c r="AW344" i="8"/>
  <c r="AM344" i="8" s="1"/>
  <c r="AX344" i="8"/>
  <c r="AY344" i="8"/>
  <c r="AZ344" i="8"/>
  <c r="BA344" i="8"/>
  <c r="AK345" i="8"/>
  <c r="AN345" i="8"/>
  <c r="AT345" i="8"/>
  <c r="AJ345" i="8" s="1"/>
  <c r="AU345" i="8"/>
  <c r="AV345" i="8"/>
  <c r="AL345" i="8" s="1"/>
  <c r="AW345" i="8"/>
  <c r="AM345" i="8" s="1"/>
  <c r="AX345" i="8"/>
  <c r="AY345" i="8"/>
  <c r="AZ345" i="8"/>
  <c r="BA345" i="8"/>
  <c r="AP346" i="8"/>
  <c r="AH346" i="8" s="1"/>
  <c r="AT346" i="8"/>
  <c r="M346" i="9" s="1"/>
  <c r="AD346" i="9" s="1"/>
  <c r="AU346" i="8"/>
  <c r="AK346" i="8" s="1"/>
  <c r="AY346" i="8"/>
  <c r="AO346" i="8" s="1"/>
  <c r="AG346" i="8" s="1"/>
  <c r="AZ346" i="8"/>
  <c r="AV346" i="8" s="1"/>
  <c r="AL346" i="8" s="1"/>
  <c r="BA346" i="8"/>
  <c r="AM347" i="8"/>
  <c r="AN347" i="8"/>
  <c r="AO347" i="8"/>
  <c r="AG347" i="8" s="1"/>
  <c r="AP347" i="8"/>
  <c r="AH347" i="8" s="1"/>
  <c r="AQ347" i="8"/>
  <c r="AI347" i="8" s="1"/>
  <c r="AS347" i="8"/>
  <c r="AU347" i="8"/>
  <c r="AK347" i="8" s="1"/>
  <c r="AX347" i="8"/>
  <c r="AY347" i="8"/>
  <c r="AR347" i="8" s="1"/>
  <c r="AZ347" i="8"/>
  <c r="AT347" i="8" s="1"/>
  <c r="AJ347" i="8" s="1"/>
  <c r="BA347" i="8"/>
  <c r="AW347" i="8" s="1"/>
  <c r="AK348" i="8"/>
  <c r="AT348" i="8"/>
  <c r="AJ348" i="8" s="1"/>
  <c r="AB348" i="8" s="1"/>
  <c r="AV348" i="8"/>
  <c r="AL348" i="8" s="1"/>
  <c r="AY348" i="8"/>
  <c r="AZ348" i="8"/>
  <c r="AU348" i="8" s="1"/>
  <c r="BA348" i="8"/>
  <c r="AG349" i="8"/>
  <c r="AP349" i="8"/>
  <c r="AH349" i="8" s="1"/>
  <c r="AR349" i="8"/>
  <c r="AU349" i="8"/>
  <c r="AK349" i="8" s="1"/>
  <c r="AV349" i="8"/>
  <c r="AL349" i="8" s="1"/>
  <c r="AW349" i="8"/>
  <c r="AM349" i="8" s="1"/>
  <c r="AX349" i="8"/>
  <c r="AN349" i="8" s="1"/>
  <c r="AY349" i="8"/>
  <c r="AO349" i="8" s="1"/>
  <c r="AZ349" i="8"/>
  <c r="AT349" i="8" s="1"/>
  <c r="AJ349" i="8" s="1"/>
  <c r="BA349" i="8"/>
  <c r="AJ350" i="8"/>
  <c r="AB350" i="8" s="1"/>
  <c r="AL350" i="8"/>
  <c r="AQ350" i="8"/>
  <c r="AI350" i="8" s="1"/>
  <c r="AR350" i="8"/>
  <c r="AS350" i="8"/>
  <c r="AT350" i="8"/>
  <c r="AU350" i="8"/>
  <c r="AK350" i="8" s="1"/>
  <c r="AV350" i="8"/>
  <c r="AY350" i="8"/>
  <c r="AO350" i="8" s="1"/>
  <c r="AG350" i="8" s="1"/>
  <c r="AZ350" i="8"/>
  <c r="BA350" i="8"/>
  <c r="AN351" i="8"/>
  <c r="AO351" i="8"/>
  <c r="AG351" i="8" s="1"/>
  <c r="AP351" i="8"/>
  <c r="AH351" i="8" s="1"/>
  <c r="AU351" i="8"/>
  <c r="AK351" i="8" s="1"/>
  <c r="AW351" i="8"/>
  <c r="AM351" i="8" s="1"/>
  <c r="AY351" i="8"/>
  <c r="AZ351" i="8"/>
  <c r="AT351" i="8" s="1"/>
  <c r="AJ351" i="8" s="1"/>
  <c r="BA351" i="8"/>
  <c r="AX351" i="8" s="1"/>
  <c r="AI352" i="8"/>
  <c r="AO352" i="8"/>
  <c r="AG352" i="8" s="1"/>
  <c r="AQ352" i="8"/>
  <c r="AS352" i="8"/>
  <c r="AU352" i="8"/>
  <c r="AK352" i="8" s="1"/>
  <c r="AW352" i="8"/>
  <c r="AM352" i="8" s="1"/>
  <c r="AY352" i="8"/>
  <c r="AP352" i="8" s="1"/>
  <c r="AH352" i="8" s="1"/>
  <c r="AZ352" i="8"/>
  <c r="BA352" i="8"/>
  <c r="AX352" i="8" s="1"/>
  <c r="AN352" i="8" s="1"/>
  <c r="AG353" i="8"/>
  <c r="AH353" i="8"/>
  <c r="AO353" i="8"/>
  <c r="AP353" i="8"/>
  <c r="AQ353" i="8"/>
  <c r="AI353" i="8" s="1"/>
  <c r="AR353" i="8"/>
  <c r="AS353" i="8"/>
  <c r="AV353" i="8"/>
  <c r="AL353" i="8" s="1"/>
  <c r="AY353" i="8"/>
  <c r="AZ353" i="8"/>
  <c r="AT353" i="8" s="1"/>
  <c r="AJ353" i="8" s="1"/>
  <c r="BA353" i="8"/>
  <c r="AL354" i="8"/>
  <c r="AN354" i="8"/>
  <c r="AQ354" i="8"/>
  <c r="AI354" i="8" s="1"/>
  <c r="AR354" i="8"/>
  <c r="AS354" i="8"/>
  <c r="AU354" i="8"/>
  <c r="AK354" i="8" s="1"/>
  <c r="AV354" i="8"/>
  <c r="AW354" i="8"/>
  <c r="AM354" i="8" s="1"/>
  <c r="AY354" i="8"/>
  <c r="AO354" i="8" s="1"/>
  <c r="AG354" i="8" s="1"/>
  <c r="AZ354" i="8"/>
  <c r="AT354" i="8" s="1"/>
  <c r="M354" i="9" s="1"/>
  <c r="AD354" i="9" s="1"/>
  <c r="BA354" i="8"/>
  <c r="AX354" i="8" s="1"/>
  <c r="AM355" i="8"/>
  <c r="AN355" i="8"/>
  <c r="AS355" i="8"/>
  <c r="AU355" i="8"/>
  <c r="AK355" i="8" s="1"/>
  <c r="AW355" i="8"/>
  <c r="AY355" i="8"/>
  <c r="AZ355" i="8"/>
  <c r="AT355" i="8" s="1"/>
  <c r="AJ355" i="8" s="1"/>
  <c r="BA355" i="8"/>
  <c r="AX355" i="8" s="1"/>
  <c r="AI356" i="8"/>
  <c r="AO356" i="8"/>
  <c r="AG356" i="8" s="1"/>
  <c r="AQ356" i="8"/>
  <c r="AS356" i="8"/>
  <c r="AT356" i="8"/>
  <c r="AJ356" i="8" s="1"/>
  <c r="AU356" i="8"/>
  <c r="AK356" i="8" s="1"/>
  <c r="AV356" i="8"/>
  <c r="AL356" i="8" s="1"/>
  <c r="AW356" i="8"/>
  <c r="AM356" i="8" s="1"/>
  <c r="AY356" i="8"/>
  <c r="AP356" i="8" s="1"/>
  <c r="AH356" i="8" s="1"/>
  <c r="AZ356" i="8"/>
  <c r="BA356" i="8"/>
  <c r="AX356" i="8" s="1"/>
  <c r="AN356" i="8" s="1"/>
  <c r="AV357" i="8"/>
  <c r="AL357" i="8" s="1"/>
  <c r="AW357" i="8"/>
  <c r="AM357" i="8" s="1"/>
  <c r="AX357" i="8"/>
  <c r="AN357" i="8" s="1"/>
  <c r="AY357" i="8"/>
  <c r="AZ357" i="8"/>
  <c r="AU357" i="8" s="1"/>
  <c r="AK357" i="8" s="1"/>
  <c r="BA357" i="8"/>
  <c r="AL358" i="8"/>
  <c r="AR358" i="8"/>
  <c r="AS358" i="8"/>
  <c r="AT358" i="8"/>
  <c r="AJ358" i="8" s="1"/>
  <c r="AB358" i="8" s="1"/>
  <c r="AU358" i="8"/>
  <c r="AK358" i="8" s="1"/>
  <c r="AV358" i="8"/>
  <c r="AY358" i="8"/>
  <c r="AP358" i="8" s="1"/>
  <c r="AH358" i="8" s="1"/>
  <c r="AZ358" i="8"/>
  <c r="BA358" i="8"/>
  <c r="AH359" i="8"/>
  <c r="AJ359" i="8"/>
  <c r="AN359" i="8"/>
  <c r="AO359" i="8"/>
  <c r="AG359" i="8" s="1"/>
  <c r="AP359" i="8"/>
  <c r="AQ359" i="8"/>
  <c r="AI359" i="8" s="1"/>
  <c r="AR359" i="8"/>
  <c r="AS359" i="8"/>
  <c r="AU359" i="8"/>
  <c r="AK359" i="8" s="1"/>
  <c r="AW359" i="8"/>
  <c r="AM359" i="8" s="1"/>
  <c r="AX359" i="8"/>
  <c r="AY359" i="8"/>
  <c r="AZ359" i="8"/>
  <c r="AT359" i="8" s="1"/>
  <c r="BA359" i="8"/>
  <c r="AP360" i="8"/>
  <c r="AH360" i="8" s="1"/>
  <c r="AR360" i="8"/>
  <c r="AT360" i="8"/>
  <c r="AJ360" i="8" s="1"/>
  <c r="AW360" i="8"/>
  <c r="AM360" i="8" s="1"/>
  <c r="AY360" i="8"/>
  <c r="AO360" i="8" s="1"/>
  <c r="AG360" i="8" s="1"/>
  <c r="AZ360" i="8"/>
  <c r="BA360" i="8"/>
  <c r="AX360" i="8" s="1"/>
  <c r="AN360" i="8" s="1"/>
  <c r="AN361" i="8"/>
  <c r="AP361" i="8"/>
  <c r="AH361" i="8" s="1"/>
  <c r="AS361" i="8"/>
  <c r="AX361" i="8"/>
  <c r="AY361" i="8"/>
  <c r="AZ361" i="8"/>
  <c r="BA361" i="8"/>
  <c r="AW361" i="8" s="1"/>
  <c r="AM361" i="8" s="1"/>
  <c r="AO362" i="8"/>
  <c r="AG362" i="8" s="1"/>
  <c r="AR362" i="8"/>
  <c r="AS362" i="8"/>
  <c r="AT362" i="8"/>
  <c r="AJ362" i="8" s="1"/>
  <c r="AB362" i="8" s="1"/>
  <c r="AU362" i="8"/>
  <c r="AK362" i="8" s="1"/>
  <c r="AV362" i="8"/>
  <c r="AL362" i="8" s="1"/>
  <c r="AW362" i="8"/>
  <c r="AM362" i="8" s="1"/>
  <c r="AY362" i="8"/>
  <c r="AP362" i="8" s="1"/>
  <c r="AH362" i="8" s="1"/>
  <c r="AZ362" i="8"/>
  <c r="BA362" i="8"/>
  <c r="AX362" i="8" s="1"/>
  <c r="AN362" i="8" s="1"/>
  <c r="AI363" i="8"/>
  <c r="AM363" i="8"/>
  <c r="AN363" i="8"/>
  <c r="AO363" i="8"/>
  <c r="AG363" i="8" s="1"/>
  <c r="AP363" i="8"/>
  <c r="AH363" i="8" s="1"/>
  <c r="AQ363" i="8"/>
  <c r="AR363" i="8"/>
  <c r="AS363" i="8"/>
  <c r="AX363" i="8"/>
  <c r="AY363" i="8"/>
  <c r="AZ363" i="8"/>
  <c r="BA363" i="8"/>
  <c r="AW363" i="8" s="1"/>
  <c r="AG364" i="8"/>
  <c r="AM364" i="8"/>
  <c r="AN364" i="8"/>
  <c r="AO364" i="8"/>
  <c r="AQ364" i="8"/>
  <c r="AI364" i="8" s="1"/>
  <c r="AT364" i="8"/>
  <c r="AJ364" i="8" s="1"/>
  <c r="AV364" i="8"/>
  <c r="AL364" i="8" s="1"/>
  <c r="AX364" i="8"/>
  <c r="AY364" i="8"/>
  <c r="AR364" i="8" s="1"/>
  <c r="AZ364" i="8"/>
  <c r="AU364" i="8" s="1"/>
  <c r="AK364" i="8" s="1"/>
  <c r="AB364" i="8" s="1"/>
  <c r="BA364" i="8"/>
  <c r="AW364" i="8" s="1"/>
  <c r="AH365" i="8"/>
  <c r="AP365" i="8"/>
  <c r="AT365" i="8"/>
  <c r="AJ365" i="8" s="1"/>
  <c r="AW365" i="8"/>
  <c r="AM365" i="8" s="1"/>
  <c r="AX365" i="8"/>
  <c r="AN365" i="8" s="1"/>
  <c r="AY365" i="8"/>
  <c r="AZ365" i="8"/>
  <c r="BA365" i="8"/>
  <c r="AN366" i="8"/>
  <c r="AP366" i="8"/>
  <c r="AH366" i="8" s="1"/>
  <c r="AS366" i="8"/>
  <c r="AT366" i="8"/>
  <c r="AJ366" i="8" s="1"/>
  <c r="AU366" i="8"/>
  <c r="AK366" i="8" s="1"/>
  <c r="AV366" i="8"/>
  <c r="AL366" i="8" s="1"/>
  <c r="AW366" i="8"/>
  <c r="AM366" i="8" s="1"/>
  <c r="AY366" i="8"/>
  <c r="AZ366" i="8"/>
  <c r="BA366" i="8"/>
  <c r="AX366" i="8" s="1"/>
  <c r="AT367" i="8"/>
  <c r="AJ367" i="8" s="1"/>
  <c r="AU367" i="8"/>
  <c r="AK367" i="8" s="1"/>
  <c r="AY367" i="8"/>
  <c r="AZ367" i="8"/>
  <c r="AV367" i="8" s="1"/>
  <c r="Q367" i="9" s="1"/>
  <c r="AF367" i="9" s="1"/>
  <c r="BA367" i="8"/>
  <c r="AH368" i="8"/>
  <c r="AO368" i="8"/>
  <c r="AG368" i="8" s="1"/>
  <c r="AP368" i="8"/>
  <c r="AQ368" i="8"/>
  <c r="AI368" i="8" s="1"/>
  <c r="AU368" i="8"/>
  <c r="AK368" i="8" s="1"/>
  <c r="AW368" i="8"/>
  <c r="AM368" i="8" s="1"/>
  <c r="AY368" i="8"/>
  <c r="AZ368" i="8"/>
  <c r="AT368" i="8" s="1"/>
  <c r="AJ368" i="8" s="1"/>
  <c r="BA368" i="8"/>
  <c r="AX368" i="8" s="1"/>
  <c r="AN368" i="8" s="1"/>
  <c r="AG369" i="8"/>
  <c r="AH369" i="8"/>
  <c r="AO369" i="8"/>
  <c r="AP369" i="8"/>
  <c r="AQ369" i="8"/>
  <c r="AI369" i="8" s="1"/>
  <c r="AR369" i="8"/>
  <c r="AS369" i="8"/>
  <c r="AY369" i="8"/>
  <c r="AZ369" i="8"/>
  <c r="BA369" i="8"/>
  <c r="AJ370" i="8"/>
  <c r="AN370" i="8"/>
  <c r="AS370" i="8"/>
  <c r="AU370" i="8"/>
  <c r="AK370" i="8" s="1"/>
  <c r="AV370" i="8"/>
  <c r="AL370" i="8" s="1"/>
  <c r="AW370" i="8"/>
  <c r="AM370" i="8" s="1"/>
  <c r="AX370" i="8"/>
  <c r="AY370" i="8"/>
  <c r="AZ370" i="8"/>
  <c r="AT370" i="8" s="1"/>
  <c r="BA370" i="8"/>
  <c r="AL371" i="8"/>
  <c r="AP371" i="8"/>
  <c r="AH371" i="8" s="1"/>
  <c r="AS371" i="8"/>
  <c r="AT371" i="8"/>
  <c r="AJ371" i="8" s="1"/>
  <c r="AB371" i="8" s="1"/>
  <c r="AU371" i="8"/>
  <c r="AK371" i="8" s="1"/>
  <c r="AY371" i="8"/>
  <c r="AO371" i="8" s="1"/>
  <c r="AG371" i="8" s="1"/>
  <c r="AZ371" i="8"/>
  <c r="AV371" i="8" s="1"/>
  <c r="BA371" i="8"/>
  <c r="AX371" i="8" s="1"/>
  <c r="AN371" i="8" s="1"/>
  <c r="AL372" i="8"/>
  <c r="AO372" i="8"/>
  <c r="AG372" i="8" s="1"/>
  <c r="AP372" i="8"/>
  <c r="AH372" i="8" s="1"/>
  <c r="AQ372" i="8"/>
  <c r="AI372" i="8" s="1"/>
  <c r="AT372" i="8"/>
  <c r="AJ372" i="8" s="1"/>
  <c r="AU372" i="8"/>
  <c r="AK372" i="8" s="1"/>
  <c r="AV372" i="8"/>
  <c r="AW372" i="8"/>
  <c r="AM372" i="8" s="1"/>
  <c r="AY372" i="8"/>
  <c r="AR372" i="8" s="1"/>
  <c r="AZ372" i="8"/>
  <c r="BA372" i="8"/>
  <c r="AX372" i="8" s="1"/>
  <c r="AN372" i="8" s="1"/>
  <c r="AN373" i="8"/>
  <c r="AP373" i="8"/>
  <c r="AH373" i="8" s="1"/>
  <c r="AX373" i="8"/>
  <c r="AY373" i="8"/>
  <c r="AZ373" i="8"/>
  <c r="BA373" i="8"/>
  <c r="AW373" i="8" s="1"/>
  <c r="AM373" i="8" s="1"/>
  <c r="AG374" i="8"/>
  <c r="AH374" i="8"/>
  <c r="AN374" i="8"/>
  <c r="AO374" i="8"/>
  <c r="AP374" i="8"/>
  <c r="AQ374" i="8"/>
  <c r="AI374" i="8" s="1"/>
  <c r="AR374" i="8"/>
  <c r="AS374" i="8"/>
  <c r="AV374" i="8"/>
  <c r="AL374" i="8" s="1"/>
  <c r="AW374" i="8"/>
  <c r="AM374" i="8" s="1"/>
  <c r="AX374" i="8"/>
  <c r="AY374" i="8"/>
  <c r="AZ374" i="8"/>
  <c r="AT374" i="8" s="1"/>
  <c r="AJ374" i="8" s="1"/>
  <c r="BA374" i="8"/>
  <c r="AP375" i="8"/>
  <c r="AH375" i="8" s="1"/>
  <c r="AQ375" i="8"/>
  <c r="AI375" i="8" s="1"/>
  <c r="AR375" i="8"/>
  <c r="AU375" i="8"/>
  <c r="AK375" i="8" s="1"/>
  <c r="AW375" i="8"/>
  <c r="AM375" i="8" s="1"/>
  <c r="AY375" i="8"/>
  <c r="AS375" i="8" s="1"/>
  <c r="AZ375" i="8"/>
  <c r="AT375" i="8" s="1"/>
  <c r="AJ375" i="8" s="1"/>
  <c r="BA375" i="8"/>
  <c r="AX375" i="8" s="1"/>
  <c r="AN375" i="8" s="1"/>
  <c r="AK376" i="8"/>
  <c r="AP376" i="8"/>
  <c r="AH376" i="8" s="1"/>
  <c r="AR376" i="8"/>
  <c r="AT376" i="8"/>
  <c r="AJ376" i="8" s="1"/>
  <c r="AV376" i="8"/>
  <c r="AL376" i="8" s="1"/>
  <c r="AY376" i="8"/>
  <c r="AZ376" i="8"/>
  <c r="AU376" i="8" s="1"/>
  <c r="BA376" i="8"/>
  <c r="AT377" i="8"/>
  <c r="AJ377" i="8" s="1"/>
  <c r="AU377" i="8"/>
  <c r="AK377" i="8" s="1"/>
  <c r="AB377" i="8" s="1"/>
  <c r="AV377" i="8"/>
  <c r="AL377" i="8" s="1"/>
  <c r="AW377" i="8"/>
  <c r="AM377" i="8" s="1"/>
  <c r="AX377" i="8"/>
  <c r="AN377" i="8" s="1"/>
  <c r="AY377" i="8"/>
  <c r="AZ377" i="8"/>
  <c r="BA377" i="8"/>
  <c r="AH378" i="8"/>
  <c r="AO378" i="8"/>
  <c r="AG378" i="8" s="1"/>
  <c r="AP378" i="8"/>
  <c r="AQ378" i="8"/>
  <c r="AI378" i="8" s="1"/>
  <c r="AR378" i="8"/>
  <c r="AS378" i="8"/>
  <c r="AX378" i="8"/>
  <c r="AN378" i="8" s="1"/>
  <c r="AY378" i="8"/>
  <c r="AZ378" i="8"/>
  <c r="BA378" i="8"/>
  <c r="AW378" i="8" s="1"/>
  <c r="AM378" i="8" s="1"/>
  <c r="AK379" i="8"/>
  <c r="AO379" i="8"/>
  <c r="AG379" i="8" s="1"/>
  <c r="AQ379" i="8"/>
  <c r="AI379" i="8" s="1"/>
  <c r="AS379" i="8"/>
  <c r="AU379" i="8"/>
  <c r="AY379" i="8"/>
  <c r="AP379" i="8" s="1"/>
  <c r="AH379" i="8" s="1"/>
  <c r="AZ379" i="8"/>
  <c r="BA379" i="8"/>
  <c r="AL380" i="8"/>
  <c r="AR380" i="8"/>
  <c r="AU380" i="8"/>
  <c r="AK380" i="8" s="1"/>
  <c r="AV380" i="8"/>
  <c r="AW380" i="8"/>
  <c r="AM380" i="8" s="1"/>
  <c r="AX380" i="8"/>
  <c r="AN380" i="8" s="1"/>
  <c r="AY380" i="8"/>
  <c r="AZ380" i="8"/>
  <c r="AT380" i="8" s="1"/>
  <c r="AJ380" i="8" s="1"/>
  <c r="AB380" i="8" s="1"/>
  <c r="BA380" i="8"/>
  <c r="AG381" i="8"/>
  <c r="AI381" i="8"/>
  <c r="AQ381" i="8"/>
  <c r="AT381" i="8"/>
  <c r="AJ381" i="8" s="1"/>
  <c r="AU381" i="8"/>
  <c r="AK381" i="8" s="1"/>
  <c r="AY381" i="8"/>
  <c r="AO381" i="8" s="1"/>
  <c r="AZ381" i="8"/>
  <c r="AV381" i="8" s="1"/>
  <c r="AL381" i="8" s="1"/>
  <c r="BA381" i="8"/>
  <c r="AX381" i="8" s="1"/>
  <c r="AN381" i="8" s="1"/>
  <c r="AL382" i="8"/>
  <c r="AM382" i="8"/>
  <c r="AN382" i="8"/>
  <c r="AO382" i="8"/>
  <c r="AG382" i="8" s="1"/>
  <c r="AP382" i="8"/>
  <c r="AH382" i="8" s="1"/>
  <c r="AR382" i="8"/>
  <c r="AT382" i="8"/>
  <c r="AJ382" i="8" s="1"/>
  <c r="AV382" i="8"/>
  <c r="AX382" i="8"/>
  <c r="AY382" i="8"/>
  <c r="AQ382" i="8" s="1"/>
  <c r="AI382" i="8" s="1"/>
  <c r="AZ382" i="8"/>
  <c r="AU382" i="8" s="1"/>
  <c r="AK382" i="8" s="1"/>
  <c r="AB382" i="8" s="1"/>
  <c r="BA382" i="8"/>
  <c r="AW382" i="8" s="1"/>
  <c r="AO383" i="8"/>
  <c r="AG383" i="8" s="1"/>
  <c r="AV383" i="8"/>
  <c r="AL383" i="8" s="1"/>
  <c r="AX383" i="8"/>
  <c r="AN383" i="8" s="1"/>
  <c r="AY383" i="8"/>
  <c r="AZ383" i="8"/>
  <c r="BA383" i="8"/>
  <c r="AW383" i="8" s="1"/>
  <c r="AM383" i="8" s="1"/>
  <c r="AH384" i="8"/>
  <c r="AO384" i="8"/>
  <c r="AG384" i="8" s="1"/>
  <c r="AP384" i="8"/>
  <c r="AQ384" i="8"/>
  <c r="AI384" i="8" s="1"/>
  <c r="AR384" i="8"/>
  <c r="AS384" i="8"/>
  <c r="AU384" i="8"/>
  <c r="AK384" i="8" s="1"/>
  <c r="AX384" i="8"/>
  <c r="AN384" i="8" s="1"/>
  <c r="AY384" i="8"/>
  <c r="AZ384" i="8"/>
  <c r="AT384" i="8" s="1"/>
  <c r="AJ384" i="8" s="1"/>
  <c r="BA384" i="8"/>
  <c r="AW384" i="8" s="1"/>
  <c r="AM384" i="8" s="1"/>
  <c r="AO385" i="8"/>
  <c r="AG385" i="8" s="1"/>
  <c r="AP385" i="8"/>
  <c r="AH385" i="8" s="1"/>
  <c r="AQ385" i="8"/>
  <c r="AI385" i="8" s="1"/>
  <c r="AU385" i="8"/>
  <c r="AK385" i="8" s="1"/>
  <c r="AW385" i="8"/>
  <c r="AM385" i="8" s="1"/>
  <c r="AY385" i="8"/>
  <c r="AR385" i="8" s="1"/>
  <c r="AZ385" i="8"/>
  <c r="AT385" i="8" s="1"/>
  <c r="AJ385" i="8" s="1"/>
  <c r="BA385" i="8"/>
  <c r="AX385" i="8" s="1"/>
  <c r="AN385" i="8" s="1"/>
  <c r="AP386" i="8"/>
  <c r="AH386" i="8" s="1"/>
  <c r="AR386" i="8"/>
  <c r="AT386" i="8"/>
  <c r="AJ386" i="8" s="1"/>
  <c r="AY386" i="8"/>
  <c r="AZ386" i="8"/>
  <c r="BA386" i="8"/>
  <c r="AW386" i="8" s="1"/>
  <c r="AM386" i="8" s="1"/>
  <c r="AG387" i="8"/>
  <c r="AO387" i="8"/>
  <c r="AR387" i="8"/>
  <c r="AT387" i="8"/>
  <c r="AJ387" i="8" s="1"/>
  <c r="AU387" i="8"/>
  <c r="AK387" i="8" s="1"/>
  <c r="AV387" i="8"/>
  <c r="AL387" i="8" s="1"/>
  <c r="AW387" i="8"/>
  <c r="AM387" i="8" s="1"/>
  <c r="AY387" i="8"/>
  <c r="AS387" i="8" s="1"/>
  <c r="AZ387" i="8"/>
  <c r="BA387" i="8"/>
  <c r="AX387" i="8" s="1"/>
  <c r="AN387" i="8" s="1"/>
  <c r="AM388" i="8"/>
  <c r="AO388" i="8"/>
  <c r="AG388" i="8" s="1"/>
  <c r="AP388" i="8"/>
  <c r="AH388" i="8" s="1"/>
  <c r="AQ388" i="8"/>
  <c r="AI388" i="8" s="1"/>
  <c r="AR388" i="8"/>
  <c r="AX388" i="8"/>
  <c r="AN388" i="8" s="1"/>
  <c r="AY388" i="8"/>
  <c r="AS388" i="8" s="1"/>
  <c r="AZ388" i="8"/>
  <c r="BA388" i="8"/>
  <c r="AW388" i="8" s="1"/>
  <c r="AI389" i="8"/>
  <c r="AO389" i="8"/>
  <c r="AG389" i="8" s="1"/>
  <c r="AQ389" i="8"/>
  <c r="AS389" i="8"/>
  <c r="AY389" i="8"/>
  <c r="AZ389" i="8"/>
  <c r="BA389" i="8"/>
  <c r="AG390" i="8"/>
  <c r="AO390" i="8"/>
  <c r="AP390" i="8"/>
  <c r="AH390" i="8" s="1"/>
  <c r="AQ390" i="8"/>
  <c r="AI390" i="8" s="1"/>
  <c r="AR390" i="8"/>
  <c r="AS390" i="8"/>
  <c r="AW390" i="8"/>
  <c r="AM390" i="8" s="1"/>
  <c r="AX390" i="8"/>
  <c r="AN390" i="8" s="1"/>
  <c r="AY390" i="8"/>
  <c r="AZ390" i="8"/>
  <c r="BA390" i="8"/>
  <c r="AI391" i="8"/>
  <c r="AO391" i="8"/>
  <c r="AG391" i="8" s="1"/>
  <c r="AP391" i="8"/>
  <c r="AH391" i="8" s="1"/>
  <c r="AQ391" i="8"/>
  <c r="AR391" i="8"/>
  <c r="AS391" i="8"/>
  <c r="AU391" i="8"/>
  <c r="AK391" i="8" s="1"/>
  <c r="AY391" i="8"/>
  <c r="AZ391" i="8"/>
  <c r="AT391" i="8" s="1"/>
  <c r="AJ391" i="8" s="1"/>
  <c r="BA391" i="8"/>
  <c r="AL392" i="8"/>
  <c r="AP392" i="8"/>
  <c r="AH392" i="8" s="1"/>
  <c r="AV392" i="8"/>
  <c r="AY392" i="8"/>
  <c r="AZ392" i="8"/>
  <c r="AU392" i="8" s="1"/>
  <c r="AK392" i="8" s="1"/>
  <c r="BA392" i="8"/>
  <c r="AK393" i="8"/>
  <c r="AQ393" i="8"/>
  <c r="AI393" i="8" s="1"/>
  <c r="AT393" i="8"/>
  <c r="AJ393" i="8" s="1"/>
  <c r="AU393" i="8"/>
  <c r="AV393" i="8"/>
  <c r="AL393" i="8" s="1"/>
  <c r="AY393" i="8"/>
  <c r="AZ393" i="8"/>
  <c r="BA393" i="8"/>
  <c r="AW393" i="8" s="1"/>
  <c r="AM393" i="8" s="1"/>
  <c r="AO394" i="8"/>
  <c r="AG394" i="8" s="1"/>
  <c r="AP394" i="8"/>
  <c r="AH394" i="8" s="1"/>
  <c r="AQ394" i="8"/>
  <c r="AI394" i="8" s="1"/>
  <c r="AR394" i="8"/>
  <c r="AS394" i="8"/>
  <c r="AV394" i="8"/>
  <c r="AL394" i="8" s="1"/>
  <c r="AX394" i="8"/>
  <c r="AN394" i="8" s="1"/>
  <c r="AY394" i="8"/>
  <c r="AZ394" i="8"/>
  <c r="AU394" i="8" s="1"/>
  <c r="AK394" i="8" s="1"/>
  <c r="BA394" i="8"/>
  <c r="AW394" i="8" s="1"/>
  <c r="AM394" i="8" s="1"/>
  <c r="AN395" i="8"/>
  <c r="AO395" i="8"/>
  <c r="AG395" i="8" s="1"/>
  <c r="AQ395" i="8"/>
  <c r="AI395" i="8" s="1"/>
  <c r="AS395" i="8"/>
  <c r="AU395" i="8"/>
  <c r="AK395" i="8" s="1"/>
  <c r="AY395" i="8"/>
  <c r="AP395" i="8" s="1"/>
  <c r="AH395" i="8" s="1"/>
  <c r="AZ395" i="8"/>
  <c r="BA395" i="8"/>
  <c r="AX395" i="8" s="1"/>
  <c r="AJ396" i="8"/>
  <c r="AP396" i="8"/>
  <c r="AH396" i="8" s="1"/>
  <c r="AR396" i="8"/>
  <c r="AU396" i="8"/>
  <c r="AK396" i="8" s="1"/>
  <c r="AW396" i="8"/>
  <c r="AM396" i="8" s="1"/>
  <c r="AX396" i="8"/>
  <c r="AN396" i="8" s="1"/>
  <c r="AY396" i="8"/>
  <c r="AZ396" i="8"/>
  <c r="AT396" i="8" s="1"/>
  <c r="BA396" i="8"/>
  <c r="AG397" i="8"/>
  <c r="AP397" i="8"/>
  <c r="AH397" i="8" s="1"/>
  <c r="AS397" i="8"/>
  <c r="AT397" i="8"/>
  <c r="AJ397" i="8" s="1"/>
  <c r="AU397" i="8"/>
  <c r="AK397" i="8" s="1"/>
  <c r="AY397" i="8"/>
  <c r="AO397" i="8" s="1"/>
  <c r="AZ397" i="8"/>
  <c r="AV397" i="8" s="1"/>
  <c r="AL397" i="8" s="1"/>
  <c r="AB397" i="8" s="1"/>
  <c r="BA397" i="8"/>
  <c r="AX397" i="8" s="1"/>
  <c r="AN397" i="8" s="1"/>
  <c r="AH398" i="8"/>
  <c r="AO398" i="8"/>
  <c r="AG398" i="8" s="1"/>
  <c r="AP398" i="8"/>
  <c r="AR398" i="8"/>
  <c r="AT398" i="8"/>
  <c r="AJ398" i="8" s="1"/>
  <c r="AV398" i="8"/>
  <c r="AL398" i="8" s="1"/>
  <c r="AY398" i="8"/>
  <c r="AQ398" i="8" s="1"/>
  <c r="AI398" i="8" s="1"/>
  <c r="AZ398" i="8"/>
  <c r="AU398" i="8" s="1"/>
  <c r="AK398" i="8" s="1"/>
  <c r="AB398" i="8" s="1"/>
  <c r="BA398" i="8"/>
  <c r="AW398" i="8" s="1"/>
  <c r="AM398" i="8" s="1"/>
  <c r="AO399" i="8"/>
  <c r="AG399" i="8" s="1"/>
  <c r="AQ399" i="8"/>
  <c r="AI399" i="8" s="1"/>
  <c r="AV399" i="8"/>
  <c r="AL399" i="8" s="1"/>
  <c r="AW399" i="8"/>
  <c r="AM399" i="8" s="1"/>
  <c r="AX399" i="8"/>
  <c r="AN399" i="8" s="1"/>
  <c r="AY399" i="8"/>
  <c r="AS399" i="8" s="1"/>
  <c r="AZ399" i="8"/>
  <c r="AT399" i="8" s="1"/>
  <c r="AJ399" i="8" s="1"/>
  <c r="BA399" i="8"/>
  <c r="AO400" i="8"/>
  <c r="AG400" i="8" s="1"/>
  <c r="AP400" i="8"/>
  <c r="AH400" i="8" s="1"/>
  <c r="AQ400" i="8"/>
  <c r="AI400" i="8" s="1"/>
  <c r="AR400" i="8"/>
  <c r="AS400" i="8"/>
  <c r="AU400" i="8"/>
  <c r="AK400" i="8" s="1"/>
  <c r="AV400" i="8"/>
  <c r="AL400" i="8" s="1"/>
  <c r="AX400" i="8"/>
  <c r="AN400" i="8" s="1"/>
  <c r="AY400" i="8"/>
  <c r="AZ400" i="8"/>
  <c r="AT400" i="8" s="1"/>
  <c r="AJ400" i="8" s="1"/>
  <c r="BA400" i="8"/>
  <c r="AW400" i="8" s="1"/>
  <c r="AM400" i="8" s="1"/>
  <c r="AN401" i="8"/>
  <c r="AP401" i="8"/>
  <c r="AH401" i="8" s="1"/>
  <c r="AU401" i="8"/>
  <c r="AK401" i="8" s="1"/>
  <c r="AW401" i="8"/>
  <c r="AM401" i="8" s="1"/>
  <c r="AY401" i="8"/>
  <c r="AZ401" i="8"/>
  <c r="AT401" i="8" s="1"/>
  <c r="AJ401" i="8" s="1"/>
  <c r="BA401" i="8"/>
  <c r="AX401" i="8" s="1"/>
  <c r="AV402" i="8"/>
  <c r="AL402" i="8" s="1"/>
  <c r="AW402" i="8"/>
  <c r="AM402" i="8" s="1"/>
  <c r="AX402" i="8"/>
  <c r="AN402" i="8" s="1"/>
  <c r="AY402" i="8"/>
  <c r="AZ402" i="8"/>
  <c r="AU402" i="8" s="1"/>
  <c r="AK402" i="8" s="1"/>
  <c r="BA402" i="8"/>
  <c r="AT403" i="8"/>
  <c r="AJ403" i="8" s="1"/>
  <c r="AU403" i="8"/>
  <c r="O403" i="9" s="1"/>
  <c r="AE403" i="9" s="1"/>
  <c r="AV403" i="8"/>
  <c r="AL403" i="8" s="1"/>
  <c r="AW403" i="8"/>
  <c r="AM403" i="8" s="1"/>
  <c r="AY403" i="8"/>
  <c r="AZ403" i="8"/>
  <c r="BA403" i="8"/>
  <c r="AX403" i="8" s="1"/>
  <c r="AN403" i="8" s="1"/>
  <c r="AH404" i="8"/>
  <c r="AN404" i="8"/>
  <c r="AO404" i="8"/>
  <c r="AG404" i="8" s="1"/>
  <c r="AP404" i="8"/>
  <c r="AQ404" i="8"/>
  <c r="AI404" i="8" s="1"/>
  <c r="AR404" i="8"/>
  <c r="AT404" i="8"/>
  <c r="AJ404" i="8" s="1"/>
  <c r="AX404" i="8"/>
  <c r="AY404" i="8"/>
  <c r="AS404" i="8" s="1"/>
  <c r="AZ404" i="8"/>
  <c r="BA404" i="8"/>
  <c r="AW404" i="8" s="1"/>
  <c r="AM404" i="8" s="1"/>
  <c r="AU405" i="8"/>
  <c r="AK405" i="8" s="1"/>
  <c r="AY405" i="8"/>
  <c r="AZ405" i="8"/>
  <c r="BA405" i="8"/>
  <c r="AG406" i="8"/>
  <c r="AO406" i="8"/>
  <c r="AP406" i="8"/>
  <c r="AH406" i="8" s="1"/>
  <c r="AQ406" i="8"/>
  <c r="AI406" i="8" s="1"/>
  <c r="AR406" i="8"/>
  <c r="AS406" i="8"/>
  <c r="AT406" i="8"/>
  <c r="AJ406" i="8" s="1"/>
  <c r="AB406" i="8" s="1"/>
  <c r="AV406" i="8"/>
  <c r="AL406" i="8" s="1"/>
  <c r="AW406" i="8"/>
  <c r="AM406" i="8" s="1"/>
  <c r="AX406" i="8"/>
  <c r="AN406" i="8" s="1"/>
  <c r="AY406" i="8"/>
  <c r="AZ406" i="8"/>
  <c r="AU406" i="8" s="1"/>
  <c r="AK406" i="8" s="1"/>
  <c r="BA406" i="8"/>
  <c r="AK407" i="8"/>
  <c r="AN407" i="8"/>
  <c r="AU407" i="8"/>
  <c r="AW407" i="8"/>
  <c r="AM407" i="8" s="1"/>
  <c r="AY407" i="8"/>
  <c r="AZ407" i="8"/>
  <c r="AT407" i="8" s="1"/>
  <c r="AJ407" i="8" s="1"/>
  <c r="BA407" i="8"/>
  <c r="AX407" i="8" s="1"/>
  <c r="AT408" i="8"/>
  <c r="AJ408" i="8" s="1"/>
  <c r="AY408" i="8"/>
  <c r="AZ408" i="8"/>
  <c r="BA408" i="8"/>
  <c r="AT409" i="8"/>
  <c r="AJ409" i="8" s="1"/>
  <c r="AU409" i="8"/>
  <c r="AK409" i="8" s="1"/>
  <c r="AB409" i="8" s="1"/>
  <c r="AV409" i="8"/>
  <c r="AL409" i="8" s="1"/>
  <c r="AY409" i="8"/>
  <c r="AZ409" i="8"/>
  <c r="BA409" i="8"/>
  <c r="AN410" i="8"/>
  <c r="AO410" i="8"/>
  <c r="AG410" i="8" s="1"/>
  <c r="AP410" i="8"/>
  <c r="AH410" i="8" s="1"/>
  <c r="AQ410" i="8"/>
  <c r="AI410" i="8" s="1"/>
  <c r="AR410" i="8"/>
  <c r="AS410" i="8"/>
  <c r="AX410" i="8"/>
  <c r="AY410" i="8"/>
  <c r="AZ410" i="8"/>
  <c r="BA410" i="8"/>
  <c r="AW410" i="8" s="1"/>
  <c r="AM410" i="8" s="1"/>
  <c r="AG411" i="8"/>
  <c r="AK411" i="8"/>
  <c r="AO411" i="8"/>
  <c r="AQ411" i="8"/>
  <c r="AI411" i="8" s="1"/>
  <c r="AS411" i="8"/>
  <c r="AU411" i="8"/>
  <c r="AW411" i="8"/>
  <c r="AM411" i="8" s="1"/>
  <c r="AY411" i="8"/>
  <c r="AZ411" i="8"/>
  <c r="BA411" i="8"/>
  <c r="AX411" i="8" s="1"/>
  <c r="AN411" i="8" s="1"/>
  <c r="AH412" i="8"/>
  <c r="AL412" i="8"/>
  <c r="AP412" i="8"/>
  <c r="AR412" i="8"/>
  <c r="AT412" i="8"/>
  <c r="AJ412" i="8" s="1"/>
  <c r="AU412" i="8"/>
  <c r="AK412" i="8" s="1"/>
  <c r="AV412" i="8"/>
  <c r="AW412" i="8"/>
  <c r="AM412" i="8" s="1"/>
  <c r="AX412" i="8"/>
  <c r="AN412" i="8" s="1"/>
  <c r="AY412" i="8"/>
  <c r="AZ412" i="8"/>
  <c r="BA412" i="8"/>
  <c r="AG413" i="8"/>
  <c r="AO413" i="8"/>
  <c r="AT413" i="8"/>
  <c r="AJ413" i="8" s="1"/>
  <c r="AU413" i="8"/>
  <c r="AK413" i="8" s="1"/>
  <c r="AW413" i="8"/>
  <c r="AM413" i="8" s="1"/>
  <c r="AY413" i="8"/>
  <c r="AZ413" i="8"/>
  <c r="AV413" i="8" s="1"/>
  <c r="AL413" i="8" s="1"/>
  <c r="BA413" i="8"/>
  <c r="AX413" i="8" s="1"/>
  <c r="AN413" i="8" s="1"/>
  <c r="AH414" i="8"/>
  <c r="AM414" i="8"/>
  <c r="AN414" i="8"/>
  <c r="AO414" i="8"/>
  <c r="AG414" i="8" s="1"/>
  <c r="AP414" i="8"/>
  <c r="AR414" i="8"/>
  <c r="AX414" i="8"/>
  <c r="AY414" i="8"/>
  <c r="AQ414" i="8" s="1"/>
  <c r="AI414" i="8" s="1"/>
  <c r="AZ414" i="8"/>
  <c r="BA414" i="8"/>
  <c r="AW414" i="8" s="1"/>
  <c r="AO415" i="8"/>
  <c r="AG415" i="8" s="1"/>
  <c r="AW415" i="8"/>
  <c r="AM415" i="8" s="1"/>
  <c r="AX415" i="8"/>
  <c r="AN415" i="8" s="1"/>
  <c r="AY415" i="8"/>
  <c r="AZ415" i="8"/>
  <c r="BA415" i="8"/>
  <c r="AN416" i="8"/>
  <c r="AO416" i="8"/>
  <c r="AG416" i="8" s="1"/>
  <c r="AP416" i="8"/>
  <c r="AH416" i="8" s="1"/>
  <c r="AQ416" i="8"/>
  <c r="AI416" i="8" s="1"/>
  <c r="AR416" i="8"/>
  <c r="AS416" i="8"/>
  <c r="AX416" i="8"/>
  <c r="AY416" i="8"/>
  <c r="AZ416" i="8"/>
  <c r="BA416" i="8"/>
  <c r="AW416" i="8" s="1"/>
  <c r="AM416" i="8" s="1"/>
  <c r="AU417" i="8"/>
  <c r="AK417" i="8" s="1"/>
  <c r="AY417" i="8"/>
  <c r="AZ417" i="8"/>
  <c r="AT417" i="8" s="1"/>
  <c r="AJ417" i="8" s="1"/>
  <c r="BA417" i="8"/>
  <c r="AJ418" i="8"/>
  <c r="AK418" i="8"/>
  <c r="AP418" i="8"/>
  <c r="AH418" i="8" s="1"/>
  <c r="AT418" i="8"/>
  <c r="AV418" i="8"/>
  <c r="AL418" i="8" s="1"/>
  <c r="AB418" i="8" s="1"/>
  <c r="AY418" i="8"/>
  <c r="AZ418" i="8"/>
  <c r="AU418" i="8" s="1"/>
  <c r="BA418" i="8"/>
  <c r="AK419" i="8"/>
  <c r="AO419" i="8"/>
  <c r="AG419" i="8" s="1"/>
  <c r="AS419" i="8"/>
  <c r="AT419" i="8"/>
  <c r="AJ419" i="8" s="1"/>
  <c r="AU419" i="8"/>
  <c r="AV419" i="8"/>
  <c r="AL419" i="8" s="1"/>
  <c r="AY419" i="8"/>
  <c r="AP419" i="8" s="1"/>
  <c r="AH419" i="8" s="1"/>
  <c r="AZ419" i="8"/>
  <c r="BA419" i="8"/>
  <c r="AX419" i="8" s="1"/>
  <c r="AN419" i="8" s="1"/>
  <c r="AH420" i="8"/>
  <c r="AN420" i="8"/>
  <c r="AO420" i="8"/>
  <c r="AG420" i="8" s="1"/>
  <c r="AP420" i="8"/>
  <c r="AQ420" i="8"/>
  <c r="AI420" i="8" s="1"/>
  <c r="AR420" i="8"/>
  <c r="AV420" i="8"/>
  <c r="AL420" i="8" s="1"/>
  <c r="AX420" i="8"/>
  <c r="AY420" i="8"/>
  <c r="AS420" i="8" s="1"/>
  <c r="AZ420" i="8"/>
  <c r="AU420" i="8" s="1"/>
  <c r="AK420" i="8" s="1"/>
  <c r="BA420" i="8"/>
  <c r="AW420" i="8" s="1"/>
  <c r="AM420" i="8" s="1"/>
  <c r="AS421" i="8"/>
  <c r="AW421" i="8"/>
  <c r="AM421" i="8" s="1"/>
  <c r="AY421" i="8"/>
  <c r="AZ421" i="8"/>
  <c r="BA421" i="8"/>
  <c r="AX421" i="8" s="1"/>
  <c r="AN421" i="8" s="1"/>
  <c r="AG422" i="8"/>
  <c r="AN422" i="8"/>
  <c r="AO422" i="8"/>
  <c r="AP422" i="8"/>
  <c r="AH422" i="8" s="1"/>
  <c r="AQ422" i="8"/>
  <c r="AI422" i="8" s="1"/>
  <c r="AR422" i="8"/>
  <c r="AS422" i="8"/>
  <c r="AU422" i="8"/>
  <c r="AK422" i="8" s="1"/>
  <c r="AV422" i="8"/>
  <c r="AL422" i="8" s="1"/>
  <c r="AW422" i="8"/>
  <c r="AM422" i="8" s="1"/>
  <c r="AX422" i="8"/>
  <c r="AY422" i="8"/>
  <c r="AZ422" i="8"/>
  <c r="AT422" i="8" s="1"/>
  <c r="AJ422" i="8" s="1"/>
  <c r="BA422" i="8"/>
  <c r="AK423" i="8"/>
  <c r="AR423" i="8"/>
  <c r="AS423" i="8"/>
  <c r="AU423" i="8"/>
  <c r="AY423" i="8"/>
  <c r="AZ423" i="8"/>
  <c r="AT423" i="8" s="1"/>
  <c r="AJ423" i="8" s="1"/>
  <c r="BA423" i="8"/>
  <c r="AW424" i="8"/>
  <c r="AM424" i="8" s="1"/>
  <c r="AX424" i="8"/>
  <c r="AN424" i="8" s="1"/>
  <c r="AY424" i="8"/>
  <c r="AZ424" i="8"/>
  <c r="BA424" i="8"/>
  <c r="AI425" i="8"/>
  <c r="AQ425" i="8"/>
  <c r="AS425" i="8"/>
  <c r="AT425" i="8"/>
  <c r="AJ425" i="8" s="1"/>
  <c r="AU425" i="8"/>
  <c r="AK425" i="8" s="1"/>
  <c r="AB425" i="8" s="1"/>
  <c r="AV425" i="8"/>
  <c r="AL425" i="8" s="1"/>
  <c r="AW425" i="8"/>
  <c r="AM425" i="8" s="1"/>
  <c r="AX425" i="8"/>
  <c r="AN425" i="8" s="1"/>
  <c r="AY425" i="8"/>
  <c r="AZ425" i="8"/>
  <c r="BA425" i="8"/>
  <c r="AH426" i="8"/>
  <c r="AL426" i="8"/>
  <c r="AO426" i="8"/>
  <c r="AG426" i="8" s="1"/>
  <c r="AP426" i="8"/>
  <c r="AQ426" i="8"/>
  <c r="AI426" i="8" s="1"/>
  <c r="AR426" i="8"/>
  <c r="AS426" i="8"/>
  <c r="AT426" i="8"/>
  <c r="AJ426" i="8" s="1"/>
  <c r="AB426" i="8" s="1"/>
  <c r="AV426" i="8"/>
  <c r="AX426" i="8"/>
  <c r="AN426" i="8" s="1"/>
  <c r="AY426" i="8"/>
  <c r="AZ426" i="8"/>
  <c r="AU426" i="8" s="1"/>
  <c r="AK426" i="8" s="1"/>
  <c r="BA426" i="8"/>
  <c r="AW426" i="8" s="1"/>
  <c r="AM426" i="8" s="1"/>
  <c r="AI427" i="8"/>
  <c r="AN427" i="8"/>
  <c r="AO427" i="8"/>
  <c r="AG427" i="8" s="1"/>
  <c r="AQ427" i="8"/>
  <c r="AS427" i="8"/>
  <c r="AU427" i="8"/>
  <c r="AK427" i="8" s="1"/>
  <c r="AW427" i="8"/>
  <c r="AM427" i="8" s="1"/>
  <c r="AX427" i="8"/>
  <c r="AY427" i="8"/>
  <c r="AZ427" i="8"/>
  <c r="BA427" i="8"/>
  <c r="AN428" i="8"/>
  <c r="AP428" i="8"/>
  <c r="AH428" i="8" s="1"/>
  <c r="AR428" i="8"/>
  <c r="AS428" i="8"/>
  <c r="AU428" i="8"/>
  <c r="AK428" i="8" s="1"/>
  <c r="AB428" i="8" s="1"/>
  <c r="AV428" i="8"/>
  <c r="AL428" i="8" s="1"/>
  <c r="AW428" i="8"/>
  <c r="AM428" i="8" s="1"/>
  <c r="AX428" i="8"/>
  <c r="AY428" i="8"/>
  <c r="AZ428" i="8"/>
  <c r="AT428" i="8" s="1"/>
  <c r="AJ428" i="8" s="1"/>
  <c r="BA428" i="8"/>
  <c r="AG429" i="8"/>
  <c r="AO429" i="8"/>
  <c r="AP429" i="8"/>
  <c r="AH429" i="8" s="1"/>
  <c r="AQ429" i="8"/>
  <c r="AI429" i="8" s="1"/>
  <c r="AR429" i="8"/>
  <c r="AS429" i="8"/>
  <c r="AT429" i="8"/>
  <c r="AJ429" i="8" s="1"/>
  <c r="AU429" i="8"/>
  <c r="AK429" i="8" s="1"/>
  <c r="AY429" i="8"/>
  <c r="AZ429" i="8"/>
  <c r="AV429" i="8" s="1"/>
  <c r="AL429" i="8" s="1"/>
  <c r="AB429" i="8" s="1"/>
  <c r="BA429" i="8"/>
  <c r="AH430" i="8"/>
  <c r="AO430" i="8"/>
  <c r="AG430" i="8" s="1"/>
  <c r="AP430" i="8"/>
  <c r="AR430" i="8"/>
  <c r="AY430" i="8"/>
  <c r="AZ430" i="8"/>
  <c r="AU430" i="8" s="1"/>
  <c r="AK430" i="8" s="1"/>
  <c r="BA430" i="8"/>
  <c r="AO431" i="8"/>
  <c r="AG431" i="8" s="1"/>
  <c r="AT431" i="8"/>
  <c r="AJ431" i="8" s="1"/>
  <c r="AB431" i="8" s="1"/>
  <c r="AU431" i="8"/>
  <c r="AK431" i="8" s="1"/>
  <c r="AY431" i="8"/>
  <c r="AZ431" i="8"/>
  <c r="AV431" i="8" s="1"/>
  <c r="AL431" i="8" s="1"/>
  <c r="BA431" i="8"/>
  <c r="AN432" i="8"/>
  <c r="AO432" i="8"/>
  <c r="AG432" i="8" s="1"/>
  <c r="AP432" i="8"/>
  <c r="AH432" i="8" s="1"/>
  <c r="AQ432" i="8"/>
  <c r="AI432" i="8" s="1"/>
  <c r="AR432" i="8"/>
  <c r="AS432" i="8"/>
  <c r="AT432" i="8"/>
  <c r="AJ432" i="8" s="1"/>
  <c r="AU432" i="8"/>
  <c r="AK432" i="8" s="1"/>
  <c r="AX432" i="8"/>
  <c r="AY432" i="8"/>
  <c r="AZ432" i="8"/>
  <c r="AV432" i="8" s="1"/>
  <c r="AL432" i="8" s="1"/>
  <c r="BA432" i="8"/>
  <c r="AW432" i="8" s="1"/>
  <c r="AM432" i="8" s="1"/>
  <c r="AS433" i="8"/>
  <c r="AY433" i="8"/>
  <c r="AZ433" i="8"/>
  <c r="BA433" i="8"/>
  <c r="AK434" i="8"/>
  <c r="AL434" i="8"/>
  <c r="AR434" i="8"/>
  <c r="AU434" i="8"/>
  <c r="AW434" i="8"/>
  <c r="AM434" i="8" s="1"/>
  <c r="AX434" i="8"/>
  <c r="AN434" i="8" s="1"/>
  <c r="AY434" i="8"/>
  <c r="AZ434" i="8"/>
  <c r="AV434" i="8" s="1"/>
  <c r="BA434" i="8"/>
  <c r="AI435" i="8"/>
  <c r="AM435" i="8"/>
  <c r="AO435" i="8"/>
  <c r="AG435" i="8" s="1"/>
  <c r="AP435" i="8"/>
  <c r="AH435" i="8" s="1"/>
  <c r="AR435" i="8"/>
  <c r="AS435" i="8"/>
  <c r="AT435" i="8"/>
  <c r="AJ435" i="8" s="1"/>
  <c r="AU435" i="8"/>
  <c r="O435" i="9" s="1"/>
  <c r="AE435" i="9" s="1"/>
  <c r="AV435" i="8"/>
  <c r="AL435" i="8" s="1"/>
  <c r="AW435" i="8"/>
  <c r="AY435" i="8"/>
  <c r="AQ435" i="8" s="1"/>
  <c r="AZ435" i="8"/>
  <c r="BA435" i="8"/>
  <c r="AX435" i="8" s="1"/>
  <c r="AN435" i="8" s="1"/>
  <c r="AM436" i="8"/>
  <c r="AO436" i="8"/>
  <c r="AG436" i="8" s="1"/>
  <c r="AP436" i="8"/>
  <c r="AH436" i="8" s="1"/>
  <c r="AQ436" i="8"/>
  <c r="AI436" i="8" s="1"/>
  <c r="AR436" i="8"/>
  <c r="AX436" i="8"/>
  <c r="AN436" i="8" s="1"/>
  <c r="AY436" i="8"/>
  <c r="AS436" i="8" s="1"/>
  <c r="AZ436" i="8"/>
  <c r="BA436" i="8"/>
  <c r="AW436" i="8" s="1"/>
  <c r="AJ437" i="8"/>
  <c r="AK437" i="8"/>
  <c r="AQ437" i="8"/>
  <c r="AI437" i="8" s="1"/>
  <c r="AU437" i="8"/>
  <c r="AV437" i="8"/>
  <c r="AL437" i="8" s="1"/>
  <c r="AW437" i="8"/>
  <c r="AM437" i="8" s="1"/>
  <c r="AX437" i="8"/>
  <c r="AN437" i="8" s="1"/>
  <c r="AY437" i="8"/>
  <c r="AO437" i="8" s="1"/>
  <c r="AG437" i="8" s="1"/>
  <c r="AZ437" i="8"/>
  <c r="AT437" i="8" s="1"/>
  <c r="BA437" i="8"/>
  <c r="AG438" i="8"/>
  <c r="AJ438" i="8"/>
  <c r="AN438" i="8"/>
  <c r="AO438" i="8"/>
  <c r="AP438" i="8"/>
  <c r="AH438" i="8" s="1"/>
  <c r="AQ438" i="8"/>
  <c r="AI438" i="8" s="1"/>
  <c r="AR438" i="8"/>
  <c r="AS438" i="8"/>
  <c r="AU438" i="8"/>
  <c r="AK438" i="8" s="1"/>
  <c r="AV438" i="8"/>
  <c r="AL438" i="8" s="1"/>
  <c r="AW438" i="8"/>
  <c r="AM438" i="8" s="1"/>
  <c r="AX438" i="8"/>
  <c r="AY438" i="8"/>
  <c r="AZ438" i="8"/>
  <c r="AT438" i="8" s="1"/>
  <c r="BA438" i="8"/>
  <c r="AN439" i="8"/>
  <c r="AO439" i="8"/>
  <c r="AG439" i="8" s="1"/>
  <c r="AR439" i="8"/>
  <c r="AS439" i="8"/>
  <c r="AU439" i="8"/>
  <c r="AK439" i="8" s="1"/>
  <c r="AY439" i="8"/>
  <c r="AP439" i="8" s="1"/>
  <c r="AH439" i="8" s="1"/>
  <c r="AZ439" i="8"/>
  <c r="AT439" i="8" s="1"/>
  <c r="AJ439" i="8" s="1"/>
  <c r="BA439" i="8"/>
  <c r="AX439" i="8" s="1"/>
  <c r="AT440" i="8"/>
  <c r="AJ440" i="8" s="1"/>
  <c r="AV440" i="8"/>
  <c r="AL440" i="8" s="1"/>
  <c r="AY440" i="8"/>
  <c r="AZ440" i="8"/>
  <c r="AU440" i="8" s="1"/>
  <c r="AK440" i="8" s="1"/>
  <c r="AB440" i="8" s="1"/>
  <c r="BA440" i="8"/>
  <c r="AG441" i="8"/>
  <c r="AH441" i="8"/>
  <c r="AK441" i="8"/>
  <c r="AO441" i="8"/>
  <c r="AS441" i="8"/>
  <c r="AT441" i="8"/>
  <c r="AJ441" i="8" s="1"/>
  <c r="AU441" i="8"/>
  <c r="AV441" i="8"/>
  <c r="AL441" i="8" s="1"/>
  <c r="AY441" i="8"/>
  <c r="AP441" i="8" s="1"/>
  <c r="AZ441" i="8"/>
  <c r="BA441" i="8"/>
  <c r="AH442" i="8"/>
  <c r="AM442" i="8"/>
  <c r="AN442" i="8"/>
  <c r="AO442" i="8"/>
  <c r="AG442" i="8" s="1"/>
  <c r="AP442" i="8"/>
  <c r="AQ442" i="8"/>
  <c r="AI442" i="8" s="1"/>
  <c r="AR442" i="8"/>
  <c r="AS442" i="8"/>
  <c r="AX442" i="8"/>
  <c r="AY442" i="8"/>
  <c r="AZ442" i="8"/>
  <c r="BA442" i="8"/>
  <c r="AW442" i="8" s="1"/>
  <c r="AN443" i="8"/>
  <c r="AO443" i="8"/>
  <c r="AG443" i="8" s="1"/>
  <c r="AY443" i="8"/>
  <c r="AZ443" i="8"/>
  <c r="BA443" i="8"/>
  <c r="AX443" i="8" s="1"/>
  <c r="AV444" i="8"/>
  <c r="AL444" i="8" s="1"/>
  <c r="AW444" i="8"/>
  <c r="AM444" i="8" s="1"/>
  <c r="AX444" i="8"/>
  <c r="AN444" i="8" s="1"/>
  <c r="AY444" i="8"/>
  <c r="AZ444" i="8"/>
  <c r="BA444" i="8"/>
  <c r="AK445" i="8"/>
  <c r="AT445" i="8"/>
  <c r="AJ445" i="8" s="1"/>
  <c r="AU445" i="8"/>
  <c r="AW445" i="8"/>
  <c r="AM445" i="8" s="1"/>
  <c r="AY445" i="8"/>
  <c r="AZ445" i="8"/>
  <c r="AV445" i="8" s="1"/>
  <c r="AL445" i="8" s="1"/>
  <c r="BA445" i="8"/>
  <c r="AX445" i="8" s="1"/>
  <c r="AN445" i="8" s="1"/>
  <c r="AM446" i="8"/>
  <c r="AT446" i="8"/>
  <c r="AJ446" i="8" s="1"/>
  <c r="AY446" i="8"/>
  <c r="AZ446" i="8"/>
  <c r="BA446" i="8"/>
  <c r="AW446" i="8" s="1"/>
  <c r="AM447" i="8"/>
  <c r="AO447" i="8"/>
  <c r="AG447" i="8" s="1"/>
  <c r="AQ447" i="8"/>
  <c r="AI447" i="8" s="1"/>
  <c r="AT447" i="8"/>
  <c r="AJ447" i="8" s="1"/>
  <c r="AW447" i="8"/>
  <c r="AX447" i="8"/>
  <c r="AN447" i="8" s="1"/>
  <c r="AY447" i="8"/>
  <c r="AZ447" i="8"/>
  <c r="AU447" i="8" s="1"/>
  <c r="AK447" i="8" s="1"/>
  <c r="BA447" i="8"/>
  <c r="AH448" i="8"/>
  <c r="AO448" i="8"/>
  <c r="AG448" i="8" s="1"/>
  <c r="AP448" i="8"/>
  <c r="AQ448" i="8"/>
  <c r="AI448" i="8" s="1"/>
  <c r="AR448" i="8"/>
  <c r="AS448" i="8"/>
  <c r="AT448" i="8"/>
  <c r="AJ448" i="8" s="1"/>
  <c r="AU448" i="8"/>
  <c r="AK448" i="8" s="1"/>
  <c r="AV448" i="8"/>
  <c r="AL448" i="8" s="1"/>
  <c r="AX448" i="8"/>
  <c r="AN448" i="8" s="1"/>
  <c r="AY448" i="8"/>
  <c r="AZ448" i="8"/>
  <c r="BA448" i="8"/>
  <c r="AW448" i="8" s="1"/>
  <c r="AM448" i="8" s="1"/>
  <c r="AQ449" i="8"/>
  <c r="AI449" i="8" s="1"/>
  <c r="AU449" i="8"/>
  <c r="AK449" i="8" s="1"/>
  <c r="AW449" i="8"/>
  <c r="AM449" i="8" s="1"/>
  <c r="AX449" i="8"/>
  <c r="AN449" i="8" s="1"/>
  <c r="AY449" i="8"/>
  <c r="AZ449" i="8"/>
  <c r="BA449" i="8"/>
  <c r="AP450" i="8"/>
  <c r="AH450" i="8" s="1"/>
  <c r="AR450" i="8"/>
  <c r="AS450" i="8"/>
  <c r="AU450" i="8"/>
  <c r="AK450" i="8" s="1"/>
  <c r="AW450" i="8"/>
  <c r="AM450" i="8" s="1"/>
  <c r="AY450" i="8"/>
  <c r="AZ450" i="8"/>
  <c r="BA450" i="8"/>
  <c r="AX450" i="8" s="1"/>
  <c r="AN450" i="8" s="1"/>
  <c r="AT451" i="8"/>
  <c r="AJ451" i="8" s="1"/>
  <c r="AU451" i="8"/>
  <c r="AK451" i="8" s="1"/>
  <c r="AV451" i="8"/>
  <c r="AL451" i="8" s="1"/>
  <c r="AY451" i="8"/>
  <c r="AZ451" i="8"/>
  <c r="BA451" i="8"/>
  <c r="AM452" i="8"/>
  <c r="AN452" i="8"/>
  <c r="AO452" i="8"/>
  <c r="AG452" i="8" s="1"/>
  <c r="AP452" i="8"/>
  <c r="AH452" i="8" s="1"/>
  <c r="AR452" i="8"/>
  <c r="AX452" i="8"/>
  <c r="AY452" i="8"/>
  <c r="AS452" i="8" s="1"/>
  <c r="AZ452" i="8"/>
  <c r="BA452" i="8"/>
  <c r="AW452" i="8" s="1"/>
  <c r="AM453" i="8"/>
  <c r="AO453" i="8"/>
  <c r="AG453" i="8" s="1"/>
  <c r="AQ453" i="8"/>
  <c r="AI453" i="8" s="1"/>
  <c r="AS453" i="8"/>
  <c r="AV453" i="8"/>
  <c r="Q453" i="9" s="1"/>
  <c r="AF453" i="9" s="1"/>
  <c r="AW453" i="8"/>
  <c r="AY453" i="8"/>
  <c r="AZ453" i="8"/>
  <c r="AT453" i="8" s="1"/>
  <c r="AJ453" i="8" s="1"/>
  <c r="BA453" i="8"/>
  <c r="AX453" i="8" s="1"/>
  <c r="AN453" i="8" s="1"/>
  <c r="AN454" i="8"/>
  <c r="AO454" i="8"/>
  <c r="AG454" i="8" s="1"/>
  <c r="AP454" i="8"/>
  <c r="AH454" i="8" s="1"/>
  <c r="AQ454" i="8"/>
  <c r="AI454" i="8" s="1"/>
  <c r="AR454" i="8"/>
  <c r="AS454" i="8"/>
  <c r="AT454" i="8"/>
  <c r="AJ454" i="8" s="1"/>
  <c r="AU454" i="8"/>
  <c r="AK454" i="8" s="1"/>
  <c r="AV454" i="8"/>
  <c r="AL454" i="8" s="1"/>
  <c r="AW454" i="8"/>
  <c r="AM454" i="8" s="1"/>
  <c r="AX454" i="8"/>
  <c r="AY454" i="8"/>
  <c r="AZ454" i="8"/>
  <c r="BA454" i="8"/>
  <c r="AP455" i="8"/>
  <c r="AH455" i="8" s="1"/>
  <c r="AQ455" i="8"/>
  <c r="AI455" i="8" s="1"/>
  <c r="AR455" i="8"/>
  <c r="AY455" i="8"/>
  <c r="AS455" i="8" s="1"/>
  <c r="AZ455" i="8"/>
  <c r="BA455" i="8"/>
  <c r="AN456" i="8"/>
  <c r="AV456" i="8"/>
  <c r="AL456" i="8" s="1"/>
  <c r="AX456" i="8"/>
  <c r="AY456" i="8"/>
  <c r="AZ456" i="8"/>
  <c r="BA456" i="8"/>
  <c r="AW456" i="8" s="1"/>
  <c r="AM456" i="8" s="1"/>
  <c r="AT457" i="8"/>
  <c r="AJ457" i="8" s="1"/>
  <c r="AU457" i="8"/>
  <c r="AK457" i="8" s="1"/>
  <c r="AB457" i="8" s="1"/>
  <c r="AV457" i="8"/>
  <c r="AL457" i="8" s="1"/>
  <c r="AY457" i="8"/>
  <c r="AZ457" i="8"/>
  <c r="BA457" i="8"/>
  <c r="AW457" i="8" s="1"/>
  <c r="AM457" i="8" s="1"/>
  <c r="AH458" i="8"/>
  <c r="AO458" i="8"/>
  <c r="AG458" i="8" s="1"/>
  <c r="AP458" i="8"/>
  <c r="AQ458" i="8"/>
  <c r="AI458" i="8" s="1"/>
  <c r="AR458" i="8"/>
  <c r="AS458" i="8"/>
  <c r="AY458" i="8"/>
  <c r="AZ458" i="8"/>
  <c r="BA458" i="8"/>
  <c r="AN459" i="8"/>
  <c r="AS459" i="8"/>
  <c r="AU459" i="8"/>
  <c r="AK459" i="8" s="1"/>
  <c r="AV459" i="8"/>
  <c r="AL459" i="8" s="1"/>
  <c r="AW459" i="8"/>
  <c r="AM459" i="8" s="1"/>
  <c r="AX459" i="8"/>
  <c r="AY459" i="8"/>
  <c r="AZ459" i="8"/>
  <c r="AT459" i="8" s="1"/>
  <c r="AJ459" i="8" s="1"/>
  <c r="BA459" i="8"/>
  <c r="AG460" i="8"/>
  <c r="AH460" i="8"/>
  <c r="AI460" i="8"/>
  <c r="AN460" i="8"/>
  <c r="AP460" i="8"/>
  <c r="AQ460" i="8"/>
  <c r="AR460" i="8"/>
  <c r="AS460" i="8"/>
  <c r="AT460" i="8"/>
  <c r="AJ460" i="8" s="1"/>
  <c r="AW460" i="8"/>
  <c r="AM460" i="8" s="1"/>
  <c r="AX460" i="8"/>
  <c r="AY460" i="8"/>
  <c r="AO460" i="8" s="1"/>
  <c r="AZ460" i="8"/>
  <c r="BA460" i="8"/>
  <c r="AG461" i="8"/>
  <c r="AL461" i="8"/>
  <c r="AO461" i="8"/>
  <c r="AP461" i="8"/>
  <c r="AH461" i="8" s="1"/>
  <c r="AQ461" i="8"/>
  <c r="AI461" i="8" s="1"/>
  <c r="AR461" i="8"/>
  <c r="AS461" i="8"/>
  <c r="AT461" i="8"/>
  <c r="AJ461" i="8" s="1"/>
  <c r="AU461" i="8"/>
  <c r="AK461" i="8" s="1"/>
  <c r="AB461" i="8" s="1"/>
  <c r="AY461" i="8"/>
  <c r="AZ461" i="8"/>
  <c r="AV461" i="8" s="1"/>
  <c r="BA461" i="8"/>
  <c r="AJ462" i="8"/>
  <c r="AM462" i="8"/>
  <c r="AN462" i="8"/>
  <c r="AO462" i="8"/>
  <c r="AG462" i="8" s="1"/>
  <c r="AP462" i="8"/>
  <c r="AH462" i="8" s="1"/>
  <c r="AR462" i="8"/>
  <c r="AT462" i="8"/>
  <c r="AV462" i="8"/>
  <c r="AL462" i="8" s="1"/>
  <c r="AW462" i="8"/>
  <c r="AX462" i="8"/>
  <c r="AY462" i="8"/>
  <c r="AZ462" i="8"/>
  <c r="AU462" i="8" s="1"/>
  <c r="AK462" i="8" s="1"/>
  <c r="AB462" i="8" s="1"/>
  <c r="BA462" i="8"/>
  <c r="AG463" i="8"/>
  <c r="AH463" i="8"/>
  <c r="AI463" i="8"/>
  <c r="AJ463" i="8"/>
  <c r="AM463" i="8"/>
  <c r="AO463" i="8"/>
  <c r="AQ463" i="8"/>
  <c r="AR463" i="8"/>
  <c r="AS463" i="8"/>
  <c r="AU463" i="8"/>
  <c r="AK463" i="8" s="1"/>
  <c r="AW463" i="8"/>
  <c r="AY463" i="8"/>
  <c r="AP463" i="8" s="1"/>
  <c r="AZ463" i="8"/>
  <c r="AT463" i="8" s="1"/>
  <c r="BA463" i="8"/>
  <c r="AX463" i="8" s="1"/>
  <c r="AN463" i="8" s="1"/>
  <c r="AH464" i="8"/>
  <c r="AL464" i="8"/>
  <c r="AM464" i="8"/>
  <c r="AN464" i="8"/>
  <c r="AO464" i="8"/>
  <c r="AG464" i="8" s="1"/>
  <c r="AP464" i="8"/>
  <c r="AQ464" i="8"/>
  <c r="AI464" i="8" s="1"/>
  <c r="AR464" i="8"/>
  <c r="AS464" i="8"/>
  <c r="AT464" i="8"/>
  <c r="AJ464" i="8" s="1"/>
  <c r="AW464" i="8"/>
  <c r="AX464" i="8"/>
  <c r="AY464" i="8"/>
  <c r="AZ464" i="8"/>
  <c r="AV464" i="8" s="1"/>
  <c r="BA464" i="8"/>
  <c r="AO465" i="8"/>
  <c r="AG465" i="8" s="1"/>
  <c r="AP465" i="8"/>
  <c r="AH465" i="8" s="1"/>
  <c r="AX465" i="8"/>
  <c r="AN465" i="8" s="1"/>
  <c r="AY465" i="8"/>
  <c r="AZ465" i="8"/>
  <c r="BA465" i="8"/>
  <c r="AW465" i="8" s="1"/>
  <c r="AM465" i="8" s="1"/>
  <c r="AT466" i="8"/>
  <c r="AJ466" i="8" s="1"/>
  <c r="AV466" i="8"/>
  <c r="AL466" i="8" s="1"/>
  <c r="AY466" i="8"/>
  <c r="AZ466" i="8"/>
  <c r="AU466" i="8" s="1"/>
  <c r="AK466" i="8" s="1"/>
  <c r="BA466" i="8"/>
  <c r="AS467" i="8"/>
  <c r="AT467" i="8"/>
  <c r="AJ467" i="8" s="1"/>
  <c r="AU467" i="8"/>
  <c r="AK467" i="8" s="1"/>
  <c r="AV467" i="8"/>
  <c r="AL467" i="8" s="1"/>
  <c r="AW467" i="8"/>
  <c r="AM467" i="8" s="1"/>
  <c r="AX467" i="8"/>
  <c r="AN467" i="8" s="1"/>
  <c r="AY467" i="8"/>
  <c r="AQ467" i="8" s="1"/>
  <c r="AI467" i="8" s="1"/>
  <c r="AZ467" i="8"/>
  <c r="BA467" i="8"/>
  <c r="AI468" i="8"/>
  <c r="AO468" i="8"/>
  <c r="AG468" i="8" s="1"/>
  <c r="AP468" i="8"/>
  <c r="AH468" i="8" s="1"/>
  <c r="AQ468" i="8"/>
  <c r="AR468" i="8"/>
  <c r="AS468" i="8"/>
  <c r="AT468" i="8"/>
  <c r="AJ468" i="8" s="1"/>
  <c r="AV468" i="8"/>
  <c r="AL468" i="8" s="1"/>
  <c r="AY468" i="8"/>
  <c r="AZ468" i="8"/>
  <c r="AU468" i="8" s="1"/>
  <c r="AK468" i="8" s="1"/>
  <c r="BA468" i="8"/>
  <c r="AL469" i="8"/>
  <c r="AM469" i="8"/>
  <c r="AT469" i="8"/>
  <c r="AJ469" i="8" s="1"/>
  <c r="AB469" i="8" s="1"/>
  <c r="AU469" i="8"/>
  <c r="AK469" i="8" s="1"/>
  <c r="AV469" i="8"/>
  <c r="AW469" i="8"/>
  <c r="AX469" i="8"/>
  <c r="AN469" i="8" s="1"/>
  <c r="AY469" i="8"/>
  <c r="AZ469" i="8"/>
  <c r="BA469" i="8"/>
  <c r="AL470" i="8"/>
  <c r="AN470" i="8"/>
  <c r="AT470" i="8"/>
  <c r="AJ470" i="8" s="1"/>
  <c r="AU470" i="8"/>
  <c r="AK470" i="8" s="1"/>
  <c r="AV470" i="8"/>
  <c r="AW470" i="8"/>
  <c r="AM470" i="8" s="1"/>
  <c r="AX470" i="8"/>
  <c r="AY470" i="8"/>
  <c r="AZ470" i="8"/>
  <c r="BA470" i="8"/>
  <c r="AQ471" i="8"/>
  <c r="AI471" i="8" s="1"/>
  <c r="AU471" i="8"/>
  <c r="AK471" i="8" s="1"/>
  <c r="AY471" i="8"/>
  <c r="AZ471" i="8"/>
  <c r="BA471" i="8"/>
  <c r="AY472" i="8"/>
  <c r="AZ472" i="8"/>
  <c r="BA472" i="8"/>
  <c r="AJ473" i="8"/>
  <c r="AT473" i="8"/>
  <c r="AU473" i="8"/>
  <c r="O473" i="9" s="1"/>
  <c r="AE473" i="9" s="1"/>
  <c r="AV473" i="8"/>
  <c r="Q473" i="9" s="1"/>
  <c r="AF473" i="9" s="1"/>
  <c r="AW473" i="8"/>
  <c r="AM473" i="8" s="1"/>
  <c r="AY473" i="8"/>
  <c r="AZ473" i="8"/>
  <c r="BA473" i="8"/>
  <c r="AX473" i="8" s="1"/>
  <c r="AN473" i="8" s="1"/>
  <c r="AH474" i="8"/>
  <c r="AM474" i="8"/>
  <c r="AO474" i="8"/>
  <c r="AG474" i="8" s="1"/>
  <c r="AP474" i="8"/>
  <c r="AQ474" i="8"/>
  <c r="AI474" i="8" s="1"/>
  <c r="AR474" i="8"/>
  <c r="AS474" i="8"/>
  <c r="AT474" i="8"/>
  <c r="AJ474" i="8" s="1"/>
  <c r="AV474" i="8"/>
  <c r="AL474" i="8" s="1"/>
  <c r="AY474" i="8"/>
  <c r="AZ474" i="8"/>
  <c r="AU474" i="8" s="1"/>
  <c r="AK474" i="8" s="1"/>
  <c r="AB474" i="8" s="1"/>
  <c r="BA474" i="8"/>
  <c r="AW474" i="8" s="1"/>
  <c r="AY475" i="8"/>
  <c r="AZ475" i="8"/>
  <c r="BA475" i="8"/>
  <c r="AU476" i="8"/>
  <c r="AK476" i="8" s="1"/>
  <c r="AW476" i="8"/>
  <c r="AM476" i="8" s="1"/>
  <c r="AX476" i="8"/>
  <c r="AN476" i="8" s="1"/>
  <c r="AY476" i="8"/>
  <c r="AZ476" i="8"/>
  <c r="BA476" i="8"/>
  <c r="AL477" i="8"/>
  <c r="AR477" i="8"/>
  <c r="AT477" i="8"/>
  <c r="AJ477" i="8" s="1"/>
  <c r="AU477" i="8"/>
  <c r="AK477" i="8" s="1"/>
  <c r="AV477" i="8"/>
  <c r="AW477" i="8"/>
  <c r="AM477" i="8" s="1"/>
  <c r="AX477" i="8"/>
  <c r="AN477" i="8" s="1"/>
  <c r="AY477" i="8"/>
  <c r="AO477" i="8" s="1"/>
  <c r="AG477" i="8" s="1"/>
  <c r="AZ477" i="8"/>
  <c r="BA477" i="8"/>
  <c r="AG478" i="8"/>
  <c r="AI478" i="8"/>
  <c r="AM478" i="8"/>
  <c r="AO478" i="8"/>
  <c r="AP478" i="8"/>
  <c r="AH478" i="8" s="1"/>
  <c r="AR478" i="8"/>
  <c r="AS478" i="8"/>
  <c r="AW478" i="8"/>
  <c r="AX478" i="8"/>
  <c r="AN478" i="8" s="1"/>
  <c r="AY478" i="8"/>
  <c r="AQ478" i="8" s="1"/>
  <c r="AZ478" i="8"/>
  <c r="BA478" i="8"/>
  <c r="AK479" i="8"/>
  <c r="AB479" i="8" s="1"/>
  <c r="AM479" i="8"/>
  <c r="AO479" i="8"/>
  <c r="AG479" i="8" s="1"/>
  <c r="AR479" i="8"/>
  <c r="AS479" i="8"/>
  <c r="AT479" i="8"/>
  <c r="AJ479" i="8" s="1"/>
  <c r="AU479" i="8"/>
  <c r="AV479" i="8"/>
  <c r="AL479" i="8" s="1"/>
  <c r="AW479" i="8"/>
  <c r="AX479" i="8"/>
  <c r="AN479" i="8" s="1"/>
  <c r="AY479" i="8"/>
  <c r="AZ479" i="8"/>
  <c r="BA479" i="8"/>
  <c r="AM480" i="8"/>
  <c r="AN480" i="8"/>
  <c r="AO480" i="8"/>
  <c r="AG480" i="8" s="1"/>
  <c r="AP480" i="8"/>
  <c r="AH480" i="8" s="1"/>
  <c r="AQ480" i="8"/>
  <c r="AI480" i="8" s="1"/>
  <c r="AR480" i="8"/>
  <c r="AS480" i="8"/>
  <c r="AT480" i="8"/>
  <c r="AJ480" i="8" s="1"/>
  <c r="AB480" i="8" s="1"/>
  <c r="AV480" i="8"/>
  <c r="AL480" i="8" s="1"/>
  <c r="AW480" i="8"/>
  <c r="AX480" i="8"/>
  <c r="AY480" i="8"/>
  <c r="AZ480" i="8"/>
  <c r="AU480" i="8" s="1"/>
  <c r="AK480" i="8" s="1"/>
  <c r="BA480" i="8"/>
  <c r="AK481" i="8"/>
  <c r="AO481" i="8"/>
  <c r="AG481" i="8" s="1"/>
  <c r="AP481" i="8"/>
  <c r="AH481" i="8" s="1"/>
  <c r="AS481" i="8"/>
  <c r="AU481" i="8"/>
  <c r="AY481" i="8"/>
  <c r="AR481" i="8" s="1"/>
  <c r="AZ481" i="8"/>
  <c r="AV481" i="8" s="1"/>
  <c r="AL481" i="8" s="1"/>
  <c r="BA481" i="8"/>
  <c r="AM482" i="8"/>
  <c r="AP482" i="8"/>
  <c r="AH482" i="8" s="1"/>
  <c r="AY482" i="8"/>
  <c r="AZ482" i="8"/>
  <c r="BA482" i="8"/>
  <c r="AW482" i="8" s="1"/>
  <c r="AX483" i="8"/>
  <c r="AN483" i="8" s="1"/>
  <c r="AY483" i="8"/>
  <c r="AZ483" i="8"/>
  <c r="BA483" i="8"/>
  <c r="AW483" i="8" s="1"/>
  <c r="AM483" i="8" s="1"/>
  <c r="AR484" i="8"/>
  <c r="AT484" i="8"/>
  <c r="AJ484" i="8" s="1"/>
  <c r="AV484" i="8"/>
  <c r="AL484" i="8" s="1"/>
  <c r="AY484" i="8"/>
  <c r="AZ484" i="8"/>
  <c r="AU484" i="8" s="1"/>
  <c r="AK484" i="8" s="1"/>
  <c r="BA484" i="8"/>
  <c r="AO485" i="8"/>
  <c r="AG485" i="8" s="1"/>
  <c r="AQ485" i="8"/>
  <c r="AI485" i="8" s="1"/>
  <c r="AT485" i="8"/>
  <c r="AJ485" i="8" s="1"/>
  <c r="AU485" i="8"/>
  <c r="AK485" i="8" s="1"/>
  <c r="AV485" i="8"/>
  <c r="AL485" i="8" s="1"/>
  <c r="AW485" i="8"/>
  <c r="AM485" i="8" s="1"/>
  <c r="AX485" i="8"/>
  <c r="AN485" i="8" s="1"/>
  <c r="AY485" i="8"/>
  <c r="AZ485" i="8"/>
  <c r="BA485" i="8"/>
  <c r="AO486" i="8"/>
  <c r="AG486" i="8" s="1"/>
  <c r="AP486" i="8"/>
  <c r="AH486" i="8" s="1"/>
  <c r="AQ486" i="8"/>
  <c r="AI486" i="8" s="1"/>
  <c r="AR486" i="8"/>
  <c r="AS486" i="8"/>
  <c r="AT486" i="8"/>
  <c r="AJ486" i="8" s="1"/>
  <c r="AU486" i="8"/>
  <c r="AK486" i="8" s="1"/>
  <c r="AV486" i="8"/>
  <c r="AL486" i="8" s="1"/>
  <c r="AW486" i="8"/>
  <c r="AM486" i="8" s="1"/>
  <c r="AX486" i="8"/>
  <c r="AN486" i="8" s="1"/>
  <c r="AY486" i="8"/>
  <c r="AZ486" i="8"/>
  <c r="BA486" i="8"/>
  <c r="AM487" i="8"/>
  <c r="AN487" i="8"/>
  <c r="AO487" i="8"/>
  <c r="AG487" i="8" s="1"/>
  <c r="AP487" i="8"/>
  <c r="AH487" i="8" s="1"/>
  <c r="AQ487" i="8"/>
  <c r="AI487" i="8" s="1"/>
  <c r="AR487" i="8"/>
  <c r="AS487" i="8"/>
  <c r="AU487" i="8"/>
  <c r="AK487" i="8" s="1"/>
  <c r="AW487" i="8"/>
  <c r="AY487" i="8"/>
  <c r="AZ487" i="8"/>
  <c r="AT487" i="8" s="1"/>
  <c r="AJ487" i="8" s="1"/>
  <c r="BA487" i="8"/>
  <c r="AX487" i="8" s="1"/>
  <c r="AY488" i="8"/>
  <c r="AZ488" i="8"/>
  <c r="AT488" i="8" s="1"/>
  <c r="AJ488" i="8" s="1"/>
  <c r="BA488" i="8"/>
  <c r="AH489" i="8"/>
  <c r="AP489" i="8"/>
  <c r="AY489" i="8"/>
  <c r="AZ489" i="8"/>
  <c r="BA489" i="8"/>
  <c r="AW489" i="8" s="1"/>
  <c r="AM489" i="8" s="1"/>
  <c r="AG490" i="8"/>
  <c r="AH490" i="8"/>
  <c r="AL490" i="8"/>
  <c r="AO490" i="8"/>
  <c r="AP490" i="8"/>
  <c r="AQ490" i="8"/>
  <c r="AI490" i="8" s="1"/>
  <c r="AR490" i="8"/>
  <c r="AS490" i="8"/>
  <c r="AT490" i="8"/>
  <c r="AJ490" i="8" s="1"/>
  <c r="AU490" i="8"/>
  <c r="AK490" i="8" s="1"/>
  <c r="AV490" i="8"/>
  <c r="AW490" i="8"/>
  <c r="AM490" i="8" s="1"/>
  <c r="AX490" i="8"/>
  <c r="AN490" i="8" s="1"/>
  <c r="AY490" i="8"/>
  <c r="AZ490" i="8"/>
  <c r="BA490" i="8"/>
  <c r="AM491" i="8"/>
  <c r="AO491" i="8"/>
  <c r="AG491" i="8" s="1"/>
  <c r="AP491" i="8"/>
  <c r="AH491" i="8" s="1"/>
  <c r="AQ491" i="8"/>
  <c r="AI491" i="8" s="1"/>
  <c r="AR491" i="8"/>
  <c r="AS491" i="8"/>
  <c r="AU491" i="8"/>
  <c r="AK491" i="8" s="1"/>
  <c r="AV491" i="8"/>
  <c r="AL491" i="8" s="1"/>
  <c r="AW491" i="8"/>
  <c r="AX491" i="8"/>
  <c r="AN491" i="8" s="1"/>
  <c r="AY491" i="8"/>
  <c r="AZ491" i="8"/>
  <c r="AT491" i="8" s="1"/>
  <c r="AJ491" i="8" s="1"/>
  <c r="BA491" i="8"/>
  <c r="AG492" i="8"/>
  <c r="AM492" i="8"/>
  <c r="AP492" i="8"/>
  <c r="AH492" i="8" s="1"/>
  <c r="AQ492" i="8"/>
  <c r="AI492" i="8" s="1"/>
  <c r="AR492" i="8"/>
  <c r="AS492" i="8"/>
  <c r="AT492" i="8"/>
  <c r="AJ492" i="8" s="1"/>
  <c r="AY492" i="8"/>
  <c r="AO492" i="8" s="1"/>
  <c r="AZ492" i="8"/>
  <c r="BA492" i="8"/>
  <c r="AW492" i="8" s="1"/>
  <c r="AL493" i="8"/>
  <c r="AP493" i="8"/>
  <c r="AH493" i="8" s="1"/>
  <c r="AT493" i="8"/>
  <c r="AJ493" i="8" s="1"/>
  <c r="AU493" i="8"/>
  <c r="AK493" i="8" s="1"/>
  <c r="AB493" i="8" s="1"/>
  <c r="AV493" i="8"/>
  <c r="AY493" i="8"/>
  <c r="AZ493" i="8"/>
  <c r="BA493" i="8"/>
  <c r="AW493" i="8" s="1"/>
  <c r="AM493" i="8" s="1"/>
  <c r="AQ494" i="8"/>
  <c r="AI494" i="8" s="1"/>
  <c r="AS494" i="8"/>
  <c r="AT494" i="8"/>
  <c r="AJ494" i="8" s="1"/>
  <c r="AV494" i="8"/>
  <c r="AL494" i="8" s="1"/>
  <c r="AW494" i="8"/>
  <c r="AM494" i="8" s="1"/>
  <c r="AX494" i="8"/>
  <c r="AN494" i="8" s="1"/>
  <c r="AY494" i="8"/>
  <c r="AO494" i="8" s="1"/>
  <c r="AG494" i="8" s="1"/>
  <c r="AZ494" i="8"/>
  <c r="AU494" i="8" s="1"/>
  <c r="AK494" i="8" s="1"/>
  <c r="BA494" i="8"/>
  <c r="AG495" i="8"/>
  <c r="AM495" i="8"/>
  <c r="AO495" i="8"/>
  <c r="AQ495" i="8"/>
  <c r="AI495" i="8" s="1"/>
  <c r="AR495" i="8"/>
  <c r="AS495" i="8"/>
  <c r="AT495" i="8"/>
  <c r="AJ495" i="8" s="1"/>
  <c r="AB495" i="8" s="1"/>
  <c r="AU495" i="8"/>
  <c r="AK495" i="8" s="1"/>
  <c r="AV495" i="8"/>
  <c r="AL495" i="8" s="1"/>
  <c r="AW495" i="8"/>
  <c r="AX495" i="8"/>
  <c r="AN495" i="8" s="1"/>
  <c r="AY495" i="8"/>
  <c r="AP495" i="8" s="1"/>
  <c r="AH495" i="8" s="1"/>
  <c r="AZ495" i="8"/>
  <c r="BA495" i="8"/>
  <c r="AG496" i="8"/>
  <c r="AI496" i="8"/>
  <c r="AM496" i="8"/>
  <c r="AO496" i="8"/>
  <c r="AP496" i="8"/>
  <c r="AH496" i="8" s="1"/>
  <c r="AQ496" i="8"/>
  <c r="AR496" i="8"/>
  <c r="AS496" i="8"/>
  <c r="AT496" i="8"/>
  <c r="AJ496" i="8" s="1"/>
  <c r="AW496" i="8"/>
  <c r="AX496" i="8"/>
  <c r="AN496" i="8" s="1"/>
  <c r="AY496" i="8"/>
  <c r="AZ496" i="8"/>
  <c r="BA496" i="8"/>
  <c r="AM497" i="8"/>
  <c r="AX497" i="8"/>
  <c r="AN497" i="8" s="1"/>
  <c r="AY497" i="8"/>
  <c r="AZ497" i="8"/>
  <c r="BA497" i="8"/>
  <c r="AW497" i="8" s="1"/>
  <c r="AY498" i="8"/>
  <c r="AZ498" i="8"/>
  <c r="BA498" i="8"/>
  <c r="AW498" i="8" s="1"/>
  <c r="AM498" i="8" s="1"/>
  <c r="AG499" i="8"/>
  <c r="AO499" i="8"/>
  <c r="AP499" i="8"/>
  <c r="AH499" i="8" s="1"/>
  <c r="AQ499" i="8"/>
  <c r="AI499" i="8" s="1"/>
  <c r="AR499" i="8"/>
  <c r="AS499" i="8"/>
  <c r="AT499" i="8"/>
  <c r="AJ499" i="8" s="1"/>
  <c r="AU499" i="8"/>
  <c r="AK499" i="8" s="1"/>
  <c r="AV499" i="8"/>
  <c r="AL499" i="8" s="1"/>
  <c r="AW499" i="8"/>
  <c r="AM499" i="8" s="1"/>
  <c r="AX499" i="8"/>
  <c r="AN499" i="8" s="1"/>
  <c r="AY499" i="8"/>
  <c r="AZ499" i="8"/>
  <c r="BA499" i="8"/>
  <c r="AL500" i="8"/>
  <c r="AT500" i="8"/>
  <c r="AJ500" i="8" s="1"/>
  <c r="AV500" i="8"/>
  <c r="AY500" i="8"/>
  <c r="AZ500" i="8"/>
  <c r="AU500" i="8" s="1"/>
  <c r="AK500" i="8" s="1"/>
  <c r="AB500" i="8" s="1"/>
  <c r="BA500" i="8"/>
  <c r="AX501" i="8"/>
  <c r="AN501" i="8" s="1"/>
  <c r="AY501" i="8"/>
  <c r="AZ501" i="8"/>
  <c r="BA501" i="8"/>
  <c r="AW501" i="8" s="1"/>
  <c r="AM501" i="8" s="1"/>
  <c r="AY502" i="8"/>
  <c r="AZ502" i="8"/>
  <c r="BA502" i="8"/>
  <c r="AW502" i="8" s="1"/>
  <c r="AM502" i="8" s="1"/>
  <c r="AN503" i="8"/>
  <c r="AW503" i="8"/>
  <c r="AM503" i="8" s="1"/>
  <c r="AY503" i="8"/>
  <c r="AZ503" i="8"/>
  <c r="BA503" i="8"/>
  <c r="AX503" i="8" s="1"/>
  <c r="AN504" i="8"/>
  <c r="AO504" i="8"/>
  <c r="AG504" i="8" s="1"/>
  <c r="AP504" i="8"/>
  <c r="AH504" i="8" s="1"/>
  <c r="AQ504" i="8"/>
  <c r="AI504" i="8" s="1"/>
  <c r="AR504" i="8"/>
  <c r="AX504" i="8"/>
  <c r="AY504" i="8"/>
  <c r="AS504" i="8" s="1"/>
  <c r="AZ504" i="8"/>
  <c r="BA504" i="8"/>
  <c r="AW504" i="8" s="1"/>
  <c r="AM504" i="8" s="1"/>
  <c r="AY505" i="8"/>
  <c r="AZ505" i="8"/>
  <c r="BA505" i="8"/>
  <c r="AW505" i="8" s="1"/>
  <c r="AM505" i="8" s="1"/>
  <c r="AG506" i="8"/>
  <c r="AH506" i="8"/>
  <c r="AO506" i="8"/>
  <c r="AP506" i="8"/>
  <c r="AQ506" i="8"/>
  <c r="AI506" i="8" s="1"/>
  <c r="AR506" i="8"/>
  <c r="AS506" i="8"/>
  <c r="AT506" i="8"/>
  <c r="AJ506" i="8" s="1"/>
  <c r="AU506" i="8"/>
  <c r="AK506" i="8" s="1"/>
  <c r="AV506" i="8"/>
  <c r="AL506" i="8" s="1"/>
  <c r="AW506" i="8"/>
  <c r="AM506" i="8" s="1"/>
  <c r="AY506" i="8"/>
  <c r="AZ506" i="8"/>
  <c r="BA506" i="8"/>
  <c r="AX506" i="8" s="1"/>
  <c r="AN506" i="8" s="1"/>
  <c r="AO507" i="8"/>
  <c r="AG507" i="8" s="1"/>
  <c r="AP507" i="8"/>
  <c r="AH507" i="8" s="1"/>
  <c r="AQ507" i="8"/>
  <c r="AI507" i="8" s="1"/>
  <c r="AR507" i="8"/>
  <c r="AS507" i="8"/>
  <c r="AU507" i="8"/>
  <c r="AK507" i="8" s="1"/>
  <c r="AV507" i="8"/>
  <c r="AL507" i="8" s="1"/>
  <c r="AW507" i="8"/>
  <c r="AM507" i="8" s="1"/>
  <c r="AX507" i="8"/>
  <c r="AN507" i="8" s="1"/>
  <c r="AY507" i="8"/>
  <c r="AZ507" i="8"/>
  <c r="AT507" i="8" s="1"/>
  <c r="AJ507" i="8" s="1"/>
  <c r="BA507" i="8"/>
  <c r="AL508" i="8"/>
  <c r="AO508" i="8"/>
  <c r="AG508" i="8" s="1"/>
  <c r="AP508" i="8"/>
  <c r="AH508" i="8" s="1"/>
  <c r="AQ508" i="8"/>
  <c r="AI508" i="8" s="1"/>
  <c r="AR508" i="8"/>
  <c r="AS508" i="8"/>
  <c r="AT508" i="8"/>
  <c r="AJ508" i="8" s="1"/>
  <c r="AU508" i="8"/>
  <c r="AK508" i="8" s="1"/>
  <c r="AY508" i="8"/>
  <c r="AZ508" i="8"/>
  <c r="AV508" i="8" s="1"/>
  <c r="BA508" i="8"/>
  <c r="AG509" i="8"/>
  <c r="AK509" i="8"/>
  <c r="AB509" i="8" s="1"/>
  <c r="AO509" i="8"/>
  <c r="AP509" i="8"/>
  <c r="AH509" i="8" s="1"/>
  <c r="AT509" i="8"/>
  <c r="AJ509" i="8" s="1"/>
  <c r="AV509" i="8"/>
  <c r="AL509" i="8" s="1"/>
  <c r="AW509" i="8"/>
  <c r="AM509" i="8" s="1"/>
  <c r="AY509" i="8"/>
  <c r="AZ509" i="8"/>
  <c r="AU509" i="8" s="1"/>
  <c r="BA509" i="8"/>
  <c r="AX509" i="8" s="1"/>
  <c r="AN509" i="8" s="1"/>
  <c r="AQ510" i="8"/>
  <c r="AI510" i="8" s="1"/>
  <c r="AR510" i="8"/>
  <c r="AS510" i="8"/>
  <c r="AT510" i="8"/>
  <c r="AJ510" i="8" s="1"/>
  <c r="AU510" i="8"/>
  <c r="AK510" i="8" s="1"/>
  <c r="AV510" i="8"/>
  <c r="AL510" i="8" s="1"/>
  <c r="AY510" i="8"/>
  <c r="AP510" i="8" s="1"/>
  <c r="AH510" i="8" s="1"/>
  <c r="AZ510" i="8"/>
  <c r="BA510" i="8"/>
  <c r="AW510" i="8" s="1"/>
  <c r="AM510" i="8" s="1"/>
  <c r="AO511" i="8"/>
  <c r="AG511" i="8" s="1"/>
  <c r="AP511" i="8"/>
  <c r="AH511" i="8" s="1"/>
  <c r="AQ511" i="8"/>
  <c r="AI511" i="8" s="1"/>
  <c r="AR511" i="8"/>
  <c r="AS511" i="8"/>
  <c r="AT511" i="8"/>
  <c r="AJ511" i="8" s="1"/>
  <c r="AU511" i="8"/>
  <c r="AK511" i="8" s="1"/>
  <c r="AY511" i="8"/>
  <c r="AZ511" i="8"/>
  <c r="AV511" i="8" s="1"/>
  <c r="AL511" i="8" s="1"/>
  <c r="BA511" i="8"/>
  <c r="AW511" i="8" s="1"/>
  <c r="AM511" i="8" s="1"/>
  <c r="AO512" i="8"/>
  <c r="AG512" i="8" s="1"/>
  <c r="AP512" i="8"/>
  <c r="AH512" i="8" s="1"/>
  <c r="AQ512" i="8"/>
  <c r="AI512" i="8" s="1"/>
  <c r="AU512" i="8"/>
  <c r="AK512" i="8" s="1"/>
  <c r="AY512" i="8"/>
  <c r="AZ512" i="8"/>
  <c r="BA512" i="8"/>
  <c r="AW512" i="8" s="1"/>
  <c r="AM512" i="8" s="1"/>
  <c r="AR513" i="8"/>
  <c r="AS513" i="8"/>
  <c r="AT513" i="8"/>
  <c r="AJ513" i="8" s="1"/>
  <c r="AU513" i="8"/>
  <c r="AK513" i="8" s="1"/>
  <c r="AW513" i="8"/>
  <c r="AM513" i="8" s="1"/>
  <c r="AX513" i="8"/>
  <c r="AN513" i="8" s="1"/>
  <c r="AY513" i="8"/>
  <c r="AP513" i="8" s="1"/>
  <c r="AH513" i="8" s="1"/>
  <c r="AZ513" i="8"/>
  <c r="AV513" i="8" s="1"/>
  <c r="AL513" i="8" s="1"/>
  <c r="BA513" i="8"/>
  <c r="AK514" i="8"/>
  <c r="AN514" i="8"/>
  <c r="AO514" i="8"/>
  <c r="AG514" i="8" s="1"/>
  <c r="AP514" i="8"/>
  <c r="AH514" i="8" s="1"/>
  <c r="AQ514" i="8"/>
  <c r="AI514" i="8" s="1"/>
  <c r="AR514" i="8"/>
  <c r="AS514" i="8"/>
  <c r="AT514" i="8"/>
  <c r="AJ514" i="8" s="1"/>
  <c r="AU514" i="8"/>
  <c r="AV514" i="8"/>
  <c r="AL514" i="8" s="1"/>
  <c r="AW514" i="8"/>
  <c r="AM514" i="8" s="1"/>
  <c r="AY514" i="8"/>
  <c r="AZ514" i="8"/>
  <c r="BA514" i="8"/>
  <c r="AX514" i="8" s="1"/>
  <c r="AM515" i="8"/>
  <c r="AN515" i="8"/>
  <c r="AO515" i="8"/>
  <c r="AG515" i="8" s="1"/>
  <c r="AP515" i="8"/>
  <c r="AH515" i="8" s="1"/>
  <c r="AQ515" i="8"/>
  <c r="AI515" i="8" s="1"/>
  <c r="AX515" i="8"/>
  <c r="AY515" i="8"/>
  <c r="AS515" i="8" s="1"/>
  <c r="AZ515" i="8"/>
  <c r="BA515" i="8"/>
  <c r="AW515" i="8" s="1"/>
  <c r="AK516" i="8"/>
  <c r="AM516" i="8"/>
  <c r="AQ516" i="8"/>
  <c r="AI516" i="8" s="1"/>
  <c r="AS516" i="8"/>
  <c r="AT516" i="8"/>
  <c r="AJ516" i="8" s="1"/>
  <c r="AU516" i="8"/>
  <c r="AV516" i="8"/>
  <c r="AL516" i="8" s="1"/>
  <c r="AB516" i="8" s="1"/>
  <c r="AW516" i="8"/>
  <c r="AX516" i="8"/>
  <c r="AN516" i="8" s="1"/>
  <c r="AY516" i="8"/>
  <c r="AZ516" i="8"/>
  <c r="BA516" i="8"/>
  <c r="AN517" i="8"/>
  <c r="AO517" i="8"/>
  <c r="AG517" i="8" s="1"/>
  <c r="AP517" i="8"/>
  <c r="AH517" i="8" s="1"/>
  <c r="AQ517" i="8"/>
  <c r="AI517" i="8" s="1"/>
  <c r="AR517" i="8"/>
  <c r="AS517" i="8"/>
  <c r="AT517" i="8"/>
  <c r="AJ517" i="8" s="1"/>
  <c r="AU517" i="8"/>
  <c r="AK517" i="8" s="1"/>
  <c r="AV517" i="8"/>
  <c r="AL517" i="8" s="1"/>
  <c r="AW517" i="8"/>
  <c r="AM517" i="8" s="1"/>
  <c r="AX517" i="8"/>
  <c r="AY517" i="8"/>
  <c r="AZ517" i="8"/>
  <c r="BA517" i="8"/>
  <c r="AI518" i="8"/>
  <c r="AN518" i="8"/>
  <c r="AO518" i="8"/>
  <c r="AG518" i="8" s="1"/>
  <c r="AP518" i="8"/>
  <c r="AH518" i="8" s="1"/>
  <c r="AQ518" i="8"/>
  <c r="AR518" i="8"/>
  <c r="AS518" i="8"/>
  <c r="AY518" i="8"/>
  <c r="AZ518" i="8"/>
  <c r="BA518" i="8"/>
  <c r="AX518" i="8" s="1"/>
  <c r="AM519" i="8"/>
  <c r="AU519" i="8"/>
  <c r="AK519" i="8" s="1"/>
  <c r="AV519" i="8"/>
  <c r="AL519" i="8" s="1"/>
  <c r="AW519" i="8"/>
  <c r="AY519" i="8"/>
  <c r="AZ519" i="8"/>
  <c r="AT519" i="8" s="1"/>
  <c r="AJ519" i="8" s="1"/>
  <c r="BA519" i="8"/>
  <c r="AX519" i="8" s="1"/>
  <c r="AN519" i="8" s="1"/>
  <c r="AM520" i="8"/>
  <c r="AO520" i="8"/>
  <c r="AG520" i="8" s="1"/>
  <c r="AP520" i="8"/>
  <c r="AH520" i="8" s="1"/>
  <c r="AQ520" i="8"/>
  <c r="AI520" i="8" s="1"/>
  <c r="AT520" i="8"/>
  <c r="AJ520" i="8" s="1"/>
  <c r="AU520" i="8"/>
  <c r="AK520" i="8" s="1"/>
  <c r="AV520" i="8"/>
  <c r="AL520" i="8" s="1"/>
  <c r="AW520" i="8"/>
  <c r="AX520" i="8"/>
  <c r="AN520" i="8" s="1"/>
  <c r="AY520" i="8"/>
  <c r="AR520" i="8" s="1"/>
  <c r="AZ520" i="8"/>
  <c r="BA520" i="8"/>
  <c r="AH521" i="8"/>
  <c r="AM521" i="8"/>
  <c r="AO521" i="8"/>
  <c r="AG521" i="8" s="1"/>
  <c r="AP521" i="8"/>
  <c r="AQ521" i="8"/>
  <c r="AI521" i="8" s="1"/>
  <c r="AR521" i="8"/>
  <c r="AS521" i="8"/>
  <c r="AY521" i="8"/>
  <c r="AZ521" i="8"/>
  <c r="BA521" i="8"/>
  <c r="AW521" i="8" s="1"/>
  <c r="AO522" i="8"/>
  <c r="AG522" i="8" s="1"/>
  <c r="AS522" i="8"/>
  <c r="AY522" i="8"/>
  <c r="AZ522" i="8"/>
  <c r="AT522" i="8" s="1"/>
  <c r="AJ522" i="8" s="1"/>
  <c r="BA522" i="8"/>
  <c r="AW522" i="8" s="1"/>
  <c r="AM522" i="8" s="1"/>
  <c r="AG523" i="8"/>
  <c r="AN523" i="8"/>
  <c r="AR523" i="8"/>
  <c r="AS523" i="8"/>
  <c r="AW523" i="8"/>
  <c r="AM523" i="8" s="1"/>
  <c r="AX523" i="8"/>
  <c r="AY523" i="8"/>
  <c r="AO523" i="8" s="1"/>
  <c r="AZ523" i="8"/>
  <c r="AT523" i="8" s="1"/>
  <c r="AJ523" i="8" s="1"/>
  <c r="BA523" i="8"/>
  <c r="AI524" i="8"/>
  <c r="AL524" i="8"/>
  <c r="AO524" i="8"/>
  <c r="AG524" i="8" s="1"/>
  <c r="AP524" i="8"/>
  <c r="AH524" i="8" s="1"/>
  <c r="AQ524" i="8"/>
  <c r="AR524" i="8"/>
  <c r="AY524" i="8"/>
  <c r="AS524" i="8" s="1"/>
  <c r="AZ524" i="8"/>
  <c r="AV524" i="8" s="1"/>
  <c r="BA524" i="8"/>
  <c r="AJ525" i="8"/>
  <c r="AO525" i="8"/>
  <c r="AG525" i="8" s="1"/>
  <c r="AY525" i="8"/>
  <c r="AZ525" i="8"/>
  <c r="AT525" i="8" s="1"/>
  <c r="BA525" i="8"/>
  <c r="AY526" i="8"/>
  <c r="AZ526" i="8"/>
  <c r="BA526" i="8"/>
  <c r="AO527" i="8"/>
  <c r="AG527" i="8" s="1"/>
  <c r="AP527" i="8"/>
  <c r="AH527" i="8" s="1"/>
  <c r="AQ527" i="8"/>
  <c r="AI527" i="8" s="1"/>
  <c r="AR527" i="8"/>
  <c r="AS527" i="8"/>
  <c r="AY527" i="8"/>
  <c r="AZ527" i="8"/>
  <c r="BA527" i="8"/>
  <c r="AW528" i="8"/>
  <c r="AM528" i="8" s="1"/>
  <c r="AX528" i="8"/>
  <c r="AN528" i="8" s="1"/>
  <c r="AY528" i="8"/>
  <c r="AZ528" i="8"/>
  <c r="BA528" i="8"/>
  <c r="AG529" i="8"/>
  <c r="AH529" i="8"/>
  <c r="AI529" i="8"/>
  <c r="AP529" i="8"/>
  <c r="AQ529" i="8"/>
  <c r="AR529" i="8"/>
  <c r="AS529" i="8"/>
  <c r="AT529" i="8"/>
  <c r="AJ529" i="8" s="1"/>
  <c r="AU529" i="8"/>
  <c r="AK529" i="8" s="1"/>
  <c r="AV529" i="8"/>
  <c r="AL529" i="8" s="1"/>
  <c r="AW529" i="8"/>
  <c r="AM529" i="8" s="1"/>
  <c r="AX529" i="8"/>
  <c r="AN529" i="8" s="1"/>
  <c r="AY529" i="8"/>
  <c r="AO529" i="8" s="1"/>
  <c r="AZ529" i="8"/>
  <c r="BA529" i="8"/>
  <c r="AR530" i="8"/>
  <c r="AS530" i="8"/>
  <c r="AT530" i="8"/>
  <c r="AJ530" i="8" s="1"/>
  <c r="AU530" i="8"/>
  <c r="AK530" i="8" s="1"/>
  <c r="AV530" i="8"/>
  <c r="AL530" i="8" s="1"/>
  <c r="AY530" i="8"/>
  <c r="AO530" i="8" s="1"/>
  <c r="AG530" i="8" s="1"/>
  <c r="AZ530" i="8"/>
  <c r="BA530" i="8"/>
  <c r="AX530" i="8" s="1"/>
  <c r="AN530" i="8" s="1"/>
  <c r="AK531" i="8"/>
  <c r="AO531" i="8"/>
  <c r="AG531" i="8" s="1"/>
  <c r="AP531" i="8"/>
  <c r="AH531" i="8" s="1"/>
  <c r="AQ531" i="8"/>
  <c r="AI531" i="8" s="1"/>
  <c r="AR531" i="8"/>
  <c r="AT531" i="8"/>
  <c r="AJ531" i="8" s="1"/>
  <c r="AB531" i="8" s="1"/>
  <c r="AV531" i="8"/>
  <c r="AL531" i="8" s="1"/>
  <c r="AW531" i="8"/>
  <c r="AM531" i="8" s="1"/>
  <c r="AY531" i="8"/>
  <c r="AS531" i="8" s="1"/>
  <c r="AZ531" i="8"/>
  <c r="AU531" i="8" s="1"/>
  <c r="BA531" i="8"/>
  <c r="AX531" i="8" s="1"/>
  <c r="AN531" i="8" s="1"/>
  <c r="AH532" i="8"/>
  <c r="AI532" i="8"/>
  <c r="AM532" i="8"/>
  <c r="AO532" i="8"/>
  <c r="AG532" i="8" s="1"/>
  <c r="AQ532" i="8"/>
  <c r="AR532" i="8"/>
  <c r="AS532" i="8"/>
  <c r="AT532" i="8"/>
  <c r="AJ532" i="8" s="1"/>
  <c r="AY532" i="8"/>
  <c r="AP532" i="8" s="1"/>
  <c r="AZ532" i="8"/>
  <c r="AU532" i="8" s="1"/>
  <c r="AK532" i="8" s="1"/>
  <c r="BA532" i="8"/>
  <c r="AW532" i="8" s="1"/>
  <c r="AG533" i="8"/>
  <c r="AH533" i="8"/>
  <c r="AM533" i="8"/>
  <c r="AO533" i="8"/>
  <c r="AP533" i="8"/>
  <c r="AQ533" i="8"/>
  <c r="AI533" i="8" s="1"/>
  <c r="AR533" i="8"/>
  <c r="AS533" i="8"/>
  <c r="AW533" i="8"/>
  <c r="AX533" i="8"/>
  <c r="AN533" i="8" s="1"/>
  <c r="AY533" i="8"/>
  <c r="AZ533" i="8"/>
  <c r="BA533" i="8"/>
  <c r="AW534" i="8"/>
  <c r="AM534" i="8" s="1"/>
  <c r="AX534" i="8"/>
  <c r="AN534" i="8" s="1"/>
  <c r="AY534" i="8"/>
  <c r="AZ534" i="8"/>
  <c r="BA534" i="8"/>
  <c r="AH535" i="8"/>
  <c r="AP535" i="8"/>
  <c r="AR535" i="8"/>
  <c r="AS535" i="8"/>
  <c r="AW535" i="8"/>
  <c r="AM535" i="8" s="1"/>
  <c r="AY535" i="8"/>
  <c r="AZ535" i="8"/>
  <c r="BA535" i="8"/>
  <c r="AX535" i="8" s="1"/>
  <c r="AN535" i="8" s="1"/>
  <c r="AK536" i="8"/>
  <c r="AN536" i="8"/>
  <c r="AO536" i="8"/>
  <c r="AG536" i="8" s="1"/>
  <c r="AP536" i="8"/>
  <c r="AH536" i="8" s="1"/>
  <c r="AQ536" i="8"/>
  <c r="AI536" i="8" s="1"/>
  <c r="AR536" i="8"/>
  <c r="AS536" i="8"/>
  <c r="AT536" i="8"/>
  <c r="AJ536" i="8" s="1"/>
  <c r="AU536" i="8"/>
  <c r="AV536" i="8"/>
  <c r="AL536" i="8" s="1"/>
  <c r="AW536" i="8"/>
  <c r="AM536" i="8" s="1"/>
  <c r="AX536" i="8"/>
  <c r="AY536" i="8"/>
  <c r="AZ536" i="8"/>
  <c r="BA536" i="8"/>
  <c r="AK537" i="8"/>
  <c r="AQ537" i="8"/>
  <c r="AI537" i="8" s="1"/>
  <c r="AR537" i="8"/>
  <c r="AY537" i="8"/>
  <c r="AO537" i="8" s="1"/>
  <c r="AG537" i="8" s="1"/>
  <c r="AZ537" i="8"/>
  <c r="AU537" i="8" s="1"/>
  <c r="BA537" i="8"/>
  <c r="AW537" i="8" s="1"/>
  <c r="AM537" i="8" s="1"/>
  <c r="AM538" i="8"/>
  <c r="AN538" i="8"/>
  <c r="AV538" i="8"/>
  <c r="AL538" i="8" s="1"/>
  <c r="AX538" i="8"/>
  <c r="AY538" i="8"/>
  <c r="AZ538" i="8"/>
  <c r="BA538" i="8"/>
  <c r="AW538" i="8" s="1"/>
  <c r="AI539" i="8"/>
  <c r="AO539" i="8"/>
  <c r="AG539" i="8" s="1"/>
  <c r="AQ539" i="8"/>
  <c r="AR539" i="8"/>
  <c r="AS539" i="8"/>
  <c r="AW539" i="8"/>
  <c r="AM539" i="8" s="1"/>
  <c r="AX539" i="8"/>
  <c r="AN539" i="8" s="1"/>
  <c r="AY539" i="8"/>
  <c r="AP539" i="8" s="1"/>
  <c r="AH539" i="8" s="1"/>
  <c r="AZ539" i="8"/>
  <c r="AT539" i="8" s="1"/>
  <c r="AJ539" i="8" s="1"/>
  <c r="BA539" i="8"/>
  <c r="AL540" i="8"/>
  <c r="AM540" i="8"/>
  <c r="AO540" i="8"/>
  <c r="AG540" i="8" s="1"/>
  <c r="AP540" i="8"/>
  <c r="AH540" i="8" s="1"/>
  <c r="AQ540" i="8"/>
  <c r="AI540" i="8" s="1"/>
  <c r="AR540" i="8"/>
  <c r="AS540" i="8"/>
  <c r="AT540" i="8"/>
  <c r="AJ540" i="8" s="1"/>
  <c r="AU540" i="8"/>
  <c r="AK540" i="8" s="1"/>
  <c r="AW540" i="8"/>
  <c r="AY540" i="8"/>
  <c r="AZ540" i="8"/>
  <c r="AV540" i="8" s="1"/>
  <c r="BA540" i="8"/>
  <c r="AX540" i="8" s="1"/>
  <c r="AN540" i="8" s="1"/>
  <c r="AI541" i="8"/>
  <c r="AR541" i="8"/>
  <c r="AS541" i="8"/>
  <c r="AY541" i="8"/>
  <c r="AQ541" i="8" s="1"/>
  <c r="AZ541" i="8"/>
  <c r="BA541" i="8"/>
  <c r="AW541" i="8" s="1"/>
  <c r="AM541" i="8" s="1"/>
  <c r="AN542" i="8"/>
  <c r="AO542" i="8"/>
  <c r="AG542" i="8" s="1"/>
  <c r="AV542" i="8"/>
  <c r="AL542" i="8" s="1"/>
  <c r="AX542" i="8"/>
  <c r="AY542" i="8"/>
  <c r="AZ542" i="8"/>
  <c r="BA542" i="8"/>
  <c r="AW542" i="8" s="1"/>
  <c r="AM542" i="8" s="1"/>
  <c r="AJ543" i="8"/>
  <c r="AO543" i="8"/>
  <c r="AG543" i="8" s="1"/>
  <c r="AQ543" i="8"/>
  <c r="AI543" i="8" s="1"/>
  <c r="AR543" i="8"/>
  <c r="AS543" i="8"/>
  <c r="AT543" i="8"/>
  <c r="AU543" i="8"/>
  <c r="AK543" i="8" s="1"/>
  <c r="AV543" i="8"/>
  <c r="AL543" i="8" s="1"/>
  <c r="AX543" i="8"/>
  <c r="AN543" i="8" s="1"/>
  <c r="AY543" i="8"/>
  <c r="AP543" i="8" s="1"/>
  <c r="AH543" i="8" s="1"/>
  <c r="AZ543" i="8"/>
  <c r="BA543" i="8"/>
  <c r="AW543" i="8" s="1"/>
  <c r="AM543" i="8" s="1"/>
  <c r="AO544" i="8"/>
  <c r="AG544" i="8" s="1"/>
  <c r="AP544" i="8"/>
  <c r="AH544" i="8" s="1"/>
  <c r="AQ544" i="8"/>
  <c r="AI544" i="8" s="1"/>
  <c r="AS544" i="8"/>
  <c r="AT544" i="8"/>
  <c r="AJ544" i="8" s="1"/>
  <c r="AU544" i="8"/>
  <c r="AK544" i="8" s="1"/>
  <c r="AV544" i="8"/>
  <c r="AL544" i="8" s="1"/>
  <c r="AW544" i="8"/>
  <c r="AM544" i="8" s="1"/>
  <c r="AX544" i="8"/>
  <c r="AN544" i="8" s="1"/>
  <c r="AY544" i="8"/>
  <c r="AR544" i="8" s="1"/>
  <c r="AZ544" i="8"/>
  <c r="BA544" i="8"/>
  <c r="AI545" i="8"/>
  <c r="AO545" i="8"/>
  <c r="AG545" i="8" s="1"/>
  <c r="AP545" i="8"/>
  <c r="AH545" i="8" s="1"/>
  <c r="AQ545" i="8"/>
  <c r="AR545" i="8"/>
  <c r="AS545" i="8"/>
  <c r="AT545" i="8"/>
  <c r="AJ545" i="8" s="1"/>
  <c r="AY545" i="8"/>
  <c r="AZ545" i="8"/>
  <c r="AU545" i="8" s="1"/>
  <c r="AK545" i="8" s="1"/>
  <c r="BA545" i="8"/>
  <c r="AG546" i="8"/>
  <c r="AO546" i="8"/>
  <c r="AP546" i="8"/>
  <c r="AH546" i="8" s="1"/>
  <c r="AW546" i="8"/>
  <c r="AM546" i="8" s="1"/>
  <c r="AY546" i="8"/>
  <c r="AZ546" i="8"/>
  <c r="BA546" i="8"/>
  <c r="AX546" i="8" s="1"/>
  <c r="AN546" i="8" s="1"/>
  <c r="AT547" i="8"/>
  <c r="AJ547" i="8" s="1"/>
  <c r="AU547" i="8"/>
  <c r="AK547" i="8" s="1"/>
  <c r="AV547" i="8"/>
  <c r="AL547" i="8" s="1"/>
  <c r="AW547" i="8"/>
  <c r="AM547" i="8" s="1"/>
  <c r="AX547" i="8"/>
  <c r="AN547" i="8" s="1"/>
  <c r="AY547" i="8"/>
  <c r="AZ547" i="8"/>
  <c r="BA547" i="8"/>
  <c r="AP548" i="8"/>
  <c r="AH548" i="8" s="1"/>
  <c r="AT548" i="8"/>
  <c r="AJ548" i="8" s="1"/>
  <c r="AU548" i="8"/>
  <c r="AK548" i="8" s="1"/>
  <c r="AW548" i="8"/>
  <c r="AM548" i="8" s="1"/>
  <c r="AX548" i="8"/>
  <c r="AN548" i="8" s="1"/>
  <c r="AY548" i="8"/>
  <c r="AO548" i="8" s="1"/>
  <c r="AG548" i="8" s="1"/>
  <c r="AZ548" i="8"/>
  <c r="AV548" i="8" s="1"/>
  <c r="AL548" i="8" s="1"/>
  <c r="BA548" i="8"/>
  <c r="AO549" i="8"/>
  <c r="AG549" i="8" s="1"/>
  <c r="AP549" i="8"/>
  <c r="AH549" i="8" s="1"/>
  <c r="AQ549" i="8"/>
  <c r="AI549" i="8" s="1"/>
  <c r="AR549" i="8"/>
  <c r="AS549" i="8"/>
  <c r="AT549" i="8"/>
  <c r="AJ549" i="8" s="1"/>
  <c r="AU549" i="8"/>
  <c r="AK549" i="8" s="1"/>
  <c r="AV549" i="8"/>
  <c r="AL549" i="8" s="1"/>
  <c r="AY549" i="8"/>
  <c r="AZ549" i="8"/>
  <c r="BA549" i="8"/>
  <c r="AW549" i="8" s="1"/>
  <c r="AM549" i="8" s="1"/>
  <c r="AG550" i="8"/>
  <c r="AO550" i="8"/>
  <c r="AP550" i="8"/>
  <c r="AH550" i="8" s="1"/>
  <c r="AX550" i="8"/>
  <c r="AN550" i="8" s="1"/>
  <c r="AY550" i="8"/>
  <c r="AZ550" i="8"/>
  <c r="BA550" i="8"/>
  <c r="AW550" i="8" s="1"/>
  <c r="AM550" i="8" s="1"/>
  <c r="AK551" i="8"/>
  <c r="AT551" i="8"/>
  <c r="AJ551" i="8" s="1"/>
  <c r="AU551" i="8"/>
  <c r="AV551" i="8"/>
  <c r="Q551" i="9" s="1"/>
  <c r="AF551" i="9" s="1"/>
  <c r="AW551" i="8"/>
  <c r="AM551" i="8" s="1"/>
  <c r="AX551" i="8"/>
  <c r="AN551" i="8" s="1"/>
  <c r="AY551" i="8"/>
  <c r="AZ551" i="8"/>
  <c r="BA551" i="8"/>
  <c r="AR552" i="8"/>
  <c r="AS552" i="8"/>
  <c r="AT552" i="8"/>
  <c r="AJ552" i="8" s="1"/>
  <c r="AU552" i="8"/>
  <c r="AK552" i="8" s="1"/>
  <c r="AV552" i="8"/>
  <c r="AL552" i="8" s="1"/>
  <c r="AW552" i="8"/>
  <c r="AM552" i="8" s="1"/>
  <c r="AX552" i="8"/>
  <c r="AN552" i="8" s="1"/>
  <c r="AY552" i="8"/>
  <c r="AO552" i="8" s="1"/>
  <c r="AG552" i="8" s="1"/>
  <c r="AZ552" i="8"/>
  <c r="BA552" i="8"/>
  <c r="AK553" i="8"/>
  <c r="AL553" i="8"/>
  <c r="AO553" i="8"/>
  <c r="AG553" i="8" s="1"/>
  <c r="AP553" i="8"/>
  <c r="AH553" i="8" s="1"/>
  <c r="AQ553" i="8"/>
  <c r="AI553" i="8" s="1"/>
  <c r="AR553" i="8"/>
  <c r="AS553" i="8"/>
  <c r="AT553" i="8"/>
  <c r="AJ553" i="8" s="1"/>
  <c r="AV553" i="8"/>
  <c r="AY553" i="8"/>
  <c r="AZ553" i="8"/>
  <c r="AU553" i="8" s="1"/>
  <c r="BA553" i="8"/>
  <c r="AW553" i="8" s="1"/>
  <c r="AM553" i="8" s="1"/>
  <c r="AQ554" i="8"/>
  <c r="AI554" i="8" s="1"/>
  <c r="AR554" i="8"/>
  <c r="AX554" i="8"/>
  <c r="AN554" i="8" s="1"/>
  <c r="AY554" i="8"/>
  <c r="AZ554" i="8"/>
  <c r="BA554" i="8"/>
  <c r="AW554" i="8" s="1"/>
  <c r="AM554" i="8" s="1"/>
  <c r="AT555" i="8"/>
  <c r="AJ555" i="8" s="1"/>
  <c r="AU555" i="8"/>
  <c r="AK555" i="8" s="1"/>
  <c r="AV555" i="8"/>
  <c r="AL555" i="8" s="1"/>
  <c r="AW555" i="8"/>
  <c r="AM555" i="8" s="1"/>
  <c r="AX555" i="8"/>
  <c r="AN555" i="8" s="1"/>
  <c r="AY555" i="8"/>
  <c r="AZ555" i="8"/>
  <c r="BA555" i="8"/>
  <c r="AG556" i="8"/>
  <c r="AO556" i="8"/>
  <c r="AQ556" i="8"/>
  <c r="AI556" i="8" s="1"/>
  <c r="AS556" i="8"/>
  <c r="AW556" i="8"/>
  <c r="AM556" i="8" s="1"/>
  <c r="AX556" i="8"/>
  <c r="AN556" i="8" s="1"/>
  <c r="AY556" i="8"/>
  <c r="AP556" i="8" s="1"/>
  <c r="AH556" i="8" s="1"/>
  <c r="AZ556" i="8"/>
  <c r="BA556" i="8"/>
  <c r="AK557" i="8"/>
  <c r="AM557" i="8"/>
  <c r="AO557" i="8"/>
  <c r="AG557" i="8" s="1"/>
  <c r="AP557" i="8"/>
  <c r="AH557" i="8" s="1"/>
  <c r="AR557" i="8"/>
  <c r="AS557" i="8"/>
  <c r="AT557" i="8"/>
  <c r="AJ557" i="8" s="1"/>
  <c r="AU557" i="8"/>
  <c r="AV557" i="8"/>
  <c r="AL557" i="8" s="1"/>
  <c r="AY557" i="8"/>
  <c r="AQ557" i="8" s="1"/>
  <c r="AI557" i="8" s="1"/>
  <c r="AZ557" i="8"/>
  <c r="BA557" i="8"/>
  <c r="AW557" i="8" s="1"/>
  <c r="AG558" i="8"/>
  <c r="AH558" i="8"/>
  <c r="AI558" i="8"/>
  <c r="AN558" i="8"/>
  <c r="AO558" i="8"/>
  <c r="AP558" i="8"/>
  <c r="AQ558" i="8"/>
  <c r="AW558" i="8"/>
  <c r="AM558" i="8" s="1"/>
  <c r="AX558" i="8"/>
  <c r="AY558" i="8"/>
  <c r="AZ558" i="8"/>
  <c r="BA558" i="8"/>
  <c r="AR559" i="8"/>
  <c r="AS559" i="8"/>
  <c r="AT559" i="8"/>
  <c r="M559" i="9" s="1"/>
  <c r="AD559" i="9" s="1"/>
  <c r="AU559" i="8"/>
  <c r="AK559" i="8" s="1"/>
  <c r="AW559" i="8"/>
  <c r="AM559" i="8" s="1"/>
  <c r="AX559" i="8"/>
  <c r="AN559" i="8" s="1"/>
  <c r="AY559" i="8"/>
  <c r="AZ559" i="8"/>
  <c r="AV559" i="8" s="1"/>
  <c r="AL559" i="8" s="1"/>
  <c r="BA559" i="8"/>
  <c r="AG560" i="8"/>
  <c r="AM560" i="8"/>
  <c r="AN560" i="8"/>
  <c r="AO560" i="8"/>
  <c r="AP560" i="8"/>
  <c r="AH560" i="8" s="1"/>
  <c r="AQ560" i="8"/>
  <c r="AI560" i="8" s="1"/>
  <c r="AR560" i="8"/>
  <c r="AS560" i="8"/>
  <c r="AT560" i="8"/>
  <c r="AJ560" i="8" s="1"/>
  <c r="AU560" i="8"/>
  <c r="AK560" i="8" s="1"/>
  <c r="AV560" i="8"/>
  <c r="AL560" i="8" s="1"/>
  <c r="AW560" i="8"/>
  <c r="AY560" i="8"/>
  <c r="AZ560" i="8"/>
  <c r="BA560" i="8"/>
  <c r="AX560" i="8" s="1"/>
  <c r="AM561" i="8"/>
  <c r="AX561" i="8"/>
  <c r="AN561" i="8" s="1"/>
  <c r="AY561" i="8"/>
  <c r="AS561" i="8" s="1"/>
  <c r="AZ561" i="8"/>
  <c r="BA561" i="8"/>
  <c r="AW561" i="8" s="1"/>
  <c r="AJ562" i="8"/>
  <c r="AT562" i="8"/>
  <c r="AU562" i="8"/>
  <c r="O562" i="9" s="1"/>
  <c r="AE562" i="9" s="1"/>
  <c r="AV562" i="8"/>
  <c r="Q562" i="9" s="1"/>
  <c r="AF562" i="9" s="1"/>
  <c r="AX562" i="8"/>
  <c r="AN562" i="8" s="1"/>
  <c r="AY562" i="8"/>
  <c r="AZ562" i="8"/>
  <c r="BA562" i="8"/>
  <c r="AW562" i="8" s="1"/>
  <c r="AM562" i="8" s="1"/>
  <c r="AM563" i="8"/>
  <c r="AN563" i="8"/>
  <c r="AO563" i="8"/>
  <c r="AG563" i="8" s="1"/>
  <c r="AP563" i="8"/>
  <c r="AH563" i="8" s="1"/>
  <c r="AQ563" i="8"/>
  <c r="AI563" i="8" s="1"/>
  <c r="AR563" i="8"/>
  <c r="AS563" i="8"/>
  <c r="AT563" i="8"/>
  <c r="AJ563" i="8" s="1"/>
  <c r="AU563" i="8"/>
  <c r="AK563" i="8" s="1"/>
  <c r="AV563" i="8"/>
  <c r="AL563" i="8" s="1"/>
  <c r="AW563" i="8"/>
  <c r="AX563" i="8"/>
  <c r="AY563" i="8"/>
  <c r="AZ563" i="8"/>
  <c r="BA563" i="8"/>
  <c r="AH564" i="8"/>
  <c r="AI564" i="8"/>
  <c r="AO564" i="8"/>
  <c r="AG564" i="8" s="1"/>
  <c r="AP564" i="8"/>
  <c r="AQ564" i="8"/>
  <c r="AR564" i="8"/>
  <c r="AS564" i="8"/>
  <c r="AX564" i="8"/>
  <c r="AN564" i="8" s="1"/>
  <c r="AY564" i="8"/>
  <c r="AZ564" i="8"/>
  <c r="BA564" i="8"/>
  <c r="AW564" i="8" s="1"/>
  <c r="AM564" i="8" s="1"/>
  <c r="AJ565" i="8"/>
  <c r="AK565" i="8"/>
  <c r="AS565" i="8"/>
  <c r="AT565" i="8"/>
  <c r="AU565" i="8"/>
  <c r="AV565" i="8"/>
  <c r="AL565" i="8" s="1"/>
  <c r="AY565" i="8"/>
  <c r="AZ565" i="8"/>
  <c r="BA565" i="8"/>
  <c r="AH566" i="8"/>
  <c r="AI566" i="8"/>
  <c r="AN566" i="8"/>
  <c r="AP566" i="8"/>
  <c r="AQ566" i="8"/>
  <c r="AR566" i="8"/>
  <c r="AS566" i="8"/>
  <c r="AT566" i="8"/>
  <c r="AJ566" i="8" s="1"/>
  <c r="AU566" i="8"/>
  <c r="AK566" i="8" s="1"/>
  <c r="AV566" i="8"/>
  <c r="AL566" i="8" s="1"/>
  <c r="AW566" i="8"/>
  <c r="AM566" i="8" s="1"/>
  <c r="AX566" i="8"/>
  <c r="AY566" i="8"/>
  <c r="AO566" i="8" s="1"/>
  <c r="AG566" i="8" s="1"/>
  <c r="AZ566" i="8"/>
  <c r="BA566" i="8"/>
  <c r="AI567" i="8"/>
  <c r="AO567" i="8"/>
  <c r="AG567" i="8" s="1"/>
  <c r="AP567" i="8"/>
  <c r="AH567" i="8" s="1"/>
  <c r="AQ567" i="8"/>
  <c r="AR567" i="8"/>
  <c r="AS567" i="8"/>
  <c r="AY567" i="8"/>
  <c r="AZ567" i="8"/>
  <c r="BA567" i="8"/>
  <c r="AJ568" i="8"/>
  <c r="AT568" i="8"/>
  <c r="AY568" i="8"/>
  <c r="AZ568" i="8"/>
  <c r="BA568" i="8"/>
  <c r="AW569" i="8"/>
  <c r="AM569" i="8" s="1"/>
  <c r="AX569" i="8"/>
  <c r="AN569" i="8" s="1"/>
  <c r="AY569" i="8"/>
  <c r="AZ569" i="8"/>
  <c r="AT569" i="8" s="1"/>
  <c r="AJ569" i="8" s="1"/>
  <c r="BA569" i="8"/>
  <c r="AM570" i="8"/>
  <c r="AO570" i="8"/>
  <c r="AG570" i="8" s="1"/>
  <c r="AP570" i="8"/>
  <c r="AH570" i="8" s="1"/>
  <c r="AQ570" i="8"/>
  <c r="AI570" i="8" s="1"/>
  <c r="AR570" i="8"/>
  <c r="AS570" i="8"/>
  <c r="AT570" i="8"/>
  <c r="AJ570" i="8" s="1"/>
  <c r="AU570" i="8"/>
  <c r="AK570" i="8" s="1"/>
  <c r="AX570" i="8"/>
  <c r="AN570" i="8" s="1"/>
  <c r="AY570" i="8"/>
  <c r="AZ570" i="8"/>
  <c r="AV570" i="8" s="1"/>
  <c r="AL570" i="8" s="1"/>
  <c r="BA570" i="8"/>
  <c r="AW570" i="8" s="1"/>
  <c r="AH571" i="8"/>
  <c r="AO571" i="8"/>
  <c r="AG571" i="8" s="1"/>
  <c r="AP571" i="8"/>
  <c r="AS571" i="8"/>
  <c r="AU571" i="8"/>
  <c r="AK571" i="8" s="1"/>
  <c r="AV571" i="8"/>
  <c r="AL571" i="8" s="1"/>
  <c r="AW571" i="8"/>
  <c r="AM571" i="8" s="1"/>
  <c r="AX571" i="8"/>
  <c r="AN571" i="8" s="1"/>
  <c r="AY571" i="8"/>
  <c r="AZ571" i="8"/>
  <c r="AT571" i="8" s="1"/>
  <c r="M571" i="9" s="1"/>
  <c r="AD571" i="9" s="1"/>
  <c r="BA571" i="8"/>
  <c r="AR572" i="8"/>
  <c r="AS572" i="8"/>
  <c r="AT572" i="8"/>
  <c r="AJ572" i="8" s="1"/>
  <c r="AU572" i="8"/>
  <c r="AK572" i="8" s="1"/>
  <c r="AV572" i="8"/>
  <c r="AL572" i="8" s="1"/>
  <c r="AY572" i="8"/>
  <c r="AO572" i="8" s="1"/>
  <c r="AG572" i="8" s="1"/>
  <c r="AZ572" i="8"/>
  <c r="BA572" i="8"/>
  <c r="AW572" i="8" s="1"/>
  <c r="AM572" i="8" s="1"/>
  <c r="AK573" i="8"/>
  <c r="AP573" i="8"/>
  <c r="AH573" i="8" s="1"/>
  <c r="AQ573" i="8"/>
  <c r="AI573" i="8" s="1"/>
  <c r="AR573" i="8"/>
  <c r="AS573" i="8"/>
  <c r="AT573" i="8"/>
  <c r="AJ573" i="8" s="1"/>
  <c r="AU573" i="8"/>
  <c r="AV573" i="8"/>
  <c r="AL573" i="8" s="1"/>
  <c r="AY573" i="8"/>
  <c r="AO573" i="8" s="1"/>
  <c r="AG573" i="8" s="1"/>
  <c r="AZ573" i="8"/>
  <c r="BA573" i="8"/>
  <c r="AH574" i="8"/>
  <c r="AO574" i="8"/>
  <c r="AG574" i="8" s="1"/>
  <c r="AP574" i="8"/>
  <c r="AQ574" i="8"/>
  <c r="AI574" i="8" s="1"/>
  <c r="AV574" i="8"/>
  <c r="AL574" i="8" s="1"/>
  <c r="AY574" i="8"/>
  <c r="AZ574" i="8"/>
  <c r="AU574" i="8" s="1"/>
  <c r="AK574" i="8" s="1"/>
  <c r="BA574" i="8"/>
  <c r="AL575" i="8"/>
  <c r="AO575" i="8"/>
  <c r="AG575" i="8" s="1"/>
  <c r="AR575" i="8"/>
  <c r="AU575" i="8"/>
  <c r="AK575" i="8" s="1"/>
  <c r="AV575" i="8"/>
  <c r="AW575" i="8"/>
  <c r="AM575" i="8" s="1"/>
  <c r="AX575" i="8"/>
  <c r="AN575" i="8" s="1"/>
  <c r="AY575" i="8"/>
  <c r="AZ575" i="8"/>
  <c r="AT575" i="8" s="1"/>
  <c r="AJ575" i="8" s="1"/>
  <c r="BA575" i="8"/>
  <c r="AM576" i="8"/>
  <c r="AN576" i="8"/>
  <c r="AO576" i="8"/>
  <c r="AG576" i="8" s="1"/>
  <c r="AP576" i="8"/>
  <c r="AH576" i="8" s="1"/>
  <c r="AQ576" i="8"/>
  <c r="AI576" i="8" s="1"/>
  <c r="AR576" i="8"/>
  <c r="AS576" i="8"/>
  <c r="AT576" i="8"/>
  <c r="AJ576" i="8" s="1"/>
  <c r="AU576" i="8"/>
  <c r="AK576" i="8" s="1"/>
  <c r="AV576" i="8"/>
  <c r="AL576" i="8" s="1"/>
  <c r="AW576" i="8"/>
  <c r="AY576" i="8"/>
  <c r="AZ576" i="8"/>
  <c r="BA576" i="8"/>
  <c r="AX576" i="8" s="1"/>
  <c r="AH577" i="8"/>
  <c r="AI577" i="8"/>
  <c r="AO577" i="8"/>
  <c r="AG577" i="8" s="1"/>
  <c r="AP577" i="8"/>
  <c r="AQ577" i="8"/>
  <c r="AR577" i="8"/>
  <c r="AU577" i="8"/>
  <c r="AK577" i="8" s="1"/>
  <c r="AY577" i="8"/>
  <c r="AS577" i="8" s="1"/>
  <c r="AZ577" i="8"/>
  <c r="BA577" i="8"/>
  <c r="AY578" i="8"/>
  <c r="AZ578" i="8"/>
  <c r="BA578" i="8"/>
  <c r="AG579" i="8"/>
  <c r="AH579" i="8"/>
  <c r="AO579" i="8"/>
  <c r="AP579" i="8"/>
  <c r="AQ579" i="8"/>
  <c r="AI579" i="8" s="1"/>
  <c r="AR579" i="8"/>
  <c r="AS579" i="8"/>
  <c r="AT579" i="8"/>
  <c r="AJ579" i="8" s="1"/>
  <c r="AU579" i="8"/>
  <c r="AK579" i="8" s="1"/>
  <c r="AV579" i="8"/>
  <c r="AL579" i="8" s="1"/>
  <c r="AY579" i="8"/>
  <c r="AZ579" i="8"/>
  <c r="BA579" i="8"/>
  <c r="AM580" i="8"/>
  <c r="AN580" i="8"/>
  <c r="AS580" i="8"/>
  <c r="AX580" i="8"/>
  <c r="AY580" i="8"/>
  <c r="AO580" i="8" s="1"/>
  <c r="AG580" i="8" s="1"/>
  <c r="AZ580" i="8"/>
  <c r="BA580" i="8"/>
  <c r="AW580" i="8" s="1"/>
  <c r="AI581" i="8"/>
  <c r="AQ581" i="8"/>
  <c r="AS581" i="8"/>
  <c r="AT581" i="8"/>
  <c r="AJ581" i="8" s="1"/>
  <c r="AU581" i="8"/>
  <c r="AK581" i="8" s="1"/>
  <c r="AV581" i="8"/>
  <c r="AL581" i="8" s="1"/>
  <c r="AW581" i="8"/>
  <c r="AM581" i="8" s="1"/>
  <c r="AX581" i="8"/>
  <c r="AN581" i="8" s="1"/>
  <c r="AY581" i="8"/>
  <c r="AZ581" i="8"/>
  <c r="BA581" i="8"/>
  <c r="AN582" i="8"/>
  <c r="AR582" i="8"/>
  <c r="AS582" i="8"/>
  <c r="AT582" i="8"/>
  <c r="AJ582" i="8" s="1"/>
  <c r="AU582" i="8"/>
  <c r="AK582" i="8" s="1"/>
  <c r="AV582" i="8"/>
  <c r="AL582" i="8" s="1"/>
  <c r="AW582" i="8"/>
  <c r="AM582" i="8" s="1"/>
  <c r="AX582" i="8"/>
  <c r="AY582" i="8"/>
  <c r="AO582" i="8" s="1"/>
  <c r="AG582" i="8" s="1"/>
  <c r="AZ582" i="8"/>
  <c r="BA582" i="8"/>
  <c r="AI583" i="8"/>
  <c r="AN583" i="8"/>
  <c r="AO583" i="8"/>
  <c r="AG583" i="8" s="1"/>
  <c r="AP583" i="8"/>
  <c r="AH583" i="8" s="1"/>
  <c r="AQ583" i="8"/>
  <c r="AR583" i="8"/>
  <c r="AW583" i="8"/>
  <c r="AM583" i="8" s="1"/>
  <c r="AY583" i="8"/>
  <c r="AS583" i="8" s="1"/>
  <c r="AZ583" i="8"/>
  <c r="BA583" i="8"/>
  <c r="AX583" i="8" s="1"/>
  <c r="AG584" i="8"/>
  <c r="AM584" i="8"/>
  <c r="AN584" i="8"/>
  <c r="AO584" i="8"/>
  <c r="AR584" i="8"/>
  <c r="AW584" i="8"/>
  <c r="AX584" i="8"/>
  <c r="AY584" i="8"/>
  <c r="AZ584" i="8"/>
  <c r="BA584" i="8"/>
  <c r="AJ585" i="8"/>
  <c r="AM585" i="8"/>
  <c r="AO585" i="8"/>
  <c r="AG585" i="8" s="1"/>
  <c r="AP585" i="8"/>
  <c r="AH585" i="8" s="1"/>
  <c r="AQ585" i="8"/>
  <c r="AI585" i="8" s="1"/>
  <c r="AT585" i="8"/>
  <c r="AU585" i="8"/>
  <c r="AK585" i="8" s="1"/>
  <c r="AV585" i="8"/>
  <c r="AL585" i="8" s="1"/>
  <c r="AW585" i="8"/>
  <c r="AX585" i="8"/>
  <c r="AN585" i="8" s="1"/>
  <c r="AY585" i="8"/>
  <c r="AR585" i="8" s="1"/>
  <c r="AZ585" i="8"/>
  <c r="BA585" i="8"/>
  <c r="AJ586" i="8"/>
  <c r="AL586" i="8"/>
  <c r="AM586" i="8"/>
  <c r="AN586" i="8"/>
  <c r="AO586" i="8"/>
  <c r="AG586" i="8" s="1"/>
  <c r="AP586" i="8"/>
  <c r="AH586" i="8" s="1"/>
  <c r="AQ586" i="8"/>
  <c r="AI586" i="8" s="1"/>
  <c r="AR586" i="8"/>
  <c r="AS586" i="8"/>
  <c r="AT586" i="8"/>
  <c r="AU586" i="8"/>
  <c r="AK586" i="8" s="1"/>
  <c r="AX586" i="8"/>
  <c r="AY586" i="8"/>
  <c r="AZ586" i="8"/>
  <c r="AV586" i="8" s="1"/>
  <c r="BA586" i="8"/>
  <c r="AW586" i="8" s="1"/>
  <c r="AG587" i="8"/>
  <c r="AH587" i="8"/>
  <c r="AO587" i="8"/>
  <c r="AP587" i="8"/>
  <c r="AS587" i="8"/>
  <c r="AU587" i="8"/>
  <c r="AK587" i="8" s="1"/>
  <c r="AY587" i="8"/>
  <c r="AZ587" i="8"/>
  <c r="BA587" i="8"/>
  <c r="AS588" i="8"/>
  <c r="AX588" i="8"/>
  <c r="AN588" i="8" s="1"/>
  <c r="AY588" i="8"/>
  <c r="AZ588" i="8"/>
  <c r="BA588" i="8"/>
  <c r="AW588" i="8" s="1"/>
  <c r="AM588" i="8" s="1"/>
  <c r="AT589" i="8"/>
  <c r="AJ589" i="8" s="1"/>
  <c r="AU589" i="8"/>
  <c r="AK589" i="8" s="1"/>
  <c r="AV589" i="8"/>
  <c r="AL589" i="8" s="1"/>
  <c r="AY589" i="8"/>
  <c r="AZ589" i="8"/>
  <c r="BA589" i="8"/>
  <c r="AV590" i="8"/>
  <c r="AL590" i="8" s="1"/>
  <c r="AW590" i="8"/>
  <c r="AM590" i="8" s="1"/>
  <c r="AX590" i="8"/>
  <c r="AN590" i="8" s="1"/>
  <c r="AY590" i="8"/>
  <c r="AZ590" i="8"/>
  <c r="BA590" i="8"/>
  <c r="AH591" i="8"/>
  <c r="AI591" i="8"/>
  <c r="AO591" i="8"/>
  <c r="AG591" i="8" s="1"/>
  <c r="AQ591" i="8"/>
  <c r="AR591" i="8"/>
  <c r="AS591" i="8"/>
  <c r="AT591" i="8"/>
  <c r="AJ591" i="8" s="1"/>
  <c r="AU591" i="8"/>
  <c r="AK591" i="8" s="1"/>
  <c r="AV591" i="8"/>
  <c r="AL591" i="8" s="1"/>
  <c r="AW591" i="8"/>
  <c r="AM591" i="8" s="1"/>
  <c r="AX591" i="8"/>
  <c r="AN591" i="8" s="1"/>
  <c r="AY591" i="8"/>
  <c r="AP591" i="8" s="1"/>
  <c r="AZ591" i="8"/>
  <c r="BA591" i="8"/>
  <c r="AG592" i="8"/>
  <c r="AM592" i="8"/>
  <c r="AO592" i="8"/>
  <c r="AP592" i="8"/>
  <c r="AH592" i="8" s="1"/>
  <c r="AQ592" i="8"/>
  <c r="AI592" i="8" s="1"/>
  <c r="AR592" i="8"/>
  <c r="AS592" i="8"/>
  <c r="AT592" i="8"/>
  <c r="AJ592" i="8" s="1"/>
  <c r="AU592" i="8"/>
  <c r="AK592" i="8" s="1"/>
  <c r="AV592" i="8"/>
  <c r="AL592" i="8" s="1"/>
  <c r="AW592" i="8"/>
  <c r="AY592" i="8"/>
  <c r="AZ592" i="8"/>
  <c r="BA592" i="8"/>
  <c r="AX592" i="8" s="1"/>
  <c r="AN592" i="8" s="1"/>
  <c r="AI593" i="8"/>
  <c r="AN593" i="8"/>
  <c r="AO593" i="8"/>
  <c r="AG593" i="8" s="1"/>
  <c r="AP593" i="8"/>
  <c r="AH593" i="8" s="1"/>
  <c r="AQ593" i="8"/>
  <c r="AR593" i="8"/>
  <c r="AX593" i="8"/>
  <c r="AY593" i="8"/>
  <c r="AS593" i="8" s="1"/>
  <c r="AZ593" i="8"/>
  <c r="BA593" i="8"/>
  <c r="AW593" i="8" s="1"/>
  <c r="AM593" i="8" s="1"/>
  <c r="AM594" i="8"/>
  <c r="AP594" i="8"/>
  <c r="AH594" i="8" s="1"/>
  <c r="AR594" i="8"/>
  <c r="AS594" i="8"/>
  <c r="AW594" i="8"/>
  <c r="AX594" i="8"/>
  <c r="AN594" i="8" s="1"/>
  <c r="AY594" i="8"/>
  <c r="AZ594" i="8"/>
  <c r="BA594" i="8"/>
  <c r="AM595" i="8"/>
  <c r="AN595" i="8"/>
  <c r="AO595" i="8"/>
  <c r="AG595" i="8" s="1"/>
  <c r="AP595" i="8"/>
  <c r="AH595" i="8" s="1"/>
  <c r="AQ595" i="8"/>
  <c r="AI595" i="8" s="1"/>
  <c r="AR595" i="8"/>
  <c r="AS595" i="8"/>
  <c r="AT595" i="8"/>
  <c r="AJ595" i="8" s="1"/>
  <c r="AU595" i="8"/>
  <c r="AK595" i="8" s="1"/>
  <c r="AV595" i="8"/>
  <c r="AL595" i="8" s="1"/>
  <c r="AW595" i="8"/>
  <c r="AX595" i="8"/>
  <c r="AY595" i="8"/>
  <c r="AZ595" i="8"/>
  <c r="BA595" i="8"/>
  <c r="AI596" i="8"/>
  <c r="AM596" i="8"/>
  <c r="AO596" i="8"/>
  <c r="AG596" i="8" s="1"/>
  <c r="AP596" i="8"/>
  <c r="AH596" i="8" s="1"/>
  <c r="AQ596" i="8"/>
  <c r="AR596" i="8"/>
  <c r="AS596" i="8"/>
  <c r="AV596" i="8"/>
  <c r="AL596" i="8" s="1"/>
  <c r="AX596" i="8"/>
  <c r="AN596" i="8" s="1"/>
  <c r="AY596" i="8"/>
  <c r="AZ596" i="8"/>
  <c r="BA596" i="8"/>
  <c r="AW596" i="8" s="1"/>
  <c r="AI597" i="8"/>
  <c r="AK597" i="8"/>
  <c r="AQ597" i="8"/>
  <c r="AS597" i="8"/>
  <c r="AU597" i="8"/>
  <c r="AY597" i="8"/>
  <c r="AZ597" i="8"/>
  <c r="BA597" i="8"/>
  <c r="AQ598" i="8"/>
  <c r="AI598" i="8" s="1"/>
  <c r="AS598" i="8"/>
  <c r="AT598" i="8"/>
  <c r="AJ598" i="8" s="1"/>
  <c r="AU598" i="8"/>
  <c r="AK598" i="8" s="1"/>
  <c r="AV598" i="8"/>
  <c r="AL598" i="8" s="1"/>
  <c r="AW598" i="8"/>
  <c r="AM598" i="8" s="1"/>
  <c r="AX598" i="8"/>
  <c r="AN598" i="8" s="1"/>
  <c r="AY598" i="8"/>
  <c r="AZ598" i="8"/>
  <c r="BA598" i="8"/>
  <c r="AT599" i="8"/>
  <c r="AJ599" i="8" s="1"/>
  <c r="AY599" i="8"/>
  <c r="AZ599" i="8"/>
  <c r="BA599" i="8"/>
  <c r="AK600" i="8"/>
  <c r="AT600" i="8"/>
  <c r="AJ600" i="8" s="1"/>
  <c r="AU600" i="8"/>
  <c r="AV600" i="8"/>
  <c r="AL600" i="8" s="1"/>
  <c r="AW600" i="8"/>
  <c r="AM600" i="8" s="1"/>
  <c r="AX600" i="8"/>
  <c r="AN600" i="8" s="1"/>
  <c r="AY600" i="8"/>
  <c r="AZ600" i="8"/>
  <c r="BA600" i="8"/>
  <c r="AG601" i="8"/>
  <c r="AI601" i="8"/>
  <c r="AM601" i="8"/>
  <c r="AO601" i="8"/>
  <c r="AQ601" i="8"/>
  <c r="AR601" i="8"/>
  <c r="AS601" i="8"/>
  <c r="AT601" i="8"/>
  <c r="AJ601" i="8" s="1"/>
  <c r="AU601" i="8"/>
  <c r="AK601" i="8" s="1"/>
  <c r="AV601" i="8"/>
  <c r="AL601" i="8" s="1"/>
  <c r="AW601" i="8"/>
  <c r="AX601" i="8"/>
  <c r="AN601" i="8" s="1"/>
  <c r="AY601" i="8"/>
  <c r="AP601" i="8" s="1"/>
  <c r="AH601" i="8" s="1"/>
  <c r="AZ601" i="8"/>
  <c r="BA601" i="8"/>
  <c r="AO602" i="8"/>
  <c r="AG602" i="8" s="1"/>
  <c r="AP602" i="8"/>
  <c r="AH602" i="8" s="1"/>
  <c r="AQ602" i="8"/>
  <c r="AI602" i="8" s="1"/>
  <c r="AR602" i="8"/>
  <c r="AS602" i="8"/>
  <c r="AT602" i="8"/>
  <c r="AJ602" i="8" s="1"/>
  <c r="AY602" i="8"/>
  <c r="AZ602" i="8"/>
  <c r="AV602" i="8" s="1"/>
  <c r="AL602" i="8" s="1"/>
  <c r="BA602" i="8"/>
  <c r="AO603" i="8"/>
  <c r="AG603" i="8" s="1"/>
  <c r="AP603" i="8"/>
  <c r="AH603" i="8" s="1"/>
  <c r="AS603" i="8"/>
  <c r="AY603" i="8"/>
  <c r="AZ603" i="8"/>
  <c r="AT603" i="8" s="1"/>
  <c r="AJ603" i="8" s="1"/>
  <c r="BA603" i="8"/>
  <c r="AK604" i="8"/>
  <c r="AN604" i="8"/>
  <c r="AP604" i="8"/>
  <c r="AH604" i="8" s="1"/>
  <c r="AQ604" i="8"/>
  <c r="AI604" i="8" s="1"/>
  <c r="AR604" i="8"/>
  <c r="AU604" i="8"/>
  <c r="AV604" i="8"/>
  <c r="AL604" i="8" s="1"/>
  <c r="AW604" i="8"/>
  <c r="AM604" i="8" s="1"/>
  <c r="AX604" i="8"/>
  <c r="AY604" i="8"/>
  <c r="AZ604" i="8"/>
  <c r="AT604" i="8" s="1"/>
  <c r="AJ604" i="8" s="1"/>
  <c r="BA604" i="8"/>
  <c r="AO605" i="8"/>
  <c r="AG605" i="8" s="1"/>
  <c r="AP605" i="8"/>
  <c r="AH605" i="8" s="1"/>
  <c r="AT605" i="8"/>
  <c r="AJ605" i="8" s="1"/>
  <c r="AU605" i="8"/>
  <c r="AK605" i="8" s="1"/>
  <c r="AV605" i="8"/>
  <c r="AL605" i="8" s="1"/>
  <c r="AY605" i="8"/>
  <c r="AZ605" i="8"/>
  <c r="BA605" i="8"/>
  <c r="AG606" i="8"/>
  <c r="AI606" i="8"/>
  <c r="AO606" i="8"/>
  <c r="AP606" i="8"/>
  <c r="AH606" i="8" s="1"/>
  <c r="AQ606" i="8"/>
  <c r="AT606" i="8"/>
  <c r="AJ606" i="8" s="1"/>
  <c r="AV606" i="8"/>
  <c r="AL606" i="8" s="1"/>
  <c r="AW606" i="8"/>
  <c r="AM606" i="8" s="1"/>
  <c r="AY606" i="8"/>
  <c r="AZ606" i="8"/>
  <c r="AU606" i="8" s="1"/>
  <c r="AK606" i="8" s="1"/>
  <c r="BA606" i="8"/>
  <c r="AX606" i="8" s="1"/>
  <c r="AN606" i="8" s="1"/>
  <c r="AH607" i="8"/>
  <c r="AI607" i="8"/>
  <c r="AQ607" i="8"/>
  <c r="AR607" i="8"/>
  <c r="AS607" i="8"/>
  <c r="AY607" i="8"/>
  <c r="AP607" i="8" s="1"/>
  <c r="AZ607" i="8"/>
  <c r="BA607" i="8"/>
  <c r="AG608" i="8"/>
  <c r="AO608" i="8"/>
  <c r="AP608" i="8"/>
  <c r="AH608" i="8" s="1"/>
  <c r="AQ608" i="8"/>
  <c r="AI608" i="8" s="1"/>
  <c r="AR608" i="8"/>
  <c r="AS608" i="8"/>
  <c r="AW608" i="8"/>
  <c r="AM608" i="8" s="1"/>
  <c r="AY608" i="8"/>
  <c r="AZ608" i="8"/>
  <c r="BA608" i="8"/>
  <c r="AX608" i="8" s="1"/>
  <c r="AN608" i="8" s="1"/>
  <c r="AM609" i="8"/>
  <c r="AO609" i="8"/>
  <c r="AG609" i="8" s="1"/>
  <c r="AW609" i="8"/>
  <c r="AY609" i="8"/>
  <c r="AZ609" i="8"/>
  <c r="BA609" i="8"/>
  <c r="AX609" i="8" s="1"/>
  <c r="AN609" i="8" s="1"/>
  <c r="AJ610" i="8"/>
  <c r="AK610" i="8"/>
  <c r="AT610" i="8"/>
  <c r="AU610" i="8"/>
  <c r="AV610" i="8"/>
  <c r="AL610" i="8" s="1"/>
  <c r="AW610" i="8"/>
  <c r="AM610" i="8" s="1"/>
  <c r="AX610" i="8"/>
  <c r="AN610" i="8" s="1"/>
  <c r="AY610" i="8"/>
  <c r="AZ610" i="8"/>
  <c r="BA610" i="8"/>
  <c r="AG611" i="8"/>
  <c r="AH611" i="8"/>
  <c r="AO611" i="8"/>
  <c r="AP611" i="8"/>
  <c r="AQ611" i="8"/>
  <c r="AI611" i="8" s="1"/>
  <c r="AR611" i="8"/>
  <c r="AS611" i="8"/>
  <c r="AT611" i="8"/>
  <c r="AJ611" i="8" s="1"/>
  <c r="AU611" i="8"/>
  <c r="AK611" i="8" s="1"/>
  <c r="AV611" i="8"/>
  <c r="AL611" i="8" s="1"/>
  <c r="AW611" i="8"/>
  <c r="AM611" i="8" s="1"/>
  <c r="AY611" i="8"/>
  <c r="AZ611" i="8"/>
  <c r="BA611" i="8"/>
  <c r="AX611" i="8" s="1"/>
  <c r="AN611" i="8" s="1"/>
  <c r="AH612" i="8"/>
  <c r="AO612" i="8"/>
  <c r="AG612" i="8" s="1"/>
  <c r="AP612" i="8"/>
  <c r="AQ612" i="8"/>
  <c r="AI612" i="8" s="1"/>
  <c r="AR612" i="8"/>
  <c r="AS612" i="8"/>
  <c r="AY612" i="8"/>
  <c r="AZ612" i="8"/>
  <c r="BA612" i="8"/>
  <c r="AM613" i="8"/>
  <c r="AN613" i="8"/>
  <c r="AQ613" i="8"/>
  <c r="AI613" i="8" s="1"/>
  <c r="AS613" i="8"/>
  <c r="AT613" i="8"/>
  <c r="AJ613" i="8" s="1"/>
  <c r="AX613" i="8"/>
  <c r="AY613" i="8"/>
  <c r="AZ613" i="8"/>
  <c r="AU613" i="8" s="1"/>
  <c r="AK613" i="8" s="1"/>
  <c r="BA613" i="8"/>
  <c r="AW613" i="8" s="1"/>
  <c r="AN614" i="8"/>
  <c r="AT614" i="8"/>
  <c r="AJ614" i="8" s="1"/>
  <c r="AU614" i="8"/>
  <c r="AK614" i="8" s="1"/>
  <c r="AV614" i="8"/>
  <c r="AL614" i="8" s="1"/>
  <c r="AW614" i="8"/>
  <c r="AM614" i="8" s="1"/>
  <c r="AX614" i="8"/>
  <c r="AY614" i="8"/>
  <c r="AZ614" i="8"/>
  <c r="BA614" i="8"/>
  <c r="AJ615" i="8"/>
  <c r="AM615" i="8"/>
  <c r="AN615" i="8"/>
  <c r="AQ615" i="8"/>
  <c r="AI615" i="8" s="1"/>
  <c r="AR615" i="8"/>
  <c r="AS615" i="8"/>
  <c r="AT615" i="8"/>
  <c r="AW615" i="8"/>
  <c r="AY615" i="8"/>
  <c r="AO615" i="8" s="1"/>
  <c r="AG615" i="8" s="1"/>
  <c r="AZ615" i="8"/>
  <c r="BA615" i="8"/>
  <c r="AX615" i="8" s="1"/>
  <c r="AJ616" i="8"/>
  <c r="AK616" i="8"/>
  <c r="AO616" i="8"/>
  <c r="AG616" i="8" s="1"/>
  <c r="AR616" i="8"/>
  <c r="AT616" i="8"/>
  <c r="AU616" i="8"/>
  <c r="AV616" i="8"/>
  <c r="AL616" i="8" s="1"/>
  <c r="AY616" i="8"/>
  <c r="AZ616" i="8"/>
  <c r="BA616" i="8"/>
  <c r="AI617" i="8"/>
  <c r="AR617" i="8"/>
  <c r="AW617" i="8"/>
  <c r="AM617" i="8" s="1"/>
  <c r="AX617" i="8"/>
  <c r="AN617" i="8" s="1"/>
  <c r="AY617" i="8"/>
  <c r="AQ617" i="8" s="1"/>
  <c r="AZ617" i="8"/>
  <c r="BA617" i="8"/>
  <c r="AH618" i="8"/>
  <c r="AO618" i="8"/>
  <c r="AG618" i="8" s="1"/>
  <c r="AP618" i="8"/>
  <c r="AQ618" i="8"/>
  <c r="AI618" i="8" s="1"/>
  <c r="AR618" i="8"/>
  <c r="AS618" i="8"/>
  <c r="AX618" i="8"/>
  <c r="AN618" i="8" s="1"/>
  <c r="AY618" i="8"/>
  <c r="AZ618" i="8"/>
  <c r="BA618" i="8"/>
  <c r="AW618" i="8" s="1"/>
  <c r="AM618" i="8" s="1"/>
  <c r="AN619" i="8"/>
  <c r="AW619" i="8"/>
  <c r="AM619" i="8" s="1"/>
  <c r="AX619" i="8"/>
  <c r="AY619" i="8"/>
  <c r="AZ619" i="8"/>
  <c r="BA619" i="8"/>
  <c r="AG620" i="8"/>
  <c r="AH620" i="8"/>
  <c r="AI620" i="8"/>
  <c r="AP620" i="8"/>
  <c r="AQ620" i="8"/>
  <c r="AR620" i="8"/>
  <c r="AS620" i="8"/>
  <c r="AT620" i="8"/>
  <c r="AJ620" i="8" s="1"/>
  <c r="AU620" i="8"/>
  <c r="AK620" i="8" s="1"/>
  <c r="AV620" i="8"/>
  <c r="AL620" i="8" s="1"/>
  <c r="AY620" i="8"/>
  <c r="AO620" i="8" s="1"/>
  <c r="AZ620" i="8"/>
  <c r="BA620" i="8"/>
  <c r="AI621" i="8"/>
  <c r="AO621" i="8"/>
  <c r="AG621" i="8" s="1"/>
  <c r="AP621" i="8"/>
  <c r="AH621" i="8" s="1"/>
  <c r="AQ621" i="8"/>
  <c r="AR621" i="8"/>
  <c r="AS621" i="8"/>
  <c r="AT621" i="8"/>
  <c r="AJ621" i="8" s="1"/>
  <c r="AU621" i="8"/>
  <c r="AK621" i="8" s="1"/>
  <c r="AV621" i="8"/>
  <c r="AL621" i="8" s="1"/>
  <c r="AY621" i="8"/>
  <c r="AZ621" i="8"/>
  <c r="BA621" i="8"/>
  <c r="AP622" i="8"/>
  <c r="AH622" i="8" s="1"/>
  <c r="AY622" i="8"/>
  <c r="AO622" i="8" s="1"/>
  <c r="AG622" i="8" s="1"/>
  <c r="AZ622" i="8"/>
  <c r="AU622" i="8" s="1"/>
  <c r="AK622" i="8" s="1"/>
  <c r="BA622" i="8"/>
  <c r="AO623" i="8"/>
  <c r="AG623" i="8" s="1"/>
  <c r="AT623" i="8"/>
  <c r="AJ623" i="8" s="1"/>
  <c r="AW623" i="8"/>
  <c r="AM623" i="8" s="1"/>
  <c r="AX623" i="8"/>
  <c r="AN623" i="8" s="1"/>
  <c r="AY623" i="8"/>
  <c r="AP623" i="8" s="1"/>
  <c r="AH623" i="8" s="1"/>
  <c r="AZ623" i="8"/>
  <c r="AU623" i="8" s="1"/>
  <c r="AK623" i="8" s="1"/>
  <c r="BA623" i="8"/>
  <c r="AN624" i="8"/>
  <c r="AO624" i="8"/>
  <c r="AG624" i="8" s="1"/>
  <c r="AP624" i="8"/>
  <c r="AH624" i="8" s="1"/>
  <c r="AQ624" i="8"/>
  <c r="AI624" i="8" s="1"/>
  <c r="AR624" i="8"/>
  <c r="AS624" i="8"/>
  <c r="AW624" i="8"/>
  <c r="AM624" i="8" s="1"/>
  <c r="AY624" i="8"/>
  <c r="AZ624" i="8"/>
  <c r="BA624" i="8"/>
  <c r="AX624" i="8" s="1"/>
  <c r="AM625" i="8"/>
  <c r="AQ625" i="8"/>
  <c r="AI625" i="8" s="1"/>
  <c r="AR625" i="8"/>
  <c r="AU625" i="8"/>
  <c r="AK625" i="8" s="1"/>
  <c r="AW625" i="8"/>
  <c r="AX625" i="8"/>
  <c r="AN625" i="8" s="1"/>
  <c r="AY625" i="8"/>
  <c r="AS625" i="8" s="1"/>
  <c r="AZ625" i="8"/>
  <c r="BA625" i="8"/>
  <c r="AJ626" i="8"/>
  <c r="AL626" i="8"/>
  <c r="AR626" i="8"/>
  <c r="AS626" i="8"/>
  <c r="AT626" i="8"/>
  <c r="AV626" i="8"/>
  <c r="AY626" i="8"/>
  <c r="AZ626" i="8"/>
  <c r="AU626" i="8" s="1"/>
  <c r="AK626" i="8" s="1"/>
  <c r="BA626" i="8"/>
  <c r="AG627" i="8"/>
  <c r="AK627" i="8"/>
  <c r="AO627" i="8"/>
  <c r="AP627" i="8"/>
  <c r="AH627" i="8" s="1"/>
  <c r="AQ627" i="8"/>
  <c r="AI627" i="8" s="1"/>
  <c r="AR627" i="8"/>
  <c r="AS627" i="8"/>
  <c r="AT627" i="8"/>
  <c r="AJ627" i="8" s="1"/>
  <c r="AU627" i="8"/>
  <c r="AV627" i="8"/>
  <c r="AL627" i="8" s="1"/>
  <c r="AY627" i="8"/>
  <c r="AZ627" i="8"/>
  <c r="BA627" i="8"/>
  <c r="AX628" i="8"/>
  <c r="AN628" i="8" s="1"/>
  <c r="AY628" i="8"/>
  <c r="AZ628" i="8"/>
  <c r="BA628" i="8"/>
  <c r="AW628" i="8" s="1"/>
  <c r="AM628" i="8" s="1"/>
  <c r="AN629" i="8"/>
  <c r="AV629" i="8"/>
  <c r="AL629" i="8" s="1"/>
  <c r="AW629" i="8"/>
  <c r="AM629" i="8" s="1"/>
  <c r="AX629" i="8"/>
  <c r="AY629" i="8"/>
  <c r="AZ629" i="8"/>
  <c r="BA629" i="8"/>
  <c r="AH630" i="8"/>
  <c r="AI630" i="8"/>
  <c r="AO630" i="8"/>
  <c r="AG630" i="8" s="1"/>
  <c r="AP630" i="8"/>
  <c r="AQ630" i="8"/>
  <c r="AR630" i="8"/>
  <c r="AS630" i="8"/>
  <c r="AT630" i="8"/>
  <c r="AJ630" i="8" s="1"/>
  <c r="AU630" i="8"/>
  <c r="AK630" i="8" s="1"/>
  <c r="AV630" i="8"/>
  <c r="Q630" i="9" s="1"/>
  <c r="AF630" i="9" s="1"/>
  <c r="AW630" i="8"/>
  <c r="AM630" i="8" s="1"/>
  <c r="AX630" i="8"/>
  <c r="AN630" i="8" s="1"/>
  <c r="AY630" i="8"/>
  <c r="AZ630" i="8"/>
  <c r="BA630" i="8"/>
  <c r="AO631" i="8"/>
  <c r="AG631" i="8" s="1"/>
  <c r="AP631" i="8"/>
  <c r="AH631" i="8" s="1"/>
  <c r="AQ631" i="8"/>
  <c r="AI631" i="8" s="1"/>
  <c r="AR631" i="8"/>
  <c r="AS631" i="8"/>
  <c r="AY631" i="8"/>
  <c r="AZ631" i="8"/>
  <c r="BA631" i="8"/>
  <c r="AR632" i="8"/>
  <c r="AT632" i="8"/>
  <c r="AJ632" i="8" s="1"/>
  <c r="AU632" i="8"/>
  <c r="AK632" i="8" s="1"/>
  <c r="AX632" i="8"/>
  <c r="AN632" i="8" s="1"/>
  <c r="AY632" i="8"/>
  <c r="AZ632" i="8"/>
  <c r="AV632" i="8" s="1"/>
  <c r="AL632" i="8" s="1"/>
  <c r="BA632" i="8"/>
  <c r="AW632" i="8" s="1"/>
  <c r="AM632" i="8" s="1"/>
  <c r="AM633" i="8"/>
  <c r="AW633" i="8"/>
  <c r="AX633" i="8"/>
  <c r="AN633" i="8" s="1"/>
  <c r="AY633" i="8"/>
  <c r="AZ633" i="8"/>
  <c r="BA633" i="8"/>
  <c r="AK634" i="8"/>
  <c r="AL634" i="8"/>
  <c r="AM634" i="8"/>
  <c r="AO634" i="8"/>
  <c r="AG634" i="8" s="1"/>
  <c r="AP634" i="8"/>
  <c r="AH634" i="8" s="1"/>
  <c r="AQ634" i="8"/>
  <c r="AI634" i="8" s="1"/>
  <c r="AR634" i="8"/>
  <c r="AS634" i="8"/>
  <c r="AT634" i="8"/>
  <c r="AJ634" i="8" s="1"/>
  <c r="AU634" i="8"/>
  <c r="AX634" i="8"/>
  <c r="AN634" i="8" s="1"/>
  <c r="AY634" i="8"/>
  <c r="AZ634" i="8"/>
  <c r="AV634" i="8" s="1"/>
  <c r="BA634" i="8"/>
  <c r="AW634" i="8" s="1"/>
  <c r="AP635" i="8"/>
  <c r="AH635" i="8" s="1"/>
  <c r="AS635" i="8"/>
  <c r="AT635" i="8"/>
  <c r="AJ635" i="8" s="1"/>
  <c r="AU635" i="8"/>
  <c r="AK635" i="8" s="1"/>
  <c r="AY635" i="8"/>
  <c r="AZ635" i="8"/>
  <c r="AV635" i="8" s="1"/>
  <c r="AL635" i="8" s="1"/>
  <c r="BA635" i="8"/>
  <c r="AW636" i="8"/>
  <c r="AM636" i="8" s="1"/>
  <c r="AX636" i="8"/>
  <c r="AN636" i="8" s="1"/>
  <c r="AY636" i="8"/>
  <c r="AO636" i="8" s="1"/>
  <c r="AG636" i="8" s="1"/>
  <c r="AZ636" i="8"/>
  <c r="BA636" i="8"/>
  <c r="AP637" i="8"/>
  <c r="AH637" i="8" s="1"/>
  <c r="AT637" i="8"/>
  <c r="AJ637" i="8" s="1"/>
  <c r="AY637" i="8"/>
  <c r="AO637" i="8" s="1"/>
  <c r="AG637" i="8" s="1"/>
  <c r="AZ637" i="8"/>
  <c r="AU637" i="8" s="1"/>
  <c r="AK637" i="8" s="1"/>
  <c r="BA637" i="8"/>
  <c r="AJ638" i="8"/>
  <c r="AO638" i="8"/>
  <c r="AG638" i="8" s="1"/>
  <c r="AP638" i="8"/>
  <c r="AH638" i="8" s="1"/>
  <c r="AQ638" i="8"/>
  <c r="AI638" i="8" s="1"/>
  <c r="AT638" i="8"/>
  <c r="AU638" i="8"/>
  <c r="AK638" i="8" s="1"/>
  <c r="AV638" i="8"/>
  <c r="AL638" i="8" s="1"/>
  <c r="AY638" i="8"/>
  <c r="AZ638" i="8"/>
  <c r="BA638" i="8"/>
  <c r="AW638" i="8" s="1"/>
  <c r="AM638" i="8" s="1"/>
  <c r="AG639" i="8"/>
  <c r="AH639" i="8"/>
  <c r="AP639" i="8"/>
  <c r="AQ639" i="8"/>
  <c r="AI639" i="8" s="1"/>
  <c r="AR639" i="8"/>
  <c r="AS639" i="8"/>
  <c r="AT639" i="8"/>
  <c r="AJ639" i="8" s="1"/>
  <c r="AU639" i="8"/>
  <c r="AK639" i="8" s="1"/>
  <c r="AX639" i="8"/>
  <c r="AN639" i="8" s="1"/>
  <c r="AY639" i="8"/>
  <c r="AO639" i="8" s="1"/>
  <c r="AZ639" i="8"/>
  <c r="AV639" i="8" s="1"/>
  <c r="AL639" i="8" s="1"/>
  <c r="BA639" i="8"/>
  <c r="AW639" i="8" s="1"/>
  <c r="AM639" i="8" s="1"/>
  <c r="AM640" i="8"/>
  <c r="AN640" i="8"/>
  <c r="AO640" i="8"/>
  <c r="AG640" i="8" s="1"/>
  <c r="AP640" i="8"/>
  <c r="AH640" i="8" s="1"/>
  <c r="AQ640" i="8"/>
  <c r="AI640" i="8" s="1"/>
  <c r="AR640" i="8"/>
  <c r="AS640" i="8"/>
  <c r="AU640" i="8"/>
  <c r="AK640" i="8" s="1"/>
  <c r="AV640" i="8"/>
  <c r="AL640" i="8" s="1"/>
  <c r="AW640" i="8"/>
  <c r="AY640" i="8"/>
  <c r="AZ640" i="8"/>
  <c r="AT640" i="8" s="1"/>
  <c r="AJ640" i="8" s="1"/>
  <c r="BA640" i="8"/>
  <c r="AX640" i="8" s="1"/>
  <c r="AH641" i="8"/>
  <c r="AJ641" i="8"/>
  <c r="AO641" i="8"/>
  <c r="AG641" i="8" s="1"/>
  <c r="AP641" i="8"/>
  <c r="AQ641" i="8"/>
  <c r="AI641" i="8" s="1"/>
  <c r="AR641" i="8"/>
  <c r="AU641" i="8"/>
  <c r="AK641" i="8" s="1"/>
  <c r="AV641" i="8"/>
  <c r="AL641" i="8" s="1"/>
  <c r="AW641" i="8"/>
  <c r="AM641" i="8" s="1"/>
  <c r="AX641" i="8"/>
  <c r="AN641" i="8" s="1"/>
  <c r="AY641" i="8"/>
  <c r="AS641" i="8" s="1"/>
  <c r="AZ641" i="8"/>
  <c r="AT641" i="8" s="1"/>
  <c r="BA641" i="8"/>
  <c r="AR642" i="8"/>
  <c r="AS642" i="8"/>
  <c r="AT642" i="8"/>
  <c r="AJ642" i="8" s="1"/>
  <c r="AU642" i="8"/>
  <c r="AK642" i="8" s="1"/>
  <c r="AX642" i="8"/>
  <c r="AN642" i="8" s="1"/>
  <c r="AY642" i="8"/>
  <c r="AO642" i="8" s="1"/>
  <c r="AG642" i="8" s="1"/>
  <c r="AZ642" i="8"/>
  <c r="AV642" i="8" s="1"/>
  <c r="AL642" i="8" s="1"/>
  <c r="BA642" i="8"/>
  <c r="AW642" i="8" s="1"/>
  <c r="AM642" i="8" s="1"/>
  <c r="AH643" i="8"/>
  <c r="AO643" i="8"/>
  <c r="AG643" i="8" s="1"/>
  <c r="AP643" i="8"/>
  <c r="AQ643" i="8"/>
  <c r="AI643" i="8" s="1"/>
  <c r="AR643" i="8"/>
  <c r="AS643" i="8"/>
  <c r="AT643" i="8"/>
  <c r="AJ643" i="8" s="1"/>
  <c r="AU643" i="8"/>
  <c r="AK643" i="8" s="1"/>
  <c r="AV643" i="8"/>
  <c r="AL643" i="8" s="1"/>
  <c r="AW643" i="8"/>
  <c r="AM643" i="8" s="1"/>
  <c r="AX643" i="8"/>
  <c r="AN643" i="8" s="1"/>
  <c r="AY643" i="8"/>
  <c r="AZ643" i="8"/>
  <c r="BA643" i="8"/>
  <c r="AO644" i="8"/>
  <c r="AG644" i="8" s="1"/>
  <c r="AP644" i="8"/>
  <c r="AH644" i="8" s="1"/>
  <c r="AQ644" i="8"/>
  <c r="AI644" i="8" s="1"/>
  <c r="AR644" i="8"/>
  <c r="AS644" i="8"/>
  <c r="AV644" i="8"/>
  <c r="AL644" i="8" s="1"/>
  <c r="AW644" i="8"/>
  <c r="AM644" i="8" s="1"/>
  <c r="AY644" i="8"/>
  <c r="AZ644" i="8"/>
  <c r="BA644" i="8"/>
  <c r="AX644" i="8" s="1"/>
  <c r="AN644" i="8" s="1"/>
  <c r="AJ645" i="8"/>
  <c r="AQ645" i="8"/>
  <c r="AI645" i="8" s="1"/>
  <c r="AR645" i="8"/>
  <c r="AS645" i="8"/>
  <c r="AT645" i="8"/>
  <c r="AW645" i="8"/>
  <c r="AM645" i="8" s="1"/>
  <c r="AX645" i="8"/>
  <c r="AN645" i="8" s="1"/>
  <c r="AY645" i="8"/>
  <c r="AZ645" i="8"/>
  <c r="BA645" i="8"/>
  <c r="AP646" i="8"/>
  <c r="AH646" i="8" s="1"/>
  <c r="AQ646" i="8"/>
  <c r="AI646" i="8" s="1"/>
  <c r="AT646" i="8"/>
  <c r="AJ646" i="8" s="1"/>
  <c r="AU646" i="8"/>
  <c r="AK646" i="8" s="1"/>
  <c r="AV646" i="8"/>
  <c r="AL646" i="8" s="1"/>
  <c r="AW646" i="8"/>
  <c r="AM646" i="8" s="1"/>
  <c r="AX646" i="8"/>
  <c r="AN646" i="8" s="1"/>
  <c r="AY646" i="8"/>
  <c r="AO646" i="8" s="1"/>
  <c r="AG646" i="8" s="1"/>
  <c r="AZ646" i="8"/>
  <c r="BA646" i="8"/>
  <c r="AG647" i="8"/>
  <c r="AO647" i="8"/>
  <c r="AP647" i="8"/>
  <c r="AH647" i="8" s="1"/>
  <c r="AQ647" i="8"/>
  <c r="AI647" i="8" s="1"/>
  <c r="AR647" i="8"/>
  <c r="AS647" i="8"/>
  <c r="AT647" i="8"/>
  <c r="AJ647" i="8" s="1"/>
  <c r="AX647" i="8"/>
  <c r="AN647" i="8" s="1"/>
  <c r="AY647" i="8"/>
  <c r="AZ647" i="8"/>
  <c r="BA647" i="8"/>
  <c r="AW647" i="8" s="1"/>
  <c r="AM647" i="8" s="1"/>
  <c r="AG648" i="8"/>
  <c r="AO648" i="8"/>
  <c r="AR648" i="8"/>
  <c r="AS648" i="8"/>
  <c r="AU648" i="8"/>
  <c r="AK648" i="8" s="1"/>
  <c r="AV648" i="8"/>
  <c r="AL648" i="8" s="1"/>
  <c r="AW648" i="8"/>
  <c r="AM648" i="8" s="1"/>
  <c r="AX648" i="8"/>
  <c r="AN648" i="8" s="1"/>
  <c r="AY648" i="8"/>
  <c r="AZ648" i="8"/>
  <c r="AT648" i="8" s="1"/>
  <c r="AJ648" i="8" s="1"/>
  <c r="BA648" i="8"/>
  <c r="AI649" i="8"/>
  <c r="AN649" i="8"/>
  <c r="AO649" i="8"/>
  <c r="AG649" i="8" s="1"/>
  <c r="AP649" i="8"/>
  <c r="AH649" i="8" s="1"/>
  <c r="AQ649" i="8"/>
  <c r="AR649" i="8"/>
  <c r="AS649" i="8"/>
  <c r="AT649" i="8"/>
  <c r="AJ649" i="8" s="1"/>
  <c r="AU649" i="8"/>
  <c r="AK649" i="8" s="1"/>
  <c r="AV649" i="8"/>
  <c r="AL649" i="8" s="1"/>
  <c r="AW649" i="8"/>
  <c r="AM649" i="8" s="1"/>
  <c r="AX649" i="8"/>
  <c r="AY649" i="8"/>
  <c r="AZ649" i="8"/>
  <c r="BA649" i="8"/>
  <c r="AN650" i="8"/>
  <c r="AO650" i="8"/>
  <c r="AG650" i="8" s="1"/>
  <c r="AP650" i="8"/>
  <c r="AH650" i="8" s="1"/>
  <c r="AQ650" i="8"/>
  <c r="AI650" i="8" s="1"/>
  <c r="AR650" i="8"/>
  <c r="AS650" i="8"/>
  <c r="AX650" i="8"/>
  <c r="AY650" i="8"/>
  <c r="AZ650" i="8"/>
  <c r="BA650" i="8"/>
  <c r="AW650" i="8" s="1"/>
  <c r="AM650" i="8" s="1"/>
  <c r="AM651" i="8"/>
  <c r="AQ651" i="8"/>
  <c r="AI651" i="8" s="1"/>
  <c r="AR651" i="8"/>
  <c r="AS651" i="8"/>
  <c r="AV651" i="8"/>
  <c r="AL651" i="8" s="1"/>
  <c r="AY651" i="8"/>
  <c r="AZ651" i="8"/>
  <c r="AT651" i="8" s="1"/>
  <c r="AJ651" i="8" s="1"/>
  <c r="BA651" i="8"/>
  <c r="AW651" i="8" s="1"/>
  <c r="AM652" i="8"/>
  <c r="AN652" i="8"/>
  <c r="AO652" i="8"/>
  <c r="AG652" i="8" s="1"/>
  <c r="AP652" i="8"/>
  <c r="AH652" i="8" s="1"/>
  <c r="AQ652" i="8"/>
  <c r="AI652" i="8" s="1"/>
  <c r="AT652" i="8"/>
  <c r="AJ652" i="8" s="1"/>
  <c r="AU652" i="8"/>
  <c r="AK652" i="8" s="1"/>
  <c r="AV652" i="8"/>
  <c r="AL652" i="8" s="1"/>
  <c r="AW652" i="8"/>
  <c r="AX652" i="8"/>
  <c r="AY652" i="8"/>
  <c r="AR652" i="8" s="1"/>
  <c r="AZ652" i="8"/>
  <c r="BA652" i="8"/>
  <c r="AG653" i="8"/>
  <c r="AH653" i="8"/>
  <c r="AI653" i="8"/>
  <c r="AO653" i="8"/>
  <c r="AQ653" i="8"/>
  <c r="AR653" i="8"/>
  <c r="AS653" i="8"/>
  <c r="AY653" i="8"/>
  <c r="AP653" i="8" s="1"/>
  <c r="AZ653" i="8"/>
  <c r="BA653" i="8"/>
  <c r="AG654" i="8"/>
  <c r="AO654" i="8"/>
  <c r="AR654" i="8"/>
  <c r="AS654" i="8"/>
  <c r="AY654" i="8"/>
  <c r="AZ654" i="8"/>
  <c r="BA654" i="8"/>
  <c r="AW655" i="8"/>
  <c r="AM655" i="8" s="1"/>
  <c r="AX655" i="8"/>
  <c r="AN655" i="8" s="1"/>
  <c r="AY655" i="8"/>
  <c r="AZ655" i="8"/>
  <c r="BA655" i="8"/>
  <c r="AU656" i="8"/>
  <c r="AK656" i="8" s="1"/>
  <c r="AY656" i="8"/>
  <c r="AZ656" i="8"/>
  <c r="AV656" i="8" s="1"/>
  <c r="AL656" i="8" s="1"/>
  <c r="BA656" i="8"/>
  <c r="AW656" i="8" s="1"/>
  <c r="AM656" i="8" s="1"/>
  <c r="AG657" i="8"/>
  <c r="AH657" i="8"/>
  <c r="AO657" i="8"/>
  <c r="AP657" i="8"/>
  <c r="AR657" i="8"/>
  <c r="AS657" i="8"/>
  <c r="AT657" i="8"/>
  <c r="AJ657" i="8" s="1"/>
  <c r="AU657" i="8"/>
  <c r="AK657" i="8" s="1"/>
  <c r="AV657" i="8"/>
  <c r="AL657" i="8" s="1"/>
  <c r="AW657" i="8"/>
  <c r="AM657" i="8" s="1"/>
  <c r="AX657" i="8"/>
  <c r="AN657" i="8" s="1"/>
  <c r="AY657" i="8"/>
  <c r="AQ657" i="8" s="1"/>
  <c r="AI657" i="8" s="1"/>
  <c r="AZ657" i="8"/>
  <c r="BA657" i="8"/>
  <c r="AG658" i="8"/>
  <c r="AH658" i="8"/>
  <c r="AK658" i="8"/>
  <c r="AO658" i="8"/>
  <c r="AP658" i="8"/>
  <c r="AQ658" i="8"/>
  <c r="AI658" i="8" s="1"/>
  <c r="AR658" i="8"/>
  <c r="AS658" i="8"/>
  <c r="AU658" i="8"/>
  <c r="AV658" i="8"/>
  <c r="AL658" i="8" s="1"/>
  <c r="AW658" i="8"/>
  <c r="AM658" i="8" s="1"/>
  <c r="AY658" i="8"/>
  <c r="AZ658" i="8"/>
  <c r="AT658" i="8" s="1"/>
  <c r="AJ658" i="8" s="1"/>
  <c r="BA658" i="8"/>
  <c r="AX658" i="8" s="1"/>
  <c r="AN658" i="8" s="1"/>
  <c r="AP659" i="8"/>
  <c r="AH659" i="8" s="1"/>
  <c r="AQ659" i="8"/>
  <c r="AI659" i="8" s="1"/>
  <c r="AR659" i="8"/>
  <c r="AS659" i="8"/>
  <c r="AT659" i="8"/>
  <c r="AJ659" i="8" s="1"/>
  <c r="AU659" i="8"/>
  <c r="AK659" i="8" s="1"/>
  <c r="AY659" i="8"/>
  <c r="AO659" i="8" s="1"/>
  <c r="AG659" i="8" s="1"/>
  <c r="AZ659" i="8"/>
  <c r="AV659" i="8" s="1"/>
  <c r="AL659" i="8" s="1"/>
  <c r="BA659" i="8"/>
  <c r="AN660" i="8"/>
  <c r="AO660" i="8"/>
  <c r="AG660" i="8" s="1"/>
  <c r="AP660" i="8"/>
  <c r="AH660" i="8" s="1"/>
  <c r="AQ660" i="8"/>
  <c r="AI660" i="8" s="1"/>
  <c r="AT660" i="8"/>
  <c r="AJ660" i="8" s="1"/>
  <c r="AU660" i="8"/>
  <c r="AK660" i="8" s="1"/>
  <c r="AV660" i="8"/>
  <c r="AL660" i="8" s="1"/>
  <c r="AX660" i="8"/>
  <c r="AY660" i="8"/>
  <c r="AZ660" i="8"/>
  <c r="BA660" i="8"/>
  <c r="AW660" i="8" s="1"/>
  <c r="AM660" i="8" s="1"/>
  <c r="AK661" i="8"/>
  <c r="AO661" i="8"/>
  <c r="AG661" i="8" s="1"/>
  <c r="AP661" i="8"/>
  <c r="AH661" i="8" s="1"/>
  <c r="AQ661" i="8"/>
  <c r="AI661" i="8" s="1"/>
  <c r="AR661" i="8"/>
  <c r="AW661" i="8"/>
  <c r="AM661" i="8" s="1"/>
  <c r="AX661" i="8"/>
  <c r="AN661" i="8" s="1"/>
  <c r="AY661" i="8"/>
  <c r="AS661" i="8" s="1"/>
  <c r="AZ661" i="8"/>
  <c r="AU661" i="8" s="1"/>
  <c r="BA661" i="8"/>
  <c r="AL662" i="8"/>
  <c r="AM662" i="8"/>
  <c r="AN662" i="8"/>
  <c r="AO662" i="8"/>
  <c r="AG662" i="8" s="1"/>
  <c r="AQ662" i="8"/>
  <c r="AI662" i="8" s="1"/>
  <c r="AR662" i="8"/>
  <c r="AS662" i="8"/>
  <c r="AT662" i="8"/>
  <c r="AJ662" i="8" s="1"/>
  <c r="AU662" i="8"/>
  <c r="AK662" i="8" s="1"/>
  <c r="AV662" i="8"/>
  <c r="AW662" i="8"/>
  <c r="AY662" i="8"/>
  <c r="AP662" i="8" s="1"/>
  <c r="AH662" i="8" s="1"/>
  <c r="AZ662" i="8"/>
  <c r="BA662" i="8"/>
  <c r="AX662" i="8" s="1"/>
  <c r="AG663" i="8"/>
  <c r="AH663" i="8"/>
  <c r="AI663" i="8"/>
  <c r="AJ663" i="8"/>
  <c r="AM663" i="8"/>
  <c r="AN663" i="8"/>
  <c r="AO663" i="8"/>
  <c r="AP663" i="8"/>
  <c r="AQ663" i="8"/>
  <c r="AR663" i="8"/>
  <c r="AU663" i="8"/>
  <c r="AK663" i="8" s="1"/>
  <c r="AW663" i="8"/>
  <c r="AX663" i="8"/>
  <c r="AY663" i="8"/>
  <c r="AS663" i="8" s="1"/>
  <c r="AZ663" i="8"/>
  <c r="AT663" i="8" s="1"/>
  <c r="BA663" i="8"/>
  <c r="AY664" i="8"/>
  <c r="AZ664" i="8"/>
  <c r="BA664" i="8"/>
  <c r="AG665" i="8"/>
  <c r="AH665" i="8"/>
  <c r="AO665" i="8"/>
  <c r="AP665" i="8"/>
  <c r="AQ665" i="8"/>
  <c r="AI665" i="8" s="1"/>
  <c r="AR665" i="8"/>
  <c r="AS665" i="8"/>
  <c r="AT665" i="8"/>
  <c r="AJ665" i="8" s="1"/>
  <c r="AU665" i="8"/>
  <c r="AK665" i="8" s="1"/>
  <c r="AV665" i="8"/>
  <c r="AL665" i="8" s="1"/>
  <c r="AY665" i="8"/>
  <c r="AZ665" i="8"/>
  <c r="BA665" i="8"/>
  <c r="AR666" i="8"/>
  <c r="AV666" i="8"/>
  <c r="AL666" i="8" s="1"/>
  <c r="AW666" i="8"/>
  <c r="AM666" i="8" s="1"/>
  <c r="AX666" i="8"/>
  <c r="AN666" i="8" s="1"/>
  <c r="AY666" i="8"/>
  <c r="AZ666" i="8"/>
  <c r="BA666" i="8"/>
  <c r="AI667" i="8"/>
  <c r="AQ667" i="8"/>
  <c r="AR667" i="8"/>
  <c r="AS667" i="8"/>
  <c r="AT667" i="8"/>
  <c r="AJ667" i="8" s="1"/>
  <c r="AU667" i="8"/>
  <c r="AK667" i="8" s="1"/>
  <c r="AV667" i="8"/>
  <c r="AL667" i="8" s="1"/>
  <c r="AX667" i="8"/>
  <c r="AN667" i="8" s="1"/>
  <c r="AY667" i="8"/>
  <c r="AZ667" i="8"/>
  <c r="BA667" i="8"/>
  <c r="AW667" i="8" s="1"/>
  <c r="AM667" i="8" s="1"/>
  <c r="AP668" i="8"/>
  <c r="AH668" i="8" s="1"/>
  <c r="AQ668" i="8"/>
  <c r="AI668" i="8" s="1"/>
  <c r="AS668" i="8"/>
  <c r="AT668" i="8"/>
  <c r="AJ668" i="8" s="1"/>
  <c r="AU668" i="8"/>
  <c r="AK668" i="8" s="1"/>
  <c r="AV668" i="8"/>
  <c r="AL668" i="8" s="1"/>
  <c r="AW668" i="8"/>
  <c r="AM668" i="8" s="1"/>
  <c r="AX668" i="8"/>
  <c r="AN668" i="8" s="1"/>
  <c r="AY668" i="8"/>
  <c r="AR668" i="8" s="1"/>
  <c r="AZ668" i="8"/>
  <c r="BA668" i="8"/>
  <c r="AO669" i="8"/>
  <c r="AG669" i="8" s="1"/>
  <c r="AP669" i="8"/>
  <c r="AH669" i="8" s="1"/>
  <c r="AQ669" i="8"/>
  <c r="AI669" i="8" s="1"/>
  <c r="AR669" i="8"/>
  <c r="AY669" i="8"/>
  <c r="AS669" i="8" s="1"/>
  <c r="AZ669" i="8"/>
  <c r="BA669" i="8"/>
  <c r="AW669" i="8" s="1"/>
  <c r="AM669" i="8" s="1"/>
  <c r="AM670" i="8"/>
  <c r="AN670" i="8"/>
  <c r="AO670" i="8"/>
  <c r="AG670" i="8" s="1"/>
  <c r="AR670" i="8"/>
  <c r="AW670" i="8"/>
  <c r="AY670" i="8"/>
  <c r="AZ670" i="8"/>
  <c r="AT670" i="8" s="1"/>
  <c r="AJ670" i="8" s="1"/>
  <c r="BA670" i="8"/>
  <c r="AX670" i="8" s="1"/>
  <c r="AI671" i="8"/>
  <c r="AM671" i="8"/>
  <c r="AN671" i="8"/>
  <c r="AO671" i="8"/>
  <c r="AG671" i="8" s="1"/>
  <c r="AP671" i="8"/>
  <c r="AH671" i="8" s="1"/>
  <c r="AQ671" i="8"/>
  <c r="AT671" i="8"/>
  <c r="AJ671" i="8" s="1"/>
  <c r="AU671" i="8"/>
  <c r="AK671" i="8" s="1"/>
  <c r="AV671" i="8"/>
  <c r="AL671" i="8" s="1"/>
  <c r="AW671" i="8"/>
  <c r="AX671" i="8"/>
  <c r="AY671" i="8"/>
  <c r="AS671" i="8" s="1"/>
  <c r="AZ671" i="8"/>
  <c r="BA671" i="8"/>
  <c r="AH672" i="8"/>
  <c r="AI672" i="8"/>
  <c r="AO672" i="8"/>
  <c r="AG672" i="8" s="1"/>
  <c r="AP672" i="8"/>
  <c r="AQ672" i="8"/>
  <c r="AR672" i="8"/>
  <c r="AS672" i="8"/>
  <c r="AU672" i="8"/>
  <c r="AK672" i="8" s="1"/>
  <c r="AY672" i="8"/>
  <c r="AZ672" i="8"/>
  <c r="AV672" i="8" s="1"/>
  <c r="Q672" i="9" s="1"/>
  <c r="AF672" i="9" s="1"/>
  <c r="BA672" i="8"/>
  <c r="AG673" i="8"/>
  <c r="AH673" i="8"/>
  <c r="AO673" i="8"/>
  <c r="AP673" i="8"/>
  <c r="AR673" i="8"/>
  <c r="AS673" i="8"/>
  <c r="AX673" i="8"/>
  <c r="AN673" i="8" s="1"/>
  <c r="AY673" i="8"/>
  <c r="AQ673" i="8" s="1"/>
  <c r="AI673" i="8" s="1"/>
  <c r="AZ673" i="8"/>
  <c r="BA673" i="8"/>
  <c r="AW673" i="8" s="1"/>
  <c r="AM673" i="8" s="1"/>
  <c r="AV674" i="8"/>
  <c r="AL674" i="8" s="1"/>
  <c r="AW674" i="8"/>
  <c r="AM674" i="8" s="1"/>
  <c r="AX674" i="8"/>
  <c r="AN674" i="8" s="1"/>
  <c r="AY674" i="8"/>
  <c r="AZ674" i="8"/>
  <c r="AT674" i="8" s="1"/>
  <c r="AJ674" i="8" s="1"/>
  <c r="BA674" i="8"/>
  <c r="AI675" i="8"/>
  <c r="AM675" i="8"/>
  <c r="AQ675" i="8"/>
  <c r="AR675" i="8"/>
  <c r="AS675" i="8"/>
  <c r="AT675" i="8"/>
  <c r="AJ675" i="8" s="1"/>
  <c r="AU675" i="8"/>
  <c r="AK675" i="8" s="1"/>
  <c r="AV675" i="8"/>
  <c r="AL675" i="8" s="1"/>
  <c r="AX675" i="8"/>
  <c r="AN675" i="8" s="1"/>
  <c r="AY675" i="8"/>
  <c r="AO675" i="8" s="1"/>
  <c r="AG675" i="8" s="1"/>
  <c r="AZ675" i="8"/>
  <c r="BA675" i="8"/>
  <c r="AW675" i="8" s="1"/>
  <c r="AO676" i="8"/>
  <c r="AG676" i="8" s="1"/>
  <c r="AP676" i="8"/>
  <c r="AH676" i="8" s="1"/>
  <c r="AQ676" i="8"/>
  <c r="AI676" i="8" s="1"/>
  <c r="AS676" i="8"/>
  <c r="AT676" i="8"/>
  <c r="AJ676" i="8" s="1"/>
  <c r="AU676" i="8"/>
  <c r="AK676" i="8" s="1"/>
  <c r="AV676" i="8"/>
  <c r="AL676" i="8" s="1"/>
  <c r="AX676" i="8"/>
  <c r="AN676" i="8" s="1"/>
  <c r="AY676" i="8"/>
  <c r="AR676" i="8" s="1"/>
  <c r="AZ676" i="8"/>
  <c r="BA676" i="8"/>
  <c r="AW676" i="8" s="1"/>
  <c r="AM676" i="8" s="1"/>
  <c r="AN677" i="8"/>
  <c r="AO677" i="8"/>
  <c r="AG677" i="8" s="1"/>
  <c r="AP677" i="8"/>
  <c r="AH677" i="8" s="1"/>
  <c r="AQ677" i="8"/>
  <c r="AI677" i="8" s="1"/>
  <c r="AT677" i="8"/>
  <c r="AJ677" i="8" s="1"/>
  <c r="AV677" i="8"/>
  <c r="AL677" i="8" s="1"/>
  <c r="AW677" i="8"/>
  <c r="AM677" i="8" s="1"/>
  <c r="AX677" i="8"/>
  <c r="AY677" i="8"/>
  <c r="AR677" i="8" s="1"/>
  <c r="AZ677" i="8"/>
  <c r="AU677" i="8" s="1"/>
  <c r="AK677" i="8" s="1"/>
  <c r="BA677" i="8"/>
  <c r="AG678" i="8"/>
  <c r="AI678" i="8"/>
  <c r="AK678" i="8"/>
  <c r="AO678" i="8"/>
  <c r="AQ678" i="8"/>
  <c r="AR678" i="8"/>
  <c r="AS678" i="8"/>
  <c r="AT678" i="8"/>
  <c r="AJ678" i="8" s="1"/>
  <c r="AV678" i="8"/>
  <c r="AL678" i="8" s="1"/>
  <c r="AY678" i="8"/>
  <c r="AP678" i="8" s="1"/>
  <c r="AH678" i="8" s="1"/>
  <c r="AZ678" i="8"/>
  <c r="AU678" i="8" s="1"/>
  <c r="BA678" i="8"/>
  <c r="AW679" i="8"/>
  <c r="AM679" i="8" s="1"/>
  <c r="AX679" i="8"/>
  <c r="AN679" i="8" s="1"/>
  <c r="AY679" i="8"/>
  <c r="AZ679" i="8"/>
  <c r="BA679" i="8"/>
  <c r="AW680" i="8"/>
  <c r="AM680" i="8" s="1"/>
  <c r="AX680" i="8"/>
  <c r="AN680" i="8" s="1"/>
  <c r="AY680" i="8"/>
  <c r="AZ680" i="8"/>
  <c r="AV680" i="8" s="1"/>
  <c r="AL680" i="8" s="1"/>
  <c r="BA680" i="8"/>
  <c r="AG681" i="8"/>
  <c r="AH681" i="8"/>
  <c r="AJ681" i="8"/>
  <c r="AO681" i="8"/>
  <c r="AP681" i="8"/>
  <c r="AQ681" i="8"/>
  <c r="AI681" i="8" s="1"/>
  <c r="AR681" i="8"/>
  <c r="AS681" i="8"/>
  <c r="AT681" i="8"/>
  <c r="AU681" i="8"/>
  <c r="AK681" i="8" s="1"/>
  <c r="AV681" i="8"/>
  <c r="AL681" i="8" s="1"/>
  <c r="AY681" i="8"/>
  <c r="AZ681" i="8"/>
  <c r="BA681" i="8"/>
  <c r="AW681" i="8" s="1"/>
  <c r="AM681" i="8" s="1"/>
  <c r="AM682" i="8"/>
  <c r="AN682" i="8"/>
  <c r="AO682" i="8"/>
  <c r="AG682" i="8" s="1"/>
  <c r="AP682" i="8"/>
  <c r="AH682" i="8" s="1"/>
  <c r="AQ682" i="8"/>
  <c r="AI682" i="8" s="1"/>
  <c r="AR682" i="8"/>
  <c r="AV682" i="8"/>
  <c r="AL682" i="8" s="1"/>
  <c r="AW682" i="8"/>
  <c r="AX682" i="8"/>
  <c r="AY682" i="8"/>
  <c r="AS682" i="8" s="1"/>
  <c r="AZ682" i="8"/>
  <c r="AT682" i="8" s="1"/>
  <c r="AJ682" i="8" s="1"/>
  <c r="BA682" i="8"/>
  <c r="AI683" i="8"/>
  <c r="AM683" i="8"/>
  <c r="AN683" i="8"/>
  <c r="AP683" i="8"/>
  <c r="AH683" i="8" s="1"/>
  <c r="AQ683" i="8"/>
  <c r="AS683" i="8"/>
  <c r="AT683" i="8"/>
  <c r="AJ683" i="8" s="1"/>
  <c r="AU683" i="8"/>
  <c r="AK683" i="8" s="1"/>
  <c r="AV683" i="8"/>
  <c r="AL683" i="8" s="1"/>
  <c r="AX683" i="8"/>
  <c r="AY683" i="8"/>
  <c r="AO683" i="8" s="1"/>
  <c r="AG683" i="8" s="1"/>
  <c r="AZ683" i="8"/>
  <c r="BA683" i="8"/>
  <c r="AW683" i="8" s="1"/>
  <c r="AP684" i="8"/>
  <c r="AH684" i="8" s="1"/>
  <c r="AQ684" i="8"/>
  <c r="AI684" i="8" s="1"/>
  <c r="AT684" i="8"/>
  <c r="AJ684" i="8" s="1"/>
  <c r="AU684" i="8"/>
  <c r="AK684" i="8" s="1"/>
  <c r="AV684" i="8"/>
  <c r="AL684" i="8" s="1"/>
  <c r="AY684" i="8"/>
  <c r="AZ684" i="8"/>
  <c r="BA684" i="8"/>
  <c r="AY685" i="8"/>
  <c r="AZ685" i="8"/>
  <c r="BA685" i="8"/>
  <c r="AK686" i="8"/>
  <c r="AN686" i="8"/>
  <c r="AS686" i="8"/>
  <c r="AT686" i="8"/>
  <c r="AJ686" i="8" s="1"/>
  <c r="AU686" i="8"/>
  <c r="AV686" i="8"/>
  <c r="AL686" i="8" s="1"/>
  <c r="AW686" i="8"/>
  <c r="AM686" i="8" s="1"/>
  <c r="AY686" i="8"/>
  <c r="AZ686" i="8"/>
  <c r="BA686" i="8"/>
  <c r="AX686" i="8" s="1"/>
  <c r="AP687" i="8"/>
  <c r="AH687" i="8" s="1"/>
  <c r="AQ687" i="8"/>
  <c r="AI687" i="8" s="1"/>
  <c r="AU687" i="8"/>
  <c r="AK687" i="8" s="1"/>
  <c r="AV687" i="8"/>
  <c r="AL687" i="8" s="1"/>
  <c r="AW687" i="8"/>
  <c r="AM687" i="8" s="1"/>
  <c r="AX687" i="8"/>
  <c r="AN687" i="8" s="1"/>
  <c r="AY687" i="8"/>
  <c r="AZ687" i="8"/>
  <c r="AT687" i="8" s="1"/>
  <c r="AJ687" i="8" s="1"/>
  <c r="BA687" i="8"/>
  <c r="AO688" i="8"/>
  <c r="AG688" i="8" s="1"/>
  <c r="AP688" i="8"/>
  <c r="AH688" i="8" s="1"/>
  <c r="AQ688" i="8"/>
  <c r="AI688" i="8" s="1"/>
  <c r="AR688" i="8"/>
  <c r="AW688" i="8"/>
  <c r="AM688" i="8" s="1"/>
  <c r="AX688" i="8"/>
  <c r="AN688" i="8" s="1"/>
  <c r="AY688" i="8"/>
  <c r="AS688" i="8" s="1"/>
  <c r="AZ688" i="8"/>
  <c r="BA688" i="8"/>
  <c r="AH689" i="8"/>
  <c r="AJ689" i="8"/>
  <c r="AK689" i="8"/>
  <c r="AM689" i="8"/>
  <c r="AO689" i="8"/>
  <c r="AG689" i="8" s="1"/>
  <c r="AP689" i="8"/>
  <c r="AR689" i="8"/>
  <c r="AS689" i="8"/>
  <c r="AT689" i="8"/>
  <c r="AU689" i="8"/>
  <c r="AW689" i="8"/>
  <c r="AY689" i="8"/>
  <c r="AQ689" i="8" s="1"/>
  <c r="AI689" i="8" s="1"/>
  <c r="AZ689" i="8"/>
  <c r="AV689" i="8" s="1"/>
  <c r="AL689" i="8" s="1"/>
  <c r="BA689" i="8"/>
  <c r="AX689" i="8" s="1"/>
  <c r="AN689" i="8" s="1"/>
  <c r="AX690" i="8"/>
  <c r="AN690" i="8" s="1"/>
  <c r="AY690" i="8"/>
  <c r="AZ690" i="8"/>
  <c r="BA690" i="8"/>
  <c r="AW690" i="8" s="1"/>
  <c r="AM690" i="8" s="1"/>
  <c r="AU691" i="8"/>
  <c r="AK691" i="8" s="1"/>
  <c r="AY691" i="8"/>
  <c r="AZ691" i="8"/>
  <c r="AT691" i="8" s="1"/>
  <c r="AJ691" i="8" s="1"/>
  <c r="BA691" i="8"/>
  <c r="AW691" i="8" s="1"/>
  <c r="AM691" i="8" s="1"/>
  <c r="AI692" i="8"/>
  <c r="AK692" i="8"/>
  <c r="AQ692" i="8"/>
  <c r="AS692" i="8"/>
  <c r="AT692" i="8"/>
  <c r="AJ692" i="8" s="1"/>
  <c r="AU692" i="8"/>
  <c r="AV692" i="8"/>
  <c r="AL692" i="8" s="1"/>
  <c r="AY692" i="8"/>
  <c r="AR692" i="8" s="1"/>
  <c r="AZ692" i="8"/>
  <c r="BA692" i="8"/>
  <c r="AW692" i="8" s="1"/>
  <c r="AM692" i="8" s="1"/>
  <c r="AQ693" i="8"/>
  <c r="AI693" i="8" s="1"/>
  <c r="AR693" i="8"/>
  <c r="AT693" i="8"/>
  <c r="AJ693" i="8" s="1"/>
  <c r="AX693" i="8"/>
  <c r="AN693" i="8" s="1"/>
  <c r="AY693" i="8"/>
  <c r="AS693" i="8" s="1"/>
  <c r="AZ693" i="8"/>
  <c r="AU693" i="8" s="1"/>
  <c r="AK693" i="8" s="1"/>
  <c r="BA693" i="8"/>
  <c r="AW693" i="8" s="1"/>
  <c r="AM693" i="8" s="1"/>
  <c r="AM694" i="8"/>
  <c r="AN694" i="8"/>
  <c r="AO694" i="8"/>
  <c r="AG694" i="8" s="1"/>
  <c r="AQ694" i="8"/>
  <c r="AI694" i="8" s="1"/>
  <c r="AR694" i="8"/>
  <c r="AU694" i="8"/>
  <c r="AK694" i="8" s="1"/>
  <c r="AV694" i="8"/>
  <c r="AL694" i="8" s="1"/>
  <c r="AW694" i="8"/>
  <c r="AY694" i="8"/>
  <c r="AP694" i="8" s="1"/>
  <c r="AH694" i="8" s="1"/>
  <c r="AZ694" i="8"/>
  <c r="AT694" i="8" s="1"/>
  <c r="AJ694" i="8" s="1"/>
  <c r="BA694" i="8"/>
  <c r="AX694" i="8" s="1"/>
  <c r="AH695" i="8"/>
  <c r="AI695" i="8"/>
  <c r="AN695" i="8"/>
  <c r="AO695" i="8"/>
  <c r="AG695" i="8" s="1"/>
  <c r="AP695" i="8"/>
  <c r="AQ695" i="8"/>
  <c r="AR695" i="8"/>
  <c r="AT695" i="8"/>
  <c r="AJ695" i="8" s="1"/>
  <c r="AU695" i="8"/>
  <c r="AK695" i="8" s="1"/>
  <c r="AW695" i="8"/>
  <c r="AM695" i="8" s="1"/>
  <c r="AX695" i="8"/>
  <c r="AY695" i="8"/>
  <c r="AS695" i="8" s="1"/>
  <c r="AZ695" i="8"/>
  <c r="AV695" i="8" s="1"/>
  <c r="AL695" i="8" s="1"/>
  <c r="BA695" i="8"/>
  <c r="AY696" i="8"/>
  <c r="AZ696" i="8"/>
  <c r="BA696" i="8"/>
  <c r="AG697" i="8"/>
  <c r="AH697" i="8"/>
  <c r="AL697" i="8"/>
  <c r="AM697" i="8"/>
  <c r="AO697" i="8"/>
  <c r="AP697" i="8"/>
  <c r="AQ697" i="8"/>
  <c r="AI697" i="8" s="1"/>
  <c r="AR697" i="8"/>
  <c r="AS697" i="8"/>
  <c r="AT697" i="8"/>
  <c r="AJ697" i="8" s="1"/>
  <c r="AU697" i="8"/>
  <c r="AK697" i="8" s="1"/>
  <c r="AV697" i="8"/>
  <c r="AW697" i="8"/>
  <c r="AX697" i="8"/>
  <c r="AN697" i="8" s="1"/>
  <c r="AY697" i="8"/>
  <c r="AZ697" i="8"/>
  <c r="BA697" i="8"/>
  <c r="AV698" i="8"/>
  <c r="AL698" i="8" s="1"/>
  <c r="AY698" i="8"/>
  <c r="AO698" i="8" s="1"/>
  <c r="AG698" i="8" s="1"/>
  <c r="AZ698" i="8"/>
  <c r="AT698" i="8" s="1"/>
  <c r="AJ698" i="8" s="1"/>
  <c r="BA698" i="8"/>
  <c r="AW698" i="8" s="1"/>
  <c r="AM698" i="8" s="1"/>
  <c r="AI699" i="8"/>
  <c r="AM699" i="8"/>
  <c r="AN699" i="8"/>
  <c r="AP699" i="8"/>
  <c r="AH699" i="8" s="1"/>
  <c r="AQ699" i="8"/>
  <c r="AR699" i="8"/>
  <c r="AS699" i="8"/>
  <c r="AV699" i="8"/>
  <c r="AL699" i="8" s="1"/>
  <c r="AX699" i="8"/>
  <c r="AY699" i="8"/>
  <c r="AO699" i="8" s="1"/>
  <c r="AG699" i="8" s="1"/>
  <c r="AZ699" i="8"/>
  <c r="AT699" i="8" s="1"/>
  <c r="AJ699" i="8" s="1"/>
  <c r="BA699" i="8"/>
  <c r="AW699" i="8" s="1"/>
  <c r="AI700" i="8"/>
  <c r="AM700" i="8"/>
  <c r="AN700" i="8"/>
  <c r="AO700" i="8"/>
  <c r="AG700" i="8" s="1"/>
  <c r="AP700" i="8"/>
  <c r="AH700" i="8" s="1"/>
  <c r="AQ700" i="8"/>
  <c r="AT700" i="8"/>
  <c r="AJ700" i="8" s="1"/>
  <c r="AU700" i="8"/>
  <c r="AK700" i="8" s="1"/>
  <c r="AV700" i="8"/>
  <c r="AL700" i="8" s="1"/>
  <c r="AX700" i="8"/>
  <c r="AY700" i="8"/>
  <c r="AR700" i="8" s="1"/>
  <c r="AZ700" i="8"/>
  <c r="BA700" i="8"/>
  <c r="AW700" i="8" s="1"/>
  <c r="AP701" i="8"/>
  <c r="AH701" i="8" s="1"/>
  <c r="AQ701" i="8"/>
  <c r="AI701" i="8" s="1"/>
  <c r="AY701" i="8"/>
  <c r="AZ701" i="8"/>
  <c r="BA701" i="8"/>
  <c r="AN702" i="8"/>
  <c r="AW702" i="8"/>
  <c r="AM702" i="8" s="1"/>
  <c r="AY702" i="8"/>
  <c r="AZ702" i="8"/>
  <c r="BA702" i="8"/>
  <c r="AX702" i="8" s="1"/>
  <c r="AG703" i="8"/>
  <c r="AJ703" i="8"/>
  <c r="AO703" i="8"/>
  <c r="AT703" i="8"/>
  <c r="AU703" i="8"/>
  <c r="AK703" i="8" s="1"/>
  <c r="AV703" i="8"/>
  <c r="Q703" i="9" s="1"/>
  <c r="AF703" i="9" s="1"/>
  <c r="AW703" i="8"/>
  <c r="AM703" i="8" s="1"/>
  <c r="AX703" i="8"/>
  <c r="AN703" i="8" s="1"/>
  <c r="AY703" i="8"/>
  <c r="AZ703" i="8"/>
  <c r="BA703" i="8"/>
  <c r="AG704" i="8"/>
  <c r="AH704" i="8"/>
  <c r="AP704" i="8"/>
  <c r="AQ704" i="8"/>
  <c r="AI704" i="8" s="1"/>
  <c r="AR704" i="8"/>
  <c r="AS704" i="8"/>
  <c r="AY704" i="8"/>
  <c r="AO704" i="8" s="1"/>
  <c r="AZ704" i="8"/>
  <c r="AV704" i="8" s="1"/>
  <c r="AL704" i="8" s="1"/>
  <c r="BA704" i="8"/>
  <c r="AN705" i="8"/>
  <c r="AO705" i="8"/>
  <c r="AG705" i="8" s="1"/>
  <c r="AP705" i="8"/>
  <c r="AH705" i="8" s="1"/>
  <c r="AR705" i="8"/>
  <c r="AS705" i="8"/>
  <c r="AV705" i="8"/>
  <c r="AL705" i="8" s="1"/>
  <c r="AW705" i="8"/>
  <c r="AM705" i="8" s="1"/>
  <c r="AX705" i="8"/>
  <c r="AY705" i="8"/>
  <c r="AQ705" i="8" s="1"/>
  <c r="AI705" i="8" s="1"/>
  <c r="AZ705" i="8"/>
  <c r="BA705" i="8"/>
  <c r="AH706" i="8"/>
  <c r="AJ706" i="8"/>
  <c r="AN706" i="8"/>
  <c r="AO706" i="8"/>
  <c r="AG706" i="8" s="1"/>
  <c r="AP706" i="8"/>
  <c r="AR706" i="8"/>
  <c r="AS706" i="8"/>
  <c r="AU706" i="8"/>
  <c r="AK706" i="8" s="1"/>
  <c r="AW706" i="8"/>
  <c r="AM706" i="8" s="1"/>
  <c r="AY706" i="8"/>
  <c r="AQ706" i="8" s="1"/>
  <c r="AI706" i="8" s="1"/>
  <c r="AZ706" i="8"/>
  <c r="AT706" i="8" s="1"/>
  <c r="BA706" i="8"/>
  <c r="AX706" i="8" s="1"/>
  <c r="AP707" i="8"/>
  <c r="AH707" i="8" s="1"/>
  <c r="AQ707" i="8"/>
  <c r="AI707" i="8" s="1"/>
  <c r="AR707" i="8"/>
  <c r="AT707" i="8"/>
  <c r="AJ707" i="8" s="1"/>
  <c r="AY707" i="8"/>
  <c r="AZ707" i="8"/>
  <c r="BA707" i="8"/>
  <c r="AT708" i="8"/>
  <c r="AJ708" i="8" s="1"/>
  <c r="AU708" i="8"/>
  <c r="AK708" i="8" s="1"/>
  <c r="AV708" i="8"/>
  <c r="AL708" i="8" s="1"/>
  <c r="AX708" i="8"/>
  <c r="AN708" i="8" s="1"/>
  <c r="AY708" i="8"/>
  <c r="AZ708" i="8"/>
  <c r="BA708" i="8"/>
  <c r="AW708" i="8" s="1"/>
  <c r="AM708" i="8" s="1"/>
  <c r="AI709" i="8"/>
  <c r="AQ709" i="8"/>
  <c r="AR709" i="8"/>
  <c r="AS709" i="8"/>
  <c r="AT709" i="8"/>
  <c r="AJ709" i="8" s="1"/>
  <c r="AV709" i="8"/>
  <c r="AL709" i="8" s="1"/>
  <c r="AY709" i="8"/>
  <c r="AO709" i="8" s="1"/>
  <c r="AG709" i="8" s="1"/>
  <c r="AZ709" i="8"/>
  <c r="AU709" i="8" s="1"/>
  <c r="AK709" i="8" s="1"/>
  <c r="BA709" i="8"/>
  <c r="AI710" i="8"/>
  <c r="AO710" i="8"/>
  <c r="AG710" i="8" s="1"/>
  <c r="AQ710" i="8"/>
  <c r="AR710" i="8"/>
  <c r="AY710" i="8"/>
  <c r="AP710" i="8" s="1"/>
  <c r="AH710" i="8" s="1"/>
  <c r="AZ710" i="8"/>
  <c r="AV710" i="8" s="1"/>
  <c r="AL710" i="8" s="1"/>
  <c r="BA710" i="8"/>
  <c r="AM711" i="8"/>
  <c r="AN711" i="8"/>
  <c r="AP711" i="8"/>
  <c r="AH711" i="8" s="1"/>
  <c r="AQ711" i="8"/>
  <c r="AI711" i="8" s="1"/>
  <c r="AU711" i="8"/>
  <c r="AK711" i="8" s="1"/>
  <c r="AV711" i="8"/>
  <c r="AL711" i="8" s="1"/>
  <c r="AW711" i="8"/>
  <c r="AX711" i="8"/>
  <c r="AY711" i="8"/>
  <c r="AZ711" i="8"/>
  <c r="AT711" i="8" s="1"/>
  <c r="AJ711" i="8" s="1"/>
  <c r="BA711" i="8"/>
  <c r="AR712" i="8"/>
  <c r="AS712" i="8"/>
  <c r="AU712" i="8"/>
  <c r="AK712" i="8" s="1"/>
  <c r="AY712" i="8"/>
  <c r="AZ712" i="8"/>
  <c r="BA712" i="8"/>
  <c r="AH713" i="8"/>
  <c r="AO713" i="8"/>
  <c r="AG713" i="8" s="1"/>
  <c r="AP713" i="8"/>
  <c r="AQ713" i="8"/>
  <c r="AI713" i="8" s="1"/>
  <c r="AR713" i="8"/>
  <c r="AS713" i="8"/>
  <c r="AU713" i="8"/>
  <c r="AK713" i="8" s="1"/>
  <c r="AV713" i="8"/>
  <c r="AL713" i="8" s="1"/>
  <c r="AW713" i="8"/>
  <c r="AM713" i="8" s="1"/>
  <c r="AX713" i="8"/>
  <c r="AN713" i="8" s="1"/>
  <c r="AY713" i="8"/>
  <c r="AZ713" i="8"/>
  <c r="AT713" i="8" s="1"/>
  <c r="AJ713" i="8" s="1"/>
  <c r="BA713" i="8"/>
  <c r="AR714" i="8"/>
  <c r="AS714" i="8"/>
  <c r="AY714" i="8"/>
  <c r="AO714" i="8" s="1"/>
  <c r="AG714" i="8" s="1"/>
  <c r="AZ714" i="8"/>
  <c r="AT714" i="8" s="1"/>
  <c r="AJ714" i="8" s="1"/>
  <c r="BA714" i="8"/>
  <c r="AH715" i="8"/>
  <c r="AN715" i="8"/>
  <c r="AP715" i="8"/>
  <c r="AQ715" i="8"/>
  <c r="AI715" i="8" s="1"/>
  <c r="AR715" i="8"/>
  <c r="AU715" i="8"/>
  <c r="AK715" i="8" s="1"/>
  <c r="AV715" i="8"/>
  <c r="AL715" i="8" s="1"/>
  <c r="AW715" i="8"/>
  <c r="AM715" i="8" s="1"/>
  <c r="AX715" i="8"/>
  <c r="AY715" i="8"/>
  <c r="AZ715" i="8"/>
  <c r="AT715" i="8" s="1"/>
  <c r="AJ715" i="8" s="1"/>
  <c r="BA715" i="8"/>
  <c r="AT716" i="8"/>
  <c r="AJ716" i="8" s="1"/>
  <c r="AU716" i="8"/>
  <c r="AK716" i="8" s="1"/>
  <c r="AV716" i="8"/>
  <c r="AL716" i="8" s="1"/>
  <c r="AY716" i="8"/>
  <c r="AZ716" i="8"/>
  <c r="BA716" i="8"/>
  <c r="AW717" i="8"/>
  <c r="AM717" i="8" s="1"/>
  <c r="AX717" i="8"/>
  <c r="AN717" i="8" s="1"/>
  <c r="AY717" i="8"/>
  <c r="AZ717" i="8"/>
  <c r="BA717" i="8"/>
  <c r="AI718" i="8"/>
  <c r="AJ718" i="8"/>
  <c r="AQ718" i="8"/>
  <c r="AR718" i="8"/>
  <c r="AT718" i="8"/>
  <c r="AV718" i="8"/>
  <c r="AL718" i="8" s="1"/>
  <c r="AY718" i="8"/>
  <c r="AZ718" i="8"/>
  <c r="AU718" i="8" s="1"/>
  <c r="AK718" i="8" s="1"/>
  <c r="BA718" i="8"/>
  <c r="AM719" i="8"/>
  <c r="AN719" i="8"/>
  <c r="AP719" i="8"/>
  <c r="AH719" i="8" s="1"/>
  <c r="AQ719" i="8"/>
  <c r="AI719" i="8" s="1"/>
  <c r="AR719" i="8"/>
  <c r="AU719" i="8"/>
  <c r="AK719" i="8" s="1"/>
  <c r="AV719" i="8"/>
  <c r="AL719" i="8" s="1"/>
  <c r="AW719" i="8"/>
  <c r="AX719" i="8"/>
  <c r="AY719" i="8"/>
  <c r="AS719" i="8" s="1"/>
  <c r="AZ719" i="8"/>
  <c r="AT719" i="8" s="1"/>
  <c r="AJ719" i="8" s="1"/>
  <c r="BA719" i="8"/>
  <c r="AP720" i="8"/>
  <c r="AH720" i="8" s="1"/>
  <c r="AQ720" i="8"/>
  <c r="AI720" i="8" s="1"/>
  <c r="AR720" i="8"/>
  <c r="AT720" i="8"/>
  <c r="AJ720" i="8" s="1"/>
  <c r="AY720" i="8"/>
  <c r="AZ720" i="8"/>
  <c r="BA720" i="8"/>
  <c r="AP721" i="8"/>
  <c r="AH721" i="8" s="1"/>
  <c r="AU721" i="8"/>
  <c r="AK721" i="8" s="1"/>
  <c r="AW721" i="8"/>
  <c r="AM721" i="8" s="1"/>
  <c r="AX721" i="8"/>
  <c r="AN721" i="8" s="1"/>
  <c r="AY721" i="8"/>
  <c r="AZ721" i="8"/>
  <c r="AT721" i="8" s="1"/>
  <c r="AJ721" i="8" s="1"/>
  <c r="BA721" i="8"/>
  <c r="AQ722" i="8"/>
  <c r="AI722" i="8" s="1"/>
  <c r="AR722" i="8"/>
  <c r="AS722" i="8"/>
  <c r="AU722" i="8"/>
  <c r="AK722" i="8" s="1"/>
  <c r="AV722" i="8"/>
  <c r="AL722" i="8" s="1"/>
  <c r="AY722" i="8"/>
  <c r="AZ722" i="8"/>
  <c r="AT722" i="8" s="1"/>
  <c r="AJ722" i="8" s="1"/>
  <c r="BA722" i="8"/>
  <c r="AI723" i="8"/>
  <c r="AM723" i="8"/>
  <c r="AO723" i="8"/>
  <c r="AG723" i="8" s="1"/>
  <c r="AP723" i="8"/>
  <c r="AH723" i="8" s="1"/>
  <c r="AQ723" i="8"/>
  <c r="AR723" i="8"/>
  <c r="AX723" i="8"/>
  <c r="AN723" i="8" s="1"/>
  <c r="AY723" i="8"/>
  <c r="AS723" i="8" s="1"/>
  <c r="AZ723" i="8"/>
  <c r="BA723" i="8"/>
  <c r="AW723" i="8" s="1"/>
  <c r="AU724" i="8"/>
  <c r="AK724" i="8" s="1"/>
  <c r="AY724" i="8"/>
  <c r="AZ724" i="8"/>
  <c r="BA724" i="8"/>
  <c r="AH725" i="8"/>
  <c r="AM725" i="8"/>
  <c r="AN725" i="8"/>
  <c r="AP725" i="8"/>
  <c r="AT725" i="8"/>
  <c r="AJ725" i="8" s="1"/>
  <c r="AU725" i="8"/>
  <c r="AK725" i="8" s="1"/>
  <c r="AV725" i="8"/>
  <c r="AL725" i="8" s="1"/>
  <c r="AW725" i="8"/>
  <c r="AX725" i="8"/>
  <c r="AY725" i="8"/>
  <c r="AZ725" i="8"/>
  <c r="BA725" i="8"/>
  <c r="AI726" i="8"/>
  <c r="AK726" i="8"/>
  <c r="AP726" i="8"/>
  <c r="AH726" i="8" s="1"/>
  <c r="AQ726" i="8"/>
  <c r="AR726" i="8"/>
  <c r="AS726" i="8"/>
  <c r="AT726" i="8"/>
  <c r="AJ726" i="8" s="1"/>
  <c r="AY726" i="8"/>
  <c r="AO726" i="8" s="1"/>
  <c r="AG726" i="8" s="1"/>
  <c r="AZ726" i="8"/>
  <c r="AU726" i="8" s="1"/>
  <c r="BA726" i="8"/>
  <c r="AW726" i="8" s="1"/>
  <c r="AM726" i="8" s="1"/>
  <c r="AO727" i="8"/>
  <c r="AG727" i="8" s="1"/>
  <c r="AR727" i="8"/>
  <c r="AS727" i="8"/>
  <c r="AT727" i="8"/>
  <c r="AJ727" i="8" s="1"/>
  <c r="AV727" i="8"/>
  <c r="AL727" i="8" s="1"/>
  <c r="AY727" i="8"/>
  <c r="AP727" i="8" s="1"/>
  <c r="AH727" i="8" s="1"/>
  <c r="AZ727" i="8"/>
  <c r="AU727" i="8" s="1"/>
  <c r="AK727" i="8" s="1"/>
  <c r="BA727" i="8"/>
  <c r="AO728" i="8"/>
  <c r="AG728" i="8" s="1"/>
  <c r="AQ728" i="8"/>
  <c r="AI728" i="8" s="1"/>
  <c r="AV728" i="8"/>
  <c r="AL728" i="8" s="1"/>
  <c r="AW728" i="8"/>
  <c r="AM728" i="8" s="1"/>
  <c r="AX728" i="8"/>
  <c r="AN728" i="8" s="1"/>
  <c r="AY728" i="8"/>
  <c r="AZ728" i="8"/>
  <c r="AT728" i="8" s="1"/>
  <c r="AJ728" i="8" s="1"/>
  <c r="BA728" i="8"/>
  <c r="AS729" i="8"/>
  <c r="AT729" i="8"/>
  <c r="AJ729" i="8" s="1"/>
  <c r="AX729" i="8"/>
  <c r="AN729" i="8" s="1"/>
  <c r="AY729" i="8"/>
  <c r="AO729" i="8" s="1"/>
  <c r="AG729" i="8" s="1"/>
  <c r="AZ729" i="8"/>
  <c r="AV729" i="8" s="1"/>
  <c r="AL729" i="8" s="1"/>
  <c r="BA729" i="8"/>
  <c r="AW729" i="8" s="1"/>
  <c r="AM729" i="8" s="1"/>
  <c r="AG730" i="8"/>
  <c r="AO730" i="8"/>
  <c r="AP730" i="8"/>
  <c r="AH730" i="8" s="1"/>
  <c r="AQ730" i="8"/>
  <c r="AI730" i="8" s="1"/>
  <c r="AS730" i="8"/>
  <c r="AT730" i="8"/>
  <c r="AJ730" i="8" s="1"/>
  <c r="AU730" i="8"/>
  <c r="AK730" i="8" s="1"/>
  <c r="AY730" i="8"/>
  <c r="AR730" i="8" s="1"/>
  <c r="AZ730" i="8"/>
  <c r="AV730" i="8" s="1"/>
  <c r="AL730" i="8" s="1"/>
  <c r="BA730" i="8"/>
  <c r="AX730" i="8" s="1"/>
  <c r="AN730" i="8" s="1"/>
  <c r="AV731" i="8"/>
  <c r="AL731" i="8" s="1"/>
  <c r="AW731" i="8"/>
  <c r="AM731" i="8" s="1"/>
  <c r="AY731" i="8"/>
  <c r="AO731" i="8" s="1"/>
  <c r="AG731" i="8" s="1"/>
  <c r="AZ731" i="8"/>
  <c r="AT731" i="8" s="1"/>
  <c r="AJ731" i="8" s="1"/>
  <c r="BA731" i="8"/>
  <c r="AX731" i="8" s="1"/>
  <c r="AN731" i="8" s="1"/>
  <c r="AJ732" i="8"/>
  <c r="AT732" i="8"/>
  <c r="AU732" i="8"/>
  <c r="AK732" i="8" s="1"/>
  <c r="AV732" i="8"/>
  <c r="AL732" i="8" s="1"/>
  <c r="AY732" i="8"/>
  <c r="AZ732" i="8"/>
  <c r="BA732" i="8"/>
  <c r="AH733" i="8"/>
  <c r="AK733" i="8"/>
  <c r="AO733" i="8"/>
  <c r="AG733" i="8" s="1"/>
  <c r="AP733" i="8"/>
  <c r="AQ733" i="8"/>
  <c r="AI733" i="8" s="1"/>
  <c r="AR733" i="8"/>
  <c r="AT733" i="8"/>
  <c r="AJ733" i="8" s="1"/>
  <c r="AU733" i="8"/>
  <c r="AV733" i="8"/>
  <c r="AL733" i="8" s="1"/>
  <c r="AX733" i="8"/>
  <c r="AN733" i="8" s="1"/>
  <c r="AY733" i="8"/>
  <c r="AS733" i="8" s="1"/>
  <c r="AZ733" i="8"/>
  <c r="BA733" i="8"/>
  <c r="AW733" i="8" s="1"/>
  <c r="AM733" i="8" s="1"/>
  <c r="AV734" i="8"/>
  <c r="AL734" i="8" s="1"/>
  <c r="AX734" i="8"/>
  <c r="AN734" i="8" s="1"/>
  <c r="AY734" i="8"/>
  <c r="AZ734" i="8"/>
  <c r="BA734" i="8"/>
  <c r="AW734" i="8" s="1"/>
  <c r="AM734" i="8" s="1"/>
  <c r="AG735" i="8"/>
  <c r="AH735" i="8"/>
  <c r="AO735" i="8"/>
  <c r="AP735" i="8"/>
  <c r="AQ735" i="8"/>
  <c r="AI735" i="8" s="1"/>
  <c r="AR735" i="8"/>
  <c r="AS735" i="8"/>
  <c r="AU735" i="8"/>
  <c r="AK735" i="8" s="1"/>
  <c r="AV735" i="8"/>
  <c r="AL735" i="8" s="1"/>
  <c r="AY735" i="8"/>
  <c r="AZ735" i="8"/>
  <c r="AT735" i="8" s="1"/>
  <c r="AJ735" i="8" s="1"/>
  <c r="BA735" i="8"/>
  <c r="AX735" i="8" s="1"/>
  <c r="AN735" i="8" s="1"/>
  <c r="AN736" i="8"/>
  <c r="AU736" i="8"/>
  <c r="AK736" i="8" s="1"/>
  <c r="AV736" i="8"/>
  <c r="AL736" i="8" s="1"/>
  <c r="AW736" i="8"/>
  <c r="AM736" i="8" s="1"/>
  <c r="AX736" i="8"/>
  <c r="AY736" i="8"/>
  <c r="AS736" i="8" s="1"/>
  <c r="AZ736" i="8"/>
  <c r="AT736" i="8" s="1"/>
  <c r="AJ736" i="8" s="1"/>
  <c r="BA736" i="8"/>
  <c r="AT737" i="8"/>
  <c r="AJ737" i="8" s="1"/>
  <c r="AW737" i="8"/>
  <c r="AM737" i="8" s="1"/>
  <c r="AY737" i="8"/>
  <c r="AP737" i="8" s="1"/>
  <c r="AH737" i="8" s="1"/>
  <c r="AZ737" i="8"/>
  <c r="BA737" i="8"/>
  <c r="AX737" i="8" s="1"/>
  <c r="AN737" i="8" s="1"/>
  <c r="AG738" i="8"/>
  <c r="AO738" i="8"/>
  <c r="AR738" i="8"/>
  <c r="AS738" i="8"/>
  <c r="AT738" i="8"/>
  <c r="AJ738" i="8" s="1"/>
  <c r="AU738" i="8"/>
  <c r="AK738" i="8" s="1"/>
  <c r="AV738" i="8"/>
  <c r="AL738" i="8" s="1"/>
  <c r="AW738" i="8"/>
  <c r="AM738" i="8" s="1"/>
  <c r="AY738" i="8"/>
  <c r="AP738" i="8" s="1"/>
  <c r="AH738" i="8" s="1"/>
  <c r="AZ738" i="8"/>
  <c r="BA738" i="8"/>
  <c r="AX738" i="8" s="1"/>
  <c r="AN738" i="8" s="1"/>
  <c r="AG739" i="8"/>
  <c r="AH739" i="8"/>
  <c r="AN739" i="8"/>
  <c r="AO739" i="8"/>
  <c r="AP739" i="8"/>
  <c r="AQ739" i="8"/>
  <c r="AI739" i="8" s="1"/>
  <c r="AR739" i="8"/>
  <c r="AS739" i="8"/>
  <c r="AV739" i="8"/>
  <c r="AL739" i="8" s="1"/>
  <c r="AW739" i="8"/>
  <c r="AM739" i="8" s="1"/>
  <c r="AX739" i="8"/>
  <c r="AY739" i="8"/>
  <c r="AZ739" i="8"/>
  <c r="BA739" i="8"/>
  <c r="AI740" i="8"/>
  <c r="AQ740" i="8"/>
  <c r="AR740" i="8"/>
  <c r="AS740" i="8"/>
  <c r="AU740" i="8"/>
  <c r="AK740" i="8" s="1"/>
  <c r="AX740" i="8"/>
  <c r="AN740" i="8" s="1"/>
  <c r="AY740" i="8"/>
  <c r="AZ740" i="8"/>
  <c r="BA740" i="8"/>
  <c r="AW740" i="8" s="1"/>
  <c r="AM740" i="8" s="1"/>
  <c r="AH741" i="8"/>
  <c r="AP741" i="8"/>
  <c r="AS741" i="8"/>
  <c r="AT741" i="8"/>
  <c r="AJ741" i="8" s="1"/>
  <c r="AU741" i="8"/>
  <c r="AK741" i="8" s="1"/>
  <c r="AV741" i="8"/>
  <c r="AL741" i="8" s="1"/>
  <c r="AW741" i="8"/>
  <c r="AM741" i="8" s="1"/>
  <c r="AX741" i="8"/>
  <c r="AN741" i="8" s="1"/>
  <c r="AY741" i="8"/>
  <c r="AZ741" i="8"/>
  <c r="BA741" i="8"/>
  <c r="AG742" i="8"/>
  <c r="AO742" i="8"/>
  <c r="AP742" i="8"/>
  <c r="AH742" i="8" s="1"/>
  <c r="AQ742" i="8"/>
  <c r="AI742" i="8" s="1"/>
  <c r="AR742" i="8"/>
  <c r="AS742" i="8"/>
  <c r="AT742" i="8"/>
  <c r="AJ742" i="8" s="1"/>
  <c r="AW742" i="8"/>
  <c r="AM742" i="8" s="1"/>
  <c r="AX742" i="8"/>
  <c r="AN742" i="8" s="1"/>
  <c r="AY742" i="8"/>
  <c r="AZ742" i="8"/>
  <c r="AU742" i="8" s="1"/>
  <c r="AK742" i="8" s="1"/>
  <c r="BA742" i="8"/>
  <c r="AY743" i="8"/>
  <c r="AZ743" i="8"/>
  <c r="BA743" i="8"/>
  <c r="AW744" i="8"/>
  <c r="AM744" i="8" s="1"/>
  <c r="AX744" i="8"/>
  <c r="AN744" i="8" s="1"/>
  <c r="AY744" i="8"/>
  <c r="AZ744" i="8"/>
  <c r="BA744" i="8"/>
  <c r="AX745" i="8"/>
  <c r="AN745" i="8" s="1"/>
  <c r="AY745" i="8"/>
  <c r="AZ745" i="8"/>
  <c r="BA745" i="8"/>
  <c r="AW745" i="8" s="1"/>
  <c r="AM745" i="8" s="1"/>
  <c r="AG746" i="8"/>
  <c r="AJ746" i="8"/>
  <c r="AK746" i="8"/>
  <c r="AO746" i="8"/>
  <c r="AP746" i="8"/>
  <c r="AH746" i="8" s="1"/>
  <c r="AQ746" i="8"/>
  <c r="AI746" i="8" s="1"/>
  <c r="AS746" i="8"/>
  <c r="AT746" i="8"/>
  <c r="AU746" i="8"/>
  <c r="AV746" i="8"/>
  <c r="AL746" i="8" s="1"/>
  <c r="AW746" i="8"/>
  <c r="AM746" i="8" s="1"/>
  <c r="AY746" i="8"/>
  <c r="AR746" i="8" s="1"/>
  <c r="AZ746" i="8"/>
  <c r="BA746" i="8"/>
  <c r="AX746" i="8" s="1"/>
  <c r="AN746" i="8" s="1"/>
  <c r="AG747" i="8"/>
  <c r="AH747" i="8"/>
  <c r="AO747" i="8"/>
  <c r="AP747" i="8"/>
  <c r="AQ747" i="8"/>
  <c r="AI747" i="8" s="1"/>
  <c r="AR747" i="8"/>
  <c r="AU747" i="8"/>
  <c r="AK747" i="8" s="1"/>
  <c r="AV747" i="8"/>
  <c r="AL747" i="8" s="1"/>
  <c r="AW747" i="8"/>
  <c r="AM747" i="8" s="1"/>
  <c r="AX747" i="8"/>
  <c r="AN747" i="8" s="1"/>
  <c r="AY747" i="8"/>
  <c r="AS747" i="8" s="1"/>
  <c r="AZ747" i="8"/>
  <c r="AT747" i="8" s="1"/>
  <c r="AJ747" i="8" s="1"/>
  <c r="BA747" i="8"/>
  <c r="AT748" i="8"/>
  <c r="AJ748" i="8" s="1"/>
  <c r="AU748" i="8"/>
  <c r="AK748" i="8" s="1"/>
  <c r="AV748" i="8"/>
  <c r="AL748" i="8" s="1"/>
  <c r="AY748" i="8"/>
  <c r="AZ748" i="8"/>
  <c r="BA748" i="8"/>
  <c r="AG749" i="8"/>
  <c r="AH749" i="8"/>
  <c r="AO749" i="8"/>
  <c r="AP749" i="8"/>
  <c r="AQ749" i="8"/>
  <c r="AI749" i="8" s="1"/>
  <c r="AR749" i="8"/>
  <c r="AT749" i="8"/>
  <c r="AJ749" i="8" s="1"/>
  <c r="AU749" i="8"/>
  <c r="AK749" i="8" s="1"/>
  <c r="AV749" i="8"/>
  <c r="AL749" i="8" s="1"/>
  <c r="AW749" i="8"/>
  <c r="AM749" i="8" s="1"/>
  <c r="AY749" i="8"/>
  <c r="AS749" i="8" s="1"/>
  <c r="AZ749" i="8"/>
  <c r="BA749" i="8"/>
  <c r="AX749" i="8" s="1"/>
  <c r="AN749" i="8" s="1"/>
  <c r="AQ750" i="8"/>
  <c r="AI750" i="8" s="1"/>
  <c r="AR750" i="8"/>
  <c r="AS750" i="8"/>
  <c r="AV750" i="8"/>
  <c r="AL750" i="8" s="1"/>
  <c r="AX750" i="8"/>
  <c r="AN750" i="8" s="1"/>
  <c r="AY750" i="8"/>
  <c r="AO750" i="8" s="1"/>
  <c r="AG750" i="8" s="1"/>
  <c r="AZ750" i="8"/>
  <c r="BA750" i="8"/>
  <c r="AW750" i="8" s="1"/>
  <c r="AM750" i="8" s="1"/>
  <c r="AG751" i="8"/>
  <c r="AH751" i="8"/>
  <c r="AM751" i="8"/>
  <c r="AN751" i="8"/>
  <c r="AO751" i="8"/>
  <c r="AP751" i="8"/>
  <c r="AQ751" i="8"/>
  <c r="AI751" i="8" s="1"/>
  <c r="AR751" i="8"/>
  <c r="AS751" i="8"/>
  <c r="AT751" i="8"/>
  <c r="AJ751" i="8" s="1"/>
  <c r="AU751" i="8"/>
  <c r="AK751" i="8" s="1"/>
  <c r="AV751" i="8"/>
  <c r="AL751" i="8" s="1"/>
  <c r="AW751" i="8"/>
  <c r="AY751" i="8"/>
  <c r="AZ751" i="8"/>
  <c r="BA751" i="8"/>
  <c r="AX751" i="8" s="1"/>
  <c r="AI752" i="8"/>
  <c r="AM752" i="8"/>
  <c r="AN752" i="8"/>
  <c r="AO752" i="8"/>
  <c r="AG752" i="8" s="1"/>
  <c r="AP752" i="8"/>
  <c r="AH752" i="8" s="1"/>
  <c r="AQ752" i="8"/>
  <c r="AR752" i="8"/>
  <c r="AU752" i="8"/>
  <c r="AK752" i="8" s="1"/>
  <c r="AV752" i="8"/>
  <c r="AL752" i="8" s="1"/>
  <c r="AW752" i="8"/>
  <c r="AX752" i="8"/>
  <c r="AY752" i="8"/>
  <c r="AS752" i="8" s="1"/>
  <c r="AZ752" i="8"/>
  <c r="AT752" i="8" s="1"/>
  <c r="AJ752" i="8" s="1"/>
  <c r="BA752" i="8"/>
  <c r="AG753" i="8"/>
  <c r="AM753" i="8"/>
  <c r="AQ753" i="8"/>
  <c r="AI753" i="8" s="1"/>
  <c r="AR753" i="8"/>
  <c r="AS753" i="8"/>
  <c r="AT753" i="8"/>
  <c r="AJ753" i="8" s="1"/>
  <c r="AY753" i="8"/>
  <c r="AO753" i="8" s="1"/>
  <c r="AZ753" i="8"/>
  <c r="BA753" i="8"/>
  <c r="AW753" i="8" s="1"/>
  <c r="AG754" i="8"/>
  <c r="AH754" i="8"/>
  <c r="AK754" i="8"/>
  <c r="AL754" i="8"/>
  <c r="AO754" i="8"/>
  <c r="AR754" i="8"/>
  <c r="AS754" i="8"/>
  <c r="AT754" i="8"/>
  <c r="AJ754" i="8" s="1"/>
  <c r="AU754" i="8"/>
  <c r="AV754" i="8"/>
  <c r="AY754" i="8"/>
  <c r="AP754" i="8" s="1"/>
  <c r="AZ754" i="8"/>
  <c r="BA754" i="8"/>
  <c r="AW754" i="8" s="1"/>
  <c r="AM754" i="8" s="1"/>
  <c r="AH755" i="8"/>
  <c r="AM755" i="8"/>
  <c r="AO755" i="8"/>
  <c r="AG755" i="8" s="1"/>
  <c r="AP755" i="8"/>
  <c r="AQ755" i="8"/>
  <c r="AI755" i="8" s="1"/>
  <c r="AR755" i="8"/>
  <c r="AW755" i="8"/>
  <c r="AX755" i="8"/>
  <c r="AN755" i="8" s="1"/>
  <c r="AY755" i="8"/>
  <c r="AS755" i="8" s="1"/>
  <c r="AZ755" i="8"/>
  <c r="BA755" i="8"/>
  <c r="AI756" i="8"/>
  <c r="AM756" i="8"/>
  <c r="AQ756" i="8"/>
  <c r="AR756" i="8"/>
  <c r="AY756" i="8"/>
  <c r="AZ756" i="8"/>
  <c r="AV756" i="8" s="1"/>
  <c r="AL756" i="8" s="1"/>
  <c r="BA756" i="8"/>
  <c r="AW756" i="8" s="1"/>
  <c r="AG757" i="8"/>
  <c r="AL757" i="8"/>
  <c r="AN757" i="8"/>
  <c r="AO757" i="8"/>
  <c r="AP757" i="8"/>
  <c r="AH757" i="8" s="1"/>
  <c r="AS757" i="8"/>
  <c r="AT757" i="8"/>
  <c r="AJ757" i="8" s="1"/>
  <c r="AU757" i="8"/>
  <c r="AK757" i="8" s="1"/>
  <c r="AV757" i="8"/>
  <c r="AW757" i="8"/>
  <c r="AM757" i="8" s="1"/>
  <c r="AX757" i="8"/>
  <c r="AY757" i="8"/>
  <c r="AZ757" i="8"/>
  <c r="BA757" i="8"/>
  <c r="AH758" i="8"/>
  <c r="AO758" i="8"/>
  <c r="AG758" i="8" s="1"/>
  <c r="AP758" i="8"/>
  <c r="AY758" i="8"/>
  <c r="AQ758" i="8" s="1"/>
  <c r="AI758" i="8" s="1"/>
  <c r="AZ758" i="8"/>
  <c r="BA758" i="8"/>
  <c r="AL759" i="8"/>
  <c r="AO759" i="8"/>
  <c r="AG759" i="8" s="1"/>
  <c r="AV759" i="8"/>
  <c r="AY759" i="8"/>
  <c r="AZ759" i="8"/>
  <c r="AT759" i="8" s="1"/>
  <c r="AJ759" i="8" s="1"/>
  <c r="BA759" i="8"/>
  <c r="AY760" i="8"/>
  <c r="AZ760" i="8"/>
  <c r="BA760" i="8"/>
  <c r="AX761" i="8"/>
  <c r="AN761" i="8" s="1"/>
  <c r="AY761" i="8"/>
  <c r="AZ761" i="8"/>
  <c r="BA761" i="8"/>
  <c r="AW761" i="8" s="1"/>
  <c r="AM761" i="8" s="1"/>
  <c r="AG762" i="8"/>
  <c r="AN762" i="8"/>
  <c r="AO762" i="8"/>
  <c r="AP762" i="8"/>
  <c r="AH762" i="8" s="1"/>
  <c r="AQ762" i="8"/>
  <c r="AI762" i="8" s="1"/>
  <c r="AS762" i="8"/>
  <c r="AV762" i="8"/>
  <c r="AL762" i="8" s="1"/>
  <c r="AW762" i="8"/>
  <c r="AM762" i="8" s="1"/>
  <c r="AY762" i="8"/>
  <c r="AR762" i="8" s="1"/>
  <c r="AZ762" i="8"/>
  <c r="BA762" i="8"/>
  <c r="AX762" i="8" s="1"/>
  <c r="AG763" i="8"/>
  <c r="AH763" i="8"/>
  <c r="AI763" i="8"/>
  <c r="AO763" i="8"/>
  <c r="AP763" i="8"/>
  <c r="AQ763" i="8"/>
  <c r="AR763" i="8"/>
  <c r="AU763" i="8"/>
  <c r="AK763" i="8" s="1"/>
  <c r="AV763" i="8"/>
  <c r="AL763" i="8" s="1"/>
  <c r="AW763" i="8"/>
  <c r="AM763" i="8" s="1"/>
  <c r="AX763" i="8"/>
  <c r="AN763" i="8" s="1"/>
  <c r="AY763" i="8"/>
  <c r="AS763" i="8" s="1"/>
  <c r="AZ763" i="8"/>
  <c r="AT763" i="8" s="1"/>
  <c r="AJ763" i="8" s="1"/>
  <c r="BA763" i="8"/>
  <c r="AS764" i="8"/>
  <c r="AT764" i="8"/>
  <c r="AJ764" i="8" s="1"/>
  <c r="AU764" i="8"/>
  <c r="AK764" i="8" s="1"/>
  <c r="AV764" i="8"/>
  <c r="AL764" i="8" s="1"/>
  <c r="AY764" i="8"/>
  <c r="AZ764" i="8"/>
  <c r="BA764" i="8"/>
  <c r="AG765" i="8"/>
  <c r="AL765" i="8"/>
  <c r="AO765" i="8"/>
  <c r="AP765" i="8"/>
  <c r="AH765" i="8" s="1"/>
  <c r="AQ765" i="8"/>
  <c r="AI765" i="8" s="1"/>
  <c r="AR765" i="8"/>
  <c r="AT765" i="8"/>
  <c r="AJ765" i="8" s="1"/>
  <c r="AU765" i="8"/>
  <c r="AK765" i="8" s="1"/>
  <c r="AV765" i="8"/>
  <c r="AW765" i="8"/>
  <c r="AM765" i="8" s="1"/>
  <c r="AX765" i="8"/>
  <c r="AN765" i="8" s="1"/>
  <c r="AY765" i="8"/>
  <c r="AS765" i="8" s="1"/>
  <c r="AZ765" i="8"/>
  <c r="BA765" i="8"/>
  <c r="AM766" i="8"/>
  <c r="AO766" i="8"/>
  <c r="AG766" i="8" s="1"/>
  <c r="AP766" i="8"/>
  <c r="AH766" i="8" s="1"/>
  <c r="AQ766" i="8"/>
  <c r="AI766" i="8" s="1"/>
  <c r="AS766" i="8"/>
  <c r="AV766" i="8"/>
  <c r="AL766" i="8" s="1"/>
  <c r="AW766" i="8"/>
  <c r="AX766" i="8"/>
  <c r="AN766" i="8" s="1"/>
  <c r="AY766" i="8"/>
  <c r="AR766" i="8" s="1"/>
  <c r="AZ766" i="8"/>
  <c r="BA766" i="8"/>
  <c r="AG767" i="8"/>
  <c r="AH767" i="8"/>
  <c r="AO767" i="8"/>
  <c r="AP767" i="8"/>
  <c r="AQ767" i="8"/>
  <c r="AI767" i="8" s="1"/>
  <c r="AR767" i="8"/>
  <c r="AS767" i="8"/>
  <c r="AT767" i="8"/>
  <c r="AJ767" i="8" s="1"/>
  <c r="AY767" i="8"/>
  <c r="AZ767" i="8"/>
  <c r="AU767" i="8" s="1"/>
  <c r="AK767" i="8" s="1"/>
  <c r="BA767" i="8"/>
  <c r="AW767" i="8" s="1"/>
  <c r="AM767" i="8" s="1"/>
  <c r="AG768" i="8"/>
  <c r="AH768" i="8"/>
  <c r="AI768" i="8"/>
  <c r="AN768" i="8"/>
  <c r="AO768" i="8"/>
  <c r="AP768" i="8"/>
  <c r="AQ768" i="8"/>
  <c r="AU768" i="8"/>
  <c r="AK768" i="8" s="1"/>
  <c r="AV768" i="8"/>
  <c r="AL768" i="8" s="1"/>
  <c r="AW768" i="8"/>
  <c r="AM768" i="8" s="1"/>
  <c r="AX768" i="8"/>
  <c r="AY768" i="8"/>
  <c r="AR768" i="8" s="1"/>
  <c r="AZ768" i="8"/>
  <c r="AT768" i="8" s="1"/>
  <c r="AJ768" i="8" s="1"/>
  <c r="BA768" i="8"/>
  <c r="AY769" i="8"/>
  <c r="AZ769" i="8"/>
  <c r="BA769" i="8"/>
  <c r="AW769" i="8" s="1"/>
  <c r="AM769" i="8" s="1"/>
  <c r="AK770" i="8"/>
  <c r="AT770" i="8"/>
  <c r="AJ770" i="8" s="1"/>
  <c r="AU770" i="8"/>
  <c r="AV770" i="8"/>
  <c r="AL770" i="8" s="1"/>
  <c r="AW770" i="8"/>
  <c r="AM770" i="8" s="1"/>
  <c r="AY770" i="8"/>
  <c r="AZ770" i="8"/>
  <c r="BA770" i="8"/>
  <c r="AX770" i="8" s="1"/>
  <c r="AN770" i="8" s="1"/>
  <c r="AN771" i="8"/>
  <c r="AW771" i="8"/>
  <c r="AM771" i="8" s="1"/>
  <c r="AX771" i="8"/>
  <c r="AY771" i="8"/>
  <c r="AZ771" i="8"/>
  <c r="BA771" i="8"/>
  <c r="AQ772" i="8"/>
  <c r="AI772" i="8" s="1"/>
  <c r="AR772" i="8"/>
  <c r="AS772" i="8"/>
  <c r="AX772" i="8"/>
  <c r="AN772" i="8" s="1"/>
  <c r="AY772" i="8"/>
  <c r="AZ772" i="8"/>
  <c r="BA772" i="8"/>
  <c r="AW772" i="8" s="1"/>
  <c r="AM772" i="8" s="1"/>
  <c r="AO773" i="8"/>
  <c r="AG773" i="8" s="1"/>
  <c r="AP773" i="8"/>
  <c r="AH773" i="8" s="1"/>
  <c r="AS773" i="8"/>
  <c r="AT773" i="8"/>
  <c r="AJ773" i="8" s="1"/>
  <c r="AV773" i="8"/>
  <c r="AL773" i="8" s="1"/>
  <c r="AW773" i="8"/>
  <c r="AM773" i="8" s="1"/>
  <c r="AX773" i="8"/>
  <c r="AN773" i="8" s="1"/>
  <c r="AY773" i="8"/>
  <c r="AZ773" i="8"/>
  <c r="AU773" i="8" s="1"/>
  <c r="AK773" i="8" s="1"/>
  <c r="BA773" i="8"/>
  <c r="AN774" i="8"/>
  <c r="AO774" i="8"/>
  <c r="AG774" i="8" s="1"/>
  <c r="AP774" i="8"/>
  <c r="AH774" i="8" s="1"/>
  <c r="AQ774" i="8"/>
  <c r="AI774" i="8" s="1"/>
  <c r="AR774" i="8"/>
  <c r="AS774" i="8"/>
  <c r="AT774" i="8"/>
  <c r="AJ774" i="8" s="1"/>
  <c r="AU774" i="8"/>
  <c r="AK774" i="8" s="1"/>
  <c r="AW774" i="8"/>
  <c r="AM774" i="8" s="1"/>
  <c r="AX774" i="8"/>
  <c r="AY774" i="8"/>
  <c r="AZ774" i="8"/>
  <c r="AV774" i="8" s="1"/>
  <c r="AL774" i="8" s="1"/>
  <c r="BA774" i="8"/>
  <c r="AI775" i="8"/>
  <c r="AL775" i="8"/>
  <c r="AO775" i="8"/>
  <c r="AG775" i="8" s="1"/>
  <c r="AP775" i="8"/>
  <c r="AH775" i="8" s="1"/>
  <c r="AR775" i="8"/>
  <c r="AS775" i="8"/>
  <c r="AT775" i="8"/>
  <c r="AJ775" i="8" s="1"/>
  <c r="AU775" i="8"/>
  <c r="AK775" i="8" s="1"/>
  <c r="AV775" i="8"/>
  <c r="AY775" i="8"/>
  <c r="AQ775" i="8" s="1"/>
  <c r="AZ775" i="8"/>
  <c r="BA775" i="8"/>
  <c r="AG776" i="8"/>
  <c r="AO776" i="8"/>
  <c r="AP776" i="8"/>
  <c r="AH776" i="8" s="1"/>
  <c r="AQ776" i="8"/>
  <c r="AI776" i="8" s="1"/>
  <c r="AT776" i="8"/>
  <c r="AJ776" i="8" s="1"/>
  <c r="AU776" i="8"/>
  <c r="AK776" i="8" s="1"/>
  <c r="AY776" i="8"/>
  <c r="AZ776" i="8"/>
  <c r="AV776" i="8" s="1"/>
  <c r="AL776" i="8" s="1"/>
  <c r="BA776" i="8"/>
  <c r="AW776" i="8" s="1"/>
  <c r="AM776" i="8" s="1"/>
  <c r="AI777" i="8"/>
  <c r="AP777" i="8"/>
  <c r="AH777" i="8" s="1"/>
  <c r="AQ777" i="8"/>
  <c r="AR777" i="8"/>
  <c r="AS777" i="8"/>
  <c r="AY777" i="8"/>
  <c r="AO777" i="8" s="1"/>
  <c r="AG777" i="8" s="1"/>
  <c r="AZ777" i="8"/>
  <c r="AT777" i="8" s="1"/>
  <c r="AJ777" i="8" s="1"/>
  <c r="BA777" i="8"/>
  <c r="AW777" i="8" s="1"/>
  <c r="AM777" i="8" s="1"/>
  <c r="AJ778" i="8"/>
  <c r="AO778" i="8"/>
  <c r="AG778" i="8" s="1"/>
  <c r="AP778" i="8"/>
  <c r="AH778" i="8" s="1"/>
  <c r="AQ778" i="8"/>
  <c r="AI778" i="8" s="1"/>
  <c r="AS778" i="8"/>
  <c r="AY778" i="8"/>
  <c r="AR778" i="8" s="1"/>
  <c r="AZ778" i="8"/>
  <c r="AT778" i="8" s="1"/>
  <c r="BA778" i="8"/>
  <c r="AG779" i="8"/>
  <c r="AO779" i="8"/>
  <c r="AY779" i="8"/>
  <c r="AZ779" i="8"/>
  <c r="BA779" i="8"/>
  <c r="AW780" i="8"/>
  <c r="AM780" i="8" s="1"/>
  <c r="AY780" i="8"/>
  <c r="AZ780" i="8"/>
  <c r="BA780" i="8"/>
  <c r="AX780" i="8" s="1"/>
  <c r="AN780" i="8" s="1"/>
  <c r="AG781" i="8"/>
  <c r="AH781" i="8"/>
  <c r="AK781" i="8"/>
  <c r="AO781" i="8"/>
  <c r="AP781" i="8"/>
  <c r="AQ781" i="8"/>
  <c r="AI781" i="8" s="1"/>
  <c r="AR781" i="8"/>
  <c r="AT781" i="8"/>
  <c r="AJ781" i="8" s="1"/>
  <c r="AU781" i="8"/>
  <c r="AV781" i="8"/>
  <c r="AL781" i="8" s="1"/>
  <c r="AW781" i="8"/>
  <c r="AM781" i="8" s="1"/>
  <c r="AY781" i="8"/>
  <c r="AS781" i="8" s="1"/>
  <c r="AZ781" i="8"/>
  <c r="BA781" i="8"/>
  <c r="AX781" i="8" s="1"/>
  <c r="AN781" i="8" s="1"/>
  <c r="AY782" i="8"/>
  <c r="AZ782" i="8"/>
  <c r="BA782" i="8"/>
  <c r="AG783" i="8"/>
  <c r="AH783" i="8"/>
  <c r="AO783" i="8"/>
  <c r="AP783" i="8"/>
  <c r="AQ783" i="8"/>
  <c r="AI783" i="8" s="1"/>
  <c r="AR783" i="8"/>
  <c r="AS783" i="8"/>
  <c r="AT783" i="8"/>
  <c r="AJ783" i="8" s="1"/>
  <c r="AU783" i="8"/>
  <c r="AK783" i="8" s="1"/>
  <c r="AV783" i="8"/>
  <c r="AL783" i="8" s="1"/>
  <c r="AW783" i="8"/>
  <c r="AM783" i="8" s="1"/>
  <c r="AX783" i="8"/>
  <c r="AN783" i="8" s="1"/>
  <c r="AY783" i="8"/>
  <c r="AZ783" i="8"/>
  <c r="BA783" i="8"/>
  <c r="AH784" i="8"/>
  <c r="AM784" i="8"/>
  <c r="AN784" i="8"/>
  <c r="AO784" i="8"/>
  <c r="AG784" i="8" s="1"/>
  <c r="AP784" i="8"/>
  <c r="AQ784" i="8"/>
  <c r="AI784" i="8" s="1"/>
  <c r="AR784" i="8"/>
  <c r="AS784" i="8"/>
  <c r="AU784" i="8"/>
  <c r="AK784" i="8" s="1"/>
  <c r="AW784" i="8"/>
  <c r="AX784" i="8"/>
  <c r="AY784" i="8"/>
  <c r="AZ784" i="8"/>
  <c r="AT784" i="8" s="1"/>
  <c r="AJ784" i="8" s="1"/>
  <c r="BA784" i="8"/>
  <c r="AH785" i="8"/>
  <c r="AI785" i="8"/>
  <c r="AP785" i="8"/>
  <c r="AQ785" i="8"/>
  <c r="AY785" i="8"/>
  <c r="AO785" i="8" s="1"/>
  <c r="AG785" i="8" s="1"/>
  <c r="AZ785" i="8"/>
  <c r="BA785" i="8"/>
  <c r="AM786" i="8"/>
  <c r="AN786" i="8"/>
  <c r="AT786" i="8"/>
  <c r="AJ786" i="8" s="1"/>
  <c r="AU786" i="8"/>
  <c r="AK786" i="8" s="1"/>
  <c r="AV786" i="8"/>
  <c r="AL786" i="8" s="1"/>
  <c r="AW786" i="8"/>
  <c r="AX786" i="8"/>
  <c r="AY786" i="8"/>
  <c r="AZ786" i="8"/>
  <c r="BA786" i="8"/>
  <c r="AV787" i="8"/>
  <c r="AL787" i="8" s="1"/>
  <c r="AW787" i="8"/>
  <c r="AM787" i="8" s="1"/>
  <c r="AY787" i="8"/>
  <c r="AZ787" i="8"/>
  <c r="AU787" i="8" s="1"/>
  <c r="AK787" i="8" s="1"/>
  <c r="BA787" i="8"/>
  <c r="AX787" i="8" s="1"/>
  <c r="AN787" i="8" s="1"/>
  <c r="AM788" i="8"/>
  <c r="AT788" i="8"/>
  <c r="AJ788" i="8" s="1"/>
  <c r="AX788" i="8"/>
  <c r="AN788" i="8" s="1"/>
  <c r="AY788" i="8"/>
  <c r="AZ788" i="8"/>
  <c r="AU788" i="8" s="1"/>
  <c r="AK788" i="8" s="1"/>
  <c r="BA788" i="8"/>
  <c r="AW788" i="8" s="1"/>
  <c r="AN789" i="8"/>
  <c r="AO789" i="8"/>
  <c r="AG789" i="8" s="1"/>
  <c r="AP789" i="8"/>
  <c r="AH789" i="8" s="1"/>
  <c r="AQ789" i="8"/>
  <c r="AI789" i="8" s="1"/>
  <c r="AS789" i="8"/>
  <c r="AT789" i="8"/>
  <c r="AJ789" i="8" s="1"/>
  <c r="AU789" i="8"/>
  <c r="AK789" i="8" s="1"/>
  <c r="AV789" i="8"/>
  <c r="AL789" i="8" s="1"/>
  <c r="AW789" i="8"/>
  <c r="AM789" i="8" s="1"/>
  <c r="AX789" i="8"/>
  <c r="AY789" i="8"/>
  <c r="AR789" i="8" s="1"/>
  <c r="AZ789" i="8"/>
  <c r="BA789" i="8"/>
  <c r="AL790" i="8"/>
  <c r="AO790" i="8"/>
  <c r="AG790" i="8" s="1"/>
  <c r="AQ790" i="8"/>
  <c r="AI790" i="8" s="1"/>
  <c r="AY790" i="8"/>
  <c r="AS790" i="8" s="1"/>
  <c r="AZ790" i="8"/>
  <c r="AV790" i="8" s="1"/>
  <c r="BA790" i="8"/>
  <c r="AU791" i="8"/>
  <c r="AK791" i="8" s="1"/>
  <c r="AW791" i="8"/>
  <c r="AM791" i="8" s="1"/>
  <c r="AX791" i="8"/>
  <c r="AN791" i="8" s="1"/>
  <c r="AY791" i="8"/>
  <c r="AZ791" i="8"/>
  <c r="BA791" i="8"/>
  <c r="AY792" i="8"/>
  <c r="AZ792" i="8"/>
  <c r="BA792" i="8"/>
  <c r="AM793" i="8"/>
  <c r="AO793" i="8"/>
  <c r="AG793" i="8" s="1"/>
  <c r="AP793" i="8"/>
  <c r="AH793" i="8" s="1"/>
  <c r="AQ793" i="8"/>
  <c r="AI793" i="8" s="1"/>
  <c r="AR793" i="8"/>
  <c r="AT793" i="8"/>
  <c r="AJ793" i="8" s="1"/>
  <c r="AU793" i="8"/>
  <c r="AK793" i="8" s="1"/>
  <c r="AV793" i="8"/>
  <c r="AL793" i="8" s="1"/>
  <c r="AX793" i="8"/>
  <c r="AN793" i="8" s="1"/>
  <c r="AY793" i="8"/>
  <c r="AS793" i="8" s="1"/>
  <c r="AZ793" i="8"/>
  <c r="BA793" i="8"/>
  <c r="AW793" i="8" s="1"/>
  <c r="AM794" i="8"/>
  <c r="AP794" i="8"/>
  <c r="AH794" i="8" s="1"/>
  <c r="AQ794" i="8"/>
  <c r="AI794" i="8" s="1"/>
  <c r="AS794" i="8"/>
  <c r="AT794" i="8"/>
  <c r="AJ794" i="8" s="1"/>
  <c r="AY794" i="8"/>
  <c r="AR794" i="8" s="1"/>
  <c r="AZ794" i="8"/>
  <c r="BA794" i="8"/>
  <c r="AW794" i="8" s="1"/>
  <c r="AN795" i="8"/>
  <c r="AO795" i="8"/>
  <c r="AG795" i="8" s="1"/>
  <c r="AP795" i="8"/>
  <c r="AH795" i="8" s="1"/>
  <c r="AX795" i="8"/>
  <c r="AY795" i="8"/>
  <c r="AZ795" i="8"/>
  <c r="BA795" i="8"/>
  <c r="AW795" i="8" s="1"/>
  <c r="AM795" i="8" s="1"/>
  <c r="AI796" i="8"/>
  <c r="AQ796" i="8"/>
  <c r="AR796" i="8"/>
  <c r="AS796" i="8"/>
  <c r="AU796" i="8"/>
  <c r="AK796" i="8" s="1"/>
  <c r="AV796" i="8"/>
  <c r="AL796" i="8" s="1"/>
  <c r="AW796" i="8"/>
  <c r="AM796" i="8" s="1"/>
  <c r="AY796" i="8"/>
  <c r="AO796" i="8" s="1"/>
  <c r="AG796" i="8" s="1"/>
  <c r="AZ796" i="8"/>
  <c r="AT796" i="8" s="1"/>
  <c r="AJ796" i="8" s="1"/>
  <c r="BA796" i="8"/>
  <c r="AX796" i="8" s="1"/>
  <c r="AN796" i="8" s="1"/>
  <c r="AM797" i="8"/>
  <c r="AT797" i="8"/>
  <c r="AJ797" i="8" s="1"/>
  <c r="AV797" i="8"/>
  <c r="AL797" i="8" s="1"/>
  <c r="AW797" i="8"/>
  <c r="AX797" i="8"/>
  <c r="AN797" i="8" s="1"/>
  <c r="AY797" i="8"/>
  <c r="AZ797" i="8"/>
  <c r="AU797" i="8" s="1"/>
  <c r="AK797" i="8" s="1"/>
  <c r="BA797" i="8"/>
  <c r="AI798" i="8"/>
  <c r="AO798" i="8"/>
  <c r="AG798" i="8" s="1"/>
  <c r="AP798" i="8"/>
  <c r="AH798" i="8" s="1"/>
  <c r="AQ798" i="8"/>
  <c r="AR798" i="8"/>
  <c r="AS798" i="8"/>
  <c r="AY798" i="8"/>
  <c r="AZ798" i="8"/>
  <c r="BA798" i="8"/>
  <c r="AH799" i="8"/>
  <c r="AO799" i="8"/>
  <c r="AG799" i="8" s="1"/>
  <c r="AP799" i="8"/>
  <c r="AQ799" i="8"/>
  <c r="AI799" i="8" s="1"/>
  <c r="AR799" i="8"/>
  <c r="AS799" i="8"/>
  <c r="AY799" i="8"/>
  <c r="AZ799" i="8"/>
  <c r="BA799" i="8"/>
  <c r="AG800" i="8"/>
  <c r="AI800" i="8"/>
  <c r="AQ800" i="8"/>
  <c r="AR800" i="8"/>
  <c r="AS800" i="8"/>
  <c r="AV800" i="8"/>
  <c r="AL800" i="8" s="1"/>
  <c r="AW800" i="8"/>
  <c r="AM800" i="8" s="1"/>
  <c r="AY800" i="8"/>
  <c r="AO800" i="8" s="1"/>
  <c r="AZ800" i="8"/>
  <c r="AT800" i="8" s="1"/>
  <c r="AJ800" i="8" s="1"/>
  <c r="BA800" i="8"/>
  <c r="AX800" i="8" s="1"/>
  <c r="AN800" i="8" s="1"/>
  <c r="AM801" i="8"/>
  <c r="AQ801" i="8"/>
  <c r="AI801" i="8" s="1"/>
  <c r="AR801" i="8"/>
  <c r="AS801" i="8"/>
  <c r="AT801" i="8"/>
  <c r="AJ801" i="8" s="1"/>
  <c r="AV801" i="8"/>
  <c r="AL801" i="8" s="1"/>
  <c r="AW801" i="8"/>
  <c r="AX801" i="8"/>
  <c r="AN801" i="8" s="1"/>
  <c r="AY801" i="8"/>
  <c r="AZ801" i="8"/>
  <c r="AU801" i="8" s="1"/>
  <c r="AK801" i="8" s="1"/>
  <c r="BA801" i="8"/>
  <c r="AO802" i="8"/>
  <c r="AG802" i="8" s="1"/>
  <c r="AQ802" i="8"/>
  <c r="AI802" i="8" s="1"/>
  <c r="AR802" i="8"/>
  <c r="AS802" i="8"/>
  <c r="AY802" i="8"/>
  <c r="AP802" i="8" s="1"/>
  <c r="AH802" i="8" s="1"/>
  <c r="AZ802" i="8"/>
  <c r="BA802" i="8"/>
  <c r="AM803" i="8"/>
  <c r="AN803" i="8"/>
  <c r="AO803" i="8"/>
  <c r="AG803" i="8" s="1"/>
  <c r="AW803" i="8"/>
  <c r="AX803" i="8"/>
  <c r="AY803" i="8"/>
  <c r="AZ803" i="8"/>
  <c r="AT803" i="8" s="1"/>
  <c r="AJ803" i="8" s="1"/>
  <c r="BA803" i="8"/>
  <c r="AO804" i="8"/>
  <c r="AG804" i="8" s="1"/>
  <c r="AP804" i="8"/>
  <c r="AH804" i="8" s="1"/>
  <c r="AQ804" i="8"/>
  <c r="AI804" i="8" s="1"/>
  <c r="AR804" i="8"/>
  <c r="AS804" i="8"/>
  <c r="AW804" i="8"/>
  <c r="AM804" i="8" s="1"/>
  <c r="AX804" i="8"/>
  <c r="AN804" i="8" s="1"/>
  <c r="AY804" i="8"/>
  <c r="AZ804" i="8"/>
  <c r="AV804" i="8" s="1"/>
  <c r="AL804" i="8" s="1"/>
  <c r="BA804" i="8"/>
  <c r="AO805" i="8"/>
  <c r="AG805" i="8" s="1"/>
  <c r="AP805" i="8"/>
  <c r="AH805" i="8" s="1"/>
  <c r="AQ805" i="8"/>
  <c r="AI805" i="8" s="1"/>
  <c r="AR805" i="8"/>
  <c r="AS805" i="8"/>
  <c r="AT805" i="8"/>
  <c r="AJ805" i="8" s="1"/>
  <c r="AU805" i="8"/>
  <c r="AK805" i="8" s="1"/>
  <c r="AY805" i="8"/>
  <c r="AZ805" i="8"/>
  <c r="AV805" i="8" s="1"/>
  <c r="Q805" i="9" s="1"/>
  <c r="AF805" i="9" s="1"/>
  <c r="BA805" i="8"/>
  <c r="AJ806" i="8"/>
  <c r="AO806" i="8"/>
  <c r="AG806" i="8" s="1"/>
  <c r="AU806" i="8"/>
  <c r="AK806" i="8" s="1"/>
  <c r="AV806" i="8"/>
  <c r="AL806" i="8" s="1"/>
  <c r="AY806" i="8"/>
  <c r="AZ806" i="8"/>
  <c r="AT806" i="8" s="1"/>
  <c r="BA806" i="8"/>
  <c r="AW806" i="8" s="1"/>
  <c r="AM806" i="8" s="1"/>
  <c r="AQ807" i="8"/>
  <c r="AI807" i="8" s="1"/>
  <c r="AR807" i="8"/>
  <c r="AS807" i="8"/>
  <c r="AU807" i="8"/>
  <c r="AK807" i="8" s="1"/>
  <c r="AX807" i="8"/>
  <c r="AN807" i="8" s="1"/>
  <c r="AY807" i="8"/>
  <c r="AO807" i="8" s="1"/>
  <c r="AG807" i="8" s="1"/>
  <c r="AZ807" i="8"/>
  <c r="AT807" i="8" s="1"/>
  <c r="AJ807" i="8" s="1"/>
  <c r="BA807" i="8"/>
  <c r="AW807" i="8" s="1"/>
  <c r="AM807" i="8" s="1"/>
  <c r="AK808" i="8"/>
  <c r="AO808" i="8"/>
  <c r="AG808" i="8" s="1"/>
  <c r="AP808" i="8"/>
  <c r="AH808" i="8" s="1"/>
  <c r="AQ808" i="8"/>
  <c r="AI808" i="8" s="1"/>
  <c r="AR808" i="8"/>
  <c r="AS808" i="8"/>
  <c r="AT808" i="8"/>
  <c r="AJ808" i="8" s="1"/>
  <c r="AU808" i="8"/>
  <c r="AV808" i="8"/>
  <c r="AL808" i="8" s="1"/>
  <c r="AY808" i="8"/>
  <c r="AZ808" i="8"/>
  <c r="BA808" i="8"/>
  <c r="AO809" i="8"/>
  <c r="AG809" i="8" s="1"/>
  <c r="AP809" i="8"/>
  <c r="AH809" i="8" s="1"/>
  <c r="AQ809" i="8"/>
  <c r="AI809" i="8" s="1"/>
  <c r="AW809" i="8"/>
  <c r="AM809" i="8" s="1"/>
  <c r="AY809" i="8"/>
  <c r="AZ809" i="8"/>
  <c r="BA809" i="8"/>
  <c r="AX809" i="8" s="1"/>
  <c r="AN809" i="8" s="1"/>
  <c r="AS810" i="8"/>
  <c r="AT810" i="8"/>
  <c r="AJ810" i="8" s="1"/>
  <c r="AU810" i="8"/>
  <c r="AK810" i="8" s="1"/>
  <c r="AW810" i="8"/>
  <c r="AM810" i="8" s="1"/>
  <c r="AY810" i="8"/>
  <c r="AQ810" i="8" s="1"/>
  <c r="AI810" i="8" s="1"/>
  <c r="AZ810" i="8"/>
  <c r="AV810" i="8" s="1"/>
  <c r="AL810" i="8" s="1"/>
  <c r="BA810" i="8"/>
  <c r="AX810" i="8" s="1"/>
  <c r="AN810" i="8" s="1"/>
  <c r="AG811" i="8"/>
  <c r="AN811" i="8"/>
  <c r="AO811" i="8"/>
  <c r="AP811" i="8"/>
  <c r="AH811" i="8" s="1"/>
  <c r="AQ811" i="8"/>
  <c r="AI811" i="8" s="1"/>
  <c r="AR811" i="8"/>
  <c r="AS811" i="8"/>
  <c r="AT811" i="8"/>
  <c r="AJ811" i="8" s="1"/>
  <c r="AU811" i="8"/>
  <c r="AK811" i="8" s="1"/>
  <c r="AV811" i="8"/>
  <c r="AL811" i="8" s="1"/>
  <c r="AW811" i="8"/>
  <c r="AM811" i="8" s="1"/>
  <c r="AX811" i="8"/>
  <c r="AY811" i="8"/>
  <c r="AZ811" i="8"/>
  <c r="BA811" i="8"/>
  <c r="AO812" i="8"/>
  <c r="AG812" i="8" s="1"/>
  <c r="AP812" i="8"/>
  <c r="AH812" i="8" s="1"/>
  <c r="AQ812" i="8"/>
  <c r="AI812" i="8" s="1"/>
  <c r="AS812" i="8"/>
  <c r="AW812" i="8"/>
  <c r="AM812" i="8" s="1"/>
  <c r="AX812" i="8"/>
  <c r="AN812" i="8" s="1"/>
  <c r="AY812" i="8"/>
  <c r="AR812" i="8" s="1"/>
  <c r="AZ812" i="8"/>
  <c r="BA812" i="8"/>
  <c r="AG813" i="8"/>
  <c r="AN813" i="8"/>
  <c r="AR813" i="8"/>
  <c r="AS813" i="8"/>
  <c r="AT813" i="8"/>
  <c r="AJ813" i="8" s="1"/>
  <c r="AU813" i="8"/>
  <c r="AK813" i="8" s="1"/>
  <c r="AV813" i="8"/>
  <c r="AL813" i="8" s="1"/>
  <c r="AW813" i="8"/>
  <c r="AM813" i="8" s="1"/>
  <c r="AY813" i="8"/>
  <c r="AO813" i="8" s="1"/>
  <c r="AZ813" i="8"/>
  <c r="BA813" i="8"/>
  <c r="AX813" i="8" s="1"/>
  <c r="AO814" i="8"/>
  <c r="AG814" i="8" s="1"/>
  <c r="AP814" i="8"/>
  <c r="AH814" i="8" s="1"/>
  <c r="AQ814" i="8"/>
  <c r="AI814" i="8" s="1"/>
  <c r="AS814" i="8"/>
  <c r="AT814" i="8"/>
  <c r="AJ814" i="8" s="1"/>
  <c r="AU814" i="8"/>
  <c r="AK814" i="8" s="1"/>
  <c r="AV814" i="8"/>
  <c r="AL814" i="8" s="1"/>
  <c r="AW814" i="8"/>
  <c r="AM814" i="8" s="1"/>
  <c r="AX814" i="8"/>
  <c r="AN814" i="8" s="1"/>
  <c r="AY814" i="8"/>
  <c r="AR814" i="8" s="1"/>
  <c r="AZ814" i="8"/>
  <c r="BA814" i="8"/>
  <c r="AM815" i="8"/>
  <c r="AN815" i="8"/>
  <c r="AP815" i="8"/>
  <c r="AH815" i="8" s="1"/>
  <c r="AR815" i="8"/>
  <c r="AT815" i="8"/>
  <c r="AJ815" i="8" s="1"/>
  <c r="AX815" i="8"/>
  <c r="AY815" i="8"/>
  <c r="AO815" i="8" s="1"/>
  <c r="AG815" i="8" s="1"/>
  <c r="AZ815" i="8"/>
  <c r="BA815" i="8"/>
  <c r="AW815" i="8" s="1"/>
  <c r="AK816" i="8"/>
  <c r="AL816" i="8"/>
  <c r="AM816" i="8"/>
  <c r="AO816" i="8"/>
  <c r="AG816" i="8" s="1"/>
  <c r="AS816" i="8"/>
  <c r="AT816" i="8"/>
  <c r="AJ816" i="8" s="1"/>
  <c r="AU816" i="8"/>
  <c r="AV816" i="8"/>
  <c r="AX816" i="8"/>
  <c r="AN816" i="8" s="1"/>
  <c r="AY816" i="8"/>
  <c r="AZ816" i="8"/>
  <c r="BA816" i="8"/>
  <c r="AW816" i="8" s="1"/>
  <c r="AG817" i="8"/>
  <c r="AI817" i="8"/>
  <c r="AJ817" i="8"/>
  <c r="AN817" i="8"/>
  <c r="AO817" i="8"/>
  <c r="AP817" i="8"/>
  <c r="AH817" i="8" s="1"/>
  <c r="AQ817" i="8"/>
  <c r="AR817" i="8"/>
  <c r="AS817" i="8"/>
  <c r="AT817" i="8"/>
  <c r="AW817" i="8"/>
  <c r="AM817" i="8" s="1"/>
  <c r="AX817" i="8"/>
  <c r="AY817" i="8"/>
  <c r="AZ817" i="8"/>
  <c r="AU817" i="8" s="1"/>
  <c r="AK817" i="8" s="1"/>
  <c r="BA817" i="8"/>
  <c r="AK818" i="8"/>
  <c r="AL818" i="8"/>
  <c r="AO818" i="8"/>
  <c r="AG818" i="8" s="1"/>
  <c r="AQ818" i="8"/>
  <c r="AI818" i="8" s="1"/>
  <c r="AR818" i="8"/>
  <c r="AS818" i="8"/>
  <c r="AT818" i="8"/>
  <c r="AJ818" i="8" s="1"/>
  <c r="AU818" i="8"/>
  <c r="AY818" i="8"/>
  <c r="AP818" i="8" s="1"/>
  <c r="AH818" i="8" s="1"/>
  <c r="AZ818" i="8"/>
  <c r="AV818" i="8" s="1"/>
  <c r="BA818" i="8"/>
  <c r="AJ819" i="8"/>
  <c r="AN819" i="8"/>
  <c r="AO819" i="8"/>
  <c r="AG819" i="8" s="1"/>
  <c r="AP819" i="8"/>
  <c r="AH819" i="8" s="1"/>
  <c r="AT819" i="8"/>
  <c r="AU819" i="8"/>
  <c r="AK819" i="8" s="1"/>
  <c r="AW819" i="8"/>
  <c r="AM819" i="8" s="1"/>
  <c r="AX819" i="8"/>
  <c r="AY819" i="8"/>
  <c r="AZ819" i="8"/>
  <c r="AV819" i="8" s="1"/>
  <c r="AL819" i="8" s="1"/>
  <c r="BA819" i="8"/>
  <c r="AH820" i="8"/>
  <c r="AO820" i="8"/>
  <c r="AG820" i="8" s="1"/>
  <c r="AP820" i="8"/>
  <c r="AQ820" i="8"/>
  <c r="AI820" i="8" s="1"/>
  <c r="AR820" i="8"/>
  <c r="AS820" i="8"/>
  <c r="AU820" i="8"/>
  <c r="AK820" i="8" s="1"/>
  <c r="AW820" i="8"/>
  <c r="AM820" i="8" s="1"/>
  <c r="AY820" i="8"/>
  <c r="AZ820" i="8"/>
  <c r="AV820" i="8" s="1"/>
  <c r="AL820" i="8" s="1"/>
  <c r="BA820" i="8"/>
  <c r="AX820" i="8" s="1"/>
  <c r="AN820" i="8" s="1"/>
  <c r="AJ821" i="8"/>
  <c r="AK821" i="8"/>
  <c r="AO821" i="8"/>
  <c r="AG821" i="8" s="1"/>
  <c r="AP821" i="8"/>
  <c r="AH821" i="8" s="1"/>
  <c r="AQ821" i="8"/>
  <c r="AI821" i="8" s="1"/>
  <c r="AR821" i="8"/>
  <c r="AS821" i="8"/>
  <c r="AT821" i="8"/>
  <c r="AU821" i="8"/>
  <c r="AY821" i="8"/>
  <c r="AZ821" i="8"/>
  <c r="AV821" i="8" s="1"/>
  <c r="AL821" i="8" s="1"/>
  <c r="BA821" i="8"/>
  <c r="AJ822" i="8"/>
  <c r="AO822" i="8"/>
  <c r="AG822" i="8" s="1"/>
  <c r="AP822" i="8"/>
  <c r="AH822" i="8" s="1"/>
  <c r="AU822" i="8"/>
  <c r="AK822" i="8" s="1"/>
  <c r="AV822" i="8"/>
  <c r="AL822" i="8" s="1"/>
  <c r="AY822" i="8"/>
  <c r="AZ822" i="8"/>
  <c r="AT822" i="8" s="1"/>
  <c r="BA822" i="8"/>
  <c r="AH823" i="8"/>
  <c r="AI823" i="8"/>
  <c r="AP823" i="8"/>
  <c r="AQ823" i="8"/>
  <c r="AR823" i="8"/>
  <c r="AT823" i="8"/>
  <c r="AJ823" i="8" s="1"/>
  <c r="AU823" i="8"/>
  <c r="AK823" i="8" s="1"/>
  <c r="AY823" i="8"/>
  <c r="AO823" i="8" s="1"/>
  <c r="AG823" i="8" s="1"/>
  <c r="AZ823" i="8"/>
  <c r="AV823" i="8" s="1"/>
  <c r="AL823" i="8" s="1"/>
  <c r="BA823" i="8"/>
  <c r="AK824" i="8"/>
  <c r="AO824" i="8"/>
  <c r="AG824" i="8" s="1"/>
  <c r="AP824" i="8"/>
  <c r="AH824" i="8" s="1"/>
  <c r="AQ824" i="8"/>
  <c r="AI824" i="8" s="1"/>
  <c r="AR824" i="8"/>
  <c r="AS824" i="8"/>
  <c r="AT824" i="8"/>
  <c r="AJ824" i="8" s="1"/>
  <c r="AU824" i="8"/>
  <c r="AV824" i="8"/>
  <c r="AL824" i="8" s="1"/>
  <c r="AY824" i="8"/>
  <c r="AZ824" i="8"/>
  <c r="BA824" i="8"/>
  <c r="AO825" i="8"/>
  <c r="AG825" i="8" s="1"/>
  <c r="AX825" i="8"/>
  <c r="AN825" i="8" s="1"/>
  <c r="AY825" i="8"/>
  <c r="AZ825" i="8"/>
  <c r="BA825" i="8"/>
  <c r="AW825" i="8" s="1"/>
  <c r="AM825" i="8" s="1"/>
  <c r="AI826" i="8"/>
  <c r="AQ826" i="8"/>
  <c r="AS826" i="8"/>
  <c r="AV826" i="8"/>
  <c r="AL826" i="8" s="1"/>
  <c r="AW826" i="8"/>
  <c r="AM826" i="8" s="1"/>
  <c r="AX826" i="8"/>
  <c r="AN826" i="8" s="1"/>
  <c r="AY826" i="8"/>
  <c r="AR826" i="8" s="1"/>
  <c r="AZ826" i="8"/>
  <c r="BA826" i="8"/>
  <c r="AG827" i="8"/>
  <c r="AH827" i="8"/>
  <c r="AL827" i="8"/>
  <c r="AM827" i="8"/>
  <c r="AO827" i="8"/>
  <c r="AP827" i="8"/>
  <c r="AQ827" i="8"/>
  <c r="AI827" i="8" s="1"/>
  <c r="AR827" i="8"/>
  <c r="AS827" i="8"/>
  <c r="AT827" i="8"/>
  <c r="AJ827" i="8" s="1"/>
  <c r="AU827" i="8"/>
  <c r="AK827" i="8" s="1"/>
  <c r="AV827" i="8"/>
  <c r="AW827" i="8"/>
  <c r="AX827" i="8"/>
  <c r="AN827" i="8" s="1"/>
  <c r="AY827" i="8"/>
  <c r="AZ827" i="8"/>
  <c r="BA827" i="8"/>
  <c r="AQ828" i="8"/>
  <c r="AI828" i="8" s="1"/>
  <c r="AW828" i="8"/>
  <c r="AM828" i="8" s="1"/>
  <c r="AX828" i="8"/>
  <c r="AN828" i="8" s="1"/>
  <c r="AY828" i="8"/>
  <c r="AR828" i="8" s="1"/>
  <c r="AZ828" i="8"/>
  <c r="BA828" i="8"/>
  <c r="AM829" i="8"/>
  <c r="AR829" i="8"/>
  <c r="AT829" i="8"/>
  <c r="AJ829" i="8" s="1"/>
  <c r="AV829" i="8"/>
  <c r="AL829" i="8" s="1"/>
  <c r="AW829" i="8"/>
  <c r="AX829" i="8"/>
  <c r="AN829" i="8" s="1"/>
  <c r="AY829" i="8"/>
  <c r="AZ829" i="8"/>
  <c r="AU829" i="8" s="1"/>
  <c r="AK829" i="8" s="1"/>
  <c r="BA829" i="8"/>
  <c r="AO830" i="8"/>
  <c r="AG830" i="8" s="1"/>
  <c r="AP830" i="8"/>
  <c r="AH830" i="8" s="1"/>
  <c r="AR830" i="8"/>
  <c r="AS830" i="8"/>
  <c r="AT830" i="8"/>
  <c r="AJ830" i="8" s="1"/>
  <c r="AU830" i="8"/>
  <c r="AK830" i="8" s="1"/>
  <c r="AV830" i="8"/>
  <c r="AL830" i="8" s="1"/>
  <c r="AW830" i="8"/>
  <c r="AM830" i="8" s="1"/>
  <c r="AX830" i="8"/>
  <c r="AN830" i="8" s="1"/>
  <c r="AY830" i="8"/>
  <c r="AQ830" i="8" s="1"/>
  <c r="AI830" i="8" s="1"/>
  <c r="AZ830" i="8"/>
  <c r="BA830" i="8"/>
  <c r="AN831" i="8"/>
  <c r="AO831" i="8"/>
  <c r="AG831" i="8" s="1"/>
  <c r="AP831" i="8"/>
  <c r="AH831" i="8" s="1"/>
  <c r="AQ831" i="8"/>
  <c r="AI831" i="8" s="1"/>
  <c r="AR831" i="8"/>
  <c r="AS831" i="8"/>
  <c r="AT831" i="8"/>
  <c r="AJ831" i="8" s="1"/>
  <c r="AX831" i="8"/>
  <c r="AY831" i="8"/>
  <c r="AZ831" i="8"/>
  <c r="BA831" i="8"/>
  <c r="AW831" i="8" s="1"/>
  <c r="AM831" i="8" s="1"/>
  <c r="AJ832" i="8"/>
  <c r="AL832" i="8"/>
  <c r="AO832" i="8"/>
  <c r="AG832" i="8" s="1"/>
  <c r="AS832" i="8"/>
  <c r="AT832" i="8"/>
  <c r="AU832" i="8"/>
  <c r="AK832" i="8" s="1"/>
  <c r="AV832" i="8"/>
  <c r="AY832" i="8"/>
  <c r="AZ832" i="8"/>
  <c r="BA832" i="8"/>
  <c r="AG833" i="8"/>
  <c r="AH833" i="8"/>
  <c r="AN833" i="8"/>
  <c r="AO833" i="8"/>
  <c r="AP833" i="8"/>
  <c r="AW833" i="8"/>
  <c r="AM833" i="8" s="1"/>
  <c r="AX833" i="8"/>
  <c r="AY833" i="8"/>
  <c r="AR833" i="8" s="1"/>
  <c r="AZ833" i="8"/>
  <c r="BA833" i="8"/>
  <c r="AY834" i="8"/>
  <c r="AZ834" i="8"/>
  <c r="BA834" i="8"/>
  <c r="AT835" i="8"/>
  <c r="AJ835" i="8" s="1"/>
  <c r="AU835" i="8"/>
  <c r="AK835" i="8" s="1"/>
  <c r="AV835" i="8"/>
  <c r="AL835" i="8" s="1"/>
  <c r="AX835" i="8"/>
  <c r="AN835" i="8" s="1"/>
  <c r="AY835" i="8"/>
  <c r="AZ835" i="8"/>
  <c r="BA835" i="8"/>
  <c r="AW835" i="8" s="1"/>
  <c r="AM835" i="8" s="1"/>
  <c r="AU836" i="8"/>
  <c r="AK836" i="8" s="1"/>
  <c r="AW836" i="8"/>
  <c r="AM836" i="8" s="1"/>
  <c r="AY836" i="8"/>
  <c r="AZ836" i="8"/>
  <c r="AT836" i="8" s="1"/>
  <c r="AJ836" i="8" s="1"/>
  <c r="BA836" i="8"/>
  <c r="AX836" i="8" s="1"/>
  <c r="AN836" i="8" s="1"/>
  <c r="AO837" i="8"/>
  <c r="AG837" i="8" s="1"/>
  <c r="AP837" i="8"/>
  <c r="AH837" i="8" s="1"/>
  <c r="AQ837" i="8"/>
  <c r="AI837" i="8" s="1"/>
  <c r="AR837" i="8"/>
  <c r="AS837" i="8"/>
  <c r="AY837" i="8"/>
  <c r="AZ837" i="8"/>
  <c r="AV837" i="8" s="1"/>
  <c r="AL837" i="8" s="1"/>
  <c r="BA837" i="8"/>
  <c r="AQ838" i="8"/>
  <c r="AI838" i="8" s="1"/>
  <c r="AU838" i="8"/>
  <c r="AK838" i="8" s="1"/>
  <c r="AY838" i="8"/>
  <c r="AP838" i="8" s="1"/>
  <c r="AH838" i="8" s="1"/>
  <c r="AZ838" i="8"/>
  <c r="BA838" i="8"/>
  <c r="AW838" i="8" s="1"/>
  <c r="AM838" i="8" s="1"/>
  <c r="AR839" i="8"/>
  <c r="AS839" i="8"/>
  <c r="AU839" i="8"/>
  <c r="AK839" i="8" s="1"/>
  <c r="AV839" i="8"/>
  <c r="AL839" i="8" s="1"/>
  <c r="AY839" i="8"/>
  <c r="AZ839" i="8"/>
  <c r="AT839" i="8" s="1"/>
  <c r="AJ839" i="8" s="1"/>
  <c r="BA839" i="8"/>
  <c r="AO840" i="8"/>
  <c r="AG840" i="8" s="1"/>
  <c r="AP840" i="8"/>
  <c r="AH840" i="8" s="1"/>
  <c r="AQ840" i="8"/>
  <c r="AI840" i="8" s="1"/>
  <c r="AR840" i="8"/>
  <c r="AS840" i="8"/>
  <c r="AT840" i="8"/>
  <c r="AJ840" i="8" s="1"/>
  <c r="AU840" i="8"/>
  <c r="AK840" i="8" s="1"/>
  <c r="AV840" i="8"/>
  <c r="AL840" i="8" s="1"/>
  <c r="AW840" i="8"/>
  <c r="AM840" i="8" s="1"/>
  <c r="AY840" i="8"/>
  <c r="AZ840" i="8"/>
  <c r="BA840" i="8"/>
  <c r="AX840" i="8" s="1"/>
  <c r="AN840" i="8" s="1"/>
  <c r="AM841" i="8"/>
  <c r="AO841" i="8"/>
  <c r="AG841" i="8" s="1"/>
  <c r="AP841" i="8"/>
  <c r="AH841" i="8" s="1"/>
  <c r="AQ841" i="8"/>
  <c r="AI841" i="8" s="1"/>
  <c r="AR841" i="8"/>
  <c r="AV841" i="8"/>
  <c r="AL841" i="8" s="1"/>
  <c r="AX841" i="8"/>
  <c r="AN841" i="8" s="1"/>
  <c r="AY841" i="8"/>
  <c r="AS841" i="8" s="1"/>
  <c r="AZ841" i="8"/>
  <c r="BA841" i="8"/>
  <c r="AW841" i="8" s="1"/>
  <c r="AI842" i="8"/>
  <c r="AM842" i="8"/>
  <c r="AQ842" i="8"/>
  <c r="AR842" i="8"/>
  <c r="AS842" i="8"/>
  <c r="AT842" i="8"/>
  <c r="AJ842" i="8" s="1"/>
  <c r="AV842" i="8"/>
  <c r="AL842" i="8" s="1"/>
  <c r="AW842" i="8"/>
  <c r="AY842" i="8"/>
  <c r="AZ842" i="8"/>
  <c r="AU842" i="8" s="1"/>
  <c r="AK842" i="8" s="1"/>
  <c r="BA842" i="8"/>
  <c r="AX842" i="8" s="1"/>
  <c r="AN842" i="8" s="1"/>
  <c r="AL843" i="8"/>
  <c r="AN843" i="8"/>
  <c r="AO843" i="8"/>
  <c r="AG843" i="8" s="1"/>
  <c r="AP843" i="8"/>
  <c r="AH843" i="8" s="1"/>
  <c r="AQ843" i="8"/>
  <c r="AI843" i="8" s="1"/>
  <c r="AR843" i="8"/>
  <c r="AS843" i="8"/>
  <c r="AT843" i="8"/>
  <c r="AJ843" i="8" s="1"/>
  <c r="AU843" i="8"/>
  <c r="AK843" i="8" s="1"/>
  <c r="AV843" i="8"/>
  <c r="AW843" i="8"/>
  <c r="AM843" i="8" s="1"/>
  <c r="AX843" i="8"/>
  <c r="AY843" i="8"/>
  <c r="AZ843" i="8"/>
  <c r="BA843" i="8"/>
  <c r="AM844" i="8"/>
  <c r="AW844" i="8"/>
  <c r="AX844" i="8"/>
  <c r="AN844" i="8" s="1"/>
  <c r="AY844" i="8"/>
  <c r="AZ844" i="8"/>
  <c r="BA844" i="8"/>
  <c r="AS845" i="8"/>
  <c r="AV845" i="8"/>
  <c r="AL845" i="8" s="1"/>
  <c r="AY845" i="8"/>
  <c r="AR845" i="8" s="1"/>
  <c r="AZ845" i="8"/>
  <c r="BA845" i="8"/>
  <c r="AM846" i="8"/>
  <c r="AT846" i="8"/>
  <c r="AJ846" i="8" s="1"/>
  <c r="AU846" i="8"/>
  <c r="AK846" i="8" s="1"/>
  <c r="AV846" i="8"/>
  <c r="AL846" i="8" s="1"/>
  <c r="AW846" i="8"/>
  <c r="AX846" i="8"/>
  <c r="AN846" i="8" s="1"/>
  <c r="AY846" i="8"/>
  <c r="AZ846" i="8"/>
  <c r="BA846" i="8"/>
  <c r="AP847" i="8"/>
  <c r="AH847" i="8" s="1"/>
  <c r="AQ847" i="8"/>
  <c r="AI847" i="8" s="1"/>
  <c r="AX847" i="8"/>
  <c r="AN847" i="8" s="1"/>
  <c r="AY847" i="8"/>
  <c r="AZ847" i="8"/>
  <c r="BA847" i="8"/>
  <c r="AW847" i="8" s="1"/>
  <c r="AM847" i="8" s="1"/>
  <c r="AN848" i="8"/>
  <c r="AU848" i="8"/>
  <c r="AK848" i="8" s="1"/>
  <c r="AV848" i="8"/>
  <c r="AL848" i="8" s="1"/>
  <c r="AW848" i="8"/>
  <c r="AM848" i="8" s="1"/>
  <c r="AX848" i="8"/>
  <c r="AY848" i="8"/>
  <c r="AZ848" i="8"/>
  <c r="AT848" i="8" s="1"/>
  <c r="AJ848" i="8" s="1"/>
  <c r="BA848" i="8"/>
  <c r="AQ849" i="8"/>
  <c r="AI849" i="8" s="1"/>
  <c r="AT849" i="8"/>
  <c r="AJ849" i="8" s="1"/>
  <c r="AU849" i="8"/>
  <c r="AK849" i="8" s="1"/>
  <c r="AV849" i="8"/>
  <c r="AL849" i="8" s="1"/>
  <c r="AW849" i="8"/>
  <c r="AM849" i="8" s="1"/>
  <c r="AX849" i="8"/>
  <c r="AN849" i="8" s="1"/>
  <c r="AY849" i="8"/>
  <c r="AR849" i="8" s="1"/>
  <c r="AZ849" i="8"/>
  <c r="BA849" i="8"/>
  <c r="AQ850" i="8"/>
  <c r="AI850" i="8" s="1"/>
  <c r="AR850" i="8"/>
  <c r="AS850" i="8"/>
  <c r="AT850" i="8"/>
  <c r="AJ850" i="8" s="1"/>
  <c r="AY850" i="8"/>
  <c r="AO850" i="8" s="1"/>
  <c r="AG850" i="8" s="1"/>
  <c r="AZ850" i="8"/>
  <c r="AV850" i="8" s="1"/>
  <c r="AL850" i="8" s="1"/>
  <c r="BA850" i="8"/>
  <c r="AN851" i="8"/>
  <c r="AO851" i="8"/>
  <c r="AG851" i="8" s="1"/>
  <c r="AP851" i="8"/>
  <c r="AH851" i="8" s="1"/>
  <c r="AT851" i="8"/>
  <c r="AJ851" i="8" s="1"/>
  <c r="AU851" i="8"/>
  <c r="AK851" i="8" s="1"/>
  <c r="AW851" i="8"/>
  <c r="AM851" i="8" s="1"/>
  <c r="AX851" i="8"/>
  <c r="AY851" i="8"/>
  <c r="AZ851" i="8"/>
  <c r="AV851" i="8" s="1"/>
  <c r="AL851" i="8" s="1"/>
  <c r="BA851" i="8"/>
  <c r="AO852" i="8"/>
  <c r="AG852" i="8" s="1"/>
  <c r="AP852" i="8"/>
  <c r="AH852" i="8" s="1"/>
  <c r="AQ852" i="8"/>
  <c r="AI852" i="8" s="1"/>
  <c r="AR852" i="8"/>
  <c r="AS852" i="8"/>
  <c r="AT852" i="8"/>
  <c r="AJ852" i="8" s="1"/>
  <c r="AU852" i="8"/>
  <c r="AK852" i="8" s="1"/>
  <c r="AV852" i="8"/>
  <c r="AL852" i="8" s="1"/>
  <c r="AY852" i="8"/>
  <c r="AZ852" i="8"/>
  <c r="BA852" i="8"/>
  <c r="AJ853" i="8"/>
  <c r="AO853" i="8"/>
  <c r="AG853" i="8" s="1"/>
  <c r="AP853" i="8"/>
  <c r="AH853" i="8" s="1"/>
  <c r="AQ853" i="8"/>
  <c r="AI853" i="8" s="1"/>
  <c r="AR853" i="8"/>
  <c r="AS853" i="8"/>
  <c r="AT853" i="8"/>
  <c r="AV853" i="8"/>
  <c r="AL853" i="8" s="1"/>
  <c r="AY853" i="8"/>
  <c r="AZ853" i="8"/>
  <c r="AU853" i="8" s="1"/>
  <c r="AK853" i="8" s="1"/>
  <c r="BA853" i="8"/>
  <c r="AP854" i="8"/>
  <c r="AH854" i="8" s="1"/>
  <c r="AY854" i="8"/>
  <c r="AZ854" i="8"/>
  <c r="BA854" i="8"/>
  <c r="AK855" i="8"/>
  <c r="AL855" i="8"/>
  <c r="AT855" i="8"/>
  <c r="AJ855" i="8" s="1"/>
  <c r="AU855" i="8"/>
  <c r="AV855" i="8"/>
  <c r="AY855" i="8"/>
  <c r="AZ855" i="8"/>
  <c r="BA855" i="8"/>
  <c r="AW855" i="8" s="1"/>
  <c r="AM855" i="8" s="1"/>
  <c r="AK856" i="8"/>
  <c r="AO856" i="8"/>
  <c r="AG856" i="8" s="1"/>
  <c r="AP856" i="8"/>
  <c r="AH856" i="8" s="1"/>
  <c r="AQ856" i="8"/>
  <c r="AI856" i="8" s="1"/>
  <c r="AR856" i="8"/>
  <c r="AS856" i="8"/>
  <c r="AT856" i="8"/>
  <c r="AJ856" i="8" s="1"/>
  <c r="AU856" i="8"/>
  <c r="AV856" i="8"/>
  <c r="AL856" i="8" s="1"/>
  <c r="AY856" i="8"/>
  <c r="AZ856" i="8"/>
  <c r="BA856" i="8"/>
  <c r="AX856" i="8" s="1"/>
  <c r="AN856" i="8" s="1"/>
  <c r="AN857" i="8"/>
  <c r="AQ857" i="8"/>
  <c r="AI857" i="8" s="1"/>
  <c r="AX857" i="8"/>
  <c r="AY857" i="8"/>
  <c r="AZ857" i="8"/>
  <c r="BA857" i="8"/>
  <c r="AW857" i="8" s="1"/>
  <c r="AM857" i="8" s="1"/>
  <c r="AT858" i="8"/>
  <c r="AJ858" i="8" s="1"/>
  <c r="AV858" i="8"/>
  <c r="Q858" i="9" s="1"/>
  <c r="AF858" i="9" s="1"/>
  <c r="AW858" i="8"/>
  <c r="AM858" i="8" s="1"/>
  <c r="AX858" i="8"/>
  <c r="AN858" i="8" s="1"/>
  <c r="AY858" i="8"/>
  <c r="AZ858" i="8"/>
  <c r="AU858" i="8" s="1"/>
  <c r="AK858" i="8" s="1"/>
  <c r="BA858" i="8"/>
  <c r="AG859" i="8"/>
  <c r="AM859" i="8"/>
  <c r="AO859" i="8"/>
  <c r="AP859" i="8"/>
  <c r="AH859" i="8" s="1"/>
  <c r="AQ859" i="8"/>
  <c r="AI859" i="8" s="1"/>
  <c r="AR859" i="8"/>
  <c r="AS859" i="8"/>
  <c r="AT859" i="8"/>
  <c r="AJ859" i="8" s="1"/>
  <c r="AU859" i="8"/>
  <c r="AK859" i="8" s="1"/>
  <c r="AV859" i="8"/>
  <c r="AL859" i="8" s="1"/>
  <c r="AW859" i="8"/>
  <c r="AX859" i="8"/>
  <c r="AN859" i="8" s="1"/>
  <c r="AY859" i="8"/>
  <c r="AZ859" i="8"/>
  <c r="BA859" i="8"/>
  <c r="AH860" i="8"/>
  <c r="AM860" i="8"/>
  <c r="AO860" i="8"/>
  <c r="AG860" i="8" s="1"/>
  <c r="AP860" i="8"/>
  <c r="AQ860" i="8"/>
  <c r="AI860" i="8" s="1"/>
  <c r="AR860" i="8"/>
  <c r="AS860" i="8"/>
  <c r="AX860" i="8"/>
  <c r="AN860" i="8" s="1"/>
  <c r="AY860" i="8"/>
  <c r="AZ860" i="8"/>
  <c r="BA860" i="8"/>
  <c r="AW860" i="8" s="1"/>
  <c r="AJ861" i="8"/>
  <c r="AK861" i="8"/>
  <c r="AM861" i="8"/>
  <c r="AR861" i="8"/>
  <c r="AT861" i="8"/>
  <c r="AU861" i="8"/>
  <c r="AV861" i="8"/>
  <c r="AL861" i="8" s="1"/>
  <c r="AW861" i="8"/>
  <c r="AY861" i="8"/>
  <c r="AZ861" i="8"/>
  <c r="BA861" i="8"/>
  <c r="AX861" i="8" s="1"/>
  <c r="AN861" i="8" s="1"/>
  <c r="AG862" i="8"/>
  <c r="AH862" i="8"/>
  <c r="AI862" i="8"/>
  <c r="AN862" i="8"/>
  <c r="AO862" i="8"/>
  <c r="AP862" i="8"/>
  <c r="AQ862" i="8"/>
  <c r="AR862" i="8"/>
  <c r="AS862" i="8"/>
  <c r="AT862" i="8"/>
  <c r="AJ862" i="8" s="1"/>
  <c r="AU862" i="8"/>
  <c r="AK862" i="8" s="1"/>
  <c r="AV862" i="8"/>
  <c r="AL862" i="8" s="1"/>
  <c r="AW862" i="8"/>
  <c r="AM862" i="8" s="1"/>
  <c r="AX862" i="8"/>
  <c r="AY862" i="8"/>
  <c r="AZ862" i="8"/>
  <c r="BA862" i="8"/>
  <c r="AP863" i="8"/>
  <c r="AH863" i="8" s="1"/>
  <c r="AS863" i="8"/>
  <c r="AY863" i="8"/>
  <c r="AZ863" i="8"/>
  <c r="BA863" i="8"/>
  <c r="AK864" i="8"/>
  <c r="AT864" i="8"/>
  <c r="AJ864" i="8" s="1"/>
  <c r="AU864" i="8"/>
  <c r="AV864" i="8"/>
  <c r="AL864" i="8" s="1"/>
  <c r="AX864" i="8"/>
  <c r="AN864" i="8" s="1"/>
  <c r="AY864" i="8"/>
  <c r="AZ864" i="8"/>
  <c r="BA864" i="8"/>
  <c r="AW864" i="8" s="1"/>
  <c r="AM864" i="8" s="1"/>
  <c r="AN865" i="8"/>
  <c r="AO865" i="8"/>
  <c r="AG865" i="8" s="1"/>
  <c r="AR865" i="8"/>
  <c r="AV865" i="8"/>
  <c r="AL865" i="8" s="1"/>
  <c r="AW865" i="8"/>
  <c r="AM865" i="8" s="1"/>
  <c r="AX865" i="8"/>
  <c r="AY865" i="8"/>
  <c r="AZ865" i="8"/>
  <c r="AT865" i="8" s="1"/>
  <c r="AJ865" i="8" s="1"/>
  <c r="BA865" i="8"/>
  <c r="AO866" i="8"/>
  <c r="AG866" i="8" s="1"/>
  <c r="AT866" i="8"/>
  <c r="AJ866" i="8" s="1"/>
  <c r="AY866" i="8"/>
  <c r="AZ866" i="8"/>
  <c r="BA866" i="8"/>
  <c r="AP867" i="8"/>
  <c r="AH867" i="8" s="1"/>
  <c r="AW867" i="8"/>
  <c r="AM867" i="8" s="1"/>
  <c r="AY867" i="8"/>
  <c r="AZ867" i="8"/>
  <c r="AV867" i="8" s="1"/>
  <c r="AL867" i="8" s="1"/>
  <c r="BA867" i="8"/>
  <c r="AX867" i="8" s="1"/>
  <c r="AN867" i="8" s="1"/>
  <c r="AQ868" i="8"/>
  <c r="AI868" i="8" s="1"/>
  <c r="AS868" i="8"/>
  <c r="AU868" i="8"/>
  <c r="O868" i="9" s="1"/>
  <c r="AE868" i="9" s="1"/>
  <c r="AV868" i="8"/>
  <c r="AL868" i="8" s="1"/>
  <c r="AY868" i="8"/>
  <c r="AZ868" i="8"/>
  <c r="AT868" i="8" s="1"/>
  <c r="AJ868" i="8" s="1"/>
  <c r="BA868" i="8"/>
  <c r="AW868" i="8" s="1"/>
  <c r="AM868" i="8" s="1"/>
  <c r="AL869" i="8"/>
  <c r="AO869" i="8"/>
  <c r="AG869" i="8" s="1"/>
  <c r="AP869" i="8"/>
  <c r="AH869" i="8" s="1"/>
  <c r="AQ869" i="8"/>
  <c r="AI869" i="8" s="1"/>
  <c r="AR869" i="8"/>
  <c r="AS869" i="8"/>
  <c r="AT869" i="8"/>
  <c r="AJ869" i="8" s="1"/>
  <c r="AU869" i="8"/>
  <c r="AK869" i="8" s="1"/>
  <c r="AV869" i="8"/>
  <c r="AY869" i="8"/>
  <c r="AZ869" i="8"/>
  <c r="BA869" i="8"/>
  <c r="AI870" i="8"/>
  <c r="AN870" i="8"/>
  <c r="AP870" i="8"/>
  <c r="AH870" i="8" s="1"/>
  <c r="AQ870" i="8"/>
  <c r="AV870" i="8"/>
  <c r="AL870" i="8" s="1"/>
  <c r="AW870" i="8"/>
  <c r="AM870" i="8" s="1"/>
  <c r="AX870" i="8"/>
  <c r="AY870" i="8"/>
  <c r="AZ870" i="8"/>
  <c r="AT870" i="8" s="1"/>
  <c r="AJ870" i="8" s="1"/>
  <c r="BA870" i="8"/>
  <c r="AG871" i="8"/>
  <c r="AH871" i="8"/>
  <c r="AL871" i="8"/>
  <c r="AP871" i="8"/>
  <c r="AQ871" i="8"/>
  <c r="AI871" i="8" s="1"/>
  <c r="AR871" i="8"/>
  <c r="AS871" i="8"/>
  <c r="AU871" i="8"/>
  <c r="AK871" i="8" s="1"/>
  <c r="AW871" i="8"/>
  <c r="AM871" i="8" s="1"/>
  <c r="AX871" i="8"/>
  <c r="AN871" i="8" s="1"/>
  <c r="AY871" i="8"/>
  <c r="AO871" i="8" s="1"/>
  <c r="AZ871" i="8"/>
  <c r="AV871" i="8" s="1"/>
  <c r="BA871" i="8"/>
  <c r="AN872" i="8"/>
  <c r="AO872" i="8"/>
  <c r="AG872" i="8" s="1"/>
  <c r="AP872" i="8"/>
  <c r="AH872" i="8" s="1"/>
  <c r="AQ872" i="8"/>
  <c r="AI872" i="8" s="1"/>
  <c r="AR872" i="8"/>
  <c r="AS872" i="8"/>
  <c r="AT872" i="8"/>
  <c r="AJ872" i="8" s="1"/>
  <c r="AU872" i="8"/>
  <c r="AK872" i="8" s="1"/>
  <c r="AV872" i="8"/>
  <c r="AL872" i="8" s="1"/>
  <c r="AY872" i="8"/>
  <c r="AZ872" i="8"/>
  <c r="BA872" i="8"/>
  <c r="AX872" i="8" s="1"/>
  <c r="AG873" i="8"/>
  <c r="AH873" i="8"/>
  <c r="AN873" i="8"/>
  <c r="AO873" i="8"/>
  <c r="AP873" i="8"/>
  <c r="AQ873" i="8"/>
  <c r="AI873" i="8" s="1"/>
  <c r="AR873" i="8"/>
  <c r="AW873" i="8"/>
  <c r="AM873" i="8" s="1"/>
  <c r="AY873" i="8"/>
  <c r="AS873" i="8" s="1"/>
  <c r="AZ873" i="8"/>
  <c r="BA873" i="8"/>
  <c r="AX873" i="8" s="1"/>
  <c r="AM874" i="8"/>
  <c r="AW874" i="8"/>
  <c r="AX874" i="8"/>
  <c r="AN874" i="8" s="1"/>
  <c r="AY874" i="8"/>
  <c r="AZ874" i="8"/>
  <c r="BA874" i="8"/>
  <c r="AG875" i="8"/>
  <c r="AO875" i="8"/>
  <c r="AP875" i="8"/>
  <c r="AH875" i="8" s="1"/>
  <c r="AQ875" i="8"/>
  <c r="AI875" i="8" s="1"/>
  <c r="AR875" i="8"/>
  <c r="AS875" i="8"/>
  <c r="AW875" i="8"/>
  <c r="AM875" i="8" s="1"/>
  <c r="AX875" i="8"/>
  <c r="AN875" i="8" s="1"/>
  <c r="AY875" i="8"/>
  <c r="AZ875" i="8"/>
  <c r="BA875" i="8"/>
  <c r="AJ876" i="8"/>
  <c r="AU876" i="8"/>
  <c r="AK876" i="8" s="1"/>
  <c r="AV876" i="8"/>
  <c r="AL876" i="8" s="1"/>
  <c r="AW876" i="8"/>
  <c r="AM876" i="8" s="1"/>
  <c r="AX876" i="8"/>
  <c r="AN876" i="8" s="1"/>
  <c r="AY876" i="8"/>
  <c r="AZ876" i="8"/>
  <c r="AT876" i="8" s="1"/>
  <c r="BA876" i="8"/>
  <c r="AT877" i="8"/>
  <c r="AJ877" i="8" s="1"/>
  <c r="AU877" i="8"/>
  <c r="AK877" i="8" s="1"/>
  <c r="AV877" i="8"/>
  <c r="AL877" i="8" s="1"/>
  <c r="AW877" i="8"/>
  <c r="AM877" i="8" s="1"/>
  <c r="AY877" i="8"/>
  <c r="AZ877" i="8"/>
  <c r="BA877" i="8"/>
  <c r="AX877" i="8" s="1"/>
  <c r="AN877" i="8" s="1"/>
  <c r="AK878" i="8"/>
  <c r="AL878" i="8"/>
  <c r="AP878" i="8"/>
  <c r="AH878" i="8" s="1"/>
  <c r="AQ878" i="8"/>
  <c r="AI878" i="8" s="1"/>
  <c r="AR878" i="8"/>
  <c r="AT878" i="8"/>
  <c r="AJ878" i="8" s="1"/>
  <c r="AU878" i="8"/>
  <c r="AV878" i="8"/>
  <c r="AY878" i="8"/>
  <c r="AS878" i="8" s="1"/>
  <c r="AZ878" i="8"/>
  <c r="BA878" i="8"/>
  <c r="AW878" i="8" s="1"/>
  <c r="AM878" i="8" s="1"/>
  <c r="AM879" i="8"/>
  <c r="AO879" i="8"/>
  <c r="AG879" i="8" s="1"/>
  <c r="AS879" i="8"/>
  <c r="AT879" i="8"/>
  <c r="AJ879" i="8" s="1"/>
  <c r="AW879" i="8"/>
  <c r="AX879" i="8"/>
  <c r="AN879" i="8" s="1"/>
  <c r="AY879" i="8"/>
  <c r="AR879" i="8" s="1"/>
  <c r="AZ879" i="8"/>
  <c r="AU879" i="8" s="1"/>
  <c r="AK879" i="8" s="1"/>
  <c r="BA879" i="8"/>
  <c r="AH880" i="8"/>
  <c r="AM880" i="8"/>
  <c r="AN880" i="8"/>
  <c r="AO880" i="8"/>
  <c r="AG880" i="8" s="1"/>
  <c r="AP880" i="8"/>
  <c r="AQ880" i="8"/>
  <c r="AI880" i="8" s="1"/>
  <c r="AR880" i="8"/>
  <c r="AS880" i="8"/>
  <c r="AW880" i="8"/>
  <c r="AX880" i="8"/>
  <c r="AY880" i="8"/>
  <c r="AZ880" i="8"/>
  <c r="AT880" i="8" s="1"/>
  <c r="AJ880" i="8" s="1"/>
  <c r="BA880" i="8"/>
  <c r="AM881" i="8"/>
  <c r="AN881" i="8"/>
  <c r="AR881" i="8"/>
  <c r="AW881" i="8"/>
  <c r="AX881" i="8"/>
  <c r="AY881" i="8"/>
  <c r="AO881" i="8" s="1"/>
  <c r="AG881" i="8" s="1"/>
  <c r="AZ881" i="8"/>
  <c r="BA881" i="8"/>
  <c r="AH882" i="8"/>
  <c r="AP882" i="8"/>
  <c r="AU882" i="8"/>
  <c r="AK882" i="8" s="1"/>
  <c r="AY882" i="8"/>
  <c r="AZ882" i="8"/>
  <c r="AV882" i="8" s="1"/>
  <c r="AL882" i="8" s="1"/>
  <c r="BA882" i="8"/>
  <c r="AW882" i="8" s="1"/>
  <c r="AM882" i="8" s="1"/>
  <c r="AI883" i="8"/>
  <c r="AT883" i="8"/>
  <c r="AJ883" i="8" s="1"/>
  <c r="AU883" i="8"/>
  <c r="AK883" i="8" s="1"/>
  <c r="AV883" i="8"/>
  <c r="AL883" i="8" s="1"/>
  <c r="AY883" i="8"/>
  <c r="AQ883" i="8" s="1"/>
  <c r="AZ883" i="8"/>
  <c r="BA883" i="8"/>
  <c r="AQ884" i="8"/>
  <c r="AI884" i="8" s="1"/>
  <c r="AR884" i="8"/>
  <c r="AY884" i="8"/>
  <c r="AO884" i="8" s="1"/>
  <c r="AG884" i="8" s="1"/>
  <c r="AZ884" i="8"/>
  <c r="BA884" i="8"/>
  <c r="AM885" i="8"/>
  <c r="AX885" i="8"/>
  <c r="AN885" i="8" s="1"/>
  <c r="AY885" i="8"/>
  <c r="AZ885" i="8"/>
  <c r="BA885" i="8"/>
  <c r="AW885" i="8" s="1"/>
  <c r="AI886" i="8"/>
  <c r="AO886" i="8"/>
  <c r="AG886" i="8" s="1"/>
  <c r="AP886" i="8"/>
  <c r="AH886" i="8" s="1"/>
  <c r="AQ886" i="8"/>
  <c r="AS886" i="8"/>
  <c r="AT886" i="8"/>
  <c r="AJ886" i="8" s="1"/>
  <c r="AU886" i="8"/>
  <c r="AK886" i="8" s="1"/>
  <c r="AV886" i="8"/>
  <c r="AL886" i="8" s="1"/>
  <c r="AW886" i="8"/>
  <c r="AM886" i="8" s="1"/>
  <c r="AX886" i="8"/>
  <c r="AN886" i="8" s="1"/>
  <c r="AY886" i="8"/>
  <c r="AR886" i="8" s="1"/>
  <c r="AZ886" i="8"/>
  <c r="BA886" i="8"/>
  <c r="AG887" i="8"/>
  <c r="AL887" i="8"/>
  <c r="AO887" i="8"/>
  <c r="AP887" i="8"/>
  <c r="AH887" i="8" s="1"/>
  <c r="AQ887" i="8"/>
  <c r="AI887" i="8" s="1"/>
  <c r="AR887" i="8"/>
  <c r="AS887" i="8"/>
  <c r="AT887" i="8"/>
  <c r="AJ887" i="8" s="1"/>
  <c r="AU887" i="8"/>
  <c r="AK887" i="8" s="1"/>
  <c r="AY887" i="8"/>
  <c r="AZ887" i="8"/>
  <c r="AV887" i="8" s="1"/>
  <c r="BA887" i="8"/>
  <c r="AX887" i="8" s="1"/>
  <c r="AN887" i="8" s="1"/>
  <c r="AN888" i="8"/>
  <c r="AO888" i="8"/>
  <c r="AG888" i="8" s="1"/>
  <c r="AP888" i="8"/>
  <c r="AH888" i="8" s="1"/>
  <c r="AT888" i="8"/>
  <c r="AJ888" i="8" s="1"/>
  <c r="AU888" i="8"/>
  <c r="AK888" i="8" s="1"/>
  <c r="AY888" i="8"/>
  <c r="AR888" i="8" s="1"/>
  <c r="AZ888" i="8"/>
  <c r="AV888" i="8" s="1"/>
  <c r="AL888" i="8" s="1"/>
  <c r="BA888" i="8"/>
  <c r="AX888" i="8" s="1"/>
  <c r="AI889" i="8"/>
  <c r="AM889" i="8"/>
  <c r="AO889" i="8"/>
  <c r="AG889" i="8" s="1"/>
  <c r="AP889" i="8"/>
  <c r="AH889" i="8" s="1"/>
  <c r="AQ889" i="8"/>
  <c r="AR889" i="8"/>
  <c r="AT889" i="8"/>
  <c r="AJ889" i="8" s="1"/>
  <c r="AV889" i="8"/>
  <c r="AL889" i="8" s="1"/>
  <c r="AW889" i="8"/>
  <c r="AX889" i="8"/>
  <c r="AN889" i="8" s="1"/>
  <c r="AY889" i="8"/>
  <c r="AS889" i="8" s="1"/>
  <c r="AZ889" i="8"/>
  <c r="AU889" i="8" s="1"/>
  <c r="AK889" i="8" s="1"/>
  <c r="BA889" i="8"/>
  <c r="AH890" i="8"/>
  <c r="AJ890" i="8"/>
  <c r="AL890" i="8"/>
  <c r="AO890" i="8"/>
  <c r="AG890" i="8" s="1"/>
  <c r="AP890" i="8"/>
  <c r="AQ890" i="8"/>
  <c r="AI890" i="8" s="1"/>
  <c r="AR890" i="8"/>
  <c r="AS890" i="8"/>
  <c r="AT890" i="8"/>
  <c r="AU890" i="8"/>
  <c r="AK890" i="8" s="1"/>
  <c r="AV890" i="8"/>
  <c r="AY890" i="8"/>
  <c r="AZ890" i="8"/>
  <c r="BA890" i="8"/>
  <c r="AW890" i="8" s="1"/>
  <c r="AM890" i="8" s="1"/>
  <c r="AH891" i="8"/>
  <c r="AO891" i="8"/>
  <c r="AG891" i="8" s="1"/>
  <c r="AP891" i="8"/>
  <c r="AQ891" i="8"/>
  <c r="AI891" i="8" s="1"/>
  <c r="AS891" i="8"/>
  <c r="AU891" i="8"/>
  <c r="AK891" i="8" s="1"/>
  <c r="AY891" i="8"/>
  <c r="AR891" i="8" s="1"/>
  <c r="AZ891" i="8"/>
  <c r="AT891" i="8" s="1"/>
  <c r="AJ891" i="8" s="1"/>
  <c r="BA891" i="8"/>
  <c r="AW891" i="8" s="1"/>
  <c r="AM891" i="8" s="1"/>
  <c r="AG892" i="8"/>
  <c r="AI892" i="8"/>
  <c r="AQ892" i="8"/>
  <c r="AR892" i="8"/>
  <c r="AS892" i="8"/>
  <c r="AW892" i="8"/>
  <c r="AM892" i="8" s="1"/>
  <c r="AY892" i="8"/>
  <c r="AO892" i="8" s="1"/>
  <c r="AZ892" i="8"/>
  <c r="AT892" i="8" s="1"/>
  <c r="AJ892" i="8" s="1"/>
  <c r="BA892" i="8"/>
  <c r="AX892" i="8" s="1"/>
  <c r="AN892" i="8" s="1"/>
  <c r="AG893" i="8"/>
  <c r="AQ893" i="8"/>
  <c r="AI893" i="8" s="1"/>
  <c r="AT893" i="8"/>
  <c r="AJ893" i="8" s="1"/>
  <c r="AU893" i="8"/>
  <c r="AK893" i="8" s="1"/>
  <c r="AV893" i="8"/>
  <c r="AL893" i="8" s="1"/>
  <c r="AY893" i="8"/>
  <c r="AO893" i="8" s="1"/>
  <c r="AZ893" i="8"/>
  <c r="BA893" i="8"/>
  <c r="AX893" i="8" s="1"/>
  <c r="AN893" i="8" s="1"/>
  <c r="AT894" i="8"/>
  <c r="AJ894" i="8" s="1"/>
  <c r="AV894" i="8"/>
  <c r="AL894" i="8" s="1"/>
  <c r="AY894" i="8"/>
  <c r="AZ894" i="8"/>
  <c r="AU894" i="8" s="1"/>
  <c r="AK894" i="8" s="1"/>
  <c r="BA894" i="8"/>
  <c r="AP895" i="8"/>
  <c r="AH895" i="8" s="1"/>
  <c r="AQ895" i="8"/>
  <c r="AI895" i="8" s="1"/>
  <c r="AR895" i="8"/>
  <c r="AS895" i="8"/>
  <c r="AT895" i="8"/>
  <c r="AJ895" i="8" s="1"/>
  <c r="AU895" i="8"/>
  <c r="AK895" i="8" s="1"/>
  <c r="AV895" i="8"/>
  <c r="AL895" i="8" s="1"/>
  <c r="AW895" i="8"/>
  <c r="AM895" i="8" s="1"/>
  <c r="AX895" i="8"/>
  <c r="AN895" i="8" s="1"/>
  <c r="AY895" i="8"/>
  <c r="AO895" i="8" s="1"/>
  <c r="AG895" i="8" s="1"/>
  <c r="AZ895" i="8"/>
  <c r="BA895" i="8"/>
  <c r="AO896" i="8"/>
  <c r="AG896" i="8" s="1"/>
  <c r="AP896" i="8"/>
  <c r="AH896" i="8" s="1"/>
  <c r="AQ896" i="8"/>
  <c r="AI896" i="8" s="1"/>
  <c r="AR896" i="8"/>
  <c r="AS896" i="8"/>
  <c r="AT896" i="8"/>
  <c r="AJ896" i="8" s="1"/>
  <c r="AU896" i="8"/>
  <c r="AK896" i="8" s="1"/>
  <c r="AV896" i="8"/>
  <c r="AL896" i="8" s="1"/>
  <c r="AW896" i="8"/>
  <c r="AM896" i="8" s="1"/>
  <c r="AX896" i="8"/>
  <c r="AN896" i="8" s="1"/>
  <c r="AY896" i="8"/>
  <c r="AZ896" i="8"/>
  <c r="BA896" i="8"/>
  <c r="AN897" i="8"/>
  <c r="AO897" i="8"/>
  <c r="AG897" i="8" s="1"/>
  <c r="AR897" i="8"/>
  <c r="AS897" i="8"/>
  <c r="AU897" i="8"/>
  <c r="O897" i="9" s="1"/>
  <c r="AE897" i="9" s="1"/>
  <c r="AX897" i="8"/>
  <c r="AY897" i="8"/>
  <c r="AP897" i="8" s="1"/>
  <c r="AH897" i="8" s="1"/>
  <c r="AZ897" i="8"/>
  <c r="AT897" i="8" s="1"/>
  <c r="AJ897" i="8" s="1"/>
  <c r="BA897" i="8"/>
  <c r="AW897" i="8" s="1"/>
  <c r="AM897" i="8" s="1"/>
  <c r="AJ898" i="8"/>
  <c r="AK898" i="8"/>
  <c r="AT898" i="8"/>
  <c r="AU898" i="8"/>
  <c r="AY898" i="8"/>
  <c r="AZ898" i="8"/>
  <c r="AV898" i="8" s="1"/>
  <c r="AL898" i="8" s="1"/>
  <c r="BA898" i="8"/>
  <c r="AP899" i="8"/>
  <c r="AH899" i="8" s="1"/>
  <c r="AQ899" i="8"/>
  <c r="AI899" i="8" s="1"/>
  <c r="AR899" i="8"/>
  <c r="AS899" i="8"/>
  <c r="AT899" i="8"/>
  <c r="AJ899" i="8" s="1"/>
  <c r="AU899" i="8"/>
  <c r="AK899" i="8" s="1"/>
  <c r="AV899" i="8"/>
  <c r="AL899" i="8" s="1"/>
  <c r="AW899" i="8"/>
  <c r="AM899" i="8" s="1"/>
  <c r="AX899" i="8"/>
  <c r="AN899" i="8" s="1"/>
  <c r="AY899" i="8"/>
  <c r="AO899" i="8" s="1"/>
  <c r="AG899" i="8" s="1"/>
  <c r="AZ899" i="8"/>
  <c r="BA899" i="8"/>
  <c r="AG900" i="8"/>
  <c r="AL900" i="8"/>
  <c r="AO900" i="8"/>
  <c r="AP900" i="8"/>
  <c r="AH900" i="8" s="1"/>
  <c r="AQ900" i="8"/>
  <c r="AI900" i="8" s="1"/>
  <c r="AR900" i="8"/>
  <c r="AS900" i="8"/>
  <c r="AT900" i="8"/>
  <c r="AJ900" i="8" s="1"/>
  <c r="AV900" i="8"/>
  <c r="AW900" i="8"/>
  <c r="AM900" i="8" s="1"/>
  <c r="AX900" i="8"/>
  <c r="AN900" i="8" s="1"/>
  <c r="AY900" i="8"/>
  <c r="AZ900" i="8"/>
  <c r="AU900" i="8" s="1"/>
  <c r="AK900" i="8" s="1"/>
  <c r="BA900" i="8"/>
  <c r="AO901" i="8"/>
  <c r="AG901" i="8" s="1"/>
  <c r="AS901" i="8"/>
  <c r="AT901" i="8"/>
  <c r="AJ901" i="8" s="1"/>
  <c r="AU901" i="8"/>
  <c r="AK901" i="8" s="1"/>
  <c r="AX901" i="8"/>
  <c r="AN901" i="8" s="1"/>
  <c r="AY901" i="8"/>
  <c r="AP901" i="8" s="1"/>
  <c r="AH901" i="8" s="1"/>
  <c r="AZ901" i="8"/>
  <c r="AV901" i="8" s="1"/>
  <c r="AL901" i="8" s="1"/>
  <c r="BA901" i="8"/>
  <c r="AW901" i="8" s="1"/>
  <c r="AM901" i="8" s="1"/>
  <c r="AJ902" i="8"/>
  <c r="AL902" i="8"/>
  <c r="AT902" i="8"/>
  <c r="AU902" i="8"/>
  <c r="AK902" i="8" s="1"/>
  <c r="AW902" i="8"/>
  <c r="AM902" i="8" s="1"/>
  <c r="AX902" i="8"/>
  <c r="AN902" i="8" s="1"/>
  <c r="AY902" i="8"/>
  <c r="AZ902" i="8"/>
  <c r="AV902" i="8" s="1"/>
  <c r="BA902" i="8"/>
  <c r="AG903" i="8"/>
  <c r="AJ903" i="8"/>
  <c r="AL903" i="8"/>
  <c r="AO903" i="8"/>
  <c r="AP903" i="8"/>
  <c r="AH903" i="8" s="1"/>
  <c r="AQ903" i="8"/>
  <c r="AI903" i="8" s="1"/>
  <c r="AR903" i="8"/>
  <c r="AS903" i="8"/>
  <c r="AT903" i="8"/>
  <c r="AU903" i="8"/>
  <c r="AK903" i="8" s="1"/>
  <c r="AW903" i="8"/>
  <c r="AM903" i="8" s="1"/>
  <c r="AX903" i="8"/>
  <c r="AN903" i="8" s="1"/>
  <c r="AY903" i="8"/>
  <c r="AZ903" i="8"/>
  <c r="AV903" i="8" s="1"/>
  <c r="BA903" i="8"/>
  <c r="AG904" i="8"/>
  <c r="AK904" i="8"/>
  <c r="AO904" i="8"/>
  <c r="AP904" i="8"/>
  <c r="AH904" i="8" s="1"/>
  <c r="AR904" i="8"/>
  <c r="AS904" i="8"/>
  <c r="AT904" i="8"/>
  <c r="AJ904" i="8" s="1"/>
  <c r="AU904" i="8"/>
  <c r="AV904" i="8"/>
  <c r="AL904" i="8" s="1"/>
  <c r="AW904" i="8"/>
  <c r="AM904" i="8" s="1"/>
  <c r="AX904" i="8"/>
  <c r="AN904" i="8" s="1"/>
  <c r="AY904" i="8"/>
  <c r="AQ904" i="8" s="1"/>
  <c r="AI904" i="8" s="1"/>
  <c r="AZ904" i="8"/>
  <c r="BA904" i="8"/>
  <c r="AG905" i="8"/>
  <c r="AO905" i="8"/>
  <c r="AP905" i="8"/>
  <c r="AH905" i="8" s="1"/>
  <c r="AS905" i="8"/>
  <c r="AT905" i="8"/>
  <c r="AJ905" i="8" s="1"/>
  <c r="AU905" i="8"/>
  <c r="AK905" i="8" s="1"/>
  <c r="AY905" i="8"/>
  <c r="AQ905" i="8" s="1"/>
  <c r="AI905" i="8" s="1"/>
  <c r="AZ905" i="8"/>
  <c r="AV905" i="8" s="1"/>
  <c r="AL905" i="8" s="1"/>
  <c r="BA905" i="8"/>
  <c r="AI906" i="8"/>
  <c r="AO906" i="8"/>
  <c r="AG906" i="8" s="1"/>
  <c r="AP906" i="8"/>
  <c r="AH906" i="8" s="1"/>
  <c r="AT906" i="8"/>
  <c r="AJ906" i="8" s="1"/>
  <c r="AX906" i="8"/>
  <c r="AN906" i="8" s="1"/>
  <c r="AY906" i="8"/>
  <c r="AQ906" i="8" s="1"/>
  <c r="AZ906" i="8"/>
  <c r="BA906" i="8"/>
  <c r="AW906" i="8" s="1"/>
  <c r="AM906" i="8" s="1"/>
  <c r="AG907" i="8"/>
  <c r="AH907" i="8"/>
  <c r="AP907" i="8"/>
  <c r="AQ907" i="8"/>
  <c r="AI907" i="8" s="1"/>
  <c r="AR907" i="8"/>
  <c r="AS907" i="8"/>
  <c r="AT907" i="8"/>
  <c r="AJ907" i="8" s="1"/>
  <c r="AU907" i="8"/>
  <c r="AK907" i="8" s="1"/>
  <c r="AV907" i="8"/>
  <c r="AL907" i="8" s="1"/>
  <c r="AY907" i="8"/>
  <c r="AO907" i="8" s="1"/>
  <c r="AZ907" i="8"/>
  <c r="BA907" i="8"/>
  <c r="AW907" i="8" s="1"/>
  <c r="AM907" i="8" s="1"/>
  <c r="AO908" i="8"/>
  <c r="AG908" i="8" s="1"/>
  <c r="AP908" i="8"/>
  <c r="AH908" i="8" s="1"/>
  <c r="AQ908" i="8"/>
  <c r="AI908" i="8" s="1"/>
  <c r="AR908" i="8"/>
  <c r="AS908" i="8"/>
  <c r="AT908" i="8"/>
  <c r="AJ908" i="8" s="1"/>
  <c r="AU908" i="8"/>
  <c r="AK908" i="8" s="1"/>
  <c r="AV908" i="8"/>
  <c r="AL908" i="8" s="1"/>
  <c r="AW908" i="8"/>
  <c r="AM908" i="8" s="1"/>
  <c r="AY908" i="8"/>
  <c r="AZ908" i="8"/>
  <c r="BA908" i="8"/>
  <c r="AX908" i="8" s="1"/>
  <c r="AN908" i="8" s="1"/>
  <c r="AQ909" i="8"/>
  <c r="AI909" i="8" s="1"/>
  <c r="AR909" i="8"/>
  <c r="AV909" i="8"/>
  <c r="AL909" i="8" s="1"/>
  <c r="AY909" i="8"/>
  <c r="AZ909" i="8"/>
  <c r="BA909" i="8"/>
  <c r="AM910" i="8"/>
  <c r="AT910" i="8"/>
  <c r="AJ910" i="8" s="1"/>
  <c r="AU910" i="8"/>
  <c r="AK910" i="8" s="1"/>
  <c r="AV910" i="8"/>
  <c r="AL910" i="8" s="1"/>
  <c r="AW910" i="8"/>
  <c r="AX910" i="8"/>
  <c r="AN910" i="8" s="1"/>
  <c r="AY910" i="8"/>
  <c r="AZ910" i="8"/>
  <c r="BA910" i="8"/>
  <c r="AG911" i="8"/>
  <c r="AO911" i="8"/>
  <c r="AP911" i="8"/>
  <c r="AH911" i="8" s="1"/>
  <c r="AQ911" i="8"/>
  <c r="AI911" i="8" s="1"/>
  <c r="AR911" i="8"/>
  <c r="AS911" i="8"/>
  <c r="AT911" i="8"/>
  <c r="AJ911" i="8" s="1"/>
  <c r="AU911" i="8"/>
  <c r="AK911" i="8" s="1"/>
  <c r="AV911" i="8"/>
  <c r="AL911" i="8" s="1"/>
  <c r="AW911" i="8"/>
  <c r="AM911" i="8" s="1"/>
  <c r="AX911" i="8"/>
  <c r="AN911" i="8" s="1"/>
  <c r="AY911" i="8"/>
  <c r="AZ911" i="8"/>
  <c r="BA911" i="8"/>
  <c r="AN912" i="8"/>
  <c r="AO912" i="8"/>
  <c r="AG912" i="8" s="1"/>
  <c r="AR912" i="8"/>
  <c r="AS912" i="8"/>
  <c r="AW912" i="8"/>
  <c r="AM912" i="8" s="1"/>
  <c r="AY912" i="8"/>
  <c r="AP912" i="8" s="1"/>
  <c r="AH912" i="8" s="1"/>
  <c r="AZ912" i="8"/>
  <c r="BA912" i="8"/>
  <c r="AX912" i="8" s="1"/>
  <c r="AM913" i="8"/>
  <c r="AN913" i="8"/>
  <c r="AW913" i="8"/>
  <c r="AX913" i="8"/>
  <c r="AY913" i="8"/>
  <c r="AZ913" i="8"/>
  <c r="AT913" i="8" s="1"/>
  <c r="AJ913" i="8" s="1"/>
  <c r="BA913" i="8"/>
  <c r="AI914" i="8"/>
  <c r="AM914" i="8"/>
  <c r="AP914" i="8"/>
  <c r="AH914" i="8" s="1"/>
  <c r="AQ914" i="8"/>
  <c r="AR914" i="8"/>
  <c r="AT914" i="8"/>
  <c r="AJ914" i="8" s="1"/>
  <c r="AU914" i="8"/>
  <c r="AK914" i="8" s="1"/>
  <c r="AW914" i="8"/>
  <c r="AX914" i="8"/>
  <c r="AN914" i="8" s="1"/>
  <c r="AY914" i="8"/>
  <c r="AZ914" i="8"/>
  <c r="AV914" i="8" s="1"/>
  <c r="AL914" i="8" s="1"/>
  <c r="BA914" i="8"/>
  <c r="AH915" i="8"/>
  <c r="AK915" i="8"/>
  <c r="AL915" i="8"/>
  <c r="AO915" i="8"/>
  <c r="AG915" i="8" s="1"/>
  <c r="AP915" i="8"/>
  <c r="AS915" i="8"/>
  <c r="AT915" i="8"/>
  <c r="AJ915" i="8" s="1"/>
  <c r="AU915" i="8"/>
  <c r="AX915" i="8"/>
  <c r="AN915" i="8" s="1"/>
  <c r="AY915" i="8"/>
  <c r="AQ915" i="8" s="1"/>
  <c r="AI915" i="8" s="1"/>
  <c r="AZ915" i="8"/>
  <c r="AV915" i="8" s="1"/>
  <c r="BA915" i="8"/>
  <c r="AW915" i="8" s="1"/>
  <c r="AM915" i="8" s="1"/>
  <c r="AO916" i="8"/>
  <c r="AG916" i="8" s="1"/>
  <c r="AS916" i="8"/>
  <c r="AY916" i="8"/>
  <c r="AP916" i="8" s="1"/>
  <c r="AH916" i="8" s="1"/>
  <c r="AZ916" i="8"/>
  <c r="BA916" i="8"/>
  <c r="AY917" i="8"/>
  <c r="AZ917" i="8"/>
  <c r="AT917" i="8" s="1"/>
  <c r="AJ917" i="8" s="1"/>
  <c r="BA917" i="8"/>
  <c r="AW917" i="8" s="1"/>
  <c r="AM917" i="8" s="1"/>
  <c r="AL918" i="8"/>
  <c r="AM918" i="8"/>
  <c r="AP918" i="8"/>
  <c r="AH918" i="8" s="1"/>
  <c r="AQ918" i="8"/>
  <c r="AI918" i="8" s="1"/>
  <c r="AT918" i="8"/>
  <c r="AJ918" i="8" s="1"/>
  <c r="AU918" i="8"/>
  <c r="AK918" i="8" s="1"/>
  <c r="AY918" i="8"/>
  <c r="AZ918" i="8"/>
  <c r="AV918" i="8" s="1"/>
  <c r="BA918" i="8"/>
  <c r="AW918" i="8" s="1"/>
  <c r="AK919" i="8"/>
  <c r="AP919" i="8"/>
  <c r="AH919" i="8" s="1"/>
  <c r="AT919" i="8"/>
  <c r="AJ919" i="8" s="1"/>
  <c r="AW919" i="8"/>
  <c r="AM919" i="8" s="1"/>
  <c r="AX919" i="8"/>
  <c r="AN919" i="8" s="1"/>
  <c r="AY919" i="8"/>
  <c r="AO919" i="8" s="1"/>
  <c r="AG919" i="8" s="1"/>
  <c r="AZ919" i="8"/>
  <c r="AU919" i="8" s="1"/>
  <c r="BA919" i="8"/>
  <c r="AO920" i="8"/>
  <c r="AG920" i="8" s="1"/>
  <c r="AP920" i="8"/>
  <c r="AH920" i="8" s="1"/>
  <c r="AQ920" i="8"/>
  <c r="AI920" i="8" s="1"/>
  <c r="AR920" i="8"/>
  <c r="AS920" i="8"/>
  <c r="AW920" i="8"/>
  <c r="AM920" i="8" s="1"/>
  <c r="AY920" i="8"/>
  <c r="AZ920" i="8"/>
  <c r="BA920" i="8"/>
  <c r="AX920" i="8" s="1"/>
  <c r="AN920" i="8" s="1"/>
  <c r="AO921" i="8"/>
  <c r="AG921" i="8" s="1"/>
  <c r="AP921" i="8"/>
  <c r="AH921" i="8" s="1"/>
  <c r="AQ921" i="8"/>
  <c r="AI921" i="8" s="1"/>
  <c r="AR921" i="8"/>
  <c r="AS921" i="8"/>
  <c r="AV921" i="8"/>
  <c r="AL921" i="8" s="1"/>
  <c r="AY921" i="8"/>
  <c r="AZ921" i="8"/>
  <c r="AT921" i="8" s="1"/>
  <c r="AJ921" i="8" s="1"/>
  <c r="BA921" i="8"/>
  <c r="AW921" i="8" s="1"/>
  <c r="AM921" i="8" s="1"/>
  <c r="AX922" i="8"/>
  <c r="AN922" i="8" s="1"/>
  <c r="AY922" i="8"/>
  <c r="AZ922" i="8"/>
  <c r="BA922" i="8"/>
  <c r="AW922" i="8" s="1"/>
  <c r="AM922" i="8" s="1"/>
  <c r="AG923" i="8"/>
  <c r="AK923" i="8"/>
  <c r="AP923" i="8"/>
  <c r="AH923" i="8" s="1"/>
  <c r="AQ923" i="8"/>
  <c r="AI923" i="8" s="1"/>
  <c r="AR923" i="8"/>
  <c r="AS923" i="8"/>
  <c r="AT923" i="8"/>
  <c r="AJ923" i="8" s="1"/>
  <c r="AU923" i="8"/>
  <c r="AV923" i="8"/>
  <c r="AL923" i="8" s="1"/>
  <c r="AY923" i="8"/>
  <c r="AO923" i="8" s="1"/>
  <c r="AZ923" i="8"/>
  <c r="BA923" i="8"/>
  <c r="AW923" i="8" s="1"/>
  <c r="AM923" i="8" s="1"/>
  <c r="AG924" i="8"/>
  <c r="AN924" i="8"/>
  <c r="AO924" i="8"/>
  <c r="AP924" i="8"/>
  <c r="AH924" i="8" s="1"/>
  <c r="AQ924" i="8"/>
  <c r="AI924" i="8" s="1"/>
  <c r="AR924" i="8"/>
  <c r="AS924" i="8"/>
  <c r="AT924" i="8"/>
  <c r="AJ924" i="8" s="1"/>
  <c r="AU924" i="8"/>
  <c r="O924" i="9" s="1"/>
  <c r="AE924" i="9" s="1"/>
  <c r="AV924" i="8"/>
  <c r="AL924" i="8" s="1"/>
  <c r="AY924" i="8"/>
  <c r="AZ924" i="8"/>
  <c r="BA924" i="8"/>
  <c r="AX924" i="8" s="1"/>
  <c r="AL925" i="8"/>
  <c r="AQ925" i="8"/>
  <c r="AI925" i="8" s="1"/>
  <c r="AR925" i="8"/>
  <c r="AV925" i="8"/>
  <c r="AY925" i="8"/>
  <c r="AZ925" i="8"/>
  <c r="BA925" i="8"/>
  <c r="AQ926" i="8"/>
  <c r="AI926" i="8" s="1"/>
  <c r="AT926" i="8"/>
  <c r="AJ926" i="8" s="1"/>
  <c r="AU926" i="8"/>
  <c r="AK926" i="8" s="1"/>
  <c r="AV926" i="8"/>
  <c r="AL926" i="8" s="1"/>
  <c r="AW926" i="8"/>
  <c r="AM926" i="8" s="1"/>
  <c r="AX926" i="8"/>
  <c r="AN926" i="8" s="1"/>
  <c r="AY926" i="8"/>
  <c r="AZ926" i="8"/>
  <c r="BA926" i="8"/>
  <c r="AO927" i="8"/>
  <c r="AG927" i="8" s="1"/>
  <c r="AP927" i="8"/>
  <c r="AH927" i="8" s="1"/>
  <c r="AQ927" i="8"/>
  <c r="AI927" i="8" s="1"/>
  <c r="AR927" i="8"/>
  <c r="AS927" i="8"/>
  <c r="AT927" i="8"/>
  <c r="AJ927" i="8" s="1"/>
  <c r="AU927" i="8"/>
  <c r="AK927" i="8" s="1"/>
  <c r="AV927" i="8"/>
  <c r="AL927" i="8" s="1"/>
  <c r="AW927" i="8"/>
  <c r="AM927" i="8" s="1"/>
  <c r="AX927" i="8"/>
  <c r="AN927" i="8" s="1"/>
  <c r="AY927" i="8"/>
  <c r="AZ927" i="8"/>
  <c r="BA927" i="8"/>
  <c r="AO928" i="8"/>
  <c r="AG928" i="8" s="1"/>
  <c r="AR928" i="8"/>
  <c r="AS928" i="8"/>
  <c r="AY928" i="8"/>
  <c r="AP928" i="8" s="1"/>
  <c r="AH928" i="8" s="1"/>
  <c r="AZ928" i="8"/>
  <c r="BA928" i="8"/>
  <c r="AR929" i="8"/>
  <c r="AW929" i="8"/>
  <c r="AM929" i="8" s="1"/>
  <c r="AX929" i="8"/>
  <c r="AN929" i="8" s="1"/>
  <c r="AY929" i="8"/>
  <c r="AZ929" i="8"/>
  <c r="AT929" i="8" s="1"/>
  <c r="AJ929" i="8" s="1"/>
  <c r="BA929" i="8"/>
  <c r="AM930" i="8"/>
  <c r="AT930" i="8"/>
  <c r="AJ930" i="8" s="1"/>
  <c r="AU930" i="8"/>
  <c r="AK930" i="8" s="1"/>
  <c r="AW930" i="8"/>
  <c r="AX930" i="8"/>
  <c r="AN930" i="8" s="1"/>
  <c r="AY930" i="8"/>
  <c r="AO930" i="8" s="1"/>
  <c r="AG930" i="8" s="1"/>
  <c r="AZ930" i="8"/>
  <c r="AV930" i="8" s="1"/>
  <c r="AL930" i="8" s="1"/>
  <c r="BA930" i="8"/>
  <c r="AH931" i="8"/>
  <c r="AM931" i="8"/>
  <c r="AO931" i="8"/>
  <c r="AG931" i="8" s="1"/>
  <c r="AP931" i="8"/>
  <c r="AS931" i="8"/>
  <c r="AT931" i="8"/>
  <c r="AJ931" i="8" s="1"/>
  <c r="AY931" i="8"/>
  <c r="AQ931" i="8" s="1"/>
  <c r="AI931" i="8" s="1"/>
  <c r="AZ931" i="8"/>
  <c r="AU931" i="8" s="1"/>
  <c r="AK931" i="8" s="1"/>
  <c r="BA931" i="8"/>
  <c r="AW931" i="8" s="1"/>
  <c r="AO932" i="8"/>
  <c r="AG932" i="8" s="1"/>
  <c r="AS932" i="8"/>
  <c r="AY932" i="8"/>
  <c r="AZ932" i="8"/>
  <c r="BA932" i="8"/>
  <c r="AW932" i="8" s="1"/>
  <c r="AM932" i="8" s="1"/>
  <c r="AQ933" i="8"/>
  <c r="AI933" i="8" s="1"/>
  <c r="AT933" i="8"/>
  <c r="AJ933" i="8" s="1"/>
  <c r="AU933" i="8"/>
  <c r="AK933" i="8" s="1"/>
  <c r="AV933" i="8"/>
  <c r="AL933" i="8" s="1"/>
  <c r="AY933" i="8"/>
  <c r="AR933" i="8" s="1"/>
  <c r="AZ933" i="8"/>
  <c r="BA933" i="8"/>
  <c r="AW933" i="8" s="1"/>
  <c r="AM933" i="8" s="1"/>
  <c r="AQ934" i="8"/>
  <c r="AI934" i="8" s="1"/>
  <c r="AT934" i="8"/>
  <c r="AJ934" i="8" s="1"/>
  <c r="AU934" i="8"/>
  <c r="AK934" i="8" s="1"/>
  <c r="AY934" i="8"/>
  <c r="AZ934" i="8"/>
  <c r="AV934" i="8" s="1"/>
  <c r="AL934" i="8" s="1"/>
  <c r="BA934" i="8"/>
  <c r="AW934" i="8" s="1"/>
  <c r="AM934" i="8" s="1"/>
  <c r="AT935" i="8"/>
  <c r="AJ935" i="8" s="1"/>
  <c r="AX935" i="8"/>
  <c r="AN935" i="8" s="1"/>
  <c r="AY935" i="8"/>
  <c r="AZ935" i="8"/>
  <c r="BA935" i="8"/>
  <c r="AW935" i="8" s="1"/>
  <c r="AM935" i="8" s="1"/>
  <c r="AO936" i="8"/>
  <c r="AG936" i="8" s="1"/>
  <c r="AP936" i="8"/>
  <c r="AH936" i="8" s="1"/>
  <c r="AQ936" i="8"/>
  <c r="AI936" i="8" s="1"/>
  <c r="AR936" i="8"/>
  <c r="AS936" i="8"/>
  <c r="AW936" i="8"/>
  <c r="AM936" i="8" s="1"/>
  <c r="AY936" i="8"/>
  <c r="AZ936" i="8"/>
  <c r="AT936" i="8" s="1"/>
  <c r="AJ936" i="8" s="1"/>
  <c r="BA936" i="8"/>
  <c r="AX936" i="8" s="1"/>
  <c r="AN936" i="8" s="1"/>
  <c r="AJ937" i="8"/>
  <c r="AM937" i="8"/>
  <c r="AO937" i="8"/>
  <c r="AG937" i="8" s="1"/>
  <c r="AP937" i="8"/>
  <c r="AH937" i="8" s="1"/>
  <c r="AQ937" i="8"/>
  <c r="AI937" i="8" s="1"/>
  <c r="AR937" i="8"/>
  <c r="AS937" i="8"/>
  <c r="AY937" i="8"/>
  <c r="AZ937" i="8"/>
  <c r="AT937" i="8" s="1"/>
  <c r="BA937" i="8"/>
  <c r="AW937" i="8" s="1"/>
  <c r="AI938" i="8"/>
  <c r="AM938" i="8"/>
  <c r="AP938" i="8"/>
  <c r="AH938" i="8" s="1"/>
  <c r="AQ938" i="8"/>
  <c r="AX938" i="8"/>
  <c r="AN938" i="8" s="1"/>
  <c r="AY938" i="8"/>
  <c r="AZ938" i="8"/>
  <c r="BA938" i="8"/>
  <c r="AW938" i="8" s="1"/>
  <c r="AG939" i="8"/>
  <c r="AP939" i="8"/>
  <c r="AH939" i="8" s="1"/>
  <c r="AQ939" i="8"/>
  <c r="AI939" i="8" s="1"/>
  <c r="AR939" i="8"/>
  <c r="AS939" i="8"/>
  <c r="AT939" i="8"/>
  <c r="AJ939" i="8" s="1"/>
  <c r="AU939" i="8"/>
  <c r="AK939" i="8" s="1"/>
  <c r="AV939" i="8"/>
  <c r="AL939" i="8" s="1"/>
  <c r="AW939" i="8"/>
  <c r="AM939" i="8" s="1"/>
  <c r="AX939" i="8"/>
  <c r="AN939" i="8" s="1"/>
  <c r="AY939" i="8"/>
  <c r="AO939" i="8" s="1"/>
  <c r="AZ939" i="8"/>
  <c r="BA939" i="8"/>
  <c r="AK940" i="8"/>
  <c r="AL940" i="8"/>
  <c r="AN940" i="8"/>
  <c r="AO940" i="8"/>
  <c r="AG940" i="8" s="1"/>
  <c r="AP940" i="8"/>
  <c r="AH940" i="8" s="1"/>
  <c r="AQ940" i="8"/>
  <c r="AI940" i="8" s="1"/>
  <c r="AR940" i="8"/>
  <c r="AS940" i="8"/>
  <c r="AT940" i="8"/>
  <c r="AJ940" i="8" s="1"/>
  <c r="AU940" i="8"/>
  <c r="AV940" i="8"/>
  <c r="AW940" i="8"/>
  <c r="AM940" i="8" s="1"/>
  <c r="AY940" i="8"/>
  <c r="AZ940" i="8"/>
  <c r="BA940" i="8"/>
  <c r="AX940" i="8" s="1"/>
  <c r="AN941" i="8"/>
  <c r="AQ941" i="8"/>
  <c r="AI941" i="8" s="1"/>
  <c r="AR941" i="8"/>
  <c r="AV941" i="8"/>
  <c r="AL941" i="8" s="1"/>
  <c r="AW941" i="8"/>
  <c r="AM941" i="8" s="1"/>
  <c r="AY941" i="8"/>
  <c r="AZ941" i="8"/>
  <c r="BA941" i="8"/>
  <c r="AX941" i="8" s="1"/>
  <c r="AR942" i="8"/>
  <c r="AT942" i="8"/>
  <c r="AJ942" i="8" s="1"/>
  <c r="AU942" i="8"/>
  <c r="AK942" i="8" s="1"/>
  <c r="AV942" i="8"/>
  <c r="AL942" i="8" s="1"/>
  <c r="AW942" i="8"/>
  <c r="AM942" i="8" s="1"/>
  <c r="AX942" i="8"/>
  <c r="AN942" i="8" s="1"/>
  <c r="AY942" i="8"/>
  <c r="AQ942" i="8" s="1"/>
  <c r="AI942" i="8" s="1"/>
  <c r="AZ942" i="8"/>
  <c r="BA942" i="8"/>
  <c r="AL943" i="8"/>
  <c r="AO943" i="8"/>
  <c r="AG943" i="8" s="1"/>
  <c r="AP943" i="8"/>
  <c r="AH943" i="8" s="1"/>
  <c r="AQ943" i="8"/>
  <c r="AI943" i="8" s="1"/>
  <c r="AR943" i="8"/>
  <c r="AS943" i="8"/>
  <c r="AT943" i="8"/>
  <c r="AJ943" i="8" s="1"/>
  <c r="AU943" i="8"/>
  <c r="AK943" i="8" s="1"/>
  <c r="AV943" i="8"/>
  <c r="AW943" i="8"/>
  <c r="AM943" i="8" s="1"/>
  <c r="AX943" i="8"/>
  <c r="AN943" i="8" s="1"/>
  <c r="AY943" i="8"/>
  <c r="AZ943" i="8"/>
  <c r="BA943" i="8"/>
  <c r="AG944" i="8"/>
  <c r="AO944" i="8"/>
  <c r="AR944" i="8"/>
  <c r="AS944" i="8"/>
  <c r="AW944" i="8"/>
  <c r="AM944" i="8" s="1"/>
  <c r="AX944" i="8"/>
  <c r="AN944" i="8" s="1"/>
  <c r="AY944" i="8"/>
  <c r="AP944" i="8" s="1"/>
  <c r="AH944" i="8" s="1"/>
  <c r="AZ944" i="8"/>
  <c r="BA944" i="8"/>
  <c r="AW945" i="8"/>
  <c r="AM945" i="8" s="1"/>
  <c r="AX945" i="8"/>
  <c r="AN945" i="8" s="1"/>
  <c r="AY945" i="8"/>
  <c r="AZ945" i="8"/>
  <c r="AT945" i="8" s="1"/>
  <c r="AJ945" i="8" s="1"/>
  <c r="BA945" i="8"/>
  <c r="AM946" i="8"/>
  <c r="AT946" i="8"/>
  <c r="AJ946" i="8" s="1"/>
  <c r="AU946" i="8"/>
  <c r="AK946" i="8" s="1"/>
  <c r="AW946" i="8"/>
  <c r="AX946" i="8"/>
  <c r="AN946" i="8" s="1"/>
  <c r="AY946" i="8"/>
  <c r="AZ946" i="8"/>
  <c r="AV946" i="8" s="1"/>
  <c r="AL946" i="8" s="1"/>
  <c r="BA946" i="8"/>
  <c r="AS947" i="8"/>
  <c r="AY947" i="8"/>
  <c r="AZ947" i="8"/>
  <c r="BA947" i="8"/>
  <c r="AY948" i="8"/>
  <c r="AZ948" i="8"/>
  <c r="BA948" i="8"/>
  <c r="AI949" i="8"/>
  <c r="AO949" i="8"/>
  <c r="AG949" i="8" s="1"/>
  <c r="AP949" i="8"/>
  <c r="AH949" i="8" s="1"/>
  <c r="AQ949" i="8"/>
  <c r="AR949" i="8"/>
  <c r="AS949" i="8"/>
  <c r="AU949" i="8"/>
  <c r="AK949" i="8" s="1"/>
  <c r="AV949" i="8"/>
  <c r="AL949" i="8" s="1"/>
  <c r="AY949" i="8"/>
  <c r="AZ949" i="8"/>
  <c r="AT949" i="8" s="1"/>
  <c r="AJ949" i="8" s="1"/>
  <c r="BA949" i="8"/>
  <c r="AW949" i="8" s="1"/>
  <c r="AM949" i="8" s="1"/>
  <c r="AY950" i="8"/>
  <c r="AZ950" i="8"/>
  <c r="AV950" i="8" s="1"/>
  <c r="AL950" i="8" s="1"/>
  <c r="BA950" i="8"/>
  <c r="AW951" i="8"/>
  <c r="AM951" i="8" s="1"/>
  <c r="AX951" i="8"/>
  <c r="AN951" i="8" s="1"/>
  <c r="AY951" i="8"/>
  <c r="AZ951" i="8"/>
  <c r="AT951" i="8" s="1"/>
  <c r="AJ951" i="8" s="1"/>
  <c r="BA951" i="8"/>
  <c r="AO952" i="8"/>
  <c r="AG952" i="8" s="1"/>
  <c r="AP952" i="8"/>
  <c r="AH952" i="8" s="1"/>
  <c r="AQ952" i="8"/>
  <c r="AI952" i="8" s="1"/>
  <c r="AR952" i="8"/>
  <c r="AS952" i="8"/>
  <c r="AY952" i="8"/>
  <c r="AZ952" i="8"/>
  <c r="AT952" i="8" s="1"/>
  <c r="AJ952" i="8" s="1"/>
  <c r="BA952" i="8"/>
  <c r="AX952" i="8" s="1"/>
  <c r="AN952" i="8" s="1"/>
  <c r="AO953" i="8"/>
  <c r="AG953" i="8" s="1"/>
  <c r="AP953" i="8"/>
  <c r="AH953" i="8" s="1"/>
  <c r="AQ953" i="8"/>
  <c r="AI953" i="8" s="1"/>
  <c r="AR953" i="8"/>
  <c r="AS953" i="8"/>
  <c r="AV953" i="8"/>
  <c r="AL953" i="8" s="1"/>
  <c r="AY953" i="8"/>
  <c r="AZ953" i="8"/>
  <c r="AT953" i="8" s="1"/>
  <c r="AJ953" i="8" s="1"/>
  <c r="BA953" i="8"/>
  <c r="AI954" i="8"/>
  <c r="AJ954" i="8"/>
  <c r="AQ954" i="8"/>
  <c r="AY954" i="8"/>
  <c r="AZ954" i="8"/>
  <c r="AT954" i="8" s="1"/>
  <c r="BA954" i="8"/>
  <c r="AW954" i="8" s="1"/>
  <c r="AM954" i="8" s="1"/>
  <c r="AG955" i="8"/>
  <c r="AP955" i="8"/>
  <c r="AH955" i="8" s="1"/>
  <c r="AQ955" i="8"/>
  <c r="AI955" i="8" s="1"/>
  <c r="AR955" i="8"/>
  <c r="AS955" i="8"/>
  <c r="AT955" i="8"/>
  <c r="AJ955" i="8" s="1"/>
  <c r="AU955" i="8"/>
  <c r="AK955" i="8" s="1"/>
  <c r="AV955" i="8"/>
  <c r="AL955" i="8" s="1"/>
  <c r="AY955" i="8"/>
  <c r="AO955" i="8" s="1"/>
  <c r="AZ955" i="8"/>
  <c r="BA955" i="8"/>
  <c r="AW955" i="8" s="1"/>
  <c r="AM955" i="8" s="1"/>
  <c r="AK956" i="8"/>
  <c r="AN956" i="8"/>
  <c r="AO956" i="8"/>
  <c r="AG956" i="8" s="1"/>
  <c r="AP956" i="8"/>
  <c r="AH956" i="8" s="1"/>
  <c r="AQ956" i="8"/>
  <c r="AI956" i="8" s="1"/>
  <c r="AR956" i="8"/>
  <c r="AS956" i="8"/>
  <c r="AT956" i="8"/>
  <c r="AJ956" i="8" s="1"/>
  <c r="AU956" i="8"/>
  <c r="AV956" i="8"/>
  <c r="AL956" i="8" s="1"/>
  <c r="AY956" i="8"/>
  <c r="AZ956" i="8"/>
  <c r="BA956" i="8"/>
  <c r="AX956" i="8" s="1"/>
  <c r="AI957" i="8"/>
  <c r="AQ957" i="8"/>
  <c r="AY957" i="8"/>
  <c r="AZ957" i="8"/>
  <c r="BA957" i="8"/>
  <c r="AW957" i="8" s="1"/>
  <c r="AM957" i="8" s="1"/>
  <c r="AM958" i="8"/>
  <c r="AQ958" i="8"/>
  <c r="AI958" i="8" s="1"/>
  <c r="AR958" i="8"/>
  <c r="AS958" i="8"/>
  <c r="AT958" i="8"/>
  <c r="AJ958" i="8" s="1"/>
  <c r="AU958" i="8"/>
  <c r="AK958" i="8" s="1"/>
  <c r="AV958" i="8"/>
  <c r="AL958" i="8" s="1"/>
  <c r="AW958" i="8"/>
  <c r="AX958" i="8"/>
  <c r="AN958" i="8" s="1"/>
  <c r="AY958" i="8"/>
  <c r="AZ958" i="8"/>
  <c r="BA958" i="8"/>
  <c r="AL959" i="8"/>
  <c r="AM959" i="8"/>
  <c r="AN959" i="8"/>
  <c r="AO959" i="8"/>
  <c r="AG959" i="8" s="1"/>
  <c r="AP959" i="8"/>
  <c r="AH959" i="8" s="1"/>
  <c r="AQ959" i="8"/>
  <c r="AI959" i="8" s="1"/>
  <c r="AR959" i="8"/>
  <c r="AS959" i="8"/>
  <c r="AT959" i="8"/>
  <c r="AJ959" i="8" s="1"/>
  <c r="AU959" i="8"/>
  <c r="AK959" i="8" s="1"/>
  <c r="AV959" i="8"/>
  <c r="AW959" i="8"/>
  <c r="AX959" i="8"/>
  <c r="AY959" i="8"/>
  <c r="AZ959" i="8"/>
  <c r="BA959" i="8"/>
  <c r="AX960" i="8"/>
  <c r="AN960" i="8" s="1"/>
  <c r="AY960" i="8"/>
  <c r="AZ960" i="8"/>
  <c r="BA960" i="8"/>
  <c r="AW960" i="8" s="1"/>
  <c r="AM960" i="8" s="1"/>
  <c r="AM961" i="8"/>
  <c r="AT961" i="8"/>
  <c r="AJ961" i="8" s="1"/>
  <c r="AU961" i="8"/>
  <c r="AK961" i="8" s="1"/>
  <c r="AV961" i="8"/>
  <c r="AL961" i="8" s="1"/>
  <c r="AW961" i="8"/>
  <c r="AX961" i="8"/>
  <c r="AN961" i="8" s="1"/>
  <c r="AY961" i="8"/>
  <c r="AZ961" i="8"/>
  <c r="BA961" i="8"/>
  <c r="AM962" i="8"/>
  <c r="AN962" i="8"/>
  <c r="AT962" i="8"/>
  <c r="AJ962" i="8" s="1"/>
  <c r="AU962" i="8"/>
  <c r="AK962" i="8" s="1"/>
  <c r="AW962" i="8"/>
  <c r="AX962" i="8"/>
  <c r="AY962" i="8"/>
  <c r="AO962" i="8" s="1"/>
  <c r="AG962" i="8" s="1"/>
  <c r="AZ962" i="8"/>
  <c r="AV962" i="8" s="1"/>
  <c r="AL962" i="8" s="1"/>
  <c r="BA962" i="8"/>
  <c r="AM963" i="8"/>
  <c r="AN963" i="8"/>
  <c r="AX963" i="8"/>
  <c r="AY963" i="8"/>
  <c r="AZ963" i="8"/>
  <c r="BA963" i="8"/>
  <c r="AW963" i="8" s="1"/>
  <c r="AN964" i="8"/>
  <c r="AW964" i="8"/>
  <c r="AM964" i="8" s="1"/>
  <c r="AX964" i="8"/>
  <c r="AY964" i="8"/>
  <c r="AZ964" i="8"/>
  <c r="AT964" i="8" s="1"/>
  <c r="AJ964" i="8" s="1"/>
  <c r="BA964" i="8"/>
  <c r="AO965" i="8"/>
  <c r="AG965" i="8" s="1"/>
  <c r="AP965" i="8"/>
  <c r="AH965" i="8" s="1"/>
  <c r="AR965" i="8"/>
  <c r="AV965" i="8"/>
  <c r="AL965" i="8" s="1"/>
  <c r="AY965" i="8"/>
  <c r="AQ965" i="8" s="1"/>
  <c r="AI965" i="8" s="1"/>
  <c r="AZ965" i="8"/>
  <c r="AT965" i="8" s="1"/>
  <c r="AJ965" i="8" s="1"/>
  <c r="BA965" i="8"/>
  <c r="AW965" i="8" s="1"/>
  <c r="AM965" i="8" s="1"/>
  <c r="AI966" i="8"/>
  <c r="AO966" i="8"/>
  <c r="AG966" i="8" s="1"/>
  <c r="AP966" i="8"/>
  <c r="AH966" i="8" s="1"/>
  <c r="AQ966" i="8"/>
  <c r="AY966" i="8"/>
  <c r="AZ966" i="8"/>
  <c r="AV966" i="8" s="1"/>
  <c r="AL966" i="8" s="1"/>
  <c r="BA966" i="8"/>
  <c r="AO967" i="8"/>
  <c r="AG967" i="8" s="1"/>
  <c r="AP967" i="8"/>
  <c r="AH967" i="8" s="1"/>
  <c r="AT967" i="8"/>
  <c r="AJ967" i="8" s="1"/>
  <c r="AV967" i="8"/>
  <c r="AL967" i="8" s="1"/>
  <c r="AY967" i="8"/>
  <c r="AZ967" i="8"/>
  <c r="AU967" i="8" s="1"/>
  <c r="AK967" i="8" s="1"/>
  <c r="BA967" i="8"/>
  <c r="AW967" i="8" s="1"/>
  <c r="AM967" i="8" s="1"/>
  <c r="AG968" i="8"/>
  <c r="AO968" i="8"/>
  <c r="AP968" i="8"/>
  <c r="AH968" i="8" s="1"/>
  <c r="AQ968" i="8"/>
  <c r="AI968" i="8" s="1"/>
  <c r="AR968" i="8"/>
  <c r="AS968" i="8"/>
  <c r="AT968" i="8"/>
  <c r="AJ968" i="8" s="1"/>
  <c r="AU968" i="8"/>
  <c r="AK968" i="8" s="1"/>
  <c r="AV968" i="8"/>
  <c r="AL968" i="8" s="1"/>
  <c r="AY968" i="8"/>
  <c r="AZ968" i="8"/>
  <c r="BA968" i="8"/>
  <c r="AX968" i="8" s="1"/>
  <c r="AN968" i="8" s="1"/>
  <c r="AJ969" i="8"/>
  <c r="AO969" i="8"/>
  <c r="AG969" i="8" s="1"/>
  <c r="AP969" i="8"/>
  <c r="AH969" i="8" s="1"/>
  <c r="AQ969" i="8"/>
  <c r="AI969" i="8" s="1"/>
  <c r="AR969" i="8"/>
  <c r="AS969" i="8"/>
  <c r="AU969" i="8"/>
  <c r="AK969" i="8" s="1"/>
  <c r="AV969" i="8"/>
  <c r="AL969" i="8" s="1"/>
  <c r="AY969" i="8"/>
  <c r="AZ969" i="8"/>
  <c r="AT969" i="8" s="1"/>
  <c r="BA969" i="8"/>
  <c r="AJ970" i="8"/>
  <c r="AP970" i="8"/>
  <c r="AH970" i="8" s="1"/>
  <c r="AQ970" i="8"/>
  <c r="AI970" i="8" s="1"/>
  <c r="AU970" i="8"/>
  <c r="AK970" i="8" s="1"/>
  <c r="AV970" i="8"/>
  <c r="AL970" i="8" s="1"/>
  <c r="AW970" i="8"/>
  <c r="AM970" i="8" s="1"/>
  <c r="AY970" i="8"/>
  <c r="AZ970" i="8"/>
  <c r="AT970" i="8" s="1"/>
  <c r="BA970" i="8"/>
  <c r="AX970" i="8" s="1"/>
  <c r="AN970" i="8" s="1"/>
  <c r="AG971" i="8"/>
  <c r="AP971" i="8"/>
  <c r="AH971" i="8" s="1"/>
  <c r="AQ971" i="8"/>
  <c r="AI971" i="8" s="1"/>
  <c r="AR971" i="8"/>
  <c r="AS971" i="8"/>
  <c r="AT971" i="8"/>
  <c r="AJ971" i="8" s="1"/>
  <c r="AU971" i="8"/>
  <c r="AK971" i="8" s="1"/>
  <c r="AV971" i="8"/>
  <c r="AL971" i="8" s="1"/>
  <c r="AY971" i="8"/>
  <c r="AO971" i="8" s="1"/>
  <c r="AZ971" i="8"/>
  <c r="BA971" i="8"/>
  <c r="AW971" i="8" s="1"/>
  <c r="AM971" i="8" s="1"/>
  <c r="AK972" i="8"/>
  <c r="AN972" i="8"/>
  <c r="AO972" i="8"/>
  <c r="AG972" i="8" s="1"/>
  <c r="AP972" i="8"/>
  <c r="AH972" i="8" s="1"/>
  <c r="AQ972" i="8"/>
  <c r="AI972" i="8" s="1"/>
  <c r="AR972" i="8"/>
  <c r="AS972" i="8"/>
  <c r="AT972" i="8"/>
  <c r="AJ972" i="8" s="1"/>
  <c r="AU972" i="8"/>
  <c r="AV972" i="8"/>
  <c r="AL972" i="8" s="1"/>
  <c r="AY972" i="8"/>
  <c r="AZ972" i="8"/>
  <c r="BA972" i="8"/>
  <c r="AX972" i="8" s="1"/>
  <c r="AO973" i="8"/>
  <c r="AG973" i="8" s="1"/>
  <c r="AQ973" i="8"/>
  <c r="AI973" i="8" s="1"/>
  <c r="AY973" i="8"/>
  <c r="AZ973" i="8"/>
  <c r="BA973" i="8"/>
  <c r="AW973" i="8" s="1"/>
  <c r="AM973" i="8" s="1"/>
  <c r="AM974" i="8"/>
  <c r="AQ974" i="8"/>
  <c r="AI974" i="8" s="1"/>
  <c r="AR974" i="8"/>
  <c r="AS974" i="8"/>
  <c r="AW974" i="8"/>
  <c r="AX974" i="8"/>
  <c r="AN974" i="8" s="1"/>
  <c r="AY974" i="8"/>
  <c r="AZ974" i="8"/>
  <c r="AT974" i="8" s="1"/>
  <c r="AJ974" i="8" s="1"/>
  <c r="BA974" i="8"/>
  <c r="AI975" i="8"/>
  <c r="AM975" i="8"/>
  <c r="AN975" i="8"/>
  <c r="AO975" i="8"/>
  <c r="AG975" i="8" s="1"/>
  <c r="AP975" i="8"/>
  <c r="AH975" i="8" s="1"/>
  <c r="AQ975" i="8"/>
  <c r="AR975" i="8"/>
  <c r="AS975" i="8"/>
  <c r="AT975" i="8"/>
  <c r="AJ975" i="8" s="1"/>
  <c r="AU975" i="8"/>
  <c r="AK975" i="8" s="1"/>
  <c r="AV975" i="8"/>
  <c r="AL975" i="8" s="1"/>
  <c r="AW975" i="8"/>
  <c r="AX975" i="8"/>
  <c r="AY975" i="8"/>
  <c r="AZ975" i="8"/>
  <c r="BA975" i="8"/>
  <c r="AI976" i="8"/>
  <c r="AY976" i="8"/>
  <c r="AQ976" i="8" s="1"/>
  <c r="AZ976" i="8"/>
  <c r="BA976" i="8"/>
  <c r="AX977" i="8"/>
  <c r="AN977" i="8" s="1"/>
  <c r="AY977" i="8"/>
  <c r="AZ977" i="8"/>
  <c r="AT977" i="8" s="1"/>
  <c r="AJ977" i="8" s="1"/>
  <c r="BA977" i="8"/>
  <c r="AW977" i="8" s="1"/>
  <c r="AM977" i="8" s="1"/>
  <c r="AQ978" i="8"/>
  <c r="AI978" i="8" s="1"/>
  <c r="AT978" i="8"/>
  <c r="AJ978" i="8" s="1"/>
  <c r="AU978" i="8"/>
  <c r="AK978" i="8" s="1"/>
  <c r="AV978" i="8"/>
  <c r="AL978" i="8" s="1"/>
  <c r="AW978" i="8"/>
  <c r="AM978" i="8" s="1"/>
  <c r="AX978" i="8"/>
  <c r="AN978" i="8" s="1"/>
  <c r="AY978" i="8"/>
  <c r="AO978" i="8" s="1"/>
  <c r="AG978" i="8" s="1"/>
  <c r="AZ978" i="8"/>
  <c r="BA978" i="8"/>
  <c r="AM979" i="8"/>
  <c r="AO979" i="8"/>
  <c r="AG979" i="8" s="1"/>
  <c r="AP979" i="8"/>
  <c r="AH979" i="8" s="1"/>
  <c r="AQ979" i="8"/>
  <c r="AI979" i="8" s="1"/>
  <c r="AR979" i="8"/>
  <c r="AS979" i="8"/>
  <c r="AT979" i="8"/>
  <c r="AJ979" i="8" s="1"/>
  <c r="AU979" i="8"/>
  <c r="AK979" i="8" s="1"/>
  <c r="AY979" i="8"/>
  <c r="AZ979" i="8"/>
  <c r="AV979" i="8" s="1"/>
  <c r="Q979" i="9" s="1"/>
  <c r="AF979" i="9" s="1"/>
  <c r="BA979" i="8"/>
  <c r="AW979" i="8" s="1"/>
  <c r="AJ980" i="8"/>
  <c r="AL980" i="8"/>
  <c r="AN980" i="8"/>
  <c r="AO980" i="8"/>
  <c r="AG980" i="8" s="1"/>
  <c r="AP980" i="8"/>
  <c r="AH980" i="8" s="1"/>
  <c r="AS980" i="8"/>
  <c r="AT980" i="8"/>
  <c r="AU980" i="8"/>
  <c r="AK980" i="8" s="1"/>
  <c r="AV980" i="8"/>
  <c r="AX980" i="8"/>
  <c r="AY980" i="8"/>
  <c r="AZ980" i="8"/>
  <c r="BA980" i="8"/>
  <c r="AW980" i="8" s="1"/>
  <c r="AM980" i="8" s="1"/>
  <c r="AJ981" i="8"/>
  <c r="AK981" i="8"/>
  <c r="AN981" i="8"/>
  <c r="AO981" i="8"/>
  <c r="AG981" i="8" s="1"/>
  <c r="AT981" i="8"/>
  <c r="AU981" i="8"/>
  <c r="AV981" i="8"/>
  <c r="AL981" i="8" s="1"/>
  <c r="AX981" i="8"/>
  <c r="AY981" i="8"/>
  <c r="AP981" i="8" s="1"/>
  <c r="AH981" i="8" s="1"/>
  <c r="AZ981" i="8"/>
  <c r="BA981" i="8"/>
  <c r="AW981" i="8" s="1"/>
  <c r="AM981" i="8" s="1"/>
  <c r="AI982" i="8"/>
  <c r="AJ982" i="8"/>
  <c r="AO982" i="8"/>
  <c r="AG982" i="8" s="1"/>
  <c r="AP982" i="8"/>
  <c r="AH982" i="8" s="1"/>
  <c r="AQ982" i="8"/>
  <c r="AR982" i="8"/>
  <c r="AS982" i="8"/>
  <c r="AU982" i="8"/>
  <c r="AK982" i="8" s="1"/>
  <c r="AV982" i="8"/>
  <c r="AL982" i="8" s="1"/>
  <c r="AY982" i="8"/>
  <c r="AZ982" i="8"/>
  <c r="AT982" i="8" s="1"/>
  <c r="BA982" i="8"/>
  <c r="AY983" i="8"/>
  <c r="AZ983" i="8"/>
  <c r="BA983" i="8"/>
  <c r="AR984" i="8"/>
  <c r="AV984" i="8"/>
  <c r="AL984" i="8" s="1"/>
  <c r="AW984" i="8"/>
  <c r="AM984" i="8" s="1"/>
  <c r="AX984" i="8"/>
  <c r="AN984" i="8" s="1"/>
  <c r="AY984" i="8"/>
  <c r="AO984" i="8" s="1"/>
  <c r="AG984" i="8" s="1"/>
  <c r="AZ984" i="8"/>
  <c r="AT984" i="8" s="1"/>
  <c r="AJ984" i="8" s="1"/>
  <c r="BA984" i="8"/>
  <c r="AN985" i="8"/>
  <c r="AO985" i="8"/>
  <c r="AG985" i="8" s="1"/>
  <c r="AP985" i="8"/>
  <c r="AH985" i="8" s="1"/>
  <c r="AQ985" i="8"/>
  <c r="AI985" i="8" s="1"/>
  <c r="AR985" i="8"/>
  <c r="AS985" i="8"/>
  <c r="AT985" i="8"/>
  <c r="AJ985" i="8" s="1"/>
  <c r="AU985" i="8"/>
  <c r="AK985" i="8" s="1"/>
  <c r="AV985" i="8"/>
  <c r="AL985" i="8" s="1"/>
  <c r="AW985" i="8"/>
  <c r="AM985" i="8" s="1"/>
  <c r="AY985" i="8"/>
  <c r="AZ985" i="8"/>
  <c r="BA985" i="8"/>
  <c r="AX985" i="8" s="1"/>
  <c r="AK986" i="8"/>
  <c r="AO986" i="8"/>
  <c r="AG986" i="8" s="1"/>
  <c r="AP986" i="8"/>
  <c r="AH986" i="8" s="1"/>
  <c r="AQ986" i="8"/>
  <c r="AI986" i="8" s="1"/>
  <c r="AR986" i="8"/>
  <c r="AU986" i="8"/>
  <c r="AW986" i="8"/>
  <c r="AM986" i="8" s="1"/>
  <c r="AY986" i="8"/>
  <c r="AS986" i="8" s="1"/>
  <c r="AZ986" i="8"/>
  <c r="AT986" i="8" s="1"/>
  <c r="AJ986" i="8" s="1"/>
  <c r="BA986" i="8"/>
  <c r="AX986" i="8" s="1"/>
  <c r="AN986" i="8" s="1"/>
  <c r="AM987" i="8"/>
  <c r="AP987" i="8"/>
  <c r="AH987" i="8" s="1"/>
  <c r="AQ987" i="8"/>
  <c r="AI987" i="8" s="1"/>
  <c r="AR987" i="8"/>
  <c r="AW987" i="8"/>
  <c r="AX987" i="8"/>
  <c r="AN987" i="8" s="1"/>
  <c r="AY987" i="8"/>
  <c r="AO987" i="8" s="1"/>
  <c r="AG987" i="8" s="1"/>
  <c r="AZ987" i="8"/>
  <c r="AT987" i="8" s="1"/>
  <c r="AJ987" i="8" s="1"/>
  <c r="BA987" i="8"/>
  <c r="AH988" i="8"/>
  <c r="AK988" i="8"/>
  <c r="AO988" i="8"/>
  <c r="AG988" i="8" s="1"/>
  <c r="AP988" i="8"/>
  <c r="AQ988" i="8"/>
  <c r="AI988" i="8" s="1"/>
  <c r="AR988" i="8"/>
  <c r="AS988" i="8"/>
  <c r="AT988" i="8"/>
  <c r="AJ988" i="8" s="1"/>
  <c r="AU988" i="8"/>
  <c r="AV988" i="8"/>
  <c r="AL988" i="8" s="1"/>
  <c r="AY988" i="8"/>
  <c r="AZ988" i="8"/>
  <c r="BA988" i="8"/>
  <c r="AX989" i="8"/>
  <c r="AN989" i="8" s="1"/>
  <c r="AY989" i="8"/>
  <c r="AZ989" i="8"/>
  <c r="BA989" i="8"/>
  <c r="AW989" i="8" s="1"/>
  <c r="AM989" i="8" s="1"/>
  <c r="AQ990" i="8"/>
  <c r="AI990" i="8" s="1"/>
  <c r="AT990" i="8"/>
  <c r="AJ990" i="8" s="1"/>
  <c r="AU990" i="8"/>
  <c r="AK990" i="8" s="1"/>
  <c r="AV990" i="8"/>
  <c r="AL990" i="8" s="1"/>
  <c r="AW990" i="8"/>
  <c r="AM990" i="8" s="1"/>
  <c r="AX990" i="8"/>
  <c r="AN990" i="8" s="1"/>
  <c r="AY990" i="8"/>
  <c r="AR990" i="8" s="1"/>
  <c r="AZ990" i="8"/>
  <c r="BA990" i="8"/>
  <c r="AM991" i="8"/>
  <c r="AN991" i="8"/>
  <c r="AQ991" i="8"/>
  <c r="AI991" i="8" s="1"/>
  <c r="AR991" i="8"/>
  <c r="AS991" i="8"/>
  <c r="AT991" i="8"/>
  <c r="AJ991" i="8" s="1"/>
  <c r="AU991" i="8"/>
  <c r="AK991" i="8" s="1"/>
  <c r="AV991" i="8"/>
  <c r="AL991" i="8" s="1"/>
  <c r="AW991" i="8"/>
  <c r="AX991" i="8"/>
  <c r="AY991" i="8"/>
  <c r="AO991" i="8" s="1"/>
  <c r="AG991" i="8" s="1"/>
  <c r="AZ991" i="8"/>
  <c r="BA991" i="8"/>
  <c r="AI992" i="8"/>
  <c r="AO992" i="8"/>
  <c r="AG992" i="8" s="1"/>
  <c r="AP992" i="8"/>
  <c r="AH992" i="8" s="1"/>
  <c r="AQ992" i="8"/>
  <c r="AR992" i="8"/>
  <c r="AS992" i="8"/>
  <c r="AY992" i="8"/>
  <c r="AZ992" i="8"/>
  <c r="BA992" i="8"/>
  <c r="AW992" i="8" s="1"/>
  <c r="AM992" i="8" s="1"/>
  <c r="AJ993" i="8"/>
  <c r="AO993" i="8"/>
  <c r="AG993" i="8" s="1"/>
  <c r="AR993" i="8"/>
  <c r="AS993" i="8"/>
  <c r="AT993" i="8"/>
  <c r="AU993" i="8"/>
  <c r="AK993" i="8" s="1"/>
  <c r="AV993" i="8"/>
  <c r="AL993" i="8" s="1"/>
  <c r="AX993" i="8"/>
  <c r="AN993" i="8" s="1"/>
  <c r="AY993" i="8"/>
  <c r="AZ993" i="8"/>
  <c r="BA993" i="8"/>
  <c r="AW993" i="8" s="1"/>
  <c r="AM993" i="8" s="1"/>
  <c r="AM994" i="8"/>
  <c r="AW994" i="8"/>
  <c r="AX994" i="8"/>
  <c r="AN994" i="8" s="1"/>
  <c r="AY994" i="8"/>
  <c r="AZ994" i="8"/>
  <c r="BA994" i="8"/>
  <c r="AU995" i="8"/>
  <c r="AK995" i="8" s="1"/>
  <c r="AX995" i="8"/>
  <c r="AN995" i="8" s="1"/>
  <c r="AY995" i="8"/>
  <c r="AZ995" i="8"/>
  <c r="AV995" i="8" s="1"/>
  <c r="AL995" i="8" s="1"/>
  <c r="BA995" i="8"/>
  <c r="AW995" i="8" s="1"/>
  <c r="AM995" i="8" s="1"/>
  <c r="AN996" i="8"/>
  <c r="AS996" i="8"/>
  <c r="AT996" i="8"/>
  <c r="AJ996" i="8" s="1"/>
  <c r="AU996" i="8"/>
  <c r="AK996" i="8" s="1"/>
  <c r="AV996" i="8"/>
  <c r="AL996" i="8" s="1"/>
  <c r="AW996" i="8"/>
  <c r="AM996" i="8" s="1"/>
  <c r="AX996" i="8"/>
  <c r="AY996" i="8"/>
  <c r="AO996" i="8" s="1"/>
  <c r="AG996" i="8" s="1"/>
  <c r="AZ996" i="8"/>
  <c r="BA996" i="8"/>
  <c r="AQ997" i="8"/>
  <c r="AI997" i="8" s="1"/>
  <c r="AR997" i="8"/>
  <c r="AS997" i="8"/>
  <c r="AT997" i="8"/>
  <c r="AJ997" i="8" s="1"/>
  <c r="AU997" i="8"/>
  <c r="AK997" i="8" s="1"/>
  <c r="AW997" i="8"/>
  <c r="AM997" i="8" s="1"/>
  <c r="AX997" i="8"/>
  <c r="AN997" i="8" s="1"/>
  <c r="AY997" i="8"/>
  <c r="AO997" i="8" s="1"/>
  <c r="AG997" i="8" s="1"/>
  <c r="AZ997" i="8"/>
  <c r="AV997" i="8" s="1"/>
  <c r="AL997" i="8" s="1"/>
  <c r="BA997" i="8"/>
  <c r="AJ998" i="8"/>
  <c r="AO998" i="8"/>
  <c r="AG998" i="8" s="1"/>
  <c r="AP998" i="8"/>
  <c r="AH998" i="8" s="1"/>
  <c r="AQ998" i="8"/>
  <c r="AI998" i="8" s="1"/>
  <c r="AR998" i="8"/>
  <c r="AT998" i="8"/>
  <c r="AU998" i="8"/>
  <c r="AK998" i="8" s="1"/>
  <c r="AV998" i="8"/>
  <c r="AL998" i="8" s="1"/>
  <c r="AY998" i="8"/>
  <c r="AS998" i="8" s="1"/>
  <c r="AZ998" i="8"/>
  <c r="BA998" i="8"/>
  <c r="AK999" i="8"/>
  <c r="AM999" i="8"/>
  <c r="AN999" i="8"/>
  <c r="AT999" i="8"/>
  <c r="M999" i="9" s="1"/>
  <c r="AD999" i="9" s="1"/>
  <c r="AU999" i="8"/>
  <c r="AV999" i="8"/>
  <c r="AL999" i="8" s="1"/>
  <c r="AW999" i="8"/>
  <c r="AX999" i="8"/>
  <c r="AY999" i="8"/>
  <c r="AZ999" i="8"/>
  <c r="BA999" i="8"/>
  <c r="AR1000" i="8"/>
  <c r="AY1000" i="8"/>
  <c r="AO1000" i="8" s="1"/>
  <c r="AG1000" i="8" s="1"/>
  <c r="AZ1000" i="8"/>
  <c r="BA1000" i="8"/>
  <c r="AG1001" i="8"/>
  <c r="AO1001" i="8"/>
  <c r="AP1001" i="8"/>
  <c r="AH1001" i="8" s="1"/>
  <c r="AQ1001" i="8"/>
  <c r="AI1001" i="8" s="1"/>
  <c r="AR1001" i="8"/>
  <c r="AS1001" i="8"/>
  <c r="AW1001" i="8"/>
  <c r="AM1001" i="8" s="1"/>
  <c r="AY1001" i="8"/>
  <c r="AZ1001" i="8"/>
  <c r="BA1001" i="8"/>
  <c r="AX1001" i="8" s="1"/>
  <c r="AN1001" i="8" s="1"/>
  <c r="AO1002" i="8"/>
  <c r="AG1002" i="8" s="1"/>
  <c r="AU1002" i="8"/>
  <c r="AK1002" i="8" s="1"/>
  <c r="AV1002" i="8"/>
  <c r="AL1002" i="8" s="1"/>
  <c r="AW1002" i="8"/>
  <c r="AM1002" i="8" s="1"/>
  <c r="AX1002" i="8"/>
  <c r="AN1002" i="8" s="1"/>
  <c r="AY1002" i="8"/>
  <c r="AS1002" i="8" s="1"/>
  <c r="AZ1002" i="8"/>
  <c r="AT1002" i="8" s="1"/>
  <c r="AJ1002" i="8" s="1"/>
  <c r="BA1002" i="8"/>
  <c r="AL1003" i="8"/>
  <c r="AQ1003" i="8"/>
  <c r="AI1003" i="8" s="1"/>
  <c r="AR1003" i="8"/>
  <c r="AS1003" i="8"/>
  <c r="AT1003" i="8"/>
  <c r="AJ1003" i="8" s="1"/>
  <c r="AV1003" i="8"/>
  <c r="AY1003" i="8"/>
  <c r="AO1003" i="8" s="1"/>
  <c r="AG1003" i="8" s="1"/>
  <c r="AZ1003" i="8"/>
  <c r="AU1003" i="8" s="1"/>
  <c r="AK1003" i="8" s="1"/>
  <c r="BA1003" i="8"/>
  <c r="AW1003" i="8" s="1"/>
  <c r="AM1003" i="8" s="1"/>
  <c r="AO1004" i="8"/>
  <c r="AG1004" i="8" s="1"/>
  <c r="AP1004" i="8"/>
  <c r="AH1004" i="8" s="1"/>
  <c r="AQ1004" i="8"/>
  <c r="AI1004" i="8" s="1"/>
  <c r="AR1004" i="8"/>
  <c r="AS1004" i="8"/>
  <c r="AT1004" i="8"/>
  <c r="AJ1004" i="8" s="1"/>
  <c r="AU1004" i="8"/>
  <c r="AK1004" i="8" s="1"/>
  <c r="AV1004" i="8"/>
  <c r="AL1004" i="8" s="1"/>
  <c r="AY1004" i="8"/>
  <c r="AZ1004" i="8"/>
  <c r="BA1004" i="8"/>
  <c r="AI1005" i="8"/>
  <c r="AO1005" i="8"/>
  <c r="AG1005" i="8" s="1"/>
  <c r="AP1005" i="8"/>
  <c r="AH1005" i="8" s="1"/>
  <c r="AQ1005" i="8"/>
  <c r="AR1005" i="8"/>
  <c r="AS1005" i="8"/>
  <c r="AV1005" i="8"/>
  <c r="AL1005" i="8" s="1"/>
  <c r="AX1005" i="8"/>
  <c r="AN1005" i="8" s="1"/>
  <c r="AY1005" i="8"/>
  <c r="AZ1005" i="8"/>
  <c r="BA1005" i="8"/>
  <c r="AW1005" i="8" s="1"/>
  <c r="AM1005" i="8" s="1"/>
  <c r="AQ1006" i="8"/>
  <c r="AI1006" i="8" s="1"/>
  <c r="AU1006" i="8"/>
  <c r="AK1006" i="8" s="1"/>
  <c r="AY1006" i="8"/>
  <c r="AZ1006" i="8"/>
  <c r="BA1006" i="8"/>
  <c r="AR1007" i="8"/>
  <c r="AT1007" i="8"/>
  <c r="AJ1007" i="8" s="1"/>
  <c r="AU1007" i="8"/>
  <c r="AK1007" i="8" s="1"/>
  <c r="AV1007" i="8"/>
  <c r="AL1007" i="8" s="1"/>
  <c r="AW1007" i="8"/>
  <c r="AM1007" i="8" s="1"/>
  <c r="AX1007" i="8"/>
  <c r="AN1007" i="8" s="1"/>
  <c r="AY1007" i="8"/>
  <c r="AO1007" i="8" s="1"/>
  <c r="AG1007" i="8" s="1"/>
  <c r="AZ1007" i="8"/>
  <c r="BA1007" i="8"/>
  <c r="AI1008" i="8"/>
  <c r="AP1008" i="8"/>
  <c r="AH1008" i="8" s="1"/>
  <c r="AQ1008" i="8"/>
  <c r="AR1008" i="8"/>
  <c r="AS1008" i="8"/>
  <c r="AT1008" i="8"/>
  <c r="AJ1008" i="8" s="1"/>
  <c r="AY1008" i="8"/>
  <c r="AO1008" i="8" s="1"/>
  <c r="AG1008" i="8" s="1"/>
  <c r="AZ1008" i="8"/>
  <c r="BA1008" i="8"/>
  <c r="AO1009" i="8"/>
  <c r="AG1009" i="8" s="1"/>
  <c r="AR1009" i="8"/>
  <c r="AS1009" i="8"/>
  <c r="AT1009" i="8"/>
  <c r="AJ1009" i="8" s="1"/>
  <c r="AU1009" i="8"/>
  <c r="AK1009" i="8" s="1"/>
  <c r="AV1009" i="8"/>
  <c r="AL1009" i="8" s="1"/>
  <c r="AX1009" i="8"/>
  <c r="AN1009" i="8" s="1"/>
  <c r="AY1009" i="8"/>
  <c r="AZ1009" i="8"/>
  <c r="BA1009" i="8"/>
  <c r="AW1009" i="8" s="1"/>
  <c r="AM1009" i="8" s="1"/>
  <c r="AJ1010" i="8"/>
  <c r="AM1010" i="8"/>
  <c r="AN1010" i="8"/>
  <c r="AT1010" i="8"/>
  <c r="AU1010" i="8"/>
  <c r="AK1010" i="8" s="1"/>
  <c r="AV1010" i="8"/>
  <c r="AL1010" i="8" s="1"/>
  <c r="AW1010" i="8"/>
  <c r="AX1010" i="8"/>
  <c r="AY1010" i="8"/>
  <c r="AZ1010" i="8"/>
  <c r="BA1010" i="8"/>
  <c r="AH1011" i="8"/>
  <c r="AL1011" i="8"/>
  <c r="AO1011" i="8"/>
  <c r="AG1011" i="8" s="1"/>
  <c r="AP1011" i="8"/>
  <c r="AQ1011" i="8"/>
  <c r="AI1011" i="8" s="1"/>
  <c r="AR1011" i="8"/>
  <c r="AS1011" i="8"/>
  <c r="AU1011" i="8"/>
  <c r="AK1011" i="8" s="1"/>
  <c r="AY1011" i="8"/>
  <c r="AZ1011" i="8"/>
  <c r="AV1011" i="8" s="1"/>
  <c r="BA1011" i="8"/>
  <c r="AT1012" i="8"/>
  <c r="AJ1012" i="8" s="1"/>
  <c r="AY1012" i="8"/>
  <c r="AZ1012" i="8"/>
  <c r="BA1012" i="8"/>
  <c r="AW1012" i="8" s="1"/>
  <c r="AM1012" i="8" s="1"/>
  <c r="AG1013" i="8"/>
  <c r="AO1013" i="8"/>
  <c r="AP1013" i="8"/>
  <c r="AH1013" i="8" s="1"/>
  <c r="AS1013" i="8"/>
  <c r="AT1013" i="8"/>
  <c r="AJ1013" i="8" s="1"/>
  <c r="AU1013" i="8"/>
  <c r="AK1013" i="8" s="1"/>
  <c r="AV1013" i="8"/>
  <c r="AL1013" i="8" s="1"/>
  <c r="AW1013" i="8"/>
  <c r="AM1013" i="8" s="1"/>
  <c r="AX1013" i="8"/>
  <c r="AN1013" i="8" s="1"/>
  <c r="AY1013" i="8"/>
  <c r="AQ1013" i="8" s="1"/>
  <c r="AI1013" i="8" s="1"/>
  <c r="AZ1013" i="8"/>
  <c r="BA1013" i="8"/>
  <c r="AO1014" i="8"/>
  <c r="AG1014" i="8" s="1"/>
  <c r="AP1014" i="8"/>
  <c r="AH1014" i="8" s="1"/>
  <c r="AQ1014" i="8"/>
  <c r="AI1014" i="8" s="1"/>
  <c r="AR1014" i="8"/>
  <c r="AS1014" i="8"/>
  <c r="AU1014" i="8"/>
  <c r="AK1014" i="8" s="1"/>
  <c r="AW1014" i="8"/>
  <c r="AM1014" i="8" s="1"/>
  <c r="AY1014" i="8"/>
  <c r="AZ1014" i="8"/>
  <c r="AT1014" i="8" s="1"/>
  <c r="AJ1014" i="8" s="1"/>
  <c r="BA1014" i="8"/>
  <c r="AX1014" i="8" s="1"/>
  <c r="AN1014" i="8" s="1"/>
  <c r="AR1015" i="8"/>
  <c r="AY1015" i="8"/>
  <c r="AO1015" i="8" s="1"/>
  <c r="AG1015" i="8" s="1"/>
  <c r="AZ1015" i="8"/>
  <c r="BA1015" i="8"/>
  <c r="AI1016" i="8"/>
  <c r="AQ1016" i="8"/>
  <c r="AT1016" i="8"/>
  <c r="AJ1016" i="8" s="1"/>
  <c r="AU1016" i="8"/>
  <c r="AK1016" i="8" s="1"/>
  <c r="AV1016" i="8"/>
  <c r="AL1016" i="8" s="1"/>
  <c r="AW1016" i="8"/>
  <c r="AM1016" i="8" s="1"/>
  <c r="AX1016" i="8"/>
  <c r="AN1016" i="8" s="1"/>
  <c r="AY1016" i="8"/>
  <c r="AZ1016" i="8"/>
  <c r="BA1016" i="8"/>
  <c r="AL1017" i="8"/>
  <c r="AO1017" i="8"/>
  <c r="AG1017" i="8" s="1"/>
  <c r="AP1017" i="8"/>
  <c r="AH1017" i="8" s="1"/>
  <c r="AQ1017" i="8"/>
  <c r="AI1017" i="8" s="1"/>
  <c r="AR1017" i="8"/>
  <c r="AS1017" i="8"/>
  <c r="AT1017" i="8"/>
  <c r="AJ1017" i="8" s="1"/>
  <c r="AV1017" i="8"/>
  <c r="AX1017" i="8"/>
  <c r="AN1017" i="8" s="1"/>
  <c r="AY1017" i="8"/>
  <c r="AZ1017" i="8"/>
  <c r="AU1017" i="8" s="1"/>
  <c r="AK1017" i="8" s="1"/>
  <c r="BA1017" i="8"/>
  <c r="AW1017" i="8" s="1"/>
  <c r="AM1017" i="8" s="1"/>
  <c r="AO1018" i="8"/>
  <c r="AG1018" i="8" s="1"/>
  <c r="AP1018" i="8"/>
  <c r="AH1018" i="8" s="1"/>
  <c r="AQ1018" i="8"/>
  <c r="AI1018" i="8" s="1"/>
  <c r="AR1018" i="8"/>
  <c r="AS1018" i="8"/>
  <c r="AY1018" i="8"/>
  <c r="AZ1018" i="8"/>
  <c r="AT1018" i="8" s="1"/>
  <c r="AJ1018" i="8" s="1"/>
  <c r="BA1018" i="8"/>
  <c r="AW1019" i="8"/>
  <c r="AM1019" i="8" s="1"/>
  <c r="AX1019" i="8"/>
  <c r="AN1019" i="8" s="1"/>
  <c r="AY1019" i="8"/>
  <c r="AZ1019" i="8"/>
  <c r="BA1019" i="8"/>
  <c r="AM1020" i="8"/>
  <c r="AQ1020" i="8"/>
  <c r="AI1020" i="8" s="1"/>
  <c r="AR1020" i="8"/>
  <c r="AS1020" i="8"/>
  <c r="AT1020" i="8"/>
  <c r="AJ1020" i="8" s="1"/>
  <c r="AU1020" i="8"/>
  <c r="AK1020" i="8" s="1"/>
  <c r="AW1020" i="8"/>
  <c r="AX1020" i="8"/>
  <c r="AN1020" i="8" s="1"/>
  <c r="AY1020" i="8"/>
  <c r="AZ1020" i="8"/>
  <c r="AV1020" i="8" s="1"/>
  <c r="AL1020" i="8" s="1"/>
  <c r="BA1020" i="8"/>
  <c r="AO1021" i="8"/>
  <c r="AG1021" i="8" s="1"/>
  <c r="AP1021" i="8"/>
  <c r="AH1021" i="8" s="1"/>
  <c r="AQ1021" i="8"/>
  <c r="AI1021" i="8" s="1"/>
  <c r="AR1021" i="8"/>
  <c r="AS1021" i="8"/>
  <c r="AT1021" i="8"/>
  <c r="AJ1021" i="8" s="1"/>
  <c r="AU1021" i="8"/>
  <c r="AK1021" i="8" s="1"/>
  <c r="AV1021" i="8"/>
  <c r="AL1021" i="8" s="1"/>
  <c r="AX1021" i="8"/>
  <c r="AN1021" i="8" s="1"/>
  <c r="AY1021" i="8"/>
  <c r="AZ1021" i="8"/>
  <c r="BA1021" i="8"/>
  <c r="AW1021" i="8" s="1"/>
  <c r="AM1021" i="8" s="1"/>
  <c r="AO1022" i="8"/>
  <c r="AG1022" i="8" s="1"/>
  <c r="AS1022" i="8"/>
  <c r="AW1022" i="8"/>
  <c r="AM1022" i="8" s="1"/>
  <c r="AY1022" i="8"/>
  <c r="AZ1022" i="8"/>
  <c r="BA1022" i="8"/>
  <c r="AX1022" i="8" s="1"/>
  <c r="AN1022" i="8" s="1"/>
  <c r="AN1023" i="8"/>
  <c r="AQ1023" i="8"/>
  <c r="AI1023" i="8" s="1"/>
  <c r="AR1023" i="8"/>
  <c r="AS1023" i="8"/>
  <c r="AX1023" i="8"/>
  <c r="AY1023" i="8"/>
  <c r="AO1023" i="8" s="1"/>
  <c r="AG1023" i="8" s="1"/>
  <c r="AZ1023" i="8"/>
  <c r="BA1023" i="8"/>
  <c r="AW1023" i="8" s="1"/>
  <c r="AM1023" i="8" s="1"/>
  <c r="AL1024" i="8"/>
  <c r="AM1024" i="8"/>
  <c r="AN1024" i="8"/>
  <c r="AP1024" i="8"/>
  <c r="AH1024" i="8" s="1"/>
  <c r="AQ1024" i="8"/>
  <c r="AI1024" i="8" s="1"/>
  <c r="AT1024" i="8"/>
  <c r="AJ1024" i="8" s="1"/>
  <c r="AU1024" i="8"/>
  <c r="AK1024" i="8" s="1"/>
  <c r="AV1024" i="8"/>
  <c r="AW1024" i="8"/>
  <c r="AX1024" i="8"/>
  <c r="AY1024" i="8"/>
  <c r="AZ1024" i="8"/>
  <c r="BA1024" i="8"/>
  <c r="AT1025" i="8"/>
  <c r="AJ1025" i="8" s="1"/>
  <c r="AW1025" i="8"/>
  <c r="AM1025" i="8" s="1"/>
  <c r="AX1025" i="8"/>
  <c r="AN1025" i="8" s="1"/>
  <c r="AY1025" i="8"/>
  <c r="AZ1025" i="8"/>
  <c r="BA1025" i="8"/>
  <c r="AO1026" i="8"/>
  <c r="AG1026" i="8" s="1"/>
  <c r="AR1026" i="8"/>
  <c r="AS1026" i="8"/>
  <c r="AT1026" i="8"/>
  <c r="AJ1026" i="8" s="1"/>
  <c r="AU1026" i="8"/>
  <c r="AK1026" i="8" s="1"/>
  <c r="AV1026" i="8"/>
  <c r="AL1026" i="8" s="1"/>
  <c r="AY1026" i="8"/>
  <c r="AP1026" i="8" s="1"/>
  <c r="AH1026" i="8" s="1"/>
  <c r="AZ1026" i="8"/>
  <c r="BA1026" i="8"/>
  <c r="AX1026" i="8" s="1"/>
  <c r="AN1026" i="8" s="1"/>
  <c r="AM1027" i="8"/>
  <c r="AN1027" i="8"/>
  <c r="AO1027" i="8"/>
  <c r="AG1027" i="8" s="1"/>
  <c r="AP1027" i="8"/>
  <c r="AH1027" i="8" s="1"/>
  <c r="AQ1027" i="8"/>
  <c r="AI1027" i="8" s="1"/>
  <c r="AR1027" i="8"/>
  <c r="AV1027" i="8"/>
  <c r="AL1027" i="8" s="1"/>
  <c r="AW1027" i="8"/>
  <c r="AX1027" i="8"/>
  <c r="AY1027" i="8"/>
  <c r="AS1027" i="8" s="1"/>
  <c r="AZ1027" i="8"/>
  <c r="BA1027" i="8"/>
  <c r="AX1028" i="8"/>
  <c r="AN1028" i="8" s="1"/>
  <c r="AY1028" i="8"/>
  <c r="AZ1028" i="8"/>
  <c r="BA1028" i="8"/>
  <c r="AW1028" i="8" s="1"/>
  <c r="AM1028" i="8" s="1"/>
  <c r="AG1029" i="8"/>
  <c r="AO1029" i="8"/>
  <c r="AP1029" i="8"/>
  <c r="AH1029" i="8" s="1"/>
  <c r="AS1029" i="8"/>
  <c r="AT1029" i="8"/>
  <c r="AJ1029" i="8" s="1"/>
  <c r="AU1029" i="8"/>
  <c r="AK1029" i="8" s="1"/>
  <c r="AV1029" i="8"/>
  <c r="AL1029" i="8" s="1"/>
  <c r="AW1029" i="8"/>
  <c r="AM1029" i="8" s="1"/>
  <c r="AX1029" i="8"/>
  <c r="AN1029" i="8" s="1"/>
  <c r="AY1029" i="8"/>
  <c r="AQ1029" i="8" s="1"/>
  <c r="AI1029" i="8" s="1"/>
  <c r="AZ1029" i="8"/>
  <c r="BA1029" i="8"/>
  <c r="AG1030" i="8"/>
  <c r="AO1030" i="8"/>
  <c r="AP1030" i="8"/>
  <c r="AH1030" i="8" s="1"/>
  <c r="AQ1030" i="8"/>
  <c r="AI1030" i="8" s="1"/>
  <c r="AR1030" i="8"/>
  <c r="AS1030" i="8"/>
  <c r="AU1030" i="8"/>
  <c r="AK1030" i="8" s="1"/>
  <c r="AV1030" i="8"/>
  <c r="AL1030" i="8" s="1"/>
  <c r="AW1030" i="8"/>
  <c r="AM1030" i="8" s="1"/>
  <c r="AY1030" i="8"/>
  <c r="AZ1030" i="8"/>
  <c r="AT1030" i="8" s="1"/>
  <c r="AJ1030" i="8" s="1"/>
  <c r="BA1030" i="8"/>
  <c r="AX1030" i="8" s="1"/>
  <c r="AN1030" i="8" s="1"/>
  <c r="AY1031" i="8"/>
  <c r="AZ1031" i="8"/>
  <c r="BA1031" i="8"/>
  <c r="AT1032" i="8"/>
  <c r="AJ1032" i="8" s="1"/>
  <c r="AU1032" i="8"/>
  <c r="AK1032" i="8" s="1"/>
  <c r="AV1032" i="8"/>
  <c r="AL1032" i="8" s="1"/>
  <c r="AW1032" i="8"/>
  <c r="AM1032" i="8" s="1"/>
  <c r="AX1032" i="8"/>
  <c r="AN1032" i="8" s="1"/>
  <c r="AY1032" i="8"/>
  <c r="AQ1032" i="8" s="1"/>
  <c r="AI1032" i="8" s="1"/>
  <c r="AZ1032" i="8"/>
  <c r="BA1032" i="8"/>
  <c r="AH1033" i="8"/>
  <c r="AO1033" i="8"/>
  <c r="AG1033" i="8" s="1"/>
  <c r="AP1033" i="8"/>
  <c r="AQ1033" i="8"/>
  <c r="AI1033" i="8" s="1"/>
  <c r="AR1033" i="8"/>
  <c r="AS1033" i="8"/>
  <c r="AT1033" i="8"/>
  <c r="AJ1033" i="8" s="1"/>
  <c r="AV1033" i="8"/>
  <c r="AL1033" i="8" s="1"/>
  <c r="AW1033" i="8"/>
  <c r="AM1033" i="8" s="1"/>
  <c r="AX1033" i="8"/>
  <c r="AN1033" i="8" s="1"/>
  <c r="AY1033" i="8"/>
  <c r="AZ1033" i="8"/>
  <c r="AU1033" i="8" s="1"/>
  <c r="AK1033" i="8" s="1"/>
  <c r="BA1033" i="8"/>
  <c r="AN1034" i="8"/>
  <c r="AO1034" i="8"/>
  <c r="AG1034" i="8" s="1"/>
  <c r="AP1034" i="8"/>
  <c r="AH1034" i="8" s="1"/>
  <c r="AQ1034" i="8"/>
  <c r="AI1034" i="8" s="1"/>
  <c r="AR1034" i="8"/>
  <c r="AS1034" i="8"/>
  <c r="AW1034" i="8"/>
  <c r="AM1034" i="8" s="1"/>
  <c r="AY1034" i="8"/>
  <c r="AZ1034" i="8"/>
  <c r="BA1034" i="8"/>
  <c r="AX1034" i="8" s="1"/>
  <c r="AN1035" i="8"/>
  <c r="AR1035" i="8"/>
  <c r="AW1035" i="8"/>
  <c r="AM1035" i="8" s="1"/>
  <c r="AX1035" i="8"/>
  <c r="AY1035" i="8"/>
  <c r="AZ1035" i="8"/>
  <c r="BA1035" i="8"/>
  <c r="AM1036" i="8"/>
  <c r="AT1036" i="8"/>
  <c r="AJ1036" i="8" s="1"/>
  <c r="AU1036" i="8"/>
  <c r="AK1036" i="8" s="1"/>
  <c r="AW1036" i="8"/>
  <c r="AX1036" i="8"/>
  <c r="AN1036" i="8" s="1"/>
  <c r="AY1036" i="8"/>
  <c r="AO1036" i="8" s="1"/>
  <c r="AG1036" i="8" s="1"/>
  <c r="AZ1036" i="8"/>
  <c r="AV1036" i="8" s="1"/>
  <c r="AL1036" i="8" s="1"/>
  <c r="BA1036" i="8"/>
  <c r="AL1037" i="8"/>
  <c r="AM1037" i="8"/>
  <c r="AO1037" i="8"/>
  <c r="AG1037" i="8" s="1"/>
  <c r="AP1037" i="8"/>
  <c r="AH1037" i="8" s="1"/>
  <c r="AQ1037" i="8"/>
  <c r="AI1037" i="8" s="1"/>
  <c r="AR1037" i="8"/>
  <c r="AS1037" i="8"/>
  <c r="AT1037" i="8"/>
  <c r="AJ1037" i="8" s="1"/>
  <c r="AU1037" i="8"/>
  <c r="AK1037" i="8" s="1"/>
  <c r="AV1037" i="8"/>
  <c r="AX1037" i="8"/>
  <c r="AN1037" i="8" s="1"/>
  <c r="AY1037" i="8"/>
  <c r="AZ1037" i="8"/>
  <c r="BA1037" i="8"/>
  <c r="AW1037" i="8" s="1"/>
  <c r="AW1038" i="8"/>
  <c r="AM1038" i="8" s="1"/>
  <c r="AX1038" i="8"/>
  <c r="AN1038" i="8" s="1"/>
  <c r="AY1038" i="8"/>
  <c r="AZ1038" i="8"/>
  <c r="BA1038" i="8"/>
  <c r="AN1039" i="8"/>
  <c r="AQ1039" i="8"/>
  <c r="AI1039" i="8" s="1"/>
  <c r="AR1039" i="8"/>
  <c r="AX1039" i="8"/>
  <c r="AY1039" i="8"/>
  <c r="AZ1039" i="8"/>
  <c r="AT1039" i="8" s="1"/>
  <c r="AJ1039" i="8" s="1"/>
  <c r="BA1039" i="8"/>
  <c r="AW1039" i="8" s="1"/>
  <c r="AM1039" i="8" s="1"/>
  <c r="AL1040" i="8"/>
  <c r="AM1040" i="8"/>
  <c r="AN1040" i="8"/>
  <c r="AP1040" i="8"/>
  <c r="AH1040" i="8" s="1"/>
  <c r="AQ1040" i="8"/>
  <c r="AI1040" i="8" s="1"/>
  <c r="AS1040" i="8"/>
  <c r="AT1040" i="8"/>
  <c r="AJ1040" i="8" s="1"/>
  <c r="AU1040" i="8"/>
  <c r="AK1040" i="8" s="1"/>
  <c r="AV1040" i="8"/>
  <c r="AW1040" i="8"/>
  <c r="AX1040" i="8"/>
  <c r="AY1040" i="8"/>
  <c r="AR1040" i="8" s="1"/>
  <c r="AZ1040" i="8"/>
  <c r="BA1040" i="8"/>
  <c r="AH1041" i="8"/>
  <c r="AO1041" i="8"/>
  <c r="AG1041" i="8" s="1"/>
  <c r="AP1041" i="8"/>
  <c r="AY1041" i="8"/>
  <c r="AZ1041" i="8"/>
  <c r="BA1041" i="8"/>
  <c r="AW1041" i="8" s="1"/>
  <c r="AM1041" i="8" s="1"/>
  <c r="AG1042" i="8"/>
  <c r="AO1042" i="8"/>
  <c r="AR1042" i="8"/>
  <c r="AS1042" i="8"/>
  <c r="AT1042" i="8"/>
  <c r="AJ1042" i="8" s="1"/>
  <c r="AU1042" i="8"/>
  <c r="AK1042" i="8" s="1"/>
  <c r="AV1042" i="8"/>
  <c r="AL1042" i="8" s="1"/>
  <c r="AY1042" i="8"/>
  <c r="AZ1042" i="8"/>
  <c r="BA1042" i="8"/>
  <c r="AX1042" i="8" s="1"/>
  <c r="AN1042" i="8" s="1"/>
  <c r="AJ1043" i="8"/>
  <c r="AM1043" i="8"/>
  <c r="AN1043" i="8"/>
  <c r="AO1043" i="8"/>
  <c r="AG1043" i="8" s="1"/>
  <c r="AP1043" i="8"/>
  <c r="AH1043" i="8" s="1"/>
  <c r="AQ1043" i="8"/>
  <c r="AI1043" i="8" s="1"/>
  <c r="AR1043" i="8"/>
  <c r="AT1043" i="8"/>
  <c r="AU1043" i="8"/>
  <c r="AK1043" i="8" s="1"/>
  <c r="AV1043" i="8"/>
  <c r="AL1043" i="8" s="1"/>
  <c r="AW1043" i="8"/>
  <c r="AX1043" i="8"/>
  <c r="AY1043" i="8"/>
  <c r="AS1043" i="8" s="1"/>
  <c r="AZ1043" i="8"/>
  <c r="BA1043" i="8"/>
  <c r="AM1044" i="8"/>
  <c r="AU1044" i="8"/>
  <c r="AK1044" i="8" s="1"/>
  <c r="AX1044" i="8"/>
  <c r="AN1044" i="8" s="1"/>
  <c r="AY1044" i="8"/>
  <c r="AZ1044" i="8"/>
  <c r="BA1044" i="8"/>
  <c r="AW1044" i="8" s="1"/>
  <c r="AG1045" i="8"/>
  <c r="AO1045" i="8"/>
  <c r="AP1045" i="8"/>
  <c r="AH1045" i="8" s="1"/>
  <c r="AS1045" i="8"/>
  <c r="AT1045" i="8"/>
  <c r="AJ1045" i="8" s="1"/>
  <c r="AU1045" i="8"/>
  <c r="O1045" i="9" s="1"/>
  <c r="AE1045" i="9" s="1"/>
  <c r="AV1045" i="8"/>
  <c r="Q1045" i="9" s="1"/>
  <c r="AF1045" i="9" s="1"/>
  <c r="AW1045" i="8"/>
  <c r="AM1045" i="8" s="1"/>
  <c r="AX1045" i="8"/>
  <c r="AN1045" i="8" s="1"/>
  <c r="AY1045" i="8"/>
  <c r="AQ1045" i="8" s="1"/>
  <c r="AI1045" i="8" s="1"/>
  <c r="AZ1045" i="8"/>
  <c r="BA1045" i="8"/>
  <c r="AO1046" i="8"/>
  <c r="AG1046" i="8" s="1"/>
  <c r="AP1046" i="8"/>
  <c r="AH1046" i="8" s="1"/>
  <c r="AQ1046" i="8"/>
  <c r="AI1046" i="8" s="1"/>
  <c r="AR1046" i="8"/>
  <c r="AS1046" i="8"/>
  <c r="AU1046" i="8"/>
  <c r="AK1046" i="8" s="1"/>
  <c r="AV1046" i="8"/>
  <c r="AL1046" i="8" s="1"/>
  <c r="AY1046" i="8"/>
  <c r="AZ1046" i="8"/>
  <c r="AT1046" i="8" s="1"/>
  <c r="AJ1046" i="8" s="1"/>
  <c r="BA1046" i="8"/>
  <c r="AP1047" i="8"/>
  <c r="AH1047" i="8" s="1"/>
  <c r="AQ1047" i="8"/>
  <c r="AI1047" i="8" s="1"/>
  <c r="AV1047" i="8"/>
  <c r="AL1047" i="8" s="1"/>
  <c r="AY1047" i="8"/>
  <c r="AZ1047" i="8"/>
  <c r="BA1047" i="8"/>
  <c r="AT1048" i="8"/>
  <c r="AJ1048" i="8" s="1"/>
  <c r="AU1048" i="8"/>
  <c r="AK1048" i="8" s="1"/>
  <c r="AV1048" i="8"/>
  <c r="AL1048" i="8" s="1"/>
  <c r="AW1048" i="8"/>
  <c r="AM1048" i="8" s="1"/>
  <c r="AY1048" i="8"/>
  <c r="AZ1048" i="8"/>
  <c r="BA1048" i="8"/>
  <c r="AX1048" i="8" s="1"/>
  <c r="AN1048" i="8" s="1"/>
  <c r="AH1049" i="8"/>
  <c r="AL1049" i="8"/>
  <c r="AO1049" i="8"/>
  <c r="AG1049" i="8" s="1"/>
  <c r="AP1049" i="8"/>
  <c r="AQ1049" i="8"/>
  <c r="AI1049" i="8" s="1"/>
  <c r="AR1049" i="8"/>
  <c r="AS1049" i="8"/>
  <c r="AT1049" i="8"/>
  <c r="AJ1049" i="8" s="1"/>
  <c r="AV1049" i="8"/>
  <c r="AW1049" i="8"/>
  <c r="AM1049" i="8" s="1"/>
  <c r="AX1049" i="8"/>
  <c r="AN1049" i="8" s="1"/>
  <c r="AY1049" i="8"/>
  <c r="AZ1049" i="8"/>
  <c r="AU1049" i="8" s="1"/>
  <c r="AK1049" i="8" s="1"/>
  <c r="BA1049" i="8"/>
  <c r="AG1050" i="8"/>
  <c r="AM1050" i="8"/>
  <c r="AO1050" i="8"/>
  <c r="AP1050" i="8"/>
  <c r="AH1050" i="8" s="1"/>
  <c r="AQ1050" i="8"/>
  <c r="AI1050" i="8" s="1"/>
  <c r="AR1050" i="8"/>
  <c r="AS1050" i="8"/>
  <c r="AW1050" i="8"/>
  <c r="AY1050" i="8"/>
  <c r="AZ1050" i="8"/>
  <c r="BA1050" i="8"/>
  <c r="AX1050" i="8" s="1"/>
  <c r="AN1050" i="8" s="1"/>
  <c r="AW1051" i="8"/>
  <c r="AM1051" i="8" s="1"/>
  <c r="AX1051" i="8"/>
  <c r="AN1051" i="8" s="1"/>
  <c r="AY1051" i="8"/>
  <c r="AZ1051" i="8"/>
  <c r="AT1051" i="8" s="1"/>
  <c r="AJ1051" i="8" s="1"/>
  <c r="BA1051" i="8"/>
  <c r="AG1052" i="8"/>
  <c r="AM1052" i="8"/>
  <c r="AW1052" i="8"/>
  <c r="AX1052" i="8"/>
  <c r="AN1052" i="8" s="1"/>
  <c r="AY1052" i="8"/>
  <c r="AO1052" i="8" s="1"/>
  <c r="AZ1052" i="8"/>
  <c r="AV1052" i="8" s="1"/>
  <c r="AL1052" i="8" s="1"/>
  <c r="BA1052" i="8"/>
  <c r="AH1053" i="8"/>
  <c r="AL1053" i="8"/>
  <c r="AM1053" i="8"/>
  <c r="AO1053" i="8"/>
  <c r="AG1053" i="8" s="1"/>
  <c r="AP1053" i="8"/>
  <c r="AQ1053" i="8"/>
  <c r="AI1053" i="8" s="1"/>
  <c r="AR1053" i="8"/>
  <c r="AS1053" i="8"/>
  <c r="AT1053" i="8"/>
  <c r="AJ1053" i="8" s="1"/>
  <c r="AU1053" i="8"/>
  <c r="AK1053" i="8" s="1"/>
  <c r="AV1053" i="8"/>
  <c r="AY1053" i="8"/>
  <c r="AZ1053" i="8"/>
  <c r="BA1053" i="8"/>
  <c r="AW1053" i="8" s="1"/>
  <c r="AV1054" i="8"/>
  <c r="AL1054" i="8" s="1"/>
  <c r="AW1054" i="8"/>
  <c r="AM1054" i="8" s="1"/>
  <c r="AY1054" i="8"/>
  <c r="AZ1054" i="8"/>
  <c r="BA1054" i="8"/>
  <c r="AX1054" i="8" s="1"/>
  <c r="AN1054" i="8" s="1"/>
  <c r="AX1055" i="8"/>
  <c r="AN1055" i="8" s="1"/>
  <c r="AY1055" i="8"/>
  <c r="AZ1055" i="8"/>
  <c r="AT1055" i="8" s="1"/>
  <c r="AJ1055" i="8" s="1"/>
  <c r="BA1055" i="8"/>
  <c r="AW1055" i="8" s="1"/>
  <c r="AM1055" i="8" s="1"/>
  <c r="AM1056" i="8"/>
  <c r="AN1056" i="8"/>
  <c r="AO1056" i="8"/>
  <c r="AG1056" i="8" s="1"/>
  <c r="AT1056" i="8"/>
  <c r="AJ1056" i="8" s="1"/>
  <c r="AU1056" i="8"/>
  <c r="AK1056" i="8" s="1"/>
  <c r="AV1056" i="8"/>
  <c r="AL1056" i="8" s="1"/>
  <c r="AW1056" i="8"/>
  <c r="AX1056" i="8"/>
  <c r="AY1056" i="8"/>
  <c r="AR1056" i="8" s="1"/>
  <c r="AZ1056" i="8"/>
  <c r="BA1056" i="8"/>
  <c r="AW1057" i="8"/>
  <c r="AM1057" i="8" s="1"/>
  <c r="AX1057" i="8"/>
  <c r="AN1057" i="8" s="1"/>
  <c r="AY1057" i="8"/>
  <c r="AZ1057" i="8"/>
  <c r="BA1057" i="8"/>
  <c r="AL1058" i="8"/>
  <c r="AV1058" i="8"/>
  <c r="AY1058" i="8"/>
  <c r="AZ1058" i="8"/>
  <c r="AT1058" i="8" s="1"/>
  <c r="AJ1058" i="8" s="1"/>
  <c r="BA1058" i="8"/>
  <c r="AX1058" i="8" s="1"/>
  <c r="AN1058" i="8" s="1"/>
  <c r="AN1059" i="8"/>
  <c r="AO1059" i="8"/>
  <c r="AG1059" i="8" s="1"/>
  <c r="AP1059" i="8"/>
  <c r="AH1059" i="8" s="1"/>
  <c r="AQ1059" i="8"/>
  <c r="AI1059" i="8" s="1"/>
  <c r="AR1059" i="8"/>
  <c r="AW1059" i="8"/>
  <c r="AM1059" i="8" s="1"/>
  <c r="AX1059" i="8"/>
  <c r="AY1059" i="8"/>
  <c r="AS1059" i="8" s="1"/>
  <c r="AZ1059" i="8"/>
  <c r="AT1059" i="8" s="1"/>
  <c r="AJ1059" i="8" s="1"/>
  <c r="BA1059" i="8"/>
  <c r="AM1060" i="8"/>
  <c r="AX1060" i="8"/>
  <c r="AN1060" i="8" s="1"/>
  <c r="AY1060" i="8"/>
  <c r="AS1060" i="8" s="1"/>
  <c r="AZ1060" i="8"/>
  <c r="BA1060" i="8"/>
  <c r="AW1060" i="8" s="1"/>
  <c r="AG1061" i="8"/>
  <c r="AH1061" i="8"/>
  <c r="AM1061" i="8"/>
  <c r="AO1061" i="8"/>
  <c r="AP1061" i="8"/>
  <c r="AS1061" i="8"/>
  <c r="AY1061" i="8"/>
  <c r="AQ1061" i="8" s="1"/>
  <c r="AI1061" i="8" s="1"/>
  <c r="AZ1061" i="8"/>
  <c r="AT1061" i="8" s="1"/>
  <c r="AJ1061" i="8" s="1"/>
  <c r="BA1061" i="8"/>
  <c r="AW1061" i="8" s="1"/>
  <c r="AO1062" i="8"/>
  <c r="AG1062" i="8" s="1"/>
  <c r="AP1062" i="8"/>
  <c r="AH1062" i="8" s="1"/>
  <c r="AQ1062" i="8"/>
  <c r="AI1062" i="8" s="1"/>
  <c r="AR1062" i="8"/>
  <c r="AS1062" i="8"/>
  <c r="AU1062" i="8"/>
  <c r="AK1062" i="8" s="1"/>
  <c r="AV1062" i="8"/>
  <c r="AL1062" i="8" s="1"/>
  <c r="AY1062" i="8"/>
  <c r="AZ1062" i="8"/>
  <c r="AT1062" i="8" s="1"/>
  <c r="AJ1062" i="8" s="1"/>
  <c r="BA1062" i="8"/>
  <c r="AW1062" i="8" s="1"/>
  <c r="AM1062" i="8" s="1"/>
  <c r="AY1063" i="8"/>
  <c r="AO1063" i="8" s="1"/>
  <c r="AG1063" i="8" s="1"/>
  <c r="AZ1063" i="8"/>
  <c r="BA1063" i="8"/>
  <c r="AQ1064" i="8"/>
  <c r="AI1064" i="8" s="1"/>
  <c r="AT1064" i="8"/>
  <c r="AJ1064" i="8" s="1"/>
  <c r="AU1064" i="8"/>
  <c r="AK1064" i="8" s="1"/>
  <c r="AV1064" i="8"/>
  <c r="AL1064" i="8" s="1"/>
  <c r="AY1064" i="8"/>
  <c r="AZ1064" i="8"/>
  <c r="BA1064" i="8"/>
  <c r="AW1064" i="8" s="1"/>
  <c r="AM1064" i="8" s="1"/>
  <c r="AP1065" i="8"/>
  <c r="AH1065" i="8" s="1"/>
  <c r="AQ1065" i="8"/>
  <c r="AI1065" i="8" s="1"/>
  <c r="AR1065" i="8"/>
  <c r="AT1065" i="8"/>
  <c r="AJ1065" i="8" s="1"/>
  <c r="AV1065" i="8"/>
  <c r="AL1065" i="8" s="1"/>
  <c r="AW1065" i="8"/>
  <c r="AM1065" i="8" s="1"/>
  <c r="AX1065" i="8"/>
  <c r="AN1065" i="8" s="1"/>
  <c r="AY1065" i="8"/>
  <c r="AS1065" i="8" s="1"/>
  <c r="AZ1065" i="8"/>
  <c r="AU1065" i="8" s="1"/>
  <c r="AK1065" i="8" s="1"/>
  <c r="BA1065" i="8"/>
  <c r="AN1066" i="8"/>
  <c r="AO1066" i="8"/>
  <c r="AG1066" i="8" s="1"/>
  <c r="AP1066" i="8"/>
  <c r="AH1066" i="8" s="1"/>
  <c r="AQ1066" i="8"/>
  <c r="AI1066" i="8" s="1"/>
  <c r="AR1066" i="8"/>
  <c r="AS1066" i="8"/>
  <c r="AY1066" i="8"/>
  <c r="AZ1066" i="8"/>
  <c r="BA1066" i="8"/>
  <c r="AX1066" i="8" s="1"/>
  <c r="AM1067" i="8"/>
  <c r="AN1067" i="8"/>
  <c r="AO1067" i="8"/>
  <c r="AG1067" i="8" s="1"/>
  <c r="AW1067" i="8"/>
  <c r="AX1067" i="8"/>
  <c r="AY1067" i="8"/>
  <c r="AS1067" i="8" s="1"/>
  <c r="AZ1067" i="8"/>
  <c r="AT1067" i="8" s="1"/>
  <c r="AJ1067" i="8" s="1"/>
  <c r="BA1067" i="8"/>
  <c r="AT1068" i="8"/>
  <c r="AJ1068" i="8" s="1"/>
  <c r="AU1068" i="8"/>
  <c r="AK1068" i="8" s="1"/>
  <c r="AW1068" i="8"/>
  <c r="AM1068" i="8" s="1"/>
  <c r="AX1068" i="8"/>
  <c r="AN1068" i="8" s="1"/>
  <c r="AY1068" i="8"/>
  <c r="AO1068" i="8" s="1"/>
  <c r="AG1068" i="8" s="1"/>
  <c r="AZ1068" i="8"/>
  <c r="AV1068" i="8" s="1"/>
  <c r="AL1068" i="8" s="1"/>
  <c r="BA1068" i="8"/>
  <c r="AH1069" i="8"/>
  <c r="AO1069" i="8"/>
  <c r="AG1069" i="8" s="1"/>
  <c r="AP1069" i="8"/>
  <c r="AQ1069" i="8"/>
  <c r="AI1069" i="8" s="1"/>
  <c r="AR1069" i="8"/>
  <c r="AS1069" i="8"/>
  <c r="AT1069" i="8"/>
  <c r="AJ1069" i="8" s="1"/>
  <c r="AU1069" i="8"/>
  <c r="AK1069" i="8" s="1"/>
  <c r="AV1069" i="8"/>
  <c r="AL1069" i="8" s="1"/>
  <c r="AY1069" i="8"/>
  <c r="AZ1069" i="8"/>
  <c r="BA1069" i="8"/>
  <c r="AX1070" i="8"/>
  <c r="AN1070" i="8" s="1"/>
  <c r="AY1070" i="8"/>
  <c r="AZ1070" i="8"/>
  <c r="BA1070" i="8"/>
  <c r="AW1070" i="8" s="1"/>
  <c r="AM1070" i="8" s="1"/>
  <c r="AM1071" i="8"/>
  <c r="AV1071" i="8"/>
  <c r="AL1071" i="8" s="1"/>
  <c r="AX1071" i="8"/>
  <c r="AN1071" i="8" s="1"/>
  <c r="AY1071" i="8"/>
  <c r="AZ1071" i="8"/>
  <c r="AT1071" i="8" s="1"/>
  <c r="AJ1071" i="8" s="1"/>
  <c r="BA1071" i="8"/>
  <c r="AW1071" i="8" s="1"/>
  <c r="AN1072" i="8"/>
  <c r="AP1072" i="8"/>
  <c r="AH1072" i="8" s="1"/>
  <c r="AT1072" i="8"/>
  <c r="AJ1072" i="8" s="1"/>
  <c r="AU1072" i="8"/>
  <c r="AK1072" i="8" s="1"/>
  <c r="AV1072" i="8"/>
  <c r="AL1072" i="8" s="1"/>
  <c r="AW1072" i="8"/>
  <c r="AM1072" i="8" s="1"/>
  <c r="AX1072" i="8"/>
  <c r="AY1072" i="8"/>
  <c r="AR1072" i="8" s="1"/>
  <c r="AZ1072" i="8"/>
  <c r="BA1072" i="8"/>
  <c r="AJ1073" i="8"/>
  <c r="AQ1073" i="8"/>
  <c r="AI1073" i="8" s="1"/>
  <c r="AR1073" i="8"/>
  <c r="AS1073" i="8"/>
  <c r="AT1073" i="8"/>
  <c r="AY1073" i="8"/>
  <c r="AO1073" i="8" s="1"/>
  <c r="AG1073" i="8" s="1"/>
  <c r="AZ1073" i="8"/>
  <c r="BA1073" i="8"/>
  <c r="AW1073" i="8" s="1"/>
  <c r="AM1073" i="8" s="1"/>
  <c r="AN1074" i="8"/>
  <c r="AO1074" i="8"/>
  <c r="AG1074" i="8" s="1"/>
  <c r="AR1074" i="8"/>
  <c r="AX1074" i="8"/>
  <c r="AY1074" i="8"/>
  <c r="AZ1074" i="8"/>
  <c r="AT1074" i="8" s="1"/>
  <c r="AJ1074" i="8" s="1"/>
  <c r="BA1074" i="8"/>
  <c r="AW1074" i="8" s="1"/>
  <c r="AM1074" i="8" s="1"/>
  <c r="AM1075" i="8"/>
  <c r="AN1075" i="8"/>
  <c r="AO1075" i="8"/>
  <c r="AG1075" i="8" s="1"/>
  <c r="AT1075" i="8"/>
  <c r="AJ1075" i="8" s="1"/>
  <c r="AU1075" i="8"/>
  <c r="AK1075" i="8" s="1"/>
  <c r="AV1075" i="8"/>
  <c r="AL1075" i="8" s="1"/>
  <c r="AW1075" i="8"/>
  <c r="AX1075" i="8"/>
  <c r="AY1075" i="8"/>
  <c r="AP1075" i="8" s="1"/>
  <c r="AH1075" i="8" s="1"/>
  <c r="AZ1075" i="8"/>
  <c r="BA1075" i="8"/>
  <c r="AI1076" i="8"/>
  <c r="AK1076" i="8"/>
  <c r="AL1076" i="8"/>
  <c r="AO1076" i="8"/>
  <c r="AG1076" i="8" s="1"/>
  <c r="AP1076" i="8"/>
  <c r="AH1076" i="8" s="1"/>
  <c r="AQ1076" i="8"/>
  <c r="AR1076" i="8"/>
  <c r="AS1076" i="8"/>
  <c r="AT1076" i="8"/>
  <c r="AJ1076" i="8" s="1"/>
  <c r="AU1076" i="8"/>
  <c r="AY1076" i="8"/>
  <c r="AZ1076" i="8"/>
  <c r="AV1076" i="8" s="1"/>
  <c r="BA1076" i="8"/>
  <c r="AX1077" i="8"/>
  <c r="AN1077" i="8" s="1"/>
  <c r="AY1077" i="8"/>
  <c r="AZ1077" i="8"/>
  <c r="BA1077" i="8"/>
  <c r="AW1077" i="8" s="1"/>
  <c r="AM1077" i="8" s="1"/>
  <c r="AN1078" i="8"/>
  <c r="AO1078" i="8"/>
  <c r="AG1078" i="8" s="1"/>
  <c r="AQ1078" i="8"/>
  <c r="AI1078" i="8" s="1"/>
  <c r="AU1078" i="8"/>
  <c r="AK1078" i="8" s="1"/>
  <c r="AV1078" i="8"/>
  <c r="AL1078" i="8" s="1"/>
  <c r="AW1078" i="8"/>
  <c r="AM1078" i="8" s="1"/>
  <c r="AX1078" i="8"/>
  <c r="AY1078" i="8"/>
  <c r="AP1078" i="8" s="1"/>
  <c r="AH1078" i="8" s="1"/>
  <c r="AZ1078" i="8"/>
  <c r="AT1078" i="8" s="1"/>
  <c r="AJ1078" i="8" s="1"/>
  <c r="BA1078" i="8"/>
  <c r="AK1079" i="8"/>
  <c r="AR1079" i="8"/>
  <c r="AS1079" i="8"/>
  <c r="AT1079" i="8"/>
  <c r="AJ1079" i="8" s="1"/>
  <c r="AU1079" i="8"/>
  <c r="AV1079" i="8"/>
  <c r="AL1079" i="8" s="1"/>
  <c r="AY1079" i="8"/>
  <c r="AO1079" i="8" s="1"/>
  <c r="AG1079" i="8" s="1"/>
  <c r="AZ1079" i="8"/>
  <c r="BA1079" i="8"/>
  <c r="AO1080" i="8"/>
  <c r="AG1080" i="8" s="1"/>
  <c r="AP1080" i="8"/>
  <c r="AH1080" i="8" s="1"/>
  <c r="AQ1080" i="8"/>
  <c r="AI1080" i="8" s="1"/>
  <c r="AY1080" i="8"/>
  <c r="AZ1080" i="8"/>
  <c r="AT1080" i="8" s="1"/>
  <c r="AJ1080" i="8" s="1"/>
  <c r="BA1080" i="8"/>
  <c r="AW1080" i="8" s="1"/>
  <c r="AM1080" i="8" s="1"/>
  <c r="AO1081" i="8"/>
  <c r="AG1081" i="8" s="1"/>
  <c r="AP1081" i="8"/>
  <c r="AH1081" i="8" s="1"/>
  <c r="AR1081" i="8"/>
  <c r="AW1081" i="8"/>
  <c r="AM1081" i="8" s="1"/>
  <c r="AX1081" i="8"/>
  <c r="AN1081" i="8" s="1"/>
  <c r="AY1081" i="8"/>
  <c r="AQ1081" i="8" s="1"/>
  <c r="AI1081" i="8" s="1"/>
  <c r="AZ1081" i="8"/>
  <c r="AT1081" i="8" s="1"/>
  <c r="AJ1081" i="8" s="1"/>
  <c r="BA1081" i="8"/>
  <c r="AK1082" i="8"/>
  <c r="AM1082" i="8"/>
  <c r="AN1082" i="8"/>
  <c r="AO1082" i="8"/>
  <c r="AG1082" i="8" s="1"/>
  <c r="AP1082" i="8"/>
  <c r="AH1082" i="8" s="1"/>
  <c r="AQ1082" i="8"/>
  <c r="AI1082" i="8" s="1"/>
  <c r="AR1082" i="8"/>
  <c r="AS1082" i="8"/>
  <c r="AT1082" i="8"/>
  <c r="AJ1082" i="8" s="1"/>
  <c r="AU1082" i="8"/>
  <c r="AV1082" i="8"/>
  <c r="AL1082" i="8" s="1"/>
  <c r="AW1082" i="8"/>
  <c r="AY1082" i="8"/>
  <c r="AZ1082" i="8"/>
  <c r="BA1082" i="8"/>
  <c r="AX1082" i="8" s="1"/>
  <c r="AY1083" i="8"/>
  <c r="AZ1083" i="8"/>
  <c r="BA1083" i="8"/>
  <c r="AP1084" i="8"/>
  <c r="AH1084" i="8" s="1"/>
  <c r="AQ1084" i="8"/>
  <c r="AI1084" i="8" s="1"/>
  <c r="AR1084" i="8"/>
  <c r="AV1084" i="8"/>
  <c r="AL1084" i="8" s="1"/>
  <c r="AW1084" i="8"/>
  <c r="AM1084" i="8" s="1"/>
  <c r="AX1084" i="8"/>
  <c r="AN1084" i="8" s="1"/>
  <c r="AY1084" i="8"/>
  <c r="AO1084" i="8" s="1"/>
  <c r="AG1084" i="8" s="1"/>
  <c r="AZ1084" i="8"/>
  <c r="AT1084" i="8" s="1"/>
  <c r="AJ1084" i="8" s="1"/>
  <c r="BA1084" i="8"/>
  <c r="AH1085" i="8"/>
  <c r="AO1085" i="8"/>
  <c r="AG1085" i="8" s="1"/>
  <c r="AP1085" i="8"/>
  <c r="AQ1085" i="8"/>
  <c r="AI1085" i="8" s="1"/>
  <c r="AR1085" i="8"/>
  <c r="AS1085" i="8"/>
  <c r="AT1085" i="8"/>
  <c r="AJ1085" i="8" s="1"/>
  <c r="AU1085" i="8"/>
  <c r="AK1085" i="8" s="1"/>
  <c r="AV1085" i="8"/>
  <c r="AL1085" i="8" s="1"/>
  <c r="AY1085" i="8"/>
  <c r="AZ1085" i="8"/>
  <c r="BA1085" i="8"/>
  <c r="AW1085" i="8" s="1"/>
  <c r="AM1085" i="8" s="1"/>
  <c r="AN1086" i="8"/>
  <c r="AO1086" i="8"/>
  <c r="AG1086" i="8" s="1"/>
  <c r="AP1086" i="8"/>
  <c r="AH1086" i="8" s="1"/>
  <c r="AX1086" i="8"/>
  <c r="AY1086" i="8"/>
  <c r="AQ1086" i="8" s="1"/>
  <c r="AI1086" i="8" s="1"/>
  <c r="AZ1086" i="8"/>
  <c r="BA1086" i="8"/>
  <c r="AW1086" i="8" s="1"/>
  <c r="AM1086" i="8" s="1"/>
  <c r="AK1087" i="8"/>
  <c r="AM1087" i="8"/>
  <c r="AT1087" i="8"/>
  <c r="AJ1087" i="8" s="1"/>
  <c r="AU1087" i="8"/>
  <c r="AV1087" i="8"/>
  <c r="AL1087" i="8" s="1"/>
  <c r="AW1087" i="8"/>
  <c r="AX1087" i="8"/>
  <c r="AN1087" i="8" s="1"/>
  <c r="AY1087" i="8"/>
  <c r="AZ1087" i="8"/>
  <c r="BA1087" i="8"/>
  <c r="AH1088" i="8"/>
  <c r="AI1088" i="8"/>
  <c r="AM1088" i="8"/>
  <c r="AN1088" i="8"/>
  <c r="AO1088" i="8"/>
  <c r="AG1088" i="8" s="1"/>
  <c r="AP1088" i="8"/>
  <c r="AQ1088" i="8"/>
  <c r="AR1088" i="8"/>
  <c r="AS1088" i="8"/>
  <c r="AT1088" i="8"/>
  <c r="AJ1088" i="8" s="1"/>
  <c r="AU1088" i="8"/>
  <c r="AK1088" i="8" s="1"/>
  <c r="AV1088" i="8"/>
  <c r="AL1088" i="8" s="1"/>
  <c r="AW1088" i="8"/>
  <c r="AX1088" i="8"/>
  <c r="AY1088" i="8"/>
  <c r="AZ1088" i="8"/>
  <c r="BA1088" i="8"/>
  <c r="AW1089" i="8"/>
  <c r="AM1089" i="8" s="1"/>
  <c r="AX1089" i="8"/>
  <c r="AN1089" i="8" s="1"/>
  <c r="AY1089" i="8"/>
  <c r="AZ1089" i="8"/>
  <c r="AT1089" i="8" s="1"/>
  <c r="AJ1089" i="8" s="1"/>
  <c r="BA1089" i="8"/>
  <c r="AM1090" i="8"/>
  <c r="AN1090" i="8"/>
  <c r="AT1090" i="8"/>
  <c r="AJ1090" i="8" s="1"/>
  <c r="AU1090" i="8"/>
  <c r="AK1090" i="8" s="1"/>
  <c r="AV1090" i="8"/>
  <c r="AL1090" i="8" s="1"/>
  <c r="AW1090" i="8"/>
  <c r="AX1090" i="8"/>
  <c r="AY1090" i="8"/>
  <c r="AO1090" i="8" s="1"/>
  <c r="AG1090" i="8" s="1"/>
  <c r="AZ1090" i="8"/>
  <c r="BA1090" i="8"/>
  <c r="AM1091" i="8"/>
  <c r="AQ1091" i="8"/>
  <c r="AI1091" i="8" s="1"/>
  <c r="AR1091" i="8"/>
  <c r="AS1091" i="8"/>
  <c r="AW1091" i="8"/>
  <c r="AX1091" i="8"/>
  <c r="AN1091" i="8" s="1"/>
  <c r="AY1091" i="8"/>
  <c r="AO1091" i="8" s="1"/>
  <c r="AG1091" i="8" s="1"/>
  <c r="AZ1091" i="8"/>
  <c r="AT1091" i="8" s="1"/>
  <c r="AJ1091" i="8" s="1"/>
  <c r="BA1091" i="8"/>
  <c r="AM1092" i="8"/>
  <c r="AO1092" i="8"/>
  <c r="AG1092" i="8" s="1"/>
  <c r="AU1092" i="8"/>
  <c r="AK1092" i="8" s="1"/>
  <c r="AY1092" i="8"/>
  <c r="AP1092" i="8" s="1"/>
  <c r="AH1092" i="8" s="1"/>
  <c r="AZ1092" i="8"/>
  <c r="AV1092" i="8" s="1"/>
  <c r="AL1092" i="8" s="1"/>
  <c r="BA1092" i="8"/>
  <c r="AW1092" i="8" s="1"/>
  <c r="AJ1093" i="8"/>
  <c r="AO1093" i="8"/>
  <c r="AG1093" i="8" s="1"/>
  <c r="AP1093" i="8"/>
  <c r="AH1093" i="8" s="1"/>
  <c r="AS1093" i="8"/>
  <c r="AT1093" i="8"/>
  <c r="AU1093" i="8"/>
  <c r="AK1093" i="8" s="1"/>
  <c r="AV1093" i="8"/>
  <c r="AL1093" i="8" s="1"/>
  <c r="AW1093" i="8"/>
  <c r="AM1093" i="8" s="1"/>
  <c r="AX1093" i="8"/>
  <c r="AN1093" i="8" s="1"/>
  <c r="AY1093" i="8"/>
  <c r="AZ1093" i="8"/>
  <c r="BA1093" i="8"/>
  <c r="AY1094" i="8"/>
  <c r="AZ1094" i="8"/>
  <c r="BA1094" i="8"/>
  <c r="AY1095" i="8"/>
  <c r="AZ1095" i="8"/>
  <c r="BA1095" i="8"/>
  <c r="AN1096" i="8"/>
  <c r="AO1096" i="8"/>
  <c r="AG1096" i="8" s="1"/>
  <c r="AU1096" i="8"/>
  <c r="AK1096" i="8" s="1"/>
  <c r="AV1096" i="8"/>
  <c r="AL1096" i="8" s="1"/>
  <c r="AW1096" i="8"/>
  <c r="AM1096" i="8" s="1"/>
  <c r="AX1096" i="8"/>
  <c r="AY1096" i="8"/>
  <c r="AP1096" i="8" s="1"/>
  <c r="AH1096" i="8" s="1"/>
  <c r="AZ1096" i="8"/>
  <c r="AT1096" i="8" s="1"/>
  <c r="AJ1096" i="8" s="1"/>
  <c r="BA1096" i="8"/>
  <c r="AR1097" i="8"/>
  <c r="AS1097" i="8"/>
  <c r="AT1097" i="8"/>
  <c r="AJ1097" i="8" s="1"/>
  <c r="AY1097" i="8"/>
  <c r="AO1097" i="8" s="1"/>
  <c r="AG1097" i="8" s="1"/>
  <c r="AZ1097" i="8"/>
  <c r="AU1097" i="8" s="1"/>
  <c r="AK1097" i="8" s="1"/>
  <c r="BA1097" i="8"/>
  <c r="AW1097" i="8" s="1"/>
  <c r="AM1097" i="8" s="1"/>
  <c r="AO1098" i="8"/>
  <c r="AG1098" i="8" s="1"/>
  <c r="AP1098" i="8"/>
  <c r="AH1098" i="8" s="1"/>
  <c r="AQ1098" i="8"/>
  <c r="AI1098" i="8" s="1"/>
  <c r="AR1098" i="8"/>
  <c r="AS1098" i="8"/>
  <c r="AW1098" i="8"/>
  <c r="AM1098" i="8" s="1"/>
  <c r="AY1098" i="8"/>
  <c r="AZ1098" i="8"/>
  <c r="AT1098" i="8" s="1"/>
  <c r="AJ1098" i="8" s="1"/>
  <c r="BA1098" i="8"/>
  <c r="AX1098" i="8" s="1"/>
  <c r="AN1098" i="8" s="1"/>
  <c r="AG1099" i="8"/>
  <c r="AL1099" i="8"/>
  <c r="AO1099" i="8"/>
  <c r="AP1099" i="8"/>
  <c r="AH1099" i="8" s="1"/>
  <c r="AQ1099" i="8"/>
  <c r="AI1099" i="8" s="1"/>
  <c r="AR1099" i="8"/>
  <c r="AS1099" i="8"/>
  <c r="AT1099" i="8"/>
  <c r="AJ1099" i="8" s="1"/>
  <c r="AU1099" i="8"/>
  <c r="O1099" i="9" s="1"/>
  <c r="AE1099" i="9" s="1"/>
  <c r="AV1099" i="8"/>
  <c r="AY1099" i="8"/>
  <c r="AZ1099" i="8"/>
  <c r="BA1099" i="8"/>
  <c r="AG1100" i="8"/>
  <c r="AH1100" i="8"/>
  <c r="AO1100" i="8"/>
  <c r="AP1100" i="8"/>
  <c r="AR1100" i="8"/>
  <c r="AV1100" i="8"/>
  <c r="AL1100" i="8" s="1"/>
  <c r="AW1100" i="8"/>
  <c r="AM1100" i="8" s="1"/>
  <c r="AX1100" i="8"/>
  <c r="AN1100" i="8" s="1"/>
  <c r="AY1100" i="8"/>
  <c r="AQ1100" i="8" s="1"/>
  <c r="AI1100" i="8" s="1"/>
  <c r="AZ1100" i="8"/>
  <c r="AT1100" i="8" s="1"/>
  <c r="AJ1100" i="8" s="1"/>
  <c r="BA1100" i="8"/>
  <c r="AQ1101" i="8"/>
  <c r="AI1101" i="8" s="1"/>
  <c r="AR1101" i="8"/>
  <c r="AS1101" i="8"/>
  <c r="AY1101" i="8"/>
  <c r="AO1101" i="8" s="1"/>
  <c r="AG1101" i="8" s="1"/>
  <c r="AZ1101" i="8"/>
  <c r="AT1101" i="8" s="1"/>
  <c r="AJ1101" i="8" s="1"/>
  <c r="BA1101" i="8"/>
  <c r="AW1101" i="8" s="1"/>
  <c r="AM1101" i="8" s="1"/>
  <c r="AH1102" i="8"/>
  <c r="AM1102" i="8"/>
  <c r="AN1102" i="8"/>
  <c r="AO1102" i="8"/>
  <c r="AG1102" i="8" s="1"/>
  <c r="AP1102" i="8"/>
  <c r="AQ1102" i="8"/>
  <c r="AI1102" i="8" s="1"/>
  <c r="AR1102" i="8"/>
  <c r="AS1102" i="8"/>
  <c r="AT1102" i="8"/>
  <c r="AJ1102" i="8" s="1"/>
  <c r="AU1102" i="8"/>
  <c r="AK1102" i="8" s="1"/>
  <c r="AV1102" i="8"/>
  <c r="AL1102" i="8" s="1"/>
  <c r="AW1102" i="8"/>
  <c r="AX1102" i="8"/>
  <c r="AY1102" i="8"/>
  <c r="AZ1102" i="8"/>
  <c r="BA1102" i="8"/>
  <c r="AW1103" i="8"/>
  <c r="AM1103" i="8" s="1"/>
  <c r="AX1103" i="8"/>
  <c r="AN1103" i="8" s="1"/>
  <c r="AY1103" i="8"/>
  <c r="AZ1103" i="8"/>
  <c r="AT1103" i="8" s="1"/>
  <c r="AJ1103" i="8" s="1"/>
  <c r="BA1103" i="8"/>
  <c r="AR1104" i="8"/>
  <c r="AS1104" i="8"/>
  <c r="AT1104" i="8"/>
  <c r="AJ1104" i="8" s="1"/>
  <c r="AY1104" i="8"/>
  <c r="AO1104" i="8" s="1"/>
  <c r="AG1104" i="8" s="1"/>
  <c r="AZ1104" i="8"/>
  <c r="AU1104" i="8" s="1"/>
  <c r="AK1104" i="8" s="1"/>
  <c r="BA1104" i="8"/>
  <c r="AW1104" i="8" s="1"/>
  <c r="AM1104" i="8" s="1"/>
  <c r="AM1105" i="8"/>
  <c r="AN1105" i="8"/>
  <c r="AO1105" i="8"/>
  <c r="AG1105" i="8" s="1"/>
  <c r="AT1105" i="8"/>
  <c r="AJ1105" i="8" s="1"/>
  <c r="AU1105" i="8"/>
  <c r="AK1105" i="8" s="1"/>
  <c r="AV1105" i="8"/>
  <c r="AL1105" i="8" s="1"/>
  <c r="AW1105" i="8"/>
  <c r="AX1105" i="8"/>
  <c r="AY1105" i="8"/>
  <c r="AP1105" i="8" s="1"/>
  <c r="AH1105" i="8" s="1"/>
  <c r="AZ1105" i="8"/>
  <c r="BA1105" i="8"/>
  <c r="AX1106" i="8"/>
  <c r="AN1106" i="8" s="1"/>
  <c r="AY1106" i="8"/>
  <c r="AZ1106" i="8"/>
  <c r="BA1106" i="8"/>
  <c r="AW1106" i="8" s="1"/>
  <c r="AM1106" i="8" s="1"/>
  <c r="AL1107" i="8"/>
  <c r="AO1107" i="8"/>
  <c r="AG1107" i="8" s="1"/>
  <c r="AS1107" i="8"/>
  <c r="AT1107" i="8"/>
  <c r="AJ1107" i="8" s="1"/>
  <c r="AU1107" i="8"/>
  <c r="AK1107" i="8" s="1"/>
  <c r="AV1107" i="8"/>
  <c r="AY1107" i="8"/>
  <c r="AP1107" i="8" s="1"/>
  <c r="AH1107" i="8" s="1"/>
  <c r="AZ1107" i="8"/>
  <c r="BA1107" i="8"/>
  <c r="AW1107" i="8" s="1"/>
  <c r="AM1107" i="8" s="1"/>
  <c r="AN1108" i="8"/>
  <c r="AO1108" i="8"/>
  <c r="AG1108" i="8" s="1"/>
  <c r="AP1108" i="8"/>
  <c r="AH1108" i="8" s="1"/>
  <c r="AQ1108" i="8"/>
  <c r="AI1108" i="8" s="1"/>
  <c r="AR1108" i="8"/>
  <c r="AW1108" i="8"/>
  <c r="AM1108" i="8" s="1"/>
  <c r="AX1108" i="8"/>
  <c r="AY1108" i="8"/>
  <c r="AS1108" i="8" s="1"/>
  <c r="AZ1108" i="8"/>
  <c r="AT1108" i="8" s="1"/>
  <c r="AJ1108" i="8" s="1"/>
  <c r="BA1108" i="8"/>
  <c r="AY1109" i="8"/>
  <c r="AZ1109" i="8"/>
  <c r="BA1109" i="8"/>
  <c r="AG1110" i="8"/>
  <c r="AM1110" i="8"/>
  <c r="AN1110" i="8"/>
  <c r="AO1110" i="8"/>
  <c r="AP1110" i="8"/>
  <c r="AH1110" i="8" s="1"/>
  <c r="AT1110" i="8"/>
  <c r="AJ1110" i="8" s="1"/>
  <c r="AU1110" i="8"/>
  <c r="AK1110" i="8" s="1"/>
  <c r="AV1110" i="8"/>
  <c r="AL1110" i="8" s="1"/>
  <c r="AW1110" i="8"/>
  <c r="AX1110" i="8"/>
  <c r="AY1110" i="8"/>
  <c r="AQ1110" i="8" s="1"/>
  <c r="AI1110" i="8" s="1"/>
  <c r="AZ1110" i="8"/>
  <c r="BA1110" i="8"/>
  <c r="AO1111" i="8"/>
  <c r="AG1111" i="8" s="1"/>
  <c r="AP1111" i="8"/>
  <c r="AH1111" i="8" s="1"/>
  <c r="AQ1111" i="8"/>
  <c r="AI1111" i="8" s="1"/>
  <c r="AY1111" i="8"/>
  <c r="AR1111" i="8" s="1"/>
  <c r="AZ1111" i="8"/>
  <c r="AT1111" i="8" s="1"/>
  <c r="AJ1111" i="8" s="1"/>
  <c r="BA1111" i="8"/>
  <c r="AW1111" i="8" s="1"/>
  <c r="AM1111" i="8" s="1"/>
  <c r="AO1112" i="8"/>
  <c r="AG1112" i="8" s="1"/>
  <c r="AP1112" i="8"/>
  <c r="AH1112" i="8" s="1"/>
  <c r="AQ1112" i="8"/>
  <c r="AI1112" i="8" s="1"/>
  <c r="AR1112" i="8"/>
  <c r="AS1112" i="8"/>
  <c r="AY1112" i="8"/>
  <c r="AZ1112" i="8"/>
  <c r="BA1112" i="8"/>
  <c r="AG1113" i="8"/>
  <c r="AN1113" i="8"/>
  <c r="AO1113" i="8"/>
  <c r="AQ1113" i="8"/>
  <c r="AI1113" i="8" s="1"/>
  <c r="AU1113" i="8"/>
  <c r="AK1113" i="8" s="1"/>
  <c r="AV1113" i="8"/>
  <c r="AL1113" i="8" s="1"/>
  <c r="AW1113" i="8"/>
  <c r="AM1113" i="8" s="1"/>
  <c r="AX1113" i="8"/>
  <c r="AY1113" i="8"/>
  <c r="AP1113" i="8" s="1"/>
  <c r="AH1113" i="8" s="1"/>
  <c r="AZ1113" i="8"/>
  <c r="AT1113" i="8" s="1"/>
  <c r="AJ1113" i="8" s="1"/>
  <c r="BA1113" i="8"/>
  <c r="AP1114" i="8"/>
  <c r="AH1114" i="8" s="1"/>
  <c r="AQ1114" i="8"/>
  <c r="AI1114" i="8" s="1"/>
  <c r="AR1114" i="8"/>
  <c r="AW1114" i="8"/>
  <c r="AM1114" i="8" s="1"/>
  <c r="AX1114" i="8"/>
  <c r="AN1114" i="8" s="1"/>
  <c r="AY1114" i="8"/>
  <c r="AS1114" i="8" s="1"/>
  <c r="AZ1114" i="8"/>
  <c r="AT1114" i="8" s="1"/>
  <c r="AJ1114" i="8" s="1"/>
  <c r="BA1114" i="8"/>
  <c r="AG1115" i="8"/>
  <c r="AO1115" i="8"/>
  <c r="AP1115" i="8"/>
  <c r="AH1115" i="8" s="1"/>
  <c r="AQ1115" i="8"/>
  <c r="AI1115" i="8" s="1"/>
  <c r="AR1115" i="8"/>
  <c r="AS1115" i="8"/>
  <c r="AT1115" i="8"/>
  <c r="AJ1115" i="8" s="1"/>
  <c r="AU1115" i="8"/>
  <c r="AK1115" i="8" s="1"/>
  <c r="AV1115" i="8"/>
  <c r="AL1115" i="8" s="1"/>
  <c r="AY1115" i="8"/>
  <c r="AZ1115" i="8"/>
  <c r="BA1115" i="8"/>
  <c r="AG1116" i="8"/>
  <c r="AH1116" i="8"/>
  <c r="AO1116" i="8"/>
  <c r="AP1116" i="8"/>
  <c r="AR1116" i="8"/>
  <c r="AV1116" i="8"/>
  <c r="AL1116" i="8" s="1"/>
  <c r="AW1116" i="8"/>
  <c r="AM1116" i="8" s="1"/>
  <c r="AX1116" i="8"/>
  <c r="AN1116" i="8" s="1"/>
  <c r="AY1116" i="8"/>
  <c r="AQ1116" i="8" s="1"/>
  <c r="AI1116" i="8" s="1"/>
  <c r="AZ1116" i="8"/>
  <c r="AT1116" i="8" s="1"/>
  <c r="AJ1116" i="8" s="1"/>
  <c r="BA1116" i="8"/>
  <c r="AQ1117" i="8"/>
  <c r="AI1117" i="8" s="1"/>
  <c r="AR1117" i="8"/>
  <c r="AS1117" i="8"/>
  <c r="AY1117" i="8"/>
  <c r="AO1117" i="8" s="1"/>
  <c r="AG1117" i="8" s="1"/>
  <c r="AZ1117" i="8"/>
  <c r="AT1117" i="8" s="1"/>
  <c r="AJ1117" i="8" s="1"/>
  <c r="BA1117" i="8"/>
  <c r="AW1117" i="8" s="1"/>
  <c r="AM1117" i="8" s="1"/>
  <c r="AH1118" i="8"/>
  <c r="AM1118" i="8"/>
  <c r="AN1118" i="8"/>
  <c r="AO1118" i="8"/>
  <c r="AG1118" i="8" s="1"/>
  <c r="AP1118" i="8"/>
  <c r="AR1118" i="8"/>
  <c r="AS1118" i="8"/>
  <c r="AT1118" i="8"/>
  <c r="AJ1118" i="8" s="1"/>
  <c r="AU1118" i="8"/>
  <c r="AK1118" i="8" s="1"/>
  <c r="AV1118" i="8"/>
  <c r="AL1118" i="8" s="1"/>
  <c r="AW1118" i="8"/>
  <c r="AX1118" i="8"/>
  <c r="AY1118" i="8"/>
  <c r="AQ1118" i="8" s="1"/>
  <c r="AI1118" i="8" s="1"/>
  <c r="AZ1118" i="8"/>
  <c r="BA1118" i="8"/>
  <c r="AW1119" i="8"/>
  <c r="AM1119" i="8" s="1"/>
  <c r="AX1119" i="8"/>
  <c r="AN1119" i="8" s="1"/>
  <c r="AY1119" i="8"/>
  <c r="AZ1119" i="8"/>
  <c r="AT1119" i="8" s="1"/>
  <c r="AJ1119" i="8" s="1"/>
  <c r="BA1119" i="8"/>
  <c r="AR1120" i="8"/>
  <c r="AS1120" i="8"/>
  <c r="AT1120" i="8"/>
  <c r="AJ1120" i="8" s="1"/>
  <c r="AY1120" i="8"/>
  <c r="AO1120" i="8" s="1"/>
  <c r="AG1120" i="8" s="1"/>
  <c r="AZ1120" i="8"/>
  <c r="AU1120" i="8" s="1"/>
  <c r="AK1120" i="8" s="1"/>
  <c r="BA1120" i="8"/>
  <c r="AW1120" i="8" s="1"/>
  <c r="AM1120" i="8" s="1"/>
  <c r="AM1121" i="8"/>
  <c r="AN1121" i="8"/>
  <c r="AO1121" i="8"/>
  <c r="AG1121" i="8" s="1"/>
  <c r="AT1121" i="8"/>
  <c r="AJ1121" i="8" s="1"/>
  <c r="AU1121" i="8"/>
  <c r="AK1121" i="8" s="1"/>
  <c r="AV1121" i="8"/>
  <c r="AL1121" i="8" s="1"/>
  <c r="AW1121" i="8"/>
  <c r="AX1121" i="8"/>
  <c r="AY1121" i="8"/>
  <c r="AP1121" i="8" s="1"/>
  <c r="AH1121" i="8" s="1"/>
  <c r="AZ1121" i="8"/>
  <c r="BA1121" i="8"/>
  <c r="AX1122" i="8"/>
  <c r="AN1122" i="8" s="1"/>
  <c r="AY1122" i="8"/>
  <c r="AZ1122" i="8"/>
  <c r="BA1122" i="8"/>
  <c r="AW1122" i="8" s="1"/>
  <c r="AM1122" i="8" s="1"/>
  <c r="AO1123" i="8"/>
  <c r="AG1123" i="8" s="1"/>
  <c r="AS1123" i="8"/>
  <c r="AT1123" i="8"/>
  <c r="AJ1123" i="8" s="1"/>
  <c r="AU1123" i="8"/>
  <c r="AK1123" i="8" s="1"/>
  <c r="AY1123" i="8"/>
  <c r="AP1123" i="8" s="1"/>
  <c r="AH1123" i="8" s="1"/>
  <c r="AZ1123" i="8"/>
  <c r="AV1123" i="8" s="1"/>
  <c r="AL1123" i="8" s="1"/>
  <c r="BA1123" i="8"/>
  <c r="AW1123" i="8" s="1"/>
  <c r="AM1123" i="8" s="1"/>
  <c r="AN1124" i="8"/>
  <c r="AO1124" i="8"/>
  <c r="AG1124" i="8" s="1"/>
  <c r="AP1124" i="8"/>
  <c r="AH1124" i="8" s="1"/>
  <c r="AQ1124" i="8"/>
  <c r="AI1124" i="8" s="1"/>
  <c r="AR1124" i="8"/>
  <c r="AW1124" i="8"/>
  <c r="AM1124" i="8" s="1"/>
  <c r="AX1124" i="8"/>
  <c r="AY1124" i="8"/>
  <c r="AS1124" i="8" s="1"/>
  <c r="AZ1124" i="8"/>
  <c r="AT1124" i="8" s="1"/>
  <c r="AJ1124" i="8" s="1"/>
  <c r="BA1124" i="8"/>
  <c r="AY1125" i="8"/>
  <c r="AZ1125" i="8"/>
  <c r="BA1125" i="8"/>
  <c r="AG1126" i="8"/>
  <c r="AM1126" i="8"/>
  <c r="AN1126" i="8"/>
  <c r="AO1126" i="8"/>
  <c r="AP1126" i="8"/>
  <c r="AH1126" i="8" s="1"/>
  <c r="AQ1126" i="8"/>
  <c r="AI1126" i="8" s="1"/>
  <c r="AR1126" i="8"/>
  <c r="AS1126" i="8"/>
  <c r="AT1126" i="8"/>
  <c r="AJ1126" i="8" s="1"/>
  <c r="AU1126" i="8"/>
  <c r="AK1126" i="8" s="1"/>
  <c r="AV1126" i="8"/>
  <c r="AL1126" i="8" s="1"/>
  <c r="AW1126" i="8"/>
  <c r="AX1126" i="8"/>
  <c r="AY1126" i="8"/>
  <c r="AZ1126" i="8"/>
  <c r="BA1126" i="8"/>
  <c r="AO1127" i="8"/>
  <c r="AG1127" i="8" s="1"/>
  <c r="AP1127" i="8"/>
  <c r="AH1127" i="8" s="1"/>
  <c r="AQ1127" i="8"/>
  <c r="AI1127" i="8" s="1"/>
  <c r="AV1127" i="8"/>
  <c r="AL1127" i="8" s="1"/>
  <c r="AY1127" i="8"/>
  <c r="AR1127" i="8" s="1"/>
  <c r="AZ1127" i="8"/>
  <c r="AT1127" i="8" s="1"/>
  <c r="AJ1127" i="8" s="1"/>
  <c r="BA1127" i="8"/>
  <c r="AQ1128" i="8"/>
  <c r="AI1128" i="8" s="1"/>
  <c r="AR1128" i="8"/>
  <c r="AS1128" i="8"/>
  <c r="AV1128" i="8"/>
  <c r="AL1128" i="8" s="1"/>
  <c r="AY1128" i="8"/>
  <c r="AO1128" i="8" s="1"/>
  <c r="AG1128" i="8" s="1"/>
  <c r="AZ1128" i="8"/>
  <c r="BA1128" i="8"/>
  <c r="AG1129" i="8"/>
  <c r="AN1129" i="8"/>
  <c r="AO1129" i="8"/>
  <c r="AQ1129" i="8"/>
  <c r="AI1129" i="8" s="1"/>
  <c r="AT1129" i="8"/>
  <c r="AJ1129" i="8" s="1"/>
  <c r="AU1129" i="8"/>
  <c r="AK1129" i="8" s="1"/>
  <c r="AV1129" i="8"/>
  <c r="AL1129" i="8" s="1"/>
  <c r="AW1129" i="8"/>
  <c r="AM1129" i="8" s="1"/>
  <c r="AX1129" i="8"/>
  <c r="AY1129" i="8"/>
  <c r="AP1129" i="8" s="1"/>
  <c r="AH1129" i="8" s="1"/>
  <c r="AZ1129" i="8"/>
  <c r="BA1129" i="8"/>
  <c r="AH1130" i="8"/>
  <c r="AP1130" i="8"/>
  <c r="AQ1130" i="8"/>
  <c r="AI1130" i="8" s="1"/>
  <c r="AR1130" i="8"/>
  <c r="AW1130" i="8"/>
  <c r="AM1130" i="8" s="1"/>
  <c r="AX1130" i="8"/>
  <c r="AN1130" i="8" s="1"/>
  <c r="AY1130" i="8"/>
  <c r="AS1130" i="8" s="1"/>
  <c r="AZ1130" i="8"/>
  <c r="AT1130" i="8" s="1"/>
  <c r="AJ1130" i="8" s="1"/>
  <c r="BA1130" i="8"/>
  <c r="AG1131" i="8"/>
  <c r="AO1131" i="8"/>
  <c r="AP1131" i="8"/>
  <c r="AH1131" i="8" s="1"/>
  <c r="AQ1131" i="8"/>
  <c r="AI1131" i="8" s="1"/>
  <c r="AR1131" i="8"/>
  <c r="AS1131" i="8"/>
  <c r="AT1131" i="8"/>
  <c r="AJ1131" i="8" s="1"/>
  <c r="AU1131" i="8"/>
  <c r="AK1131" i="8" s="1"/>
  <c r="AV1131" i="8"/>
  <c r="AL1131" i="8" s="1"/>
  <c r="AW1131" i="8"/>
  <c r="AM1131" i="8" s="1"/>
  <c r="AY1131" i="8"/>
  <c r="AZ1131" i="8"/>
  <c r="BA1131" i="8"/>
  <c r="AX1131" i="8" s="1"/>
  <c r="AN1131" i="8" s="1"/>
  <c r="AG1132" i="8"/>
  <c r="AH1132" i="8"/>
  <c r="AO1132" i="8"/>
  <c r="AP1132" i="8"/>
  <c r="AR1132" i="8"/>
  <c r="AV1132" i="8"/>
  <c r="AL1132" i="8" s="1"/>
  <c r="AW1132" i="8"/>
  <c r="AM1132" i="8" s="1"/>
  <c r="AX1132" i="8"/>
  <c r="AN1132" i="8" s="1"/>
  <c r="AY1132" i="8"/>
  <c r="AQ1132" i="8" s="1"/>
  <c r="AI1132" i="8" s="1"/>
  <c r="AZ1132" i="8"/>
  <c r="AT1132" i="8" s="1"/>
  <c r="AJ1132" i="8" s="1"/>
  <c r="BA1132" i="8"/>
  <c r="AQ1133" i="8"/>
  <c r="AI1133" i="8" s="1"/>
  <c r="AR1133" i="8"/>
  <c r="AY1133" i="8"/>
  <c r="AZ1133" i="8"/>
  <c r="AT1133" i="8" s="1"/>
  <c r="AJ1133" i="8" s="1"/>
  <c r="BA1133" i="8"/>
  <c r="AW1133" i="8" s="1"/>
  <c r="AM1133" i="8" s="1"/>
  <c r="AH1134" i="8"/>
  <c r="AM1134" i="8"/>
  <c r="AO1134" i="8"/>
  <c r="AG1134" i="8" s="1"/>
  <c r="AP1134" i="8"/>
  <c r="AS1134" i="8"/>
  <c r="AT1134" i="8"/>
  <c r="AJ1134" i="8" s="1"/>
  <c r="AU1134" i="8"/>
  <c r="AK1134" i="8" s="1"/>
  <c r="AV1134" i="8"/>
  <c r="AL1134" i="8" s="1"/>
  <c r="AW1134" i="8"/>
  <c r="AX1134" i="8"/>
  <c r="AN1134" i="8" s="1"/>
  <c r="AY1134" i="8"/>
  <c r="AQ1134" i="8" s="1"/>
  <c r="AI1134" i="8" s="1"/>
  <c r="AZ1134" i="8"/>
  <c r="BA1134" i="8"/>
  <c r="AO1135" i="8"/>
  <c r="AG1135" i="8" s="1"/>
  <c r="AS1135" i="8"/>
  <c r="AW1135" i="8"/>
  <c r="AM1135" i="8" s="1"/>
  <c r="AX1135" i="8"/>
  <c r="AN1135" i="8" s="1"/>
  <c r="AY1135" i="8"/>
  <c r="AZ1135" i="8"/>
  <c r="AT1135" i="8" s="1"/>
  <c r="AJ1135" i="8" s="1"/>
  <c r="BA1135" i="8"/>
  <c r="AR1136" i="8"/>
  <c r="AS1136" i="8"/>
  <c r="AY1136" i="8"/>
  <c r="AO1136" i="8" s="1"/>
  <c r="AG1136" i="8" s="1"/>
  <c r="AZ1136" i="8"/>
  <c r="BA1136" i="8"/>
  <c r="AW1136" i="8" s="1"/>
  <c r="AM1136" i="8" s="1"/>
  <c r="AM1137" i="8"/>
  <c r="AN1137" i="8"/>
  <c r="AT1137" i="8"/>
  <c r="AJ1137" i="8" s="1"/>
  <c r="AU1137" i="8"/>
  <c r="AK1137" i="8" s="1"/>
  <c r="AV1137" i="8"/>
  <c r="AL1137" i="8" s="1"/>
  <c r="AW1137" i="8"/>
  <c r="AX1137" i="8"/>
  <c r="AY1137" i="8"/>
  <c r="AZ1137" i="8"/>
  <c r="BA1137" i="8"/>
  <c r="AP1138" i="8"/>
  <c r="AH1138" i="8" s="1"/>
  <c r="AT1138" i="8"/>
  <c r="AJ1138" i="8" s="1"/>
  <c r="AX1138" i="8"/>
  <c r="AN1138" i="8" s="1"/>
  <c r="AY1138" i="8"/>
  <c r="AZ1138" i="8"/>
  <c r="BA1138" i="8"/>
  <c r="AW1138" i="8" s="1"/>
  <c r="AM1138" i="8" s="1"/>
  <c r="AK1139" i="8"/>
  <c r="AO1139" i="8"/>
  <c r="AG1139" i="8" s="1"/>
  <c r="AP1139" i="8"/>
  <c r="AH1139" i="8" s="1"/>
  <c r="AQ1139" i="8"/>
  <c r="AI1139" i="8" s="1"/>
  <c r="AR1139" i="8"/>
  <c r="AS1139" i="8"/>
  <c r="AT1139" i="8"/>
  <c r="AJ1139" i="8" s="1"/>
  <c r="AU1139" i="8"/>
  <c r="AY1139" i="8"/>
  <c r="AZ1139" i="8"/>
  <c r="AV1139" i="8" s="1"/>
  <c r="AL1139" i="8" s="1"/>
  <c r="BA1139" i="8"/>
  <c r="AN1140" i="8"/>
  <c r="AO1140" i="8"/>
  <c r="AG1140" i="8" s="1"/>
  <c r="AP1140" i="8"/>
  <c r="AH1140" i="8" s="1"/>
  <c r="AQ1140" i="8"/>
  <c r="AI1140" i="8" s="1"/>
  <c r="AR1140" i="8"/>
  <c r="AW1140" i="8"/>
  <c r="AM1140" i="8" s="1"/>
  <c r="AX1140" i="8"/>
  <c r="AY1140" i="8"/>
  <c r="AS1140" i="8" s="1"/>
  <c r="AZ1140" i="8"/>
  <c r="BA1140" i="8"/>
  <c r="AQ1141" i="8"/>
  <c r="AI1141" i="8" s="1"/>
  <c r="AU1141" i="8"/>
  <c r="AK1141" i="8" s="1"/>
  <c r="AY1141" i="8"/>
  <c r="AZ1141" i="8"/>
  <c r="BA1141" i="8"/>
  <c r="AG1142" i="8"/>
  <c r="AL1142" i="8"/>
  <c r="AN1142" i="8"/>
  <c r="AO1142" i="8"/>
  <c r="AP1142" i="8"/>
  <c r="AH1142" i="8" s="1"/>
  <c r="AQ1142" i="8"/>
  <c r="AI1142" i="8" s="1"/>
  <c r="AS1142" i="8"/>
  <c r="AT1142" i="8"/>
  <c r="AJ1142" i="8" s="1"/>
  <c r="AU1142" i="8"/>
  <c r="AK1142" i="8" s="1"/>
  <c r="AV1142" i="8"/>
  <c r="AX1142" i="8"/>
  <c r="AY1142" i="8"/>
  <c r="AR1142" i="8" s="1"/>
  <c r="AZ1142" i="8"/>
  <c r="BA1142" i="8"/>
  <c r="AW1142" i="8" s="1"/>
  <c r="AM1142" i="8" s="1"/>
  <c r="AG1143" i="8"/>
  <c r="AO1143" i="8"/>
  <c r="AP1143" i="8"/>
  <c r="AH1143" i="8" s="1"/>
  <c r="AQ1143" i="8"/>
  <c r="AI1143" i="8" s="1"/>
  <c r="AV1143" i="8"/>
  <c r="AL1143" i="8" s="1"/>
  <c r="AY1143" i="8"/>
  <c r="AR1143" i="8" s="1"/>
  <c r="AZ1143" i="8"/>
  <c r="AT1143" i="8" s="1"/>
  <c r="AJ1143" i="8" s="1"/>
  <c r="BA1143" i="8"/>
  <c r="AX1143" i="8" s="1"/>
  <c r="AN1143" i="8" s="1"/>
  <c r="AQ1144" i="8"/>
  <c r="AI1144" i="8" s="1"/>
  <c r="AR1144" i="8"/>
  <c r="AS1144" i="8"/>
  <c r="AV1144" i="8"/>
  <c r="AL1144" i="8" s="1"/>
  <c r="AY1144" i="8"/>
  <c r="AO1144" i="8" s="1"/>
  <c r="AG1144" i="8" s="1"/>
  <c r="AZ1144" i="8"/>
  <c r="BA1144" i="8"/>
  <c r="AG1145" i="8"/>
  <c r="AM1145" i="8"/>
  <c r="AN1145" i="8"/>
  <c r="AO1145" i="8"/>
  <c r="AQ1145" i="8"/>
  <c r="AI1145" i="8" s="1"/>
  <c r="AT1145" i="8"/>
  <c r="AJ1145" i="8" s="1"/>
  <c r="AU1145" i="8"/>
  <c r="AK1145" i="8" s="1"/>
  <c r="AV1145" i="8"/>
  <c r="AL1145" i="8" s="1"/>
  <c r="AW1145" i="8"/>
  <c r="AX1145" i="8"/>
  <c r="AY1145" i="8"/>
  <c r="AP1145" i="8" s="1"/>
  <c r="AH1145" i="8" s="1"/>
  <c r="AZ1145" i="8"/>
  <c r="BA1145" i="8"/>
  <c r="AP1146" i="8"/>
  <c r="AH1146" i="8" s="1"/>
  <c r="AQ1146" i="8"/>
  <c r="AI1146" i="8" s="1"/>
  <c r="AW1146" i="8"/>
  <c r="AM1146" i="8" s="1"/>
  <c r="AX1146" i="8"/>
  <c r="AN1146" i="8" s="1"/>
  <c r="AY1146" i="8"/>
  <c r="AZ1146" i="8"/>
  <c r="AT1146" i="8" s="1"/>
  <c r="AJ1146" i="8" s="1"/>
  <c r="BA1146" i="8"/>
  <c r="AG1147" i="8"/>
  <c r="AL1147" i="8"/>
  <c r="AO1147" i="8"/>
  <c r="AR1147" i="8"/>
  <c r="AS1147" i="8"/>
  <c r="AT1147" i="8"/>
  <c r="AJ1147" i="8" s="1"/>
  <c r="AU1147" i="8"/>
  <c r="O1147" i="9" s="1"/>
  <c r="AE1147" i="9" s="1"/>
  <c r="AV1147" i="8"/>
  <c r="AY1147" i="8"/>
  <c r="AP1147" i="8" s="1"/>
  <c r="AH1147" i="8" s="1"/>
  <c r="AZ1147" i="8"/>
  <c r="BA1147" i="8"/>
  <c r="AX1147" i="8" s="1"/>
  <c r="AN1147" i="8" s="1"/>
  <c r="AH1148" i="8"/>
  <c r="AN1148" i="8"/>
  <c r="AO1148" i="8"/>
  <c r="AG1148" i="8" s="1"/>
  <c r="AP1148" i="8"/>
  <c r="AR1148" i="8"/>
  <c r="AV1148" i="8"/>
  <c r="AL1148" i="8" s="1"/>
  <c r="AW1148" i="8"/>
  <c r="AM1148" i="8" s="1"/>
  <c r="AX1148" i="8"/>
  <c r="AY1148" i="8"/>
  <c r="AQ1148" i="8" s="1"/>
  <c r="AI1148" i="8" s="1"/>
  <c r="AZ1148" i="8"/>
  <c r="AT1148" i="8" s="1"/>
  <c r="AJ1148" i="8" s="1"/>
  <c r="BA1148" i="8"/>
  <c r="AY1149" i="8"/>
  <c r="AZ1149" i="8"/>
  <c r="BA1149" i="8"/>
  <c r="AW1149" i="8" s="1"/>
  <c r="AM1149" i="8" s="1"/>
  <c r="AH1150" i="8"/>
  <c r="AL1150" i="8"/>
  <c r="AM1150" i="8"/>
  <c r="AO1150" i="8"/>
  <c r="AG1150" i="8" s="1"/>
  <c r="AP1150" i="8"/>
  <c r="AQ1150" i="8"/>
  <c r="AI1150" i="8" s="1"/>
  <c r="AR1150" i="8"/>
  <c r="AS1150" i="8"/>
  <c r="AT1150" i="8"/>
  <c r="AJ1150" i="8" s="1"/>
  <c r="AU1150" i="8"/>
  <c r="AK1150" i="8" s="1"/>
  <c r="AV1150" i="8"/>
  <c r="AW1150" i="8"/>
  <c r="AX1150" i="8"/>
  <c r="AN1150" i="8" s="1"/>
  <c r="AY1150" i="8"/>
  <c r="AZ1150" i="8"/>
  <c r="BA1150" i="8"/>
  <c r="AW1151" i="8"/>
  <c r="AM1151" i="8" s="1"/>
  <c r="AX1151" i="8"/>
  <c r="AN1151" i="8" s="1"/>
  <c r="AY1151" i="8"/>
  <c r="AZ1151" i="8"/>
  <c r="AT1151" i="8" s="1"/>
  <c r="AJ1151" i="8" s="1"/>
  <c r="BA1151" i="8"/>
  <c r="AR1152" i="8"/>
  <c r="AS1152" i="8"/>
  <c r="AT1152" i="8"/>
  <c r="AJ1152" i="8" s="1"/>
  <c r="AY1152" i="8"/>
  <c r="AO1152" i="8" s="1"/>
  <c r="AG1152" i="8" s="1"/>
  <c r="AZ1152" i="8"/>
  <c r="BA1152" i="8"/>
  <c r="AM1153" i="8"/>
  <c r="AN1153" i="8"/>
  <c r="AT1153" i="8"/>
  <c r="AJ1153" i="8" s="1"/>
  <c r="AU1153" i="8"/>
  <c r="AK1153" i="8" s="1"/>
  <c r="AV1153" i="8"/>
  <c r="AL1153" i="8" s="1"/>
  <c r="AW1153" i="8"/>
  <c r="AX1153" i="8"/>
  <c r="AY1153" i="8"/>
  <c r="AZ1153" i="8"/>
  <c r="BA1153" i="8"/>
  <c r="AX1154" i="8"/>
  <c r="AN1154" i="8" s="1"/>
  <c r="AY1154" i="8"/>
  <c r="AZ1154" i="8"/>
  <c r="BA1154" i="8"/>
  <c r="AW1154" i="8" s="1"/>
  <c r="AM1154" i="8" s="1"/>
  <c r="AO1155" i="8"/>
  <c r="AG1155" i="8" s="1"/>
  <c r="AR1155" i="8"/>
  <c r="AS1155" i="8"/>
  <c r="AT1155" i="8"/>
  <c r="AJ1155" i="8" s="1"/>
  <c r="AU1155" i="8"/>
  <c r="AK1155" i="8" s="1"/>
  <c r="AY1155" i="8"/>
  <c r="AP1155" i="8" s="1"/>
  <c r="AH1155" i="8" s="1"/>
  <c r="AZ1155" i="8"/>
  <c r="AV1155" i="8" s="1"/>
  <c r="AL1155" i="8" s="1"/>
  <c r="BA1155" i="8"/>
  <c r="AN1156" i="8"/>
  <c r="AO1156" i="8"/>
  <c r="AG1156" i="8" s="1"/>
  <c r="AP1156" i="8"/>
  <c r="AH1156" i="8" s="1"/>
  <c r="AQ1156" i="8"/>
  <c r="AI1156" i="8" s="1"/>
  <c r="AR1156" i="8"/>
  <c r="AW1156" i="8"/>
  <c r="AM1156" i="8" s="1"/>
  <c r="AX1156" i="8"/>
  <c r="AY1156" i="8"/>
  <c r="AS1156" i="8" s="1"/>
  <c r="AZ1156" i="8"/>
  <c r="AV1156" i="8" s="1"/>
  <c r="AL1156" i="8" s="1"/>
  <c r="BA1156" i="8"/>
  <c r="AU1157" i="8"/>
  <c r="AK1157" i="8" s="1"/>
  <c r="AY1157" i="8"/>
  <c r="AZ1157" i="8"/>
  <c r="BA1157" i="8"/>
  <c r="AG1158" i="8"/>
  <c r="AL1158" i="8"/>
  <c r="AM1158" i="8"/>
  <c r="AO1158" i="8"/>
  <c r="AP1158" i="8"/>
  <c r="AH1158" i="8" s="1"/>
  <c r="AS1158" i="8"/>
  <c r="AT1158" i="8"/>
  <c r="AJ1158" i="8" s="1"/>
  <c r="AU1158" i="8"/>
  <c r="AK1158" i="8" s="1"/>
  <c r="AV1158" i="8"/>
  <c r="AY1158" i="8"/>
  <c r="AQ1158" i="8" s="1"/>
  <c r="AI1158" i="8" s="1"/>
  <c r="AZ1158" i="8"/>
  <c r="BA1158" i="8"/>
  <c r="AW1158" i="8" s="1"/>
  <c r="AG1159" i="8"/>
  <c r="AO1159" i="8"/>
  <c r="AP1159" i="8"/>
  <c r="AH1159" i="8" s="1"/>
  <c r="AQ1159" i="8"/>
  <c r="AI1159" i="8" s="1"/>
  <c r="AV1159" i="8"/>
  <c r="AL1159" i="8" s="1"/>
  <c r="AW1159" i="8"/>
  <c r="AM1159" i="8" s="1"/>
  <c r="AX1159" i="8"/>
  <c r="AN1159" i="8" s="1"/>
  <c r="AY1159" i="8"/>
  <c r="AZ1159" i="8"/>
  <c r="AT1159" i="8" s="1"/>
  <c r="AJ1159" i="8" s="1"/>
  <c r="BA1159" i="8"/>
  <c r="AQ1160" i="8"/>
  <c r="AI1160" i="8" s="1"/>
  <c r="AR1160" i="8"/>
  <c r="AS1160" i="8"/>
  <c r="AY1160" i="8"/>
  <c r="AO1160" i="8" s="1"/>
  <c r="AG1160" i="8" s="1"/>
  <c r="AZ1160" i="8"/>
  <c r="BA1160" i="8"/>
  <c r="AG1161" i="8"/>
  <c r="AN1161" i="8"/>
  <c r="AO1161" i="8"/>
  <c r="AQ1161" i="8"/>
  <c r="AI1161" i="8" s="1"/>
  <c r="AT1161" i="8"/>
  <c r="AJ1161" i="8" s="1"/>
  <c r="AU1161" i="8"/>
  <c r="AK1161" i="8" s="1"/>
  <c r="AV1161" i="8"/>
  <c r="AL1161" i="8" s="1"/>
  <c r="AW1161" i="8"/>
  <c r="AM1161" i="8" s="1"/>
  <c r="AX1161" i="8"/>
  <c r="AY1161" i="8"/>
  <c r="AP1161" i="8" s="1"/>
  <c r="AH1161" i="8" s="1"/>
  <c r="AZ1161" i="8"/>
  <c r="BA1161" i="8"/>
  <c r="AH1162" i="8"/>
  <c r="AI1162" i="8"/>
  <c r="AP1162" i="8"/>
  <c r="AQ1162" i="8"/>
  <c r="AR1162" i="8"/>
  <c r="AW1162" i="8"/>
  <c r="AM1162" i="8" s="1"/>
  <c r="AX1162" i="8"/>
  <c r="AN1162" i="8" s="1"/>
  <c r="AY1162" i="8"/>
  <c r="AZ1162" i="8"/>
  <c r="BA1162" i="8"/>
  <c r="AG1163" i="8"/>
  <c r="AO1163" i="8"/>
  <c r="AR1163" i="8"/>
  <c r="AS1163" i="8"/>
  <c r="AT1163" i="8"/>
  <c r="AJ1163" i="8" s="1"/>
  <c r="AU1163" i="8"/>
  <c r="AK1163" i="8" s="1"/>
  <c r="AY1163" i="8"/>
  <c r="AP1163" i="8" s="1"/>
  <c r="AH1163" i="8" s="1"/>
  <c r="AZ1163" i="8"/>
  <c r="AV1163" i="8" s="1"/>
  <c r="AL1163" i="8" s="1"/>
  <c r="BA1163" i="8"/>
  <c r="AX1163" i="8" s="1"/>
  <c r="AN1163" i="8" s="1"/>
  <c r="AH1164" i="8"/>
  <c r="AO1164" i="8"/>
  <c r="AG1164" i="8" s="1"/>
  <c r="AP1164" i="8"/>
  <c r="AR1164" i="8"/>
  <c r="AV1164" i="8"/>
  <c r="AL1164" i="8" s="1"/>
  <c r="AW1164" i="8"/>
  <c r="AM1164" i="8" s="1"/>
  <c r="AX1164" i="8"/>
  <c r="AN1164" i="8" s="1"/>
  <c r="AY1164" i="8"/>
  <c r="AQ1164" i="8" s="1"/>
  <c r="AI1164" i="8" s="1"/>
  <c r="AZ1164" i="8"/>
  <c r="AT1164" i="8" s="1"/>
  <c r="AJ1164" i="8" s="1"/>
  <c r="BA1164" i="8"/>
  <c r="AR1165" i="8"/>
  <c r="AS1165" i="8"/>
  <c r="AY1165" i="8"/>
  <c r="AZ1165" i="8"/>
  <c r="BA1165" i="8"/>
  <c r="AH1166" i="8"/>
  <c r="AM1166" i="8"/>
  <c r="AN1166" i="8"/>
  <c r="AO1166" i="8"/>
  <c r="AG1166" i="8" s="1"/>
  <c r="AP1166" i="8"/>
  <c r="AS1166" i="8"/>
  <c r="AT1166" i="8"/>
  <c r="AJ1166" i="8" s="1"/>
  <c r="AU1166" i="8"/>
  <c r="AK1166" i="8" s="1"/>
  <c r="AV1166" i="8"/>
  <c r="AL1166" i="8" s="1"/>
  <c r="AX1166" i="8"/>
  <c r="AY1166" i="8"/>
  <c r="AQ1166" i="8" s="1"/>
  <c r="AI1166" i="8" s="1"/>
  <c r="AZ1166" i="8"/>
  <c r="BA1166" i="8"/>
  <c r="AW1166" i="8" s="1"/>
  <c r="AO1167" i="8"/>
  <c r="AG1167" i="8" s="1"/>
  <c r="AP1167" i="8"/>
  <c r="AH1167" i="8" s="1"/>
  <c r="AQ1167" i="8"/>
  <c r="AI1167" i="8" s="1"/>
  <c r="AS1167" i="8"/>
  <c r="AW1167" i="8"/>
  <c r="AM1167" i="8" s="1"/>
  <c r="AX1167" i="8"/>
  <c r="AN1167" i="8" s="1"/>
  <c r="AY1167" i="8"/>
  <c r="AR1167" i="8" s="1"/>
  <c r="AZ1167" i="8"/>
  <c r="AT1167" i="8" s="1"/>
  <c r="AJ1167" i="8" s="1"/>
  <c r="BA1167" i="8"/>
  <c r="AR1168" i="8"/>
  <c r="AS1168" i="8"/>
  <c r="AY1168" i="8"/>
  <c r="AO1168" i="8" s="1"/>
  <c r="AG1168" i="8" s="1"/>
  <c r="AZ1168" i="8"/>
  <c r="BA1168" i="8"/>
  <c r="AN1169" i="8"/>
  <c r="AT1169" i="8"/>
  <c r="AJ1169" i="8" s="1"/>
  <c r="AU1169" i="8"/>
  <c r="AK1169" i="8" s="1"/>
  <c r="AV1169" i="8"/>
  <c r="AL1169" i="8" s="1"/>
  <c r="AW1169" i="8"/>
  <c r="AM1169" i="8" s="1"/>
  <c r="AX1169" i="8"/>
  <c r="AY1169" i="8"/>
  <c r="AZ1169" i="8"/>
  <c r="BA1169" i="8"/>
  <c r="AH1170" i="8"/>
  <c r="AJ1170" i="8"/>
  <c r="AP1170" i="8"/>
  <c r="AT1170" i="8"/>
  <c r="AX1170" i="8"/>
  <c r="AN1170" i="8" s="1"/>
  <c r="AY1170" i="8"/>
  <c r="AZ1170" i="8"/>
  <c r="BA1170" i="8"/>
  <c r="AW1170" i="8" s="1"/>
  <c r="AM1170" i="8" s="1"/>
  <c r="AO1171" i="8"/>
  <c r="AG1171" i="8" s="1"/>
  <c r="AP1171" i="8"/>
  <c r="AH1171" i="8" s="1"/>
  <c r="AQ1171" i="8"/>
  <c r="AI1171" i="8" s="1"/>
  <c r="AR1171" i="8"/>
  <c r="AS1171" i="8"/>
  <c r="AT1171" i="8"/>
  <c r="AJ1171" i="8" s="1"/>
  <c r="AU1171" i="8"/>
  <c r="O1171" i="9" s="1"/>
  <c r="AE1171" i="9" s="1"/>
  <c r="AY1171" i="8"/>
  <c r="AZ1171" i="8"/>
  <c r="AV1171" i="8" s="1"/>
  <c r="AL1171" i="8" s="1"/>
  <c r="BA1171" i="8"/>
  <c r="AG1172" i="8"/>
  <c r="AO1172" i="8"/>
  <c r="AP1172" i="8"/>
  <c r="AH1172" i="8" s="1"/>
  <c r="AQ1172" i="8"/>
  <c r="AI1172" i="8" s="1"/>
  <c r="AR1172" i="8"/>
  <c r="AV1172" i="8"/>
  <c r="AL1172" i="8" s="1"/>
  <c r="AW1172" i="8"/>
  <c r="AM1172" i="8" s="1"/>
  <c r="AX1172" i="8"/>
  <c r="AN1172" i="8" s="1"/>
  <c r="AY1172" i="8"/>
  <c r="AS1172" i="8" s="1"/>
  <c r="AZ1172" i="8"/>
  <c r="BA1172" i="8"/>
  <c r="AK1173" i="8"/>
  <c r="AR1173" i="8"/>
  <c r="AS1173" i="8"/>
  <c r="AU1173" i="8"/>
  <c r="AY1173" i="8"/>
  <c r="AZ1173" i="8"/>
  <c r="BA1173" i="8"/>
  <c r="AG1174" i="8"/>
  <c r="AM1174" i="8"/>
  <c r="AO1174" i="8"/>
  <c r="AP1174" i="8"/>
  <c r="AH1174" i="8" s="1"/>
  <c r="AS1174" i="8"/>
  <c r="AT1174" i="8"/>
  <c r="AJ1174" i="8" s="1"/>
  <c r="AU1174" i="8"/>
  <c r="AK1174" i="8" s="1"/>
  <c r="AV1174" i="8"/>
  <c r="AL1174" i="8" s="1"/>
  <c r="AY1174" i="8"/>
  <c r="AQ1174" i="8" s="1"/>
  <c r="AI1174" i="8" s="1"/>
  <c r="AZ1174" i="8"/>
  <c r="BA1174" i="8"/>
  <c r="AW1174" i="8" s="1"/>
  <c r="AO1175" i="8"/>
  <c r="AG1175" i="8" s="1"/>
  <c r="AP1175" i="8"/>
  <c r="AH1175" i="8" s="1"/>
  <c r="AQ1175" i="8"/>
  <c r="AI1175" i="8" s="1"/>
  <c r="AV1175" i="8"/>
  <c r="AL1175" i="8" s="1"/>
  <c r="AW1175" i="8"/>
  <c r="AM1175" i="8" s="1"/>
  <c r="AX1175" i="8"/>
  <c r="AN1175" i="8" s="1"/>
  <c r="AY1175" i="8"/>
  <c r="AZ1175" i="8"/>
  <c r="AT1175" i="8" s="1"/>
  <c r="AJ1175" i="8" s="1"/>
  <c r="BA1175" i="8"/>
  <c r="AQ1176" i="8"/>
  <c r="AI1176" i="8" s="1"/>
  <c r="AR1176" i="8"/>
  <c r="AS1176" i="8"/>
  <c r="AT1176" i="8"/>
  <c r="AJ1176" i="8" s="1"/>
  <c r="AV1176" i="8"/>
  <c r="AL1176" i="8" s="1"/>
  <c r="AY1176" i="8"/>
  <c r="AO1176" i="8" s="1"/>
  <c r="AG1176" i="8" s="1"/>
  <c r="AZ1176" i="8"/>
  <c r="AU1176" i="8" s="1"/>
  <c r="AK1176" i="8" s="1"/>
  <c r="BA1176" i="8"/>
  <c r="AG1177" i="8"/>
  <c r="AM1177" i="8"/>
  <c r="AN1177" i="8"/>
  <c r="AO1177" i="8"/>
  <c r="AQ1177" i="8"/>
  <c r="AI1177" i="8" s="1"/>
  <c r="AT1177" i="8"/>
  <c r="AJ1177" i="8" s="1"/>
  <c r="AU1177" i="8"/>
  <c r="AK1177" i="8" s="1"/>
  <c r="AV1177" i="8"/>
  <c r="AL1177" i="8" s="1"/>
  <c r="AW1177" i="8"/>
  <c r="AX1177" i="8"/>
  <c r="AY1177" i="8"/>
  <c r="AP1177" i="8" s="1"/>
  <c r="AH1177" i="8" s="1"/>
  <c r="AZ1177" i="8"/>
  <c r="BA1177" i="8"/>
  <c r="AP1178" i="8"/>
  <c r="AH1178" i="8" s="1"/>
  <c r="AR1178" i="8"/>
  <c r="AW1178" i="8"/>
  <c r="AM1178" i="8" s="1"/>
  <c r="AX1178" i="8"/>
  <c r="AN1178" i="8" s="1"/>
  <c r="AY1178" i="8"/>
  <c r="AZ1178" i="8"/>
  <c r="BA1178" i="8"/>
  <c r="AG1179" i="8"/>
  <c r="AL1179" i="8"/>
  <c r="AM1179" i="8"/>
  <c r="AO1179" i="8"/>
  <c r="AP1179" i="8"/>
  <c r="AH1179" i="8" s="1"/>
  <c r="AQ1179" i="8"/>
  <c r="AI1179" i="8" s="1"/>
  <c r="AR1179" i="8"/>
  <c r="AS1179" i="8"/>
  <c r="AT1179" i="8"/>
  <c r="AJ1179" i="8" s="1"/>
  <c r="AU1179" i="8"/>
  <c r="AK1179" i="8" s="1"/>
  <c r="AW1179" i="8"/>
  <c r="AY1179" i="8"/>
  <c r="AZ1179" i="8"/>
  <c r="AV1179" i="8" s="1"/>
  <c r="BA1179" i="8"/>
  <c r="AX1179" i="8" s="1"/>
  <c r="AN1179" i="8" s="1"/>
  <c r="AH1180" i="8"/>
  <c r="AM1180" i="8"/>
  <c r="AN1180" i="8"/>
  <c r="AO1180" i="8"/>
  <c r="AG1180" i="8" s="1"/>
  <c r="AP1180" i="8"/>
  <c r="AR1180" i="8"/>
  <c r="AV1180" i="8"/>
  <c r="AL1180" i="8" s="1"/>
  <c r="AW1180" i="8"/>
  <c r="AX1180" i="8"/>
  <c r="AY1180" i="8"/>
  <c r="AQ1180" i="8" s="1"/>
  <c r="AI1180" i="8" s="1"/>
  <c r="AZ1180" i="8"/>
  <c r="AT1180" i="8" s="1"/>
  <c r="AJ1180" i="8" s="1"/>
  <c r="BA1180" i="8"/>
  <c r="AM1181" i="8"/>
  <c r="AQ1181" i="8"/>
  <c r="AI1181" i="8" s="1"/>
  <c r="AR1181" i="8"/>
  <c r="AS1181" i="8"/>
  <c r="AY1181" i="8"/>
  <c r="AZ1181" i="8"/>
  <c r="BA1181" i="8"/>
  <c r="AW1181" i="8" s="1"/>
  <c r="AH1182" i="8"/>
  <c r="AM1182" i="8"/>
  <c r="AO1182" i="8"/>
  <c r="AG1182" i="8" s="1"/>
  <c r="AP1182" i="8"/>
  <c r="AS1182" i="8"/>
  <c r="AT1182" i="8"/>
  <c r="AJ1182" i="8" s="1"/>
  <c r="AU1182" i="8"/>
  <c r="AK1182" i="8" s="1"/>
  <c r="AV1182" i="8"/>
  <c r="AL1182" i="8" s="1"/>
  <c r="AX1182" i="8"/>
  <c r="AN1182" i="8" s="1"/>
  <c r="AY1182" i="8"/>
  <c r="AQ1182" i="8" s="1"/>
  <c r="AI1182" i="8" s="1"/>
  <c r="AZ1182" i="8"/>
  <c r="BA1182" i="8"/>
  <c r="AW1182" i="8" s="1"/>
  <c r="AV1183" i="8"/>
  <c r="AL1183" i="8" s="1"/>
  <c r="AW1183" i="8"/>
  <c r="AM1183" i="8" s="1"/>
  <c r="AX1183" i="8"/>
  <c r="AN1183" i="8" s="1"/>
  <c r="AY1183" i="8"/>
  <c r="AZ1183" i="8"/>
  <c r="AT1183" i="8" s="1"/>
  <c r="AJ1183" i="8" s="1"/>
  <c r="BA1183" i="8"/>
  <c r="AS1184" i="8"/>
  <c r="AT1184" i="8"/>
  <c r="AJ1184" i="8" s="1"/>
  <c r="AY1184" i="8"/>
  <c r="AZ1184" i="8"/>
  <c r="BA1184" i="8"/>
  <c r="AM1185" i="8"/>
  <c r="AN1185" i="8"/>
  <c r="AO1185" i="8"/>
  <c r="AG1185" i="8" s="1"/>
  <c r="AT1185" i="8"/>
  <c r="AJ1185" i="8" s="1"/>
  <c r="AU1185" i="8"/>
  <c r="AK1185" i="8" s="1"/>
  <c r="AV1185" i="8"/>
  <c r="AL1185" i="8" s="1"/>
  <c r="AW1185" i="8"/>
  <c r="AX1185" i="8"/>
  <c r="AY1185" i="8"/>
  <c r="AZ1185" i="8"/>
  <c r="BA1185" i="8"/>
  <c r="AP1186" i="8"/>
  <c r="AH1186" i="8" s="1"/>
  <c r="AQ1186" i="8"/>
  <c r="AI1186" i="8" s="1"/>
  <c r="AR1186" i="8"/>
  <c r="AT1186" i="8"/>
  <c r="AJ1186" i="8" s="1"/>
  <c r="AW1186" i="8"/>
  <c r="AM1186" i="8" s="1"/>
  <c r="AX1186" i="8"/>
  <c r="AN1186" i="8" s="1"/>
  <c r="AY1186" i="8"/>
  <c r="AS1186" i="8" s="1"/>
  <c r="AZ1186" i="8"/>
  <c r="BA1186" i="8"/>
  <c r="AO1187" i="8"/>
  <c r="AG1187" i="8" s="1"/>
  <c r="AR1187" i="8"/>
  <c r="AS1187" i="8"/>
  <c r="AT1187" i="8"/>
  <c r="AJ1187" i="8" s="1"/>
  <c r="AU1187" i="8"/>
  <c r="AK1187" i="8" s="1"/>
  <c r="AY1187" i="8"/>
  <c r="AP1187" i="8" s="1"/>
  <c r="AH1187" i="8" s="1"/>
  <c r="AZ1187" i="8"/>
  <c r="AV1187" i="8" s="1"/>
  <c r="AL1187" i="8" s="1"/>
  <c r="BA1187" i="8"/>
  <c r="AG1188" i="8"/>
  <c r="AO1188" i="8"/>
  <c r="AP1188" i="8"/>
  <c r="AH1188" i="8" s="1"/>
  <c r="AQ1188" i="8"/>
  <c r="AI1188" i="8" s="1"/>
  <c r="AR1188" i="8"/>
  <c r="AW1188" i="8"/>
  <c r="AM1188" i="8" s="1"/>
  <c r="AX1188" i="8"/>
  <c r="AN1188" i="8" s="1"/>
  <c r="AY1188" i="8"/>
  <c r="AS1188" i="8" s="1"/>
  <c r="AZ1188" i="8"/>
  <c r="AT1188" i="8" s="1"/>
  <c r="AJ1188" i="8" s="1"/>
  <c r="BA1188" i="8"/>
  <c r="AP1189" i="8"/>
  <c r="AH1189" i="8" s="1"/>
  <c r="AQ1189" i="8"/>
  <c r="AI1189" i="8" s="1"/>
  <c r="AS1189" i="8"/>
  <c r="AU1189" i="8"/>
  <c r="AK1189" i="8" s="1"/>
  <c r="AY1189" i="8"/>
  <c r="AO1189" i="8" s="1"/>
  <c r="AG1189" i="8" s="1"/>
  <c r="AZ1189" i="8"/>
  <c r="BA1189" i="8"/>
  <c r="AG1190" i="8"/>
  <c r="AK1190" i="8"/>
  <c r="AL1190" i="8"/>
  <c r="AO1190" i="8"/>
  <c r="AP1190" i="8"/>
  <c r="AH1190" i="8" s="1"/>
  <c r="AS1190" i="8"/>
  <c r="AT1190" i="8"/>
  <c r="AJ1190" i="8" s="1"/>
  <c r="AU1190" i="8"/>
  <c r="AV1190" i="8"/>
  <c r="AY1190" i="8"/>
  <c r="AQ1190" i="8" s="1"/>
  <c r="AI1190" i="8" s="1"/>
  <c r="AZ1190" i="8"/>
  <c r="BA1190" i="8"/>
  <c r="AO1191" i="8"/>
  <c r="AG1191" i="8" s="1"/>
  <c r="AP1191" i="8"/>
  <c r="AH1191" i="8" s="1"/>
  <c r="AV1191" i="8"/>
  <c r="AL1191" i="8" s="1"/>
  <c r="AY1191" i="8"/>
  <c r="AZ1191" i="8"/>
  <c r="AT1191" i="8" s="1"/>
  <c r="AJ1191" i="8" s="1"/>
  <c r="BA1191" i="8"/>
  <c r="AW1191" i="8" s="1"/>
  <c r="AM1191" i="8" s="1"/>
  <c r="AQ1192" i="8"/>
  <c r="AI1192" i="8" s="1"/>
  <c r="AR1192" i="8"/>
  <c r="AS1192" i="8"/>
  <c r="AT1192" i="8"/>
  <c r="AJ1192" i="8" s="1"/>
  <c r="AY1192" i="8"/>
  <c r="AZ1192" i="8"/>
  <c r="AU1192" i="8" s="1"/>
  <c r="AK1192" i="8" s="1"/>
  <c r="BA1192" i="8"/>
  <c r="AG1193" i="8"/>
  <c r="AN1193" i="8"/>
  <c r="AO1193" i="8"/>
  <c r="AQ1193" i="8"/>
  <c r="AI1193" i="8" s="1"/>
  <c r="AT1193" i="8"/>
  <c r="AJ1193" i="8" s="1"/>
  <c r="AU1193" i="8"/>
  <c r="AK1193" i="8" s="1"/>
  <c r="AV1193" i="8"/>
  <c r="AL1193" i="8" s="1"/>
  <c r="AW1193" i="8"/>
  <c r="AM1193" i="8" s="1"/>
  <c r="AX1193" i="8"/>
  <c r="AY1193" i="8"/>
  <c r="AZ1193" i="8"/>
  <c r="BA1193" i="8"/>
  <c r="AT1194" i="8"/>
  <c r="AJ1194" i="8" s="1"/>
  <c r="AW1194" i="8"/>
  <c r="AM1194" i="8" s="1"/>
  <c r="AX1194" i="8"/>
  <c r="AN1194" i="8" s="1"/>
  <c r="AY1194" i="8"/>
  <c r="AS1194" i="8" s="1"/>
  <c r="AZ1194" i="8"/>
  <c r="BA1194" i="8"/>
  <c r="AO1195" i="8"/>
  <c r="AG1195" i="8" s="1"/>
  <c r="AR1195" i="8"/>
  <c r="AS1195" i="8"/>
  <c r="AW1195" i="8"/>
  <c r="AM1195" i="8" s="1"/>
  <c r="AY1195" i="8"/>
  <c r="AP1195" i="8" s="1"/>
  <c r="AH1195" i="8" s="1"/>
  <c r="AZ1195" i="8"/>
  <c r="BA1195" i="8"/>
  <c r="AX1195" i="8" s="1"/>
  <c r="AN1195" i="8" s="1"/>
  <c r="AG1196" i="8"/>
  <c r="AM1196" i="8"/>
  <c r="AN1196" i="8"/>
  <c r="AO1196" i="8"/>
  <c r="AP1196" i="8"/>
  <c r="AH1196" i="8" s="1"/>
  <c r="AR1196" i="8"/>
  <c r="AW1196" i="8"/>
  <c r="AX1196" i="8"/>
  <c r="AY1196" i="8"/>
  <c r="AQ1196" i="8" s="1"/>
  <c r="AI1196" i="8" s="1"/>
  <c r="AZ1196" i="8"/>
  <c r="BA1196" i="8"/>
  <c r="AH1197" i="8"/>
  <c r="AP1197" i="8"/>
  <c r="AR1197" i="8"/>
  <c r="AS1197" i="8"/>
  <c r="AY1197" i="8"/>
  <c r="AO1197" i="8" s="1"/>
  <c r="AG1197" i="8" s="1"/>
  <c r="AZ1197" i="8"/>
  <c r="BA1197" i="8"/>
  <c r="AH1198" i="8"/>
  <c r="AK1198" i="8"/>
  <c r="AO1198" i="8"/>
  <c r="AG1198" i="8" s="1"/>
  <c r="AP1198" i="8"/>
  <c r="AS1198" i="8"/>
  <c r="AT1198" i="8"/>
  <c r="AJ1198" i="8" s="1"/>
  <c r="AU1198" i="8"/>
  <c r="AV1198" i="8"/>
  <c r="AL1198" i="8" s="1"/>
  <c r="AY1198" i="8"/>
  <c r="AQ1198" i="8" s="1"/>
  <c r="AI1198" i="8" s="1"/>
  <c r="AZ1198" i="8"/>
  <c r="BA1198" i="8"/>
  <c r="AW1198" i="8" s="1"/>
  <c r="AM1198" i="8" s="1"/>
  <c r="AG1199" i="8"/>
  <c r="AH1199" i="8"/>
  <c r="AI1199" i="8"/>
  <c r="AO1199" i="8"/>
  <c r="AP1199" i="8"/>
  <c r="AQ1199" i="8"/>
  <c r="AV1199" i="8"/>
  <c r="AL1199" i="8" s="1"/>
  <c r="AW1199" i="8"/>
  <c r="AM1199" i="8" s="1"/>
  <c r="AY1199" i="8"/>
  <c r="AR1199" i="8" s="1"/>
  <c r="AZ1199" i="8"/>
  <c r="BA1199" i="8"/>
  <c r="AX1199" i="8" s="1"/>
  <c r="AN1199" i="8" s="1"/>
  <c r="AL1200" i="8"/>
  <c r="AT1200" i="8"/>
  <c r="AJ1200" i="8" s="1"/>
  <c r="AV1200" i="8"/>
  <c r="AY1200" i="8"/>
  <c r="AZ1200" i="8"/>
  <c r="AU1200" i="8" s="1"/>
  <c r="AK1200" i="8" s="1"/>
  <c r="BA1200" i="8"/>
  <c r="AL1201" i="8"/>
  <c r="AM1201" i="8"/>
  <c r="AN1201" i="8"/>
  <c r="AO1201" i="8"/>
  <c r="AG1201" i="8" s="1"/>
  <c r="AT1201" i="8"/>
  <c r="AJ1201" i="8" s="1"/>
  <c r="AU1201" i="8"/>
  <c r="AK1201" i="8" s="1"/>
  <c r="AV1201" i="8"/>
  <c r="AW1201" i="8"/>
  <c r="AX1201" i="8"/>
  <c r="AY1201" i="8"/>
  <c r="AZ1201" i="8"/>
  <c r="BA1201" i="8"/>
  <c r="AJ1202" i="8"/>
  <c r="AT1202" i="8"/>
  <c r="AX1202" i="8"/>
  <c r="AN1202" i="8" s="1"/>
  <c r="AY1202" i="8"/>
  <c r="AS1202" i="8" s="1"/>
  <c r="AZ1202" i="8"/>
  <c r="BA1202" i="8"/>
  <c r="AW1202" i="8" s="1"/>
  <c r="AM1202" i="8" s="1"/>
  <c r="AO1203" i="8"/>
  <c r="AG1203" i="8" s="1"/>
  <c r="AR1203" i="8"/>
  <c r="AS1203" i="8"/>
  <c r="AY1203" i="8"/>
  <c r="AP1203" i="8" s="1"/>
  <c r="AH1203" i="8" s="1"/>
  <c r="AZ1203" i="8"/>
  <c r="AT1203" i="8" s="1"/>
  <c r="AJ1203" i="8" s="1"/>
  <c r="BA1203" i="8"/>
  <c r="AX1203" i="8" s="1"/>
  <c r="AN1203" i="8" s="1"/>
  <c r="AM1204" i="8"/>
  <c r="AN1204" i="8"/>
  <c r="AO1204" i="8"/>
  <c r="AG1204" i="8" s="1"/>
  <c r="AP1204" i="8"/>
  <c r="AH1204" i="8" s="1"/>
  <c r="AQ1204" i="8"/>
  <c r="AI1204" i="8" s="1"/>
  <c r="AR1204" i="8"/>
  <c r="AW1204" i="8"/>
  <c r="AX1204" i="8"/>
  <c r="AY1204" i="8"/>
  <c r="AS1204" i="8" s="1"/>
  <c r="AZ1204" i="8"/>
  <c r="AT1204" i="8" s="1"/>
  <c r="AJ1204" i="8" s="1"/>
  <c r="BA1204" i="8"/>
  <c r="AM1205" i="8"/>
  <c r="AY1205" i="8"/>
  <c r="AO1205" i="8" s="1"/>
  <c r="AG1205" i="8" s="1"/>
  <c r="AZ1205" i="8"/>
  <c r="BA1205" i="8"/>
  <c r="AW1205" i="8" s="1"/>
  <c r="AR1206" i="8"/>
  <c r="AY1206" i="8"/>
  <c r="AO1206" i="8" s="1"/>
  <c r="AG1206" i="8" s="1"/>
  <c r="AZ1206" i="8"/>
  <c r="BA1206" i="8"/>
  <c r="AG1207" i="8"/>
  <c r="AH1207" i="8"/>
  <c r="AO1207" i="8"/>
  <c r="AP1207" i="8"/>
  <c r="AQ1207" i="8"/>
  <c r="AI1207" i="8" s="1"/>
  <c r="AR1207" i="8"/>
  <c r="AS1207" i="8"/>
  <c r="AT1207" i="8"/>
  <c r="AJ1207" i="8" s="1"/>
  <c r="AU1207" i="8"/>
  <c r="AK1207" i="8" s="1"/>
  <c r="AV1207" i="8"/>
  <c r="AL1207" i="8" s="1"/>
  <c r="AW1207" i="8"/>
  <c r="AM1207" i="8" s="1"/>
  <c r="AX1207" i="8"/>
  <c r="AN1207" i="8" s="1"/>
  <c r="AY1207" i="8"/>
  <c r="AZ1207" i="8"/>
  <c r="BA1207" i="8"/>
  <c r="AO1208" i="8"/>
  <c r="AG1208" i="8" s="1"/>
  <c r="AP1208" i="8"/>
  <c r="AH1208" i="8" s="1"/>
  <c r="AQ1208" i="8"/>
  <c r="AI1208" i="8" s="1"/>
  <c r="AR1208" i="8"/>
  <c r="AS1208" i="8"/>
  <c r="AY1208" i="8"/>
  <c r="AZ1208" i="8"/>
  <c r="AT1208" i="8" s="1"/>
  <c r="AJ1208" i="8" s="1"/>
  <c r="BA1208" i="8"/>
  <c r="AW1208" i="8" s="1"/>
  <c r="AM1208" i="8" s="1"/>
  <c r="AK1209" i="8"/>
  <c r="AL1209" i="8"/>
  <c r="AQ1209" i="8"/>
  <c r="AI1209" i="8" s="1"/>
  <c r="AR1209" i="8"/>
  <c r="AS1209" i="8"/>
  <c r="AU1209" i="8"/>
  <c r="AV1209" i="8"/>
  <c r="AY1209" i="8"/>
  <c r="AO1209" i="8" s="1"/>
  <c r="AG1209" i="8" s="1"/>
  <c r="AZ1209" i="8"/>
  <c r="AT1209" i="8" s="1"/>
  <c r="AJ1209" i="8" s="1"/>
  <c r="BA1209" i="8"/>
  <c r="AT1210" i="8"/>
  <c r="AJ1210" i="8" s="1"/>
  <c r="AU1210" i="8"/>
  <c r="AK1210" i="8" s="1"/>
  <c r="AV1210" i="8"/>
  <c r="AL1210" i="8" s="1"/>
  <c r="AW1210" i="8"/>
  <c r="AM1210" i="8" s="1"/>
  <c r="AX1210" i="8"/>
  <c r="AN1210" i="8" s="1"/>
  <c r="AY1210" i="8"/>
  <c r="AO1210" i="8" s="1"/>
  <c r="AG1210" i="8" s="1"/>
  <c r="AZ1210" i="8"/>
  <c r="BA1210" i="8"/>
  <c r="AQ1211" i="8"/>
  <c r="AI1211" i="8" s="1"/>
  <c r="AR1211" i="8"/>
  <c r="AS1211" i="8"/>
  <c r="AT1211" i="8"/>
  <c r="AJ1211" i="8" s="1"/>
  <c r="AU1211" i="8"/>
  <c r="AK1211" i="8" s="1"/>
  <c r="AV1211" i="8"/>
  <c r="AL1211" i="8" s="1"/>
  <c r="AY1211" i="8"/>
  <c r="AO1211" i="8" s="1"/>
  <c r="AG1211" i="8" s="1"/>
  <c r="AZ1211" i="8"/>
  <c r="BA1211" i="8"/>
  <c r="AW1211" i="8" s="1"/>
  <c r="AM1211" i="8" s="1"/>
  <c r="AL1212" i="8"/>
  <c r="AM1212" i="8"/>
  <c r="AO1212" i="8"/>
  <c r="AG1212" i="8" s="1"/>
  <c r="AS1212" i="8"/>
  <c r="AT1212" i="8"/>
  <c r="AJ1212" i="8" s="1"/>
  <c r="AV1212" i="8"/>
  <c r="AW1212" i="8"/>
  <c r="AY1212" i="8"/>
  <c r="AP1212" i="8" s="1"/>
  <c r="AH1212" i="8" s="1"/>
  <c r="AZ1212" i="8"/>
  <c r="AU1212" i="8" s="1"/>
  <c r="AK1212" i="8" s="1"/>
  <c r="BA1212" i="8"/>
  <c r="AX1212" i="8" s="1"/>
  <c r="AN1212" i="8" s="1"/>
  <c r="AW1213" i="8"/>
  <c r="AM1213" i="8" s="1"/>
  <c r="AX1213" i="8"/>
  <c r="AN1213" i="8" s="1"/>
  <c r="AY1213" i="8"/>
  <c r="AZ1213" i="8"/>
  <c r="AT1213" i="8" s="1"/>
  <c r="AJ1213" i="8" s="1"/>
  <c r="BA1213" i="8"/>
  <c r="AM1214" i="8"/>
  <c r="AR1214" i="8"/>
  <c r="AS1214" i="8"/>
  <c r="AT1214" i="8"/>
  <c r="AJ1214" i="8" s="1"/>
  <c r="AU1214" i="8"/>
  <c r="AK1214" i="8" s="1"/>
  <c r="AW1214" i="8"/>
  <c r="AX1214" i="8"/>
  <c r="AN1214" i="8" s="1"/>
  <c r="AY1214" i="8"/>
  <c r="AO1214" i="8" s="1"/>
  <c r="AG1214" i="8" s="1"/>
  <c r="AZ1214" i="8"/>
  <c r="AV1214" i="8" s="1"/>
  <c r="AL1214" i="8" s="1"/>
  <c r="BA1214" i="8"/>
  <c r="AM1215" i="8"/>
  <c r="AN1215" i="8"/>
  <c r="AO1215" i="8"/>
  <c r="AG1215" i="8" s="1"/>
  <c r="AP1215" i="8"/>
  <c r="AH1215" i="8" s="1"/>
  <c r="AR1215" i="8"/>
  <c r="AS1215" i="8"/>
  <c r="AT1215" i="8"/>
  <c r="AJ1215" i="8" s="1"/>
  <c r="AU1215" i="8"/>
  <c r="AK1215" i="8" s="1"/>
  <c r="AW1215" i="8"/>
  <c r="AX1215" i="8"/>
  <c r="AY1215" i="8"/>
  <c r="AQ1215" i="8" s="1"/>
  <c r="AI1215" i="8" s="1"/>
  <c r="AZ1215" i="8"/>
  <c r="AV1215" i="8" s="1"/>
  <c r="AL1215" i="8" s="1"/>
  <c r="BA1215" i="8"/>
  <c r="AX1216" i="8"/>
  <c r="AN1216" i="8" s="1"/>
  <c r="AY1216" i="8"/>
  <c r="AZ1216" i="8"/>
  <c r="BA1216" i="8"/>
  <c r="AW1216" i="8" s="1"/>
  <c r="AM1216" i="8" s="1"/>
  <c r="AS1217" i="8"/>
  <c r="AT1217" i="8"/>
  <c r="AJ1217" i="8" s="1"/>
  <c r="AU1217" i="8"/>
  <c r="AK1217" i="8" s="1"/>
  <c r="AV1217" i="8"/>
  <c r="AL1217" i="8" s="1"/>
  <c r="AY1217" i="8"/>
  <c r="AO1217" i="8" s="1"/>
  <c r="AG1217" i="8" s="1"/>
  <c r="AZ1217" i="8"/>
  <c r="BA1217" i="8"/>
  <c r="AW1217" i="8" s="1"/>
  <c r="AM1217" i="8" s="1"/>
  <c r="AN1218" i="8"/>
  <c r="AO1218" i="8"/>
  <c r="AG1218" i="8" s="1"/>
  <c r="AP1218" i="8"/>
  <c r="AH1218" i="8" s="1"/>
  <c r="AQ1218" i="8"/>
  <c r="AI1218" i="8" s="1"/>
  <c r="AT1218" i="8"/>
  <c r="AJ1218" i="8" s="1"/>
  <c r="AU1218" i="8"/>
  <c r="AK1218" i="8" s="1"/>
  <c r="AV1218" i="8"/>
  <c r="AL1218" i="8" s="1"/>
  <c r="AX1218" i="8"/>
  <c r="AY1218" i="8"/>
  <c r="AR1218" i="8" s="1"/>
  <c r="AZ1218" i="8"/>
  <c r="BA1218" i="8"/>
  <c r="AW1218" i="8" s="1"/>
  <c r="AM1218" i="8" s="1"/>
  <c r="AY1219" i="8"/>
  <c r="AZ1219" i="8"/>
  <c r="BA1219" i="8"/>
  <c r="AG1220" i="8"/>
  <c r="AO1220" i="8"/>
  <c r="AS1220" i="8"/>
  <c r="AT1220" i="8"/>
  <c r="AJ1220" i="8" s="1"/>
  <c r="AU1220" i="8"/>
  <c r="AK1220" i="8" s="1"/>
  <c r="AV1220" i="8"/>
  <c r="AL1220" i="8" s="1"/>
  <c r="AW1220" i="8"/>
  <c r="AM1220" i="8" s="1"/>
  <c r="AY1220" i="8"/>
  <c r="AP1220" i="8" s="1"/>
  <c r="AH1220" i="8" s="1"/>
  <c r="AZ1220" i="8"/>
  <c r="BA1220" i="8"/>
  <c r="AX1220" i="8" s="1"/>
  <c r="AN1220" i="8" s="1"/>
  <c r="AO1221" i="8"/>
  <c r="AG1221" i="8" s="1"/>
  <c r="AP1221" i="8"/>
  <c r="AH1221" i="8" s="1"/>
  <c r="AQ1221" i="8"/>
  <c r="AI1221" i="8" s="1"/>
  <c r="AR1221" i="8"/>
  <c r="AW1221" i="8"/>
  <c r="AM1221" i="8" s="1"/>
  <c r="AY1221" i="8"/>
  <c r="AS1221" i="8" s="1"/>
  <c r="AZ1221" i="8"/>
  <c r="AT1221" i="8" s="1"/>
  <c r="AJ1221" i="8" s="1"/>
  <c r="BA1221" i="8"/>
  <c r="AX1221" i="8" s="1"/>
  <c r="AN1221" i="8" s="1"/>
  <c r="AQ1222" i="8"/>
  <c r="AI1222" i="8" s="1"/>
  <c r="AR1222" i="8"/>
  <c r="AY1222" i="8"/>
  <c r="AO1222" i="8" s="1"/>
  <c r="AG1222" i="8" s="1"/>
  <c r="AZ1222" i="8"/>
  <c r="BA1222" i="8"/>
  <c r="AG1223" i="8"/>
  <c r="AH1223" i="8"/>
  <c r="AO1223" i="8"/>
  <c r="AP1223" i="8"/>
  <c r="AQ1223" i="8"/>
  <c r="AI1223" i="8" s="1"/>
  <c r="AR1223" i="8"/>
  <c r="AS1223" i="8"/>
  <c r="AT1223" i="8"/>
  <c r="AJ1223" i="8" s="1"/>
  <c r="AU1223" i="8"/>
  <c r="AK1223" i="8" s="1"/>
  <c r="AV1223" i="8"/>
  <c r="AL1223" i="8" s="1"/>
  <c r="AW1223" i="8"/>
  <c r="AM1223" i="8" s="1"/>
  <c r="AX1223" i="8"/>
  <c r="AN1223" i="8" s="1"/>
  <c r="AY1223" i="8"/>
  <c r="AZ1223" i="8"/>
  <c r="BA1223" i="8"/>
  <c r="AG1224" i="8"/>
  <c r="AO1224" i="8"/>
  <c r="AP1224" i="8"/>
  <c r="AH1224" i="8" s="1"/>
  <c r="AQ1224" i="8"/>
  <c r="AI1224" i="8" s="1"/>
  <c r="AR1224" i="8"/>
  <c r="AS1224" i="8"/>
  <c r="AX1224" i="8"/>
  <c r="AN1224" i="8" s="1"/>
  <c r="AY1224" i="8"/>
  <c r="AZ1224" i="8"/>
  <c r="AT1224" i="8" s="1"/>
  <c r="AJ1224" i="8" s="1"/>
  <c r="BA1224" i="8"/>
  <c r="AW1224" i="8" s="1"/>
  <c r="AM1224" i="8" s="1"/>
  <c r="AL1225" i="8"/>
  <c r="AQ1225" i="8"/>
  <c r="AI1225" i="8" s="1"/>
  <c r="AR1225" i="8"/>
  <c r="AS1225" i="8"/>
  <c r="AU1225" i="8"/>
  <c r="AK1225" i="8" s="1"/>
  <c r="AV1225" i="8"/>
  <c r="AY1225" i="8"/>
  <c r="AO1225" i="8" s="1"/>
  <c r="AG1225" i="8" s="1"/>
  <c r="AZ1225" i="8"/>
  <c r="AT1225" i="8" s="1"/>
  <c r="AJ1225" i="8" s="1"/>
  <c r="BA1225" i="8"/>
  <c r="AG1226" i="8"/>
  <c r="AT1226" i="8"/>
  <c r="AJ1226" i="8" s="1"/>
  <c r="AU1226" i="8"/>
  <c r="AK1226" i="8" s="1"/>
  <c r="AV1226" i="8"/>
  <c r="AL1226" i="8" s="1"/>
  <c r="AW1226" i="8"/>
  <c r="AM1226" i="8" s="1"/>
  <c r="AX1226" i="8"/>
  <c r="AN1226" i="8" s="1"/>
  <c r="AY1226" i="8"/>
  <c r="AO1226" i="8" s="1"/>
  <c r="AZ1226" i="8"/>
  <c r="BA1226" i="8"/>
  <c r="AK1227" i="8"/>
  <c r="AL1227" i="8"/>
  <c r="AQ1227" i="8"/>
  <c r="AI1227" i="8" s="1"/>
  <c r="AR1227" i="8"/>
  <c r="AS1227" i="8"/>
  <c r="AT1227" i="8"/>
  <c r="AJ1227" i="8" s="1"/>
  <c r="AU1227" i="8"/>
  <c r="AV1227" i="8"/>
  <c r="AY1227" i="8"/>
  <c r="AO1227" i="8" s="1"/>
  <c r="AG1227" i="8" s="1"/>
  <c r="AZ1227" i="8"/>
  <c r="BA1227" i="8"/>
  <c r="AW1227" i="8" s="1"/>
  <c r="AM1227" i="8" s="1"/>
  <c r="AM1228" i="8"/>
  <c r="AO1228" i="8"/>
  <c r="AG1228" i="8" s="1"/>
  <c r="AR1228" i="8"/>
  <c r="AS1228" i="8"/>
  <c r="AT1228" i="8"/>
  <c r="AJ1228" i="8" s="1"/>
  <c r="AV1228" i="8"/>
  <c r="AL1228" i="8" s="1"/>
  <c r="AW1228" i="8"/>
  <c r="AY1228" i="8"/>
  <c r="AP1228" i="8" s="1"/>
  <c r="AH1228" i="8" s="1"/>
  <c r="AZ1228" i="8"/>
  <c r="AU1228" i="8" s="1"/>
  <c r="AK1228" i="8" s="1"/>
  <c r="BA1228" i="8"/>
  <c r="AX1228" i="8" s="1"/>
  <c r="AN1228" i="8" s="1"/>
  <c r="AW1229" i="8"/>
  <c r="AM1229" i="8" s="1"/>
  <c r="AX1229" i="8"/>
  <c r="AN1229" i="8" s="1"/>
  <c r="AY1229" i="8"/>
  <c r="AZ1229" i="8"/>
  <c r="BA1229" i="8"/>
  <c r="AM1230" i="8"/>
  <c r="AR1230" i="8"/>
  <c r="AS1230" i="8"/>
  <c r="AT1230" i="8"/>
  <c r="AJ1230" i="8" s="1"/>
  <c r="AU1230" i="8"/>
  <c r="AK1230" i="8" s="1"/>
  <c r="AW1230" i="8"/>
  <c r="AX1230" i="8"/>
  <c r="AN1230" i="8" s="1"/>
  <c r="AY1230" i="8"/>
  <c r="AO1230" i="8" s="1"/>
  <c r="AG1230" i="8" s="1"/>
  <c r="AZ1230" i="8"/>
  <c r="AV1230" i="8" s="1"/>
  <c r="AL1230" i="8" s="1"/>
  <c r="BA1230" i="8"/>
  <c r="AM1231" i="8"/>
  <c r="AN1231" i="8"/>
  <c r="AO1231" i="8"/>
  <c r="AG1231" i="8" s="1"/>
  <c r="AP1231" i="8"/>
  <c r="AH1231" i="8" s="1"/>
  <c r="AR1231" i="8"/>
  <c r="AS1231" i="8"/>
  <c r="AT1231" i="8"/>
  <c r="AJ1231" i="8" s="1"/>
  <c r="AU1231" i="8"/>
  <c r="AK1231" i="8" s="1"/>
  <c r="AW1231" i="8"/>
  <c r="AX1231" i="8"/>
  <c r="AY1231" i="8"/>
  <c r="AQ1231" i="8" s="1"/>
  <c r="AI1231" i="8" s="1"/>
  <c r="AZ1231" i="8"/>
  <c r="AV1231" i="8" s="1"/>
  <c r="AL1231" i="8" s="1"/>
  <c r="BA1231" i="8"/>
  <c r="AY1232" i="8"/>
  <c r="AZ1232" i="8"/>
  <c r="BA1232" i="8"/>
  <c r="AW1232" i="8" s="1"/>
  <c r="AM1232" i="8" s="1"/>
  <c r="AS1233" i="8"/>
  <c r="AT1233" i="8"/>
  <c r="AJ1233" i="8" s="1"/>
  <c r="AU1233" i="8"/>
  <c r="AK1233" i="8" s="1"/>
  <c r="AV1233" i="8"/>
  <c r="AL1233" i="8" s="1"/>
  <c r="AY1233" i="8"/>
  <c r="AO1233" i="8" s="1"/>
  <c r="AG1233" i="8" s="1"/>
  <c r="AZ1233" i="8"/>
  <c r="BA1233" i="8"/>
  <c r="AW1233" i="8" s="1"/>
  <c r="AM1233" i="8" s="1"/>
  <c r="AN1234" i="8"/>
  <c r="AO1234" i="8"/>
  <c r="AG1234" i="8" s="1"/>
  <c r="AP1234" i="8"/>
  <c r="AH1234" i="8" s="1"/>
  <c r="AQ1234" i="8"/>
  <c r="AI1234" i="8" s="1"/>
  <c r="AT1234" i="8"/>
  <c r="AJ1234" i="8" s="1"/>
  <c r="AU1234" i="8"/>
  <c r="AK1234" i="8" s="1"/>
  <c r="AV1234" i="8"/>
  <c r="AL1234" i="8" s="1"/>
  <c r="AX1234" i="8"/>
  <c r="AY1234" i="8"/>
  <c r="AR1234" i="8" s="1"/>
  <c r="AZ1234" i="8"/>
  <c r="BA1234" i="8"/>
  <c r="AW1234" i="8" s="1"/>
  <c r="AM1234" i="8" s="1"/>
  <c r="AY1235" i="8"/>
  <c r="AZ1235" i="8"/>
  <c r="BA1235" i="8"/>
  <c r="AG1236" i="8"/>
  <c r="AO1236" i="8"/>
  <c r="AS1236" i="8"/>
  <c r="AT1236" i="8"/>
  <c r="AJ1236" i="8" s="1"/>
  <c r="AU1236" i="8"/>
  <c r="AK1236" i="8" s="1"/>
  <c r="AV1236" i="8"/>
  <c r="AL1236" i="8" s="1"/>
  <c r="AW1236" i="8"/>
  <c r="AM1236" i="8" s="1"/>
  <c r="AY1236" i="8"/>
  <c r="AP1236" i="8" s="1"/>
  <c r="AH1236" i="8" s="1"/>
  <c r="AZ1236" i="8"/>
  <c r="BA1236" i="8"/>
  <c r="AX1236" i="8" s="1"/>
  <c r="AN1236" i="8" s="1"/>
  <c r="AO1237" i="8"/>
  <c r="AG1237" i="8" s="1"/>
  <c r="AP1237" i="8"/>
  <c r="AH1237" i="8" s="1"/>
  <c r="AQ1237" i="8"/>
  <c r="AI1237" i="8" s="1"/>
  <c r="AR1237" i="8"/>
  <c r="AW1237" i="8"/>
  <c r="AM1237" i="8" s="1"/>
  <c r="AY1237" i="8"/>
  <c r="AS1237" i="8" s="1"/>
  <c r="AZ1237" i="8"/>
  <c r="AT1237" i="8" s="1"/>
  <c r="AJ1237" i="8" s="1"/>
  <c r="BA1237" i="8"/>
  <c r="AX1237" i="8" s="1"/>
  <c r="AN1237" i="8" s="1"/>
  <c r="AP1238" i="8"/>
  <c r="AH1238" i="8" s="1"/>
  <c r="AQ1238" i="8"/>
  <c r="AI1238" i="8" s="1"/>
  <c r="AR1238" i="8"/>
  <c r="AY1238" i="8"/>
  <c r="AO1238" i="8" s="1"/>
  <c r="AG1238" i="8" s="1"/>
  <c r="AZ1238" i="8"/>
  <c r="BA1238" i="8"/>
  <c r="AG1239" i="8"/>
  <c r="AH1239" i="8"/>
  <c r="AO1239" i="8"/>
  <c r="AP1239" i="8"/>
  <c r="AQ1239" i="8"/>
  <c r="AI1239" i="8" s="1"/>
  <c r="AR1239" i="8"/>
  <c r="AS1239" i="8"/>
  <c r="AT1239" i="8"/>
  <c r="AJ1239" i="8" s="1"/>
  <c r="AU1239" i="8"/>
  <c r="AK1239" i="8" s="1"/>
  <c r="AV1239" i="8"/>
  <c r="AL1239" i="8" s="1"/>
  <c r="AW1239" i="8"/>
  <c r="AM1239" i="8" s="1"/>
  <c r="AX1239" i="8"/>
  <c r="AN1239" i="8" s="1"/>
  <c r="AY1239" i="8"/>
  <c r="AZ1239" i="8"/>
  <c r="BA1239" i="8"/>
  <c r="AG1240" i="8"/>
  <c r="AO1240" i="8"/>
  <c r="AP1240" i="8"/>
  <c r="AH1240" i="8" s="1"/>
  <c r="AQ1240" i="8"/>
  <c r="AI1240" i="8" s="1"/>
  <c r="AR1240" i="8"/>
  <c r="AS1240" i="8"/>
  <c r="AX1240" i="8"/>
  <c r="AN1240" i="8" s="1"/>
  <c r="AY1240" i="8"/>
  <c r="AZ1240" i="8"/>
  <c r="AT1240" i="8" s="1"/>
  <c r="AJ1240" i="8" s="1"/>
  <c r="BA1240" i="8"/>
  <c r="AW1240" i="8" s="1"/>
  <c r="AM1240" i="8" s="1"/>
  <c r="AK1241" i="8"/>
  <c r="AQ1241" i="8"/>
  <c r="AI1241" i="8" s="1"/>
  <c r="AR1241" i="8"/>
  <c r="AS1241" i="8"/>
  <c r="AU1241" i="8"/>
  <c r="AV1241" i="8"/>
  <c r="AL1241" i="8" s="1"/>
  <c r="AY1241" i="8"/>
  <c r="AO1241" i="8" s="1"/>
  <c r="AG1241" i="8" s="1"/>
  <c r="AZ1241" i="8"/>
  <c r="AT1241" i="8" s="1"/>
  <c r="AJ1241" i="8" s="1"/>
  <c r="BA1241" i="8"/>
  <c r="AT1242" i="8"/>
  <c r="AJ1242" i="8" s="1"/>
  <c r="AU1242" i="8"/>
  <c r="AK1242" i="8" s="1"/>
  <c r="AV1242" i="8"/>
  <c r="AL1242" i="8" s="1"/>
  <c r="AW1242" i="8"/>
  <c r="AM1242" i="8" s="1"/>
  <c r="AX1242" i="8"/>
  <c r="AN1242" i="8" s="1"/>
  <c r="AY1242" i="8"/>
  <c r="AZ1242" i="8"/>
  <c r="BA1242" i="8"/>
  <c r="AK1243" i="8"/>
  <c r="AL1243" i="8"/>
  <c r="AQ1243" i="8"/>
  <c r="AI1243" i="8" s="1"/>
  <c r="AR1243" i="8"/>
  <c r="AS1243" i="8"/>
  <c r="AT1243" i="8"/>
  <c r="AJ1243" i="8" s="1"/>
  <c r="AU1243" i="8"/>
  <c r="AV1243" i="8"/>
  <c r="AY1243" i="8"/>
  <c r="AO1243" i="8" s="1"/>
  <c r="AG1243" i="8" s="1"/>
  <c r="AZ1243" i="8"/>
  <c r="BA1243" i="8"/>
  <c r="AW1243" i="8" s="1"/>
  <c r="AM1243" i="8" s="1"/>
  <c r="AM1244" i="8"/>
  <c r="AN1244" i="8"/>
  <c r="AO1244" i="8"/>
  <c r="AG1244" i="8" s="1"/>
  <c r="AR1244" i="8"/>
  <c r="AS1244" i="8"/>
  <c r="AT1244" i="8"/>
  <c r="AJ1244" i="8" s="1"/>
  <c r="AV1244" i="8"/>
  <c r="AL1244" i="8" s="1"/>
  <c r="AW1244" i="8"/>
  <c r="AY1244" i="8"/>
  <c r="AP1244" i="8" s="1"/>
  <c r="AH1244" i="8" s="1"/>
  <c r="AZ1244" i="8"/>
  <c r="AU1244" i="8" s="1"/>
  <c r="AK1244" i="8" s="1"/>
  <c r="BA1244" i="8"/>
  <c r="AX1244" i="8" s="1"/>
  <c r="AW1245" i="8"/>
  <c r="AM1245" i="8" s="1"/>
  <c r="AX1245" i="8"/>
  <c r="AN1245" i="8" s="1"/>
  <c r="AY1245" i="8"/>
  <c r="AZ1245" i="8"/>
  <c r="BA1245" i="8"/>
  <c r="AM1246" i="8"/>
  <c r="AR1246" i="8"/>
  <c r="AS1246" i="8"/>
  <c r="AT1246" i="8"/>
  <c r="AJ1246" i="8" s="1"/>
  <c r="AU1246" i="8"/>
  <c r="AK1246" i="8" s="1"/>
  <c r="AW1246" i="8"/>
  <c r="AX1246" i="8"/>
  <c r="AN1246" i="8" s="1"/>
  <c r="AY1246" i="8"/>
  <c r="AO1246" i="8" s="1"/>
  <c r="AG1246" i="8" s="1"/>
  <c r="AZ1246" i="8"/>
  <c r="AV1246" i="8" s="1"/>
  <c r="AL1246" i="8" s="1"/>
  <c r="BA1246" i="8"/>
  <c r="AM1247" i="8"/>
  <c r="AN1247" i="8"/>
  <c r="AO1247" i="8"/>
  <c r="AG1247" i="8" s="1"/>
  <c r="AP1247" i="8"/>
  <c r="AH1247" i="8" s="1"/>
  <c r="AQ1247" i="8"/>
  <c r="AI1247" i="8" s="1"/>
  <c r="AR1247" i="8"/>
  <c r="AS1247" i="8"/>
  <c r="AT1247" i="8"/>
  <c r="AJ1247" i="8" s="1"/>
  <c r="AU1247" i="8"/>
  <c r="AK1247" i="8" s="1"/>
  <c r="AW1247" i="8"/>
  <c r="AX1247" i="8"/>
  <c r="AY1247" i="8"/>
  <c r="AZ1247" i="8"/>
  <c r="AV1247" i="8" s="1"/>
  <c r="AL1247" i="8" s="1"/>
  <c r="BA1247" i="8"/>
  <c r="AY1248" i="8"/>
  <c r="AZ1248" i="8"/>
  <c r="BA1248" i="8"/>
  <c r="AW1248" i="8" s="1"/>
  <c r="AM1248" i="8" s="1"/>
  <c r="AS1249" i="8"/>
  <c r="AT1249" i="8"/>
  <c r="AJ1249" i="8" s="1"/>
  <c r="AU1249" i="8"/>
  <c r="AK1249" i="8" s="1"/>
  <c r="AV1249" i="8"/>
  <c r="AL1249" i="8" s="1"/>
  <c r="AY1249" i="8"/>
  <c r="AO1249" i="8" s="1"/>
  <c r="AG1249" i="8" s="1"/>
  <c r="AZ1249" i="8"/>
  <c r="BA1249" i="8"/>
  <c r="AW1249" i="8" s="1"/>
  <c r="AM1249" i="8" s="1"/>
  <c r="AA6" i="8"/>
  <c r="AD6" i="8"/>
  <c r="AE6" i="8"/>
  <c r="AD7" i="8"/>
  <c r="AE7" i="8"/>
  <c r="AC8" i="8"/>
  <c r="AD8" i="8"/>
  <c r="AE8" i="8"/>
  <c r="AA9" i="8"/>
  <c r="AB9" i="8"/>
  <c r="AC9" i="8"/>
  <c r="AD9" i="8"/>
  <c r="AE9" i="8"/>
  <c r="AA10" i="8"/>
  <c r="AD10" i="8"/>
  <c r="AE10" i="8"/>
  <c r="AD11" i="8"/>
  <c r="AE11" i="8"/>
  <c r="AA12" i="8"/>
  <c r="AB12" i="8"/>
  <c r="AC12" i="8"/>
  <c r="AD12" i="8"/>
  <c r="AE12" i="8"/>
  <c r="AA13" i="8"/>
  <c r="AD13" i="8"/>
  <c r="AE13" i="8"/>
  <c r="AD14" i="8"/>
  <c r="AE14" i="8"/>
  <c r="AB15" i="8"/>
  <c r="AC15" i="8"/>
  <c r="AD15" i="8"/>
  <c r="AE15" i="8"/>
  <c r="AA16" i="8"/>
  <c r="AD16" i="8"/>
  <c r="AE16" i="8"/>
  <c r="AD17" i="8"/>
  <c r="AE17" i="8"/>
  <c r="AB18" i="8"/>
  <c r="AC18" i="8"/>
  <c r="AD18" i="8"/>
  <c r="AE18" i="8"/>
  <c r="AA19" i="8"/>
  <c r="AB19" i="8"/>
  <c r="AD19" i="8"/>
  <c r="AE19" i="8"/>
  <c r="AD20" i="8"/>
  <c r="AE20" i="8"/>
  <c r="AC21" i="8"/>
  <c r="AD21" i="8"/>
  <c r="AE21" i="8"/>
  <c r="AA22" i="8"/>
  <c r="AB22" i="8"/>
  <c r="AD22" i="8"/>
  <c r="AE22" i="8"/>
  <c r="AD23" i="8"/>
  <c r="AE23" i="8"/>
  <c r="AD24" i="8"/>
  <c r="AE24" i="8"/>
  <c r="AA25" i="8"/>
  <c r="AB25" i="8"/>
  <c r="AC25" i="8"/>
  <c r="AD25" i="8"/>
  <c r="AE25" i="8"/>
  <c r="AA26" i="8"/>
  <c r="AD26" i="8"/>
  <c r="AE26" i="8"/>
  <c r="AD27" i="8"/>
  <c r="AE27" i="8"/>
  <c r="AA28" i="8"/>
  <c r="AB28" i="8"/>
  <c r="AC28" i="8"/>
  <c r="AD28" i="8"/>
  <c r="AE28" i="8"/>
  <c r="AA29" i="8"/>
  <c r="AD29" i="8"/>
  <c r="AE29" i="8"/>
  <c r="AD30" i="8"/>
  <c r="AE30" i="8"/>
  <c r="AB31" i="8"/>
  <c r="AC31" i="8"/>
  <c r="AD31" i="8"/>
  <c r="AE31" i="8"/>
  <c r="AA32" i="8"/>
  <c r="AD32" i="8"/>
  <c r="AE32" i="8"/>
  <c r="AD33" i="8"/>
  <c r="AE33" i="8"/>
  <c r="AC34" i="8"/>
  <c r="AD34" i="8"/>
  <c r="AE34" i="8"/>
  <c r="AA35" i="8"/>
  <c r="AB35" i="8"/>
  <c r="AD35" i="8"/>
  <c r="AE35" i="8"/>
  <c r="AD36" i="8"/>
  <c r="AE36" i="8"/>
  <c r="AD37" i="8"/>
  <c r="AE37" i="8"/>
  <c r="AA38" i="8"/>
  <c r="AB38" i="8"/>
  <c r="AD38" i="8"/>
  <c r="AE38" i="8"/>
  <c r="AD39" i="8"/>
  <c r="AE39" i="8"/>
  <c r="AD40" i="8"/>
  <c r="AE40" i="8"/>
  <c r="AA41" i="8"/>
  <c r="AC41" i="8"/>
  <c r="AD41" i="8"/>
  <c r="AE41" i="8"/>
  <c r="AA42" i="8"/>
  <c r="AD42" i="8"/>
  <c r="AE42" i="8"/>
  <c r="AC43" i="8"/>
  <c r="AD43" i="8"/>
  <c r="AE43" i="8"/>
  <c r="AA44" i="8"/>
  <c r="AB44" i="8"/>
  <c r="AC44" i="8"/>
  <c r="AD44" i="8"/>
  <c r="AE44" i="8"/>
  <c r="AA45" i="8"/>
  <c r="AD45" i="8"/>
  <c r="AE45" i="8"/>
  <c r="AD46" i="8"/>
  <c r="AE46" i="8"/>
  <c r="AB47" i="8"/>
  <c r="AC47" i="8"/>
  <c r="AD47" i="8"/>
  <c r="AE47" i="8"/>
  <c r="AA48" i="8"/>
  <c r="AD48" i="8"/>
  <c r="AE48" i="8"/>
  <c r="AC49" i="8"/>
  <c r="AD49" i="8"/>
  <c r="AE49" i="8"/>
  <c r="AC50" i="8"/>
  <c r="AD50" i="8"/>
  <c r="AE50" i="8"/>
  <c r="AA51" i="8"/>
  <c r="AD51" i="8"/>
  <c r="AE51" i="8"/>
  <c r="AC52" i="8"/>
  <c r="AD52" i="8"/>
  <c r="AE52" i="8"/>
  <c r="AB53" i="8"/>
  <c r="AC53" i="8"/>
  <c r="AD53" i="8"/>
  <c r="AE53" i="8"/>
  <c r="AA54" i="8"/>
  <c r="AB54" i="8"/>
  <c r="AD54" i="8"/>
  <c r="AE54" i="8"/>
  <c r="AC55" i="8"/>
  <c r="AD55" i="8"/>
  <c r="AE55" i="8"/>
  <c r="AD56" i="8"/>
  <c r="AE56" i="8"/>
  <c r="AA57" i="8"/>
  <c r="AB57" i="8"/>
  <c r="AC57" i="8"/>
  <c r="AD57" i="8"/>
  <c r="AE57" i="8"/>
  <c r="AD58" i="8"/>
  <c r="AE58" i="8"/>
  <c r="AD59" i="8"/>
  <c r="AE59" i="8"/>
  <c r="AA60" i="8"/>
  <c r="AB60" i="8"/>
  <c r="AC60" i="8"/>
  <c r="AD60" i="8"/>
  <c r="AE60" i="8"/>
  <c r="AA61" i="8"/>
  <c r="AD61" i="8"/>
  <c r="AE61" i="8"/>
  <c r="AC62" i="8"/>
  <c r="AD62" i="8"/>
  <c r="AE62" i="8"/>
  <c r="AB63" i="8"/>
  <c r="AC63" i="8"/>
  <c r="AD63" i="8"/>
  <c r="AE63" i="8"/>
  <c r="AA64" i="8"/>
  <c r="AD64" i="8"/>
  <c r="AE64" i="8"/>
  <c r="AD65" i="8"/>
  <c r="AE65" i="8"/>
  <c r="AC66" i="8"/>
  <c r="AD66" i="8"/>
  <c r="AE66" i="8"/>
  <c r="AA67" i="8"/>
  <c r="AB67" i="8"/>
  <c r="AD67" i="8"/>
  <c r="AE67" i="8"/>
  <c r="AC68" i="8"/>
  <c r="AD68" i="8"/>
  <c r="AE68" i="8"/>
  <c r="AD69" i="8"/>
  <c r="AE69" i="8"/>
  <c r="AA70" i="8"/>
  <c r="AB70" i="8"/>
  <c r="AD70" i="8"/>
  <c r="AE70" i="8"/>
  <c r="AC71" i="8"/>
  <c r="AD71" i="8"/>
  <c r="AE71" i="8"/>
  <c r="AC72" i="8"/>
  <c r="AD72" i="8"/>
  <c r="AE72" i="8"/>
  <c r="AA73" i="8"/>
  <c r="AC73" i="8"/>
  <c r="AD73" i="8"/>
  <c r="AE73" i="8"/>
  <c r="AD74" i="8"/>
  <c r="AE74" i="8"/>
  <c r="AB75" i="8"/>
  <c r="AD75" i="8"/>
  <c r="AE75" i="8"/>
  <c r="AA76" i="8"/>
  <c r="AB76" i="8"/>
  <c r="AC76" i="8"/>
  <c r="AD76" i="8"/>
  <c r="AE76" i="8"/>
  <c r="AD77" i="8"/>
  <c r="AE77" i="8"/>
  <c r="AC78" i="8"/>
  <c r="AD78" i="8"/>
  <c r="AE78" i="8"/>
  <c r="AA79" i="8"/>
  <c r="AC79" i="8"/>
  <c r="AD79" i="8"/>
  <c r="AE79" i="8"/>
  <c r="AA80" i="8"/>
  <c r="AD80" i="8"/>
  <c r="AE80" i="8"/>
  <c r="AA81" i="8"/>
  <c r="AC81" i="8"/>
  <c r="AD81" i="8"/>
  <c r="AE81" i="8"/>
  <c r="AA82" i="8"/>
  <c r="AD82" i="8"/>
  <c r="AE82" i="8"/>
  <c r="AB83" i="8"/>
  <c r="AC83" i="8"/>
  <c r="AD83" i="8"/>
  <c r="AE83" i="8"/>
  <c r="AC84" i="8"/>
  <c r="AD84" i="8"/>
  <c r="AE84" i="8"/>
  <c r="AC85" i="8"/>
  <c r="AD85" i="8"/>
  <c r="AE85" i="8"/>
  <c r="AD86" i="8"/>
  <c r="AE86" i="8"/>
  <c r="AC87" i="8"/>
  <c r="AD87" i="8"/>
  <c r="AE87" i="8"/>
  <c r="AA88" i="8"/>
  <c r="AC88" i="8"/>
  <c r="AD88" i="8"/>
  <c r="AE88" i="8"/>
  <c r="AA89" i="8"/>
  <c r="AC89" i="8"/>
  <c r="AD89" i="8"/>
  <c r="AE89" i="8"/>
  <c r="AC90" i="8"/>
  <c r="AD90" i="8"/>
  <c r="AE90" i="8"/>
  <c r="AB91" i="8"/>
  <c r="AC91" i="8"/>
  <c r="AD91" i="8"/>
  <c r="AE91" i="8"/>
  <c r="AD92" i="8"/>
  <c r="AE92" i="8"/>
  <c r="AB93" i="8"/>
  <c r="AC93" i="8"/>
  <c r="AD93" i="8"/>
  <c r="AE93" i="8"/>
  <c r="AC94" i="8"/>
  <c r="AD94" i="8"/>
  <c r="AE94" i="8"/>
  <c r="AB95" i="8"/>
  <c r="AD95" i="8"/>
  <c r="AE95" i="8"/>
  <c r="AC96" i="8"/>
  <c r="AD96" i="8"/>
  <c r="AE96" i="8"/>
  <c r="AA97" i="8"/>
  <c r="AD97" i="8"/>
  <c r="AE97" i="8"/>
  <c r="AC98" i="8"/>
  <c r="AD98" i="8"/>
  <c r="AE98" i="8"/>
  <c r="AC99" i="8"/>
  <c r="AD99" i="8"/>
  <c r="AE99" i="8"/>
  <c r="AB100" i="8"/>
  <c r="AC100" i="8"/>
  <c r="AD100" i="8"/>
  <c r="AE100" i="8"/>
  <c r="AC101" i="8"/>
  <c r="AD101" i="8"/>
  <c r="AE101" i="8"/>
  <c r="AD102" i="8"/>
  <c r="AE102" i="8"/>
  <c r="AC103" i="8"/>
  <c r="AD103" i="8"/>
  <c r="AE103" i="8"/>
  <c r="AA104" i="8"/>
  <c r="AD104" i="8"/>
  <c r="AE104" i="8"/>
  <c r="AC105" i="8"/>
  <c r="AD105" i="8"/>
  <c r="AE105" i="8"/>
  <c r="AC106" i="8"/>
  <c r="AD106" i="8"/>
  <c r="AE106" i="8"/>
  <c r="AC107" i="8"/>
  <c r="AD107" i="8"/>
  <c r="AE107" i="8"/>
  <c r="AA108" i="8"/>
  <c r="AD108" i="8"/>
  <c r="AE108" i="8"/>
  <c r="AC109" i="8"/>
  <c r="AD109" i="8"/>
  <c r="AE109" i="8"/>
  <c r="AB110" i="8"/>
  <c r="AC110" i="8"/>
  <c r="AD110" i="8"/>
  <c r="AE110" i="8"/>
  <c r="AA111" i="8"/>
  <c r="AC111" i="8"/>
  <c r="AD111" i="8"/>
  <c r="AE111" i="8"/>
  <c r="AA112" i="8"/>
  <c r="AD112" i="8"/>
  <c r="AE112" i="8"/>
  <c r="AB113" i="8"/>
  <c r="AD113" i="8"/>
  <c r="AE113" i="8"/>
  <c r="AD114" i="8"/>
  <c r="AE114" i="8"/>
  <c r="AA115" i="8"/>
  <c r="AD115" i="8"/>
  <c r="AE115" i="8"/>
  <c r="AA116" i="8"/>
  <c r="AD116" i="8"/>
  <c r="AE116" i="8"/>
  <c r="AD117" i="8"/>
  <c r="AE117" i="8"/>
  <c r="AD118" i="8"/>
  <c r="AE118" i="8"/>
  <c r="AC119" i="8"/>
  <c r="AD119" i="8"/>
  <c r="AE119" i="8"/>
  <c r="AA120" i="8"/>
  <c r="AC120" i="8"/>
  <c r="AD120" i="8"/>
  <c r="AE120" i="8"/>
  <c r="AC121" i="8"/>
  <c r="AD121" i="8"/>
  <c r="AE121" i="8"/>
  <c r="AB122" i="8"/>
  <c r="AC122" i="8"/>
  <c r="AD122" i="8"/>
  <c r="AE122" i="8"/>
  <c r="AC123" i="8"/>
  <c r="AD123" i="8"/>
  <c r="AE123" i="8"/>
  <c r="AA124" i="8"/>
  <c r="AD124" i="8"/>
  <c r="AE124" i="8"/>
  <c r="AD125" i="8"/>
  <c r="AE125" i="8"/>
  <c r="AC126" i="8"/>
  <c r="AD126" i="8"/>
  <c r="AE126" i="8"/>
  <c r="AC127" i="8"/>
  <c r="AD127" i="8"/>
  <c r="AE127" i="8"/>
  <c r="AA128" i="8"/>
  <c r="AD128" i="8"/>
  <c r="AE128" i="8"/>
  <c r="AA129" i="8"/>
  <c r="AD129" i="8"/>
  <c r="AE129" i="8"/>
  <c r="AD130" i="8"/>
  <c r="AE130" i="8"/>
  <c r="AA131" i="8"/>
  <c r="AC131" i="8"/>
  <c r="AD131" i="8"/>
  <c r="AE131" i="8"/>
  <c r="AA132" i="8"/>
  <c r="AD132" i="8"/>
  <c r="AE132" i="8"/>
  <c r="AB133" i="8"/>
  <c r="AC133" i="8"/>
  <c r="AD133" i="8"/>
  <c r="AE133" i="8"/>
  <c r="AC134" i="8"/>
  <c r="AD134" i="8"/>
  <c r="AE134" i="8"/>
  <c r="AA135" i="8"/>
  <c r="AB135" i="8"/>
  <c r="AC135" i="8"/>
  <c r="AD135" i="8"/>
  <c r="AE135" i="8"/>
  <c r="AA136" i="8"/>
  <c r="AD136" i="8"/>
  <c r="AE136" i="8"/>
  <c r="AC137" i="8"/>
  <c r="AD137" i="8"/>
  <c r="AE137" i="8"/>
  <c r="AC138" i="8"/>
  <c r="AD138" i="8"/>
  <c r="AE138" i="8"/>
  <c r="AD139" i="8"/>
  <c r="AE139" i="8"/>
  <c r="AB140" i="8"/>
  <c r="AC140" i="8"/>
  <c r="AD140" i="8"/>
  <c r="AE140" i="8"/>
  <c r="AA141" i="8"/>
  <c r="AC141" i="8"/>
  <c r="AD141" i="8"/>
  <c r="AE141" i="8"/>
  <c r="AA142" i="8"/>
  <c r="AD142" i="8"/>
  <c r="AE142" i="8"/>
  <c r="AC143" i="8"/>
  <c r="AD143" i="8"/>
  <c r="AE143" i="8"/>
  <c r="AB144" i="8"/>
  <c r="AD144" i="8"/>
  <c r="AE144" i="8"/>
  <c r="AD145" i="8"/>
  <c r="AE145" i="8"/>
  <c r="AD146" i="8"/>
  <c r="AE146" i="8"/>
  <c r="AA147" i="8"/>
  <c r="AC147" i="8"/>
  <c r="AD147" i="8"/>
  <c r="AE147" i="8"/>
  <c r="AA148" i="8"/>
  <c r="AD148" i="8"/>
  <c r="AE148" i="8"/>
  <c r="AC149" i="8"/>
  <c r="AD149" i="8"/>
  <c r="AE149" i="8"/>
  <c r="AC150" i="8"/>
  <c r="AD150" i="8"/>
  <c r="AE150" i="8"/>
  <c r="AA151" i="8"/>
  <c r="AB151" i="8"/>
  <c r="AC151" i="8"/>
  <c r="AD151" i="8"/>
  <c r="AE151" i="8"/>
  <c r="AA152" i="8"/>
  <c r="AC152" i="8"/>
  <c r="AD152" i="8"/>
  <c r="AE152" i="8"/>
  <c r="AA153" i="8"/>
  <c r="AC153" i="8"/>
  <c r="AD153" i="8"/>
  <c r="AE153" i="8"/>
  <c r="AC154" i="8"/>
  <c r="AD154" i="8"/>
  <c r="AE154" i="8"/>
  <c r="AA155" i="8"/>
  <c r="AD155" i="8"/>
  <c r="AE155" i="8"/>
  <c r="AC156" i="8"/>
  <c r="AD156" i="8"/>
  <c r="AE156" i="8"/>
  <c r="AC157" i="8"/>
  <c r="AD157" i="8"/>
  <c r="AE157" i="8"/>
  <c r="AD158" i="8"/>
  <c r="AE158" i="8"/>
  <c r="AD159" i="8"/>
  <c r="AE159" i="8"/>
  <c r="AA160" i="8"/>
  <c r="AD160" i="8"/>
  <c r="AE160" i="8"/>
  <c r="AD161" i="8"/>
  <c r="AE161" i="8"/>
  <c r="AA162" i="8"/>
  <c r="AD162" i="8"/>
  <c r="AE162" i="8"/>
  <c r="AC163" i="8"/>
  <c r="AD163" i="8"/>
  <c r="AE163" i="8"/>
  <c r="AB164" i="8"/>
  <c r="AC164" i="8"/>
  <c r="AD164" i="8"/>
  <c r="AE164" i="8"/>
  <c r="AD165" i="8"/>
  <c r="AE165" i="8"/>
  <c r="AC166" i="8"/>
  <c r="AD166" i="8"/>
  <c r="AE166" i="8"/>
  <c r="AA167" i="8"/>
  <c r="AB167" i="8"/>
  <c r="AC167" i="8"/>
  <c r="AD167" i="8"/>
  <c r="AE167" i="8"/>
  <c r="AD168" i="8"/>
  <c r="AE168" i="8"/>
  <c r="AA169" i="8"/>
  <c r="AD169" i="8"/>
  <c r="AE169" i="8"/>
  <c r="AB170" i="8"/>
  <c r="AC170" i="8"/>
  <c r="AD170" i="8"/>
  <c r="AE170" i="8"/>
  <c r="AD171" i="8"/>
  <c r="AE171" i="8"/>
  <c r="AD172" i="8"/>
  <c r="AE172" i="8"/>
  <c r="AC173" i="8"/>
  <c r="AD173" i="8"/>
  <c r="AE173" i="8"/>
  <c r="AC174" i="8"/>
  <c r="AD174" i="8"/>
  <c r="AE174" i="8"/>
  <c r="AD175" i="8"/>
  <c r="AE175" i="8"/>
  <c r="AB176" i="8"/>
  <c r="AC176" i="8"/>
  <c r="AD176" i="8"/>
  <c r="AE176" i="8"/>
  <c r="AA177" i="8"/>
  <c r="AC177" i="8"/>
  <c r="AD177" i="8"/>
  <c r="AE177" i="8"/>
  <c r="AC178" i="8"/>
  <c r="AD178" i="8"/>
  <c r="AE178" i="8"/>
  <c r="AC179" i="8"/>
  <c r="AD179" i="8"/>
  <c r="AE179" i="8"/>
  <c r="AD180" i="8"/>
  <c r="AE180" i="8"/>
  <c r="AB181" i="8"/>
  <c r="AC181" i="8"/>
  <c r="AD181" i="8"/>
  <c r="AE181" i="8"/>
  <c r="AD182" i="8"/>
  <c r="AE182" i="8"/>
  <c r="AA183" i="8"/>
  <c r="AD183" i="8"/>
  <c r="AE183" i="8"/>
  <c r="AC184" i="8"/>
  <c r="AD184" i="8"/>
  <c r="AE184" i="8"/>
  <c r="AA185" i="8"/>
  <c r="AB185" i="8"/>
  <c r="AC185" i="8"/>
  <c r="AD185" i="8"/>
  <c r="AE185" i="8"/>
  <c r="AA186" i="8"/>
  <c r="AD186" i="8"/>
  <c r="AE186" i="8"/>
  <c r="AD187" i="8"/>
  <c r="AE187" i="8"/>
  <c r="AC188" i="8"/>
  <c r="AD188" i="8"/>
  <c r="AE188" i="8"/>
  <c r="AC189" i="8"/>
  <c r="AD189" i="8"/>
  <c r="AE189" i="8"/>
  <c r="AA190" i="8"/>
  <c r="AC190" i="8"/>
  <c r="AD190" i="8"/>
  <c r="AE190" i="8"/>
  <c r="AA191" i="8"/>
  <c r="AC191" i="8"/>
  <c r="AD191" i="8"/>
  <c r="AE191" i="8"/>
  <c r="AC192" i="8"/>
  <c r="AD192" i="8"/>
  <c r="AE192" i="8"/>
  <c r="AC193" i="8"/>
  <c r="AD193" i="8"/>
  <c r="AE193" i="8"/>
  <c r="AC194" i="8"/>
  <c r="AD194" i="8"/>
  <c r="AE194" i="8"/>
  <c r="AA195" i="8"/>
  <c r="AC195" i="8"/>
  <c r="AD195" i="8"/>
  <c r="AE195" i="8"/>
  <c r="AD196" i="8"/>
  <c r="AE196" i="8"/>
  <c r="AC197" i="8"/>
  <c r="AD197" i="8"/>
  <c r="AE197" i="8"/>
  <c r="AD198" i="8"/>
  <c r="AE198" i="8"/>
  <c r="AA199" i="8"/>
  <c r="AB199" i="8"/>
  <c r="AD199" i="8"/>
  <c r="AE199" i="8"/>
  <c r="AD200" i="8"/>
  <c r="AE200" i="8"/>
  <c r="AD201" i="8"/>
  <c r="AE201" i="8"/>
  <c r="AC202" i="8"/>
  <c r="AD202" i="8"/>
  <c r="AE202" i="8"/>
  <c r="AB203" i="8"/>
  <c r="AC203" i="8"/>
  <c r="AD203" i="8"/>
  <c r="AE203" i="8"/>
  <c r="AB204" i="8"/>
  <c r="AD204" i="8"/>
  <c r="AE204" i="8"/>
  <c r="AC205" i="8"/>
  <c r="AD205" i="8"/>
  <c r="AE205" i="8"/>
  <c r="AD206" i="8"/>
  <c r="AE206" i="8"/>
  <c r="AA207" i="8"/>
  <c r="AC207" i="8"/>
  <c r="AD207" i="8"/>
  <c r="AE207" i="8"/>
  <c r="AD208" i="8"/>
  <c r="AE208" i="8"/>
  <c r="AC209" i="8"/>
  <c r="AD209" i="8"/>
  <c r="AE209" i="8"/>
  <c r="AD210" i="8"/>
  <c r="AE210" i="8"/>
  <c r="AC211" i="8"/>
  <c r="AD211" i="8"/>
  <c r="AE211" i="8"/>
  <c r="AD212" i="8"/>
  <c r="AE212" i="8"/>
  <c r="AB213" i="8"/>
  <c r="AC213" i="8"/>
  <c r="AD213" i="8"/>
  <c r="AE213" i="8"/>
  <c r="AA214" i="8"/>
  <c r="AB214" i="8"/>
  <c r="AC214" i="8"/>
  <c r="AD214" i="8"/>
  <c r="AE214" i="8"/>
  <c r="AA215" i="8"/>
  <c r="AC215" i="8"/>
  <c r="AD215" i="8"/>
  <c r="AE215" i="8"/>
  <c r="AD216" i="8"/>
  <c r="AE216" i="8"/>
  <c r="AC217" i="8"/>
  <c r="AD217" i="8"/>
  <c r="AE217" i="8"/>
  <c r="AC218" i="8"/>
  <c r="AD218" i="8"/>
  <c r="AE218" i="8"/>
  <c r="AB219" i="8"/>
  <c r="AC219" i="8"/>
  <c r="AD219" i="8"/>
  <c r="AE219" i="8"/>
  <c r="AA220" i="8"/>
  <c r="AD220" i="8"/>
  <c r="AE220" i="8"/>
  <c r="AC221" i="8"/>
  <c r="AD221" i="8"/>
  <c r="AE221" i="8"/>
  <c r="AB222" i="8"/>
  <c r="AC222" i="8"/>
  <c r="AD222" i="8"/>
  <c r="AE222" i="8"/>
  <c r="AC223" i="8"/>
  <c r="AD223" i="8"/>
  <c r="AE223" i="8"/>
  <c r="AC224" i="8"/>
  <c r="AD224" i="8"/>
  <c r="AE224" i="8"/>
  <c r="AC225" i="8"/>
  <c r="AD225" i="8"/>
  <c r="AE225" i="8"/>
  <c r="AC226" i="8"/>
  <c r="AD226" i="8"/>
  <c r="AE226" i="8"/>
  <c r="AC227" i="8"/>
  <c r="AD227" i="8"/>
  <c r="AE227" i="8"/>
  <c r="AC228" i="8"/>
  <c r="AD228" i="8"/>
  <c r="AE228" i="8"/>
  <c r="AC229" i="8"/>
  <c r="AD229" i="8"/>
  <c r="AE229" i="8"/>
  <c r="AD230" i="8"/>
  <c r="AE230" i="8"/>
  <c r="AC231" i="8"/>
  <c r="AD231" i="8"/>
  <c r="AE231" i="8"/>
  <c r="AD232" i="8"/>
  <c r="AE232" i="8"/>
  <c r="AA233" i="8"/>
  <c r="AC233" i="8"/>
  <c r="AD233" i="8"/>
  <c r="AE233" i="8"/>
  <c r="AB234" i="8"/>
  <c r="AC234" i="8"/>
  <c r="AD234" i="8"/>
  <c r="AE234" i="8"/>
  <c r="AD235" i="8"/>
  <c r="AE235" i="8"/>
  <c r="AA236" i="8"/>
  <c r="AC236" i="8"/>
  <c r="AD236" i="8"/>
  <c r="AE236" i="8"/>
  <c r="AD237" i="8"/>
  <c r="AE237" i="8"/>
  <c r="AC238" i="8"/>
  <c r="AD238" i="8"/>
  <c r="AE238" i="8"/>
  <c r="AA239" i="8"/>
  <c r="AD239" i="8"/>
  <c r="AE239" i="8"/>
  <c r="AA240" i="8"/>
  <c r="AC240" i="8"/>
  <c r="AD240" i="8"/>
  <c r="AE240" i="8"/>
  <c r="AD241" i="8"/>
  <c r="AE241" i="8"/>
  <c r="AC242" i="8"/>
  <c r="AD242" i="8"/>
  <c r="AE242" i="8"/>
  <c r="AA243" i="8"/>
  <c r="AD243" i="8"/>
  <c r="AE243" i="8"/>
  <c r="AA244" i="8"/>
  <c r="AC244" i="8"/>
  <c r="AD244" i="8"/>
  <c r="AE244" i="8"/>
  <c r="AD245" i="8"/>
  <c r="AE245" i="8"/>
  <c r="AC246" i="8"/>
  <c r="AD246" i="8"/>
  <c r="AE246" i="8"/>
  <c r="AD247" i="8"/>
  <c r="AE247" i="8"/>
  <c r="AA248" i="8"/>
  <c r="AB248" i="8"/>
  <c r="AC248" i="8"/>
  <c r="AD248" i="8"/>
  <c r="AE248" i="8"/>
  <c r="AC249" i="8"/>
  <c r="AD249" i="8"/>
  <c r="AE249" i="8"/>
  <c r="AA250" i="8"/>
  <c r="AB250" i="8"/>
  <c r="AD250" i="8"/>
  <c r="AE250" i="8"/>
  <c r="AB251" i="8"/>
  <c r="AC251" i="8"/>
  <c r="AD251" i="8"/>
  <c r="AE251" i="8"/>
  <c r="AC252" i="8"/>
  <c r="AD252" i="8"/>
  <c r="AE252" i="8"/>
  <c r="AA253" i="8"/>
  <c r="AD253" i="8"/>
  <c r="AE253" i="8"/>
  <c r="AA254" i="8"/>
  <c r="AC254" i="8"/>
  <c r="AD254" i="8"/>
  <c r="AE254" i="8"/>
  <c r="AC255" i="8"/>
  <c r="AD255" i="8"/>
  <c r="AE255" i="8"/>
  <c r="AB256" i="8"/>
  <c r="AC256" i="8"/>
  <c r="AD256" i="8"/>
  <c r="AE256" i="8"/>
  <c r="AA257" i="8"/>
  <c r="AC257" i="8"/>
  <c r="AD257" i="8"/>
  <c r="AE257" i="8"/>
  <c r="AD258" i="8"/>
  <c r="AE258" i="8"/>
  <c r="AB259" i="8"/>
  <c r="AC259" i="8"/>
  <c r="AD259" i="8"/>
  <c r="AE259" i="8"/>
  <c r="AC260" i="8"/>
  <c r="AD260" i="8"/>
  <c r="AE260" i="8"/>
  <c r="AD261" i="8"/>
  <c r="AE261" i="8"/>
  <c r="AD262" i="8"/>
  <c r="AE262" i="8"/>
  <c r="AA263" i="8"/>
  <c r="AD263" i="8"/>
  <c r="AE263" i="8"/>
  <c r="AA264" i="8"/>
  <c r="AD264" i="8"/>
  <c r="AE264" i="8"/>
  <c r="AC265" i="8"/>
  <c r="AD265" i="8"/>
  <c r="AE265" i="8"/>
  <c r="AD266" i="8"/>
  <c r="AE266" i="8"/>
  <c r="AB267" i="8"/>
  <c r="AC267" i="8"/>
  <c r="AD267" i="8"/>
  <c r="AE267" i="8"/>
  <c r="AD268" i="8"/>
  <c r="AE268" i="8"/>
  <c r="AA269" i="8"/>
  <c r="AC269" i="8"/>
  <c r="AD269" i="8"/>
  <c r="AE269" i="8"/>
  <c r="AA270" i="8"/>
  <c r="AC270" i="8"/>
  <c r="AD270" i="8"/>
  <c r="AE270" i="8"/>
  <c r="AC271" i="8"/>
  <c r="AD271" i="8"/>
  <c r="AE271" i="8"/>
  <c r="AB272" i="8"/>
  <c r="AC272" i="8"/>
  <c r="AD272" i="8"/>
  <c r="AE272" i="8"/>
  <c r="AB273" i="8"/>
  <c r="AD273" i="8"/>
  <c r="AE273" i="8"/>
  <c r="AA274" i="8"/>
  <c r="AD274" i="8"/>
  <c r="AE274" i="8"/>
  <c r="AB275" i="8"/>
  <c r="AC275" i="8"/>
  <c r="AD275" i="8"/>
  <c r="AE275" i="8"/>
  <c r="AA276" i="8"/>
  <c r="AC276" i="8"/>
  <c r="AD276" i="8"/>
  <c r="AE276" i="8"/>
  <c r="AA277" i="8"/>
  <c r="AC277" i="8"/>
  <c r="AD277" i="8"/>
  <c r="AE277" i="8"/>
  <c r="AC278" i="8"/>
  <c r="AD278" i="8"/>
  <c r="AE278" i="8"/>
  <c r="AC279" i="8"/>
  <c r="AD279" i="8"/>
  <c r="AE279" i="8"/>
  <c r="AA280" i="8"/>
  <c r="AD280" i="8"/>
  <c r="AE280" i="8"/>
  <c r="AC281" i="8"/>
  <c r="AD281" i="8"/>
  <c r="AE281" i="8"/>
  <c r="AC282" i="8"/>
  <c r="AD282" i="8"/>
  <c r="AE282" i="8"/>
  <c r="AA283" i="8"/>
  <c r="AB283" i="8"/>
  <c r="AC283" i="8"/>
  <c r="AD283" i="8"/>
  <c r="AE283" i="8"/>
  <c r="AC284" i="8"/>
  <c r="AD284" i="8"/>
  <c r="AE284" i="8"/>
  <c r="AD285" i="8"/>
  <c r="AE285" i="8"/>
  <c r="AA286" i="8"/>
  <c r="AC286" i="8"/>
  <c r="AD286" i="8"/>
  <c r="AE286" i="8"/>
  <c r="AC287" i="8"/>
  <c r="AD287" i="8"/>
  <c r="AE287" i="8"/>
  <c r="AB288" i="8"/>
  <c r="AC288" i="8"/>
  <c r="AD288" i="8"/>
  <c r="AE288" i="8"/>
  <c r="AA289" i="8"/>
  <c r="AB289" i="8"/>
  <c r="AD289" i="8"/>
  <c r="AE289" i="8"/>
  <c r="AA290" i="8"/>
  <c r="AC290" i="8"/>
  <c r="AD290" i="8"/>
  <c r="AE290" i="8"/>
  <c r="AC291" i="8"/>
  <c r="AD291" i="8"/>
  <c r="AE291" i="8"/>
  <c r="AC292" i="8"/>
  <c r="AD292" i="8"/>
  <c r="AE292" i="8"/>
  <c r="AD293" i="8"/>
  <c r="AE293" i="8"/>
  <c r="AB294" i="8"/>
  <c r="AC294" i="8"/>
  <c r="AD294" i="8"/>
  <c r="AE294" i="8"/>
  <c r="AD295" i="8"/>
  <c r="AE295" i="8"/>
  <c r="AA296" i="8"/>
  <c r="AC296" i="8"/>
  <c r="AD296" i="8"/>
  <c r="AE296" i="8"/>
  <c r="AC297" i="8"/>
  <c r="AD297" i="8"/>
  <c r="AE297" i="8"/>
  <c r="AD298" i="8"/>
  <c r="AE298" i="8"/>
  <c r="AD299" i="8"/>
  <c r="AE299" i="8"/>
  <c r="AC300" i="8"/>
  <c r="AD300" i="8"/>
  <c r="AE300" i="8"/>
  <c r="AB301" i="8"/>
  <c r="AD301" i="8"/>
  <c r="AE301" i="8"/>
  <c r="AA302" i="8"/>
  <c r="AC302" i="8"/>
  <c r="AD302" i="8"/>
  <c r="AE302" i="8"/>
  <c r="AD303" i="8"/>
  <c r="AE303" i="8"/>
  <c r="AB304" i="8"/>
  <c r="AD304" i="8"/>
  <c r="AE304" i="8"/>
  <c r="AA305" i="8"/>
  <c r="AC305" i="8"/>
  <c r="AD305" i="8"/>
  <c r="AE305" i="8"/>
  <c r="AA306" i="8"/>
  <c r="AD306" i="8"/>
  <c r="AE306" i="8"/>
  <c r="AC307" i="8"/>
  <c r="AD307" i="8"/>
  <c r="AE307" i="8"/>
  <c r="AA308" i="8"/>
  <c r="AC308" i="8"/>
  <c r="AD308" i="8"/>
  <c r="AE308" i="8"/>
  <c r="AD309" i="8"/>
  <c r="AE309" i="8"/>
  <c r="AD310" i="8"/>
  <c r="AE310" i="8"/>
  <c r="AC311" i="8"/>
  <c r="AD311" i="8"/>
  <c r="AE311" i="8"/>
  <c r="AA312" i="8"/>
  <c r="AD312" i="8"/>
  <c r="AE312" i="8"/>
  <c r="AC313" i="8"/>
  <c r="AD313" i="8"/>
  <c r="AE313" i="8"/>
  <c r="AC314" i="8"/>
  <c r="AD314" i="8"/>
  <c r="AE314" i="8"/>
  <c r="AB315" i="8"/>
  <c r="AC315" i="8"/>
  <c r="AD315" i="8"/>
  <c r="AE315" i="8"/>
  <c r="AC316" i="8"/>
  <c r="AD316" i="8"/>
  <c r="AE316" i="8"/>
  <c r="AB317" i="8"/>
  <c r="AC317" i="8"/>
  <c r="AD317" i="8"/>
  <c r="AE317" i="8"/>
  <c r="AA318" i="8"/>
  <c r="AB318" i="8"/>
  <c r="AC318" i="8"/>
  <c r="AD318" i="8"/>
  <c r="AE318" i="8"/>
  <c r="AC319" i="8"/>
  <c r="AD319" i="8"/>
  <c r="AE319" i="8"/>
  <c r="AC320" i="8"/>
  <c r="AD320" i="8"/>
  <c r="AE320" i="8"/>
  <c r="AB321" i="8"/>
  <c r="AC321" i="8"/>
  <c r="AD321" i="8"/>
  <c r="AE321" i="8"/>
  <c r="AB322" i="8"/>
  <c r="AD322" i="8"/>
  <c r="AE322" i="8"/>
  <c r="AC323" i="8"/>
  <c r="AD323" i="8"/>
  <c r="AE323" i="8"/>
  <c r="AA324" i="8"/>
  <c r="AC324" i="8"/>
  <c r="AD324" i="8"/>
  <c r="AE324" i="8"/>
  <c r="AD325" i="8"/>
  <c r="AE325" i="8"/>
  <c r="AD326" i="8"/>
  <c r="AE326" i="8"/>
  <c r="AC327" i="8"/>
  <c r="AD327" i="8"/>
  <c r="AE327" i="8"/>
  <c r="AC328" i="8"/>
  <c r="AD328" i="8"/>
  <c r="AE328" i="8"/>
  <c r="AC329" i="8"/>
  <c r="AD329" i="8"/>
  <c r="AE329" i="8"/>
  <c r="AC330" i="8"/>
  <c r="AD330" i="8"/>
  <c r="AE330" i="8"/>
  <c r="AD331" i="8"/>
  <c r="AE331" i="8"/>
  <c r="AA332" i="8"/>
  <c r="AC332" i="8"/>
  <c r="AD332" i="8"/>
  <c r="AE332" i="8"/>
  <c r="AC333" i="8"/>
  <c r="AD333" i="8"/>
  <c r="AE333" i="8"/>
  <c r="AB334" i="8"/>
  <c r="AC334" i="8"/>
  <c r="AD334" i="8"/>
  <c r="AE334" i="8"/>
  <c r="AA335" i="8"/>
  <c r="AC335" i="8"/>
  <c r="AD335" i="8"/>
  <c r="AE335" i="8"/>
  <c r="AA336" i="8"/>
  <c r="AD336" i="8"/>
  <c r="AE336" i="8"/>
  <c r="AA337" i="8"/>
  <c r="AC337" i="8"/>
  <c r="AD337" i="8"/>
  <c r="AE337" i="8"/>
  <c r="AD338" i="8"/>
  <c r="AE338" i="8"/>
  <c r="AC339" i="8"/>
  <c r="AD339" i="8"/>
  <c r="AE339" i="8"/>
  <c r="AA340" i="8"/>
  <c r="AC340" i="8"/>
  <c r="AD340" i="8"/>
  <c r="AE340" i="8"/>
  <c r="AD341" i="8"/>
  <c r="AE341" i="8"/>
  <c r="AC342" i="8"/>
  <c r="AD342" i="8"/>
  <c r="AE342" i="8"/>
  <c r="AC343" i="8"/>
  <c r="AD343" i="8"/>
  <c r="AE343" i="8"/>
  <c r="AC344" i="8"/>
  <c r="AD344" i="8"/>
  <c r="AE344" i="8"/>
  <c r="AB345" i="8"/>
  <c r="AC345" i="8"/>
  <c r="AD345" i="8"/>
  <c r="AE345" i="8"/>
  <c r="AD346" i="8"/>
  <c r="AE346" i="8"/>
  <c r="AA347" i="8"/>
  <c r="AC347" i="8"/>
  <c r="AD347" i="8"/>
  <c r="AE347" i="8"/>
  <c r="AD348" i="8"/>
  <c r="AE348" i="8"/>
  <c r="AB349" i="8"/>
  <c r="AC349" i="8"/>
  <c r="AD349" i="8"/>
  <c r="AE349" i="8"/>
  <c r="AD350" i="8"/>
  <c r="AE350" i="8"/>
  <c r="AC351" i="8"/>
  <c r="AD351" i="8"/>
  <c r="AE351" i="8"/>
  <c r="AC352" i="8"/>
  <c r="AD352" i="8"/>
  <c r="AE352" i="8"/>
  <c r="AA353" i="8"/>
  <c r="AD353" i="8"/>
  <c r="AE353" i="8"/>
  <c r="AC354" i="8"/>
  <c r="AD354" i="8"/>
  <c r="AE354" i="8"/>
  <c r="AC355" i="8"/>
  <c r="AD355" i="8"/>
  <c r="AE355" i="8"/>
  <c r="AC356" i="8"/>
  <c r="AD356" i="8"/>
  <c r="AE356" i="8"/>
  <c r="AC357" i="8"/>
  <c r="AD357" i="8"/>
  <c r="AE357" i="8"/>
  <c r="AD358" i="8"/>
  <c r="AE358" i="8"/>
  <c r="AA359" i="8"/>
  <c r="AC359" i="8"/>
  <c r="AD359" i="8"/>
  <c r="AE359" i="8"/>
  <c r="AC360" i="8"/>
  <c r="AD360" i="8"/>
  <c r="AE360" i="8"/>
  <c r="AC361" i="8"/>
  <c r="AD361" i="8"/>
  <c r="AE361" i="8"/>
  <c r="AC362" i="8"/>
  <c r="AD362" i="8"/>
  <c r="AE362" i="8"/>
  <c r="AA363" i="8"/>
  <c r="AC363" i="8"/>
  <c r="AD363" i="8"/>
  <c r="AE363" i="8"/>
  <c r="AC364" i="8"/>
  <c r="AD364" i="8"/>
  <c r="AE364" i="8"/>
  <c r="AC365" i="8"/>
  <c r="AD365" i="8"/>
  <c r="AE365" i="8"/>
  <c r="AB366" i="8"/>
  <c r="AC366" i="8"/>
  <c r="AD366" i="8"/>
  <c r="AE366" i="8"/>
  <c r="AD367" i="8"/>
  <c r="AE367" i="8"/>
  <c r="AC368" i="8"/>
  <c r="AD368" i="8"/>
  <c r="AE368" i="8"/>
  <c r="AA369" i="8"/>
  <c r="AD369" i="8"/>
  <c r="AE369" i="8"/>
  <c r="AB370" i="8"/>
  <c r="AC370" i="8"/>
  <c r="AD370" i="8"/>
  <c r="AE370" i="8"/>
  <c r="AD371" i="8"/>
  <c r="AE371" i="8"/>
  <c r="AB372" i="8"/>
  <c r="AC372" i="8"/>
  <c r="AD372" i="8"/>
  <c r="AE372" i="8"/>
  <c r="AC373" i="8"/>
  <c r="AD373" i="8"/>
  <c r="AE373" i="8"/>
  <c r="AA374" i="8"/>
  <c r="AC374" i="8"/>
  <c r="AD374" i="8"/>
  <c r="AE374" i="8"/>
  <c r="AC375" i="8"/>
  <c r="AD375" i="8"/>
  <c r="AE375" i="8"/>
  <c r="AB376" i="8"/>
  <c r="AD376" i="8"/>
  <c r="AE376" i="8"/>
  <c r="AC377" i="8"/>
  <c r="AD377" i="8"/>
  <c r="AE377" i="8"/>
  <c r="AA378" i="8"/>
  <c r="AC378" i="8"/>
  <c r="AD378" i="8"/>
  <c r="AE378" i="8"/>
  <c r="AD379" i="8"/>
  <c r="AE379" i="8"/>
  <c r="AC380" i="8"/>
  <c r="AD380" i="8"/>
  <c r="AE380" i="8"/>
  <c r="AD381" i="8"/>
  <c r="AE381" i="8"/>
  <c r="AC382" i="8"/>
  <c r="AD382" i="8"/>
  <c r="AE382" i="8"/>
  <c r="AC383" i="8"/>
  <c r="AD383" i="8"/>
  <c r="AE383" i="8"/>
  <c r="AA384" i="8"/>
  <c r="AC384" i="8"/>
  <c r="AD384" i="8"/>
  <c r="AE384" i="8"/>
  <c r="AC385" i="8"/>
  <c r="AD385" i="8"/>
  <c r="AE385" i="8"/>
  <c r="AD386" i="8"/>
  <c r="AE386" i="8"/>
  <c r="AB387" i="8"/>
  <c r="AC387" i="8"/>
  <c r="AD387" i="8"/>
  <c r="AE387" i="8"/>
  <c r="AA388" i="8"/>
  <c r="AC388" i="8"/>
  <c r="AD388" i="8"/>
  <c r="AE388" i="8"/>
  <c r="AD389" i="8"/>
  <c r="AE389" i="8"/>
  <c r="AA390" i="8"/>
  <c r="AC390" i="8"/>
  <c r="AD390" i="8"/>
  <c r="AE390" i="8"/>
  <c r="AA391" i="8"/>
  <c r="AD391" i="8"/>
  <c r="AE391" i="8"/>
  <c r="AD392" i="8"/>
  <c r="AE392" i="8"/>
  <c r="AB393" i="8"/>
  <c r="AD393" i="8"/>
  <c r="AE393" i="8"/>
  <c r="AA394" i="8"/>
  <c r="AC394" i="8"/>
  <c r="AD394" i="8"/>
  <c r="AE394" i="8"/>
  <c r="AD395" i="8"/>
  <c r="AE395" i="8"/>
  <c r="AC396" i="8"/>
  <c r="AD396" i="8"/>
  <c r="AE396" i="8"/>
  <c r="AD397" i="8"/>
  <c r="AE397" i="8"/>
  <c r="AD398" i="8"/>
  <c r="AE398" i="8"/>
  <c r="AC399" i="8"/>
  <c r="AD399" i="8"/>
  <c r="AE399" i="8"/>
  <c r="AA400" i="8"/>
  <c r="AB400" i="8"/>
  <c r="AC400" i="8"/>
  <c r="AD400" i="8"/>
  <c r="AE400" i="8"/>
  <c r="AC401" i="8"/>
  <c r="AD401" i="8"/>
  <c r="AE401" i="8"/>
  <c r="AC402" i="8"/>
  <c r="AD402" i="8"/>
  <c r="AE402" i="8"/>
  <c r="AC403" i="8"/>
  <c r="AD403" i="8"/>
  <c r="AE403" i="8"/>
  <c r="AA404" i="8"/>
  <c r="AC404" i="8"/>
  <c r="AD404" i="8"/>
  <c r="AE404" i="8"/>
  <c r="AD405" i="8"/>
  <c r="AE405" i="8"/>
  <c r="AA406" i="8"/>
  <c r="AC406" i="8"/>
  <c r="AD406" i="8"/>
  <c r="AE406" i="8"/>
  <c r="AC407" i="8"/>
  <c r="AD407" i="8"/>
  <c r="AE407" i="8"/>
  <c r="AD408" i="8"/>
  <c r="AE408" i="8"/>
  <c r="AD409" i="8"/>
  <c r="AE409" i="8"/>
  <c r="AA410" i="8"/>
  <c r="AC410" i="8"/>
  <c r="AD410" i="8"/>
  <c r="AE410" i="8"/>
  <c r="AC411" i="8"/>
  <c r="AD411" i="8"/>
  <c r="AE411" i="8"/>
  <c r="AB412" i="8"/>
  <c r="AC412" i="8"/>
  <c r="AD412" i="8"/>
  <c r="AE412" i="8"/>
  <c r="AB413" i="8"/>
  <c r="AC413" i="8"/>
  <c r="AD413" i="8"/>
  <c r="AE413" i="8"/>
  <c r="AC414" i="8"/>
  <c r="AD414" i="8"/>
  <c r="AE414" i="8"/>
  <c r="AC415" i="8"/>
  <c r="AD415" i="8"/>
  <c r="AE415" i="8"/>
  <c r="AA416" i="8"/>
  <c r="AC416" i="8"/>
  <c r="AD416" i="8"/>
  <c r="AE416" i="8"/>
  <c r="AD417" i="8"/>
  <c r="AE417" i="8"/>
  <c r="AD418" i="8"/>
  <c r="AE418" i="8"/>
  <c r="AB419" i="8"/>
  <c r="AD419" i="8"/>
  <c r="AE419" i="8"/>
  <c r="AA420" i="8"/>
  <c r="AC420" i="8"/>
  <c r="AD420" i="8"/>
  <c r="AE420" i="8"/>
  <c r="AC421" i="8"/>
  <c r="AD421" i="8"/>
  <c r="AE421" i="8"/>
  <c r="AA422" i="8"/>
  <c r="AB422" i="8"/>
  <c r="AC422" i="8"/>
  <c r="AD422" i="8"/>
  <c r="AE422" i="8"/>
  <c r="AD423" i="8"/>
  <c r="AE423" i="8"/>
  <c r="AC424" i="8"/>
  <c r="AD424" i="8"/>
  <c r="AE424" i="8"/>
  <c r="AC425" i="8"/>
  <c r="AD425" i="8"/>
  <c r="AE425" i="8"/>
  <c r="AA426" i="8"/>
  <c r="AC426" i="8"/>
  <c r="AD426" i="8"/>
  <c r="AE426" i="8"/>
  <c r="AC427" i="8"/>
  <c r="AD427" i="8"/>
  <c r="AE427" i="8"/>
  <c r="AC428" i="8"/>
  <c r="AD428" i="8"/>
  <c r="AE428" i="8"/>
  <c r="AA429" i="8"/>
  <c r="AD429" i="8"/>
  <c r="AE429" i="8"/>
  <c r="AD430" i="8"/>
  <c r="AE430" i="8"/>
  <c r="AD431" i="8"/>
  <c r="AE431" i="8"/>
  <c r="AA432" i="8"/>
  <c r="AB432" i="8"/>
  <c r="AC432" i="8"/>
  <c r="AD432" i="8"/>
  <c r="AE432" i="8"/>
  <c r="AD433" i="8"/>
  <c r="AE433" i="8"/>
  <c r="AC434" i="8"/>
  <c r="AD434" i="8"/>
  <c r="AE434" i="8"/>
  <c r="AA435" i="8"/>
  <c r="AC435" i="8"/>
  <c r="AD435" i="8"/>
  <c r="AE435" i="8"/>
  <c r="AA436" i="8"/>
  <c r="AC436" i="8"/>
  <c r="AD436" i="8"/>
  <c r="AE436" i="8"/>
  <c r="AC437" i="8"/>
  <c r="AD437" i="8"/>
  <c r="AE437" i="8"/>
  <c r="AA438" i="8"/>
  <c r="AB438" i="8"/>
  <c r="AC438" i="8"/>
  <c r="AD438" i="8"/>
  <c r="AE438" i="8"/>
  <c r="AD439" i="8"/>
  <c r="AE439" i="8"/>
  <c r="AD440" i="8"/>
  <c r="AE440" i="8"/>
  <c r="AB441" i="8"/>
  <c r="AD441" i="8"/>
  <c r="AE441" i="8"/>
  <c r="AA442" i="8"/>
  <c r="AC442" i="8"/>
  <c r="AD442" i="8"/>
  <c r="AE442" i="8"/>
  <c r="AD443" i="8"/>
  <c r="AE443" i="8"/>
  <c r="AC444" i="8"/>
  <c r="AD444" i="8"/>
  <c r="AE444" i="8"/>
  <c r="AB445" i="8"/>
  <c r="AC445" i="8"/>
  <c r="AD445" i="8"/>
  <c r="AE445" i="8"/>
  <c r="AD446" i="8"/>
  <c r="AE446" i="8"/>
  <c r="AC447" i="8"/>
  <c r="AD447" i="8"/>
  <c r="AE447" i="8"/>
  <c r="AA448" i="8"/>
  <c r="AB448" i="8"/>
  <c r="AC448" i="8"/>
  <c r="AD448" i="8"/>
  <c r="AE448" i="8"/>
  <c r="AC449" i="8"/>
  <c r="AD449" i="8"/>
  <c r="AE449" i="8"/>
  <c r="AC450" i="8"/>
  <c r="AD450" i="8"/>
  <c r="AE450" i="8"/>
  <c r="AB451" i="8"/>
  <c r="AD451" i="8"/>
  <c r="AE451" i="8"/>
  <c r="AC452" i="8"/>
  <c r="AD452" i="8"/>
  <c r="AE452" i="8"/>
  <c r="AC453" i="8"/>
  <c r="AD453" i="8"/>
  <c r="AE453" i="8"/>
  <c r="AA454" i="8"/>
  <c r="AB454" i="8"/>
  <c r="AC454" i="8"/>
  <c r="AD454" i="8"/>
  <c r="AE454" i="8"/>
  <c r="AD455" i="8"/>
  <c r="AE455" i="8"/>
  <c r="AC456" i="8"/>
  <c r="AD456" i="8"/>
  <c r="AE456" i="8"/>
  <c r="AD457" i="8"/>
  <c r="AE457" i="8"/>
  <c r="AA458" i="8"/>
  <c r="AD458" i="8"/>
  <c r="AE458" i="8"/>
  <c r="AC459" i="8"/>
  <c r="AD459" i="8"/>
  <c r="AE459" i="8"/>
  <c r="AA460" i="8"/>
  <c r="AC460" i="8"/>
  <c r="AD460" i="8"/>
  <c r="AE460" i="8"/>
  <c r="AA461" i="8"/>
  <c r="AD461" i="8"/>
  <c r="AE461" i="8"/>
  <c r="AC462" i="8"/>
  <c r="AD462" i="8"/>
  <c r="AE462" i="8"/>
  <c r="AA463" i="8"/>
  <c r="AC463" i="8"/>
  <c r="AD463" i="8"/>
  <c r="AE463" i="8"/>
  <c r="AA464" i="8"/>
  <c r="AC464" i="8"/>
  <c r="AD464" i="8"/>
  <c r="AE464" i="8"/>
  <c r="AC465" i="8"/>
  <c r="AD465" i="8"/>
  <c r="AE465" i="8"/>
  <c r="AB466" i="8"/>
  <c r="AD466" i="8"/>
  <c r="AE466" i="8"/>
  <c r="AB467" i="8"/>
  <c r="AC467" i="8"/>
  <c r="AD467" i="8"/>
  <c r="AE467" i="8"/>
  <c r="AA468" i="8"/>
  <c r="AB468" i="8"/>
  <c r="AD468" i="8"/>
  <c r="AE468" i="8"/>
  <c r="AC469" i="8"/>
  <c r="AD469" i="8"/>
  <c r="AE469" i="8"/>
  <c r="AB470" i="8"/>
  <c r="AC470" i="8"/>
  <c r="AD470" i="8"/>
  <c r="AE470" i="8"/>
  <c r="AD471" i="8"/>
  <c r="AE471" i="8"/>
  <c r="AD472" i="8"/>
  <c r="AE472" i="8"/>
  <c r="AC473" i="8"/>
  <c r="AD473" i="8"/>
  <c r="AE473" i="8"/>
  <c r="AA474" i="8"/>
  <c r="AD474" i="8"/>
  <c r="AE474" i="8"/>
  <c r="AD475" i="8"/>
  <c r="AE475" i="8"/>
  <c r="AC476" i="8"/>
  <c r="AD476" i="8"/>
  <c r="AE476" i="8"/>
  <c r="AB477" i="8"/>
  <c r="AC477" i="8"/>
  <c r="AD477" i="8"/>
  <c r="AE477" i="8"/>
  <c r="AA478" i="8"/>
  <c r="AC478" i="8"/>
  <c r="AD478" i="8"/>
  <c r="AE478" i="8"/>
  <c r="AC479" i="8"/>
  <c r="AD479" i="8"/>
  <c r="AE479" i="8"/>
  <c r="AA480" i="8"/>
  <c r="AC480" i="8"/>
  <c r="AD480" i="8"/>
  <c r="AE480" i="8"/>
  <c r="AD481" i="8"/>
  <c r="AE481" i="8"/>
  <c r="AD482" i="8"/>
  <c r="AE482" i="8"/>
  <c r="AC483" i="8"/>
  <c r="AD483" i="8"/>
  <c r="AE483" i="8"/>
  <c r="AD484" i="8"/>
  <c r="AE484" i="8"/>
  <c r="AB485" i="8"/>
  <c r="AC485" i="8"/>
  <c r="AD485" i="8"/>
  <c r="AE485" i="8"/>
  <c r="AA486" i="8"/>
  <c r="AB486" i="8"/>
  <c r="AC486" i="8"/>
  <c r="AD486" i="8"/>
  <c r="AE486" i="8"/>
  <c r="AA487" i="8"/>
  <c r="AC487" i="8"/>
  <c r="AD487" i="8"/>
  <c r="AE487" i="8"/>
  <c r="AD488" i="8"/>
  <c r="AE488" i="8"/>
  <c r="AD489" i="8"/>
  <c r="AE489" i="8"/>
  <c r="AA490" i="8"/>
  <c r="AB490" i="8"/>
  <c r="AC490" i="8"/>
  <c r="AD490" i="8"/>
  <c r="AE490" i="8"/>
  <c r="AA491" i="8"/>
  <c r="AB491" i="8"/>
  <c r="AC491" i="8"/>
  <c r="AD491" i="8"/>
  <c r="AE491" i="8"/>
  <c r="AA492" i="8"/>
  <c r="AD492" i="8"/>
  <c r="AE492" i="8"/>
  <c r="AD493" i="8"/>
  <c r="AE493" i="8"/>
  <c r="AB494" i="8"/>
  <c r="AC494" i="8"/>
  <c r="AD494" i="8"/>
  <c r="AE494" i="8"/>
  <c r="AA495" i="8"/>
  <c r="AC495" i="8"/>
  <c r="AD495" i="8"/>
  <c r="AE495" i="8"/>
  <c r="AA496" i="8"/>
  <c r="AC496" i="8"/>
  <c r="AD496" i="8"/>
  <c r="AE496" i="8"/>
  <c r="AC497" i="8"/>
  <c r="AD497" i="8"/>
  <c r="AE497" i="8"/>
  <c r="AD498" i="8"/>
  <c r="AE498" i="8"/>
  <c r="AA499" i="8"/>
  <c r="AB499" i="8"/>
  <c r="AC499" i="8"/>
  <c r="AD499" i="8"/>
  <c r="AE499" i="8"/>
  <c r="AD500" i="8"/>
  <c r="AE500" i="8"/>
  <c r="AC501" i="8"/>
  <c r="AD501" i="8"/>
  <c r="AE501" i="8"/>
  <c r="AD502" i="8"/>
  <c r="AE502" i="8"/>
  <c r="AC503" i="8"/>
  <c r="AD503" i="8"/>
  <c r="AE503" i="8"/>
  <c r="AA504" i="8"/>
  <c r="AC504" i="8"/>
  <c r="AD504" i="8"/>
  <c r="AE504" i="8"/>
  <c r="AD505" i="8"/>
  <c r="AE505" i="8"/>
  <c r="AA506" i="8"/>
  <c r="AB506" i="8"/>
  <c r="AC506" i="8"/>
  <c r="AD506" i="8"/>
  <c r="AE506" i="8"/>
  <c r="AA507" i="8"/>
  <c r="AB507" i="8"/>
  <c r="AC507" i="8"/>
  <c r="AD507" i="8"/>
  <c r="AE507" i="8"/>
  <c r="AA508" i="8"/>
  <c r="AB508" i="8"/>
  <c r="AD508" i="8"/>
  <c r="AE508" i="8"/>
  <c r="AC509" i="8"/>
  <c r="AD509" i="8"/>
  <c r="AE509" i="8"/>
  <c r="AB510" i="8"/>
  <c r="AD510" i="8"/>
  <c r="AE510" i="8"/>
  <c r="AA511" i="8"/>
  <c r="AB511" i="8"/>
  <c r="AD511" i="8"/>
  <c r="AE511" i="8"/>
  <c r="AD512" i="8"/>
  <c r="AE512" i="8"/>
  <c r="AB513" i="8"/>
  <c r="AC513" i="8"/>
  <c r="AD513" i="8"/>
  <c r="AE513" i="8"/>
  <c r="AA514" i="8"/>
  <c r="AB514" i="8"/>
  <c r="AC514" i="8"/>
  <c r="AD514" i="8"/>
  <c r="AE514" i="8"/>
  <c r="AC515" i="8"/>
  <c r="AD515" i="8"/>
  <c r="AE515" i="8"/>
  <c r="AC516" i="8"/>
  <c r="AD516" i="8"/>
  <c r="AE516" i="8"/>
  <c r="AA517" i="8"/>
  <c r="AB517" i="8"/>
  <c r="AC517" i="8"/>
  <c r="AD517" i="8"/>
  <c r="AE517" i="8"/>
  <c r="AA518" i="8"/>
  <c r="AD518" i="8"/>
  <c r="AE518" i="8"/>
  <c r="AC519" i="8"/>
  <c r="AD519" i="8"/>
  <c r="AE519" i="8"/>
  <c r="AB520" i="8"/>
  <c r="AC520" i="8"/>
  <c r="AD520" i="8"/>
  <c r="AE520" i="8"/>
  <c r="AA521" i="8"/>
  <c r="AD521" i="8"/>
  <c r="AE521" i="8"/>
  <c r="AD522" i="8"/>
  <c r="AE522" i="8"/>
  <c r="AC523" i="8"/>
  <c r="AD523" i="8"/>
  <c r="AE523" i="8"/>
  <c r="AA524" i="8"/>
  <c r="AD524" i="8"/>
  <c r="AE524" i="8"/>
  <c r="AD525" i="8"/>
  <c r="AE525" i="8"/>
  <c r="AD526" i="8"/>
  <c r="AE526" i="8"/>
  <c r="AA527" i="8"/>
  <c r="AD527" i="8"/>
  <c r="AE527" i="8"/>
  <c r="AC528" i="8"/>
  <c r="AD528" i="8"/>
  <c r="AE528" i="8"/>
  <c r="AA529" i="8"/>
  <c r="AB529" i="8"/>
  <c r="AC529" i="8"/>
  <c r="AD529" i="8"/>
  <c r="AE529" i="8"/>
  <c r="AB530" i="8"/>
  <c r="AD530" i="8"/>
  <c r="AE530" i="8"/>
  <c r="AA531" i="8"/>
  <c r="AC531" i="8"/>
  <c r="AD531" i="8"/>
  <c r="AE531" i="8"/>
  <c r="AA532" i="8"/>
  <c r="AD532" i="8"/>
  <c r="AE532" i="8"/>
  <c r="AA533" i="8"/>
  <c r="AC533" i="8"/>
  <c r="AD533" i="8"/>
  <c r="AE533" i="8"/>
  <c r="AC534" i="8"/>
  <c r="AD534" i="8"/>
  <c r="AE534" i="8"/>
  <c r="I363" i="9"/>
  <c r="AC363" i="9" s="1"/>
  <c r="I379" i="9"/>
  <c r="AC379" i="9" s="1"/>
  <c r="I395" i="9"/>
  <c r="AC395" i="9" s="1"/>
  <c r="I411" i="9"/>
  <c r="AC411" i="9" s="1"/>
  <c r="I427" i="9"/>
  <c r="AC427" i="9" s="1"/>
  <c r="I491" i="9"/>
  <c r="AC491" i="9" s="1"/>
  <c r="I507" i="9"/>
  <c r="AC507" i="9" s="1"/>
  <c r="I539" i="9"/>
  <c r="AC539" i="9" s="1"/>
  <c r="I651" i="9"/>
  <c r="AC651" i="9" s="1"/>
  <c r="I667" i="9"/>
  <c r="AC667" i="9" s="1"/>
  <c r="AA699" i="8"/>
  <c r="I715" i="9"/>
  <c r="AC715" i="9" s="1"/>
  <c r="I747" i="9"/>
  <c r="AC747" i="9" s="1"/>
  <c r="I763" i="9"/>
  <c r="AC763" i="9" s="1"/>
  <c r="I811" i="9"/>
  <c r="AC811" i="9" s="1"/>
  <c r="I827" i="9"/>
  <c r="AC827" i="9" s="1"/>
  <c r="AA843" i="8"/>
  <c r="I859" i="9"/>
  <c r="AC859" i="9" s="1"/>
  <c r="AA875" i="8"/>
  <c r="I891" i="9"/>
  <c r="AC891" i="9" s="1"/>
  <c r="AA907" i="8"/>
  <c r="I923" i="9"/>
  <c r="AC923" i="9" s="1"/>
  <c r="AA939" i="8"/>
  <c r="I955" i="9"/>
  <c r="AC955" i="9" s="1"/>
  <c r="AA971" i="8"/>
  <c r="I987" i="9"/>
  <c r="AC987" i="9" s="1"/>
  <c r="I1003" i="9"/>
  <c r="AC1003" i="9" s="1"/>
  <c r="I1099" i="9"/>
  <c r="AC1099" i="9" s="1"/>
  <c r="I1115" i="9"/>
  <c r="AC1115" i="9" s="1"/>
  <c r="I1131" i="9"/>
  <c r="AC1131" i="9" s="1"/>
  <c r="I1179" i="9"/>
  <c r="AC1179" i="9" s="1"/>
  <c r="I274" i="9"/>
  <c r="AC274" i="9" s="1"/>
  <c r="I306" i="9"/>
  <c r="AC306" i="9" s="1"/>
  <c r="I354" i="9"/>
  <c r="AC354" i="9" s="1"/>
  <c r="I514" i="9"/>
  <c r="AC514" i="9" s="1"/>
  <c r="I658" i="9"/>
  <c r="AC658" i="9" s="1"/>
  <c r="AA706" i="8"/>
  <c r="I722" i="9"/>
  <c r="AC722" i="9" s="1"/>
  <c r="I802" i="9"/>
  <c r="AC802" i="9" s="1"/>
  <c r="AA818" i="8"/>
  <c r="I850" i="9"/>
  <c r="AC850" i="9" s="1"/>
  <c r="I978" i="9"/>
  <c r="AC978" i="9" s="1"/>
  <c r="I1186" i="9"/>
  <c r="AC1186" i="9" s="1"/>
  <c r="I307" i="9"/>
  <c r="AC307" i="9" s="1"/>
  <c r="I323" i="9"/>
  <c r="AC323" i="9" s="1"/>
  <c r="I435" i="9"/>
  <c r="AC435" i="9" s="1"/>
  <c r="I467" i="9"/>
  <c r="AC467" i="9" s="1"/>
  <c r="I499" i="9"/>
  <c r="AC499" i="9" s="1"/>
  <c r="I515" i="9"/>
  <c r="AC515" i="9" s="1"/>
  <c r="I563" i="9"/>
  <c r="AC563" i="9" s="1"/>
  <c r="AA579" i="8"/>
  <c r="AA595" i="8"/>
  <c r="I611" i="9"/>
  <c r="AC611" i="9" s="1"/>
  <c r="I627" i="9"/>
  <c r="AC627" i="9" s="1"/>
  <c r="I643" i="9"/>
  <c r="AC643" i="9" s="1"/>
  <c r="I659" i="9"/>
  <c r="AC659" i="9" s="1"/>
  <c r="I675" i="9"/>
  <c r="AC675" i="9" s="1"/>
  <c r="I707" i="9"/>
  <c r="AC707" i="9" s="1"/>
  <c r="AA723" i="8"/>
  <c r="I739" i="9"/>
  <c r="AC739" i="9" s="1"/>
  <c r="I755" i="9"/>
  <c r="AC755" i="9" s="1"/>
  <c r="I883" i="9"/>
  <c r="AC883" i="9" s="1"/>
  <c r="I899" i="9"/>
  <c r="AC899" i="9" s="1"/>
  <c r="I915" i="9"/>
  <c r="AC915" i="9" s="1"/>
  <c r="I931" i="9"/>
  <c r="AC931" i="9" s="1"/>
  <c r="I979" i="9"/>
  <c r="AC979" i="9" s="1"/>
  <c r="AA1011" i="8"/>
  <c r="I1027" i="9"/>
  <c r="AC1027" i="9" s="1"/>
  <c r="AA1043" i="8"/>
  <c r="I1059" i="9"/>
  <c r="AC1059" i="9" s="1"/>
  <c r="I1139" i="9"/>
  <c r="AC1139" i="9" s="1"/>
  <c r="I1171" i="9"/>
  <c r="AC1171" i="9" s="1"/>
  <c r="AA1247" i="8"/>
  <c r="I271" i="9"/>
  <c r="AC271" i="9" s="1"/>
  <c r="I303" i="9"/>
  <c r="AC303" i="9" s="1"/>
  <c r="I319" i="9"/>
  <c r="AC319" i="9" s="1"/>
  <c r="I335" i="9"/>
  <c r="AC335" i="9" s="1"/>
  <c r="I447" i="9"/>
  <c r="AC447" i="9" s="1"/>
  <c r="I495" i="9"/>
  <c r="AC495" i="9" s="1"/>
  <c r="I511" i="9"/>
  <c r="AC511" i="9" s="1"/>
  <c r="I527" i="9"/>
  <c r="AC527" i="9" s="1"/>
  <c r="I543" i="9"/>
  <c r="AC543" i="9" s="1"/>
  <c r="I591" i="9"/>
  <c r="AC591" i="9" s="1"/>
  <c r="I607" i="9"/>
  <c r="AC607" i="9" s="1"/>
  <c r="I639" i="9"/>
  <c r="AC639" i="9" s="1"/>
  <c r="I671" i="9"/>
  <c r="AC671" i="9" s="1"/>
  <c r="I687" i="9"/>
  <c r="AC687" i="9" s="1"/>
  <c r="I719" i="9"/>
  <c r="AC719" i="9" s="1"/>
  <c r="I735" i="9"/>
  <c r="AC735" i="9" s="1"/>
  <c r="I751" i="9"/>
  <c r="AC751" i="9" s="1"/>
  <c r="I767" i="9"/>
  <c r="AC767" i="9" s="1"/>
  <c r="I783" i="9"/>
  <c r="AC783" i="9" s="1"/>
  <c r="I799" i="9"/>
  <c r="AC799" i="9" s="1"/>
  <c r="I831" i="9"/>
  <c r="AC831" i="9" s="1"/>
  <c r="I895" i="9"/>
  <c r="AC895" i="9" s="1"/>
  <c r="I911" i="9"/>
  <c r="AC911" i="9" s="1"/>
  <c r="I927" i="9"/>
  <c r="AC927" i="9" s="1"/>
  <c r="I943" i="9"/>
  <c r="AC943" i="9" s="1"/>
  <c r="I959" i="9"/>
  <c r="AC959" i="9" s="1"/>
  <c r="I975" i="9"/>
  <c r="AC975" i="9" s="1"/>
  <c r="I991" i="9"/>
  <c r="AC991" i="9" s="1"/>
  <c r="I1023" i="9"/>
  <c r="AC1023" i="9" s="1"/>
  <c r="I1039" i="9"/>
  <c r="AC1039" i="9" s="1"/>
  <c r="I1167" i="9"/>
  <c r="AC1167" i="9" s="1"/>
  <c r="I1199" i="9"/>
  <c r="AC1199" i="9" s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B630" i="9"/>
  <c r="A631" i="9"/>
  <c r="B631" i="9"/>
  <c r="A632" i="9"/>
  <c r="B632" i="9"/>
  <c r="A633" i="9"/>
  <c r="B633" i="9"/>
  <c r="A634" i="9"/>
  <c r="B634" i="9"/>
  <c r="A635" i="9"/>
  <c r="B635" i="9"/>
  <c r="A636" i="9"/>
  <c r="B636" i="9"/>
  <c r="A637" i="9"/>
  <c r="B637" i="9"/>
  <c r="A638" i="9"/>
  <c r="B638" i="9"/>
  <c r="A639" i="9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A743" i="9"/>
  <c r="B743" i="9"/>
  <c r="A744" i="9"/>
  <c r="B744" i="9"/>
  <c r="A745" i="9"/>
  <c r="B745" i="9"/>
  <c r="A746" i="9"/>
  <c r="B746" i="9"/>
  <c r="A747" i="9"/>
  <c r="B747" i="9"/>
  <c r="A748" i="9"/>
  <c r="B748" i="9"/>
  <c r="A749" i="9"/>
  <c r="B749" i="9"/>
  <c r="A750" i="9"/>
  <c r="B750" i="9"/>
  <c r="A751" i="9"/>
  <c r="B751" i="9"/>
  <c r="A752" i="9"/>
  <c r="B752" i="9"/>
  <c r="A753" i="9"/>
  <c r="B753" i="9"/>
  <c r="A754" i="9"/>
  <c r="B754" i="9"/>
  <c r="A755" i="9"/>
  <c r="B755" i="9"/>
  <c r="A756" i="9"/>
  <c r="B756" i="9"/>
  <c r="A757" i="9"/>
  <c r="B757" i="9"/>
  <c r="A758" i="9"/>
  <c r="B758" i="9"/>
  <c r="A759" i="9"/>
  <c r="B759" i="9"/>
  <c r="A760" i="9"/>
  <c r="B760" i="9"/>
  <c r="A761" i="9"/>
  <c r="B761" i="9"/>
  <c r="A762" i="9"/>
  <c r="B762" i="9"/>
  <c r="A763" i="9"/>
  <c r="B763" i="9"/>
  <c r="A764" i="9"/>
  <c r="B764" i="9"/>
  <c r="A765" i="9"/>
  <c r="B765" i="9"/>
  <c r="A766" i="9"/>
  <c r="B766" i="9"/>
  <c r="A767" i="9"/>
  <c r="B767" i="9"/>
  <c r="A768" i="9"/>
  <c r="B768" i="9"/>
  <c r="A769" i="9"/>
  <c r="B769" i="9"/>
  <c r="A770" i="9"/>
  <c r="B770" i="9"/>
  <c r="A771" i="9"/>
  <c r="B771" i="9"/>
  <c r="A772" i="9"/>
  <c r="B772" i="9"/>
  <c r="A773" i="9"/>
  <c r="B773" i="9"/>
  <c r="A774" i="9"/>
  <c r="B774" i="9"/>
  <c r="A775" i="9"/>
  <c r="B775" i="9"/>
  <c r="A776" i="9"/>
  <c r="B776" i="9"/>
  <c r="A777" i="9"/>
  <c r="B777" i="9"/>
  <c r="A778" i="9"/>
  <c r="B778" i="9"/>
  <c r="A779" i="9"/>
  <c r="B779" i="9"/>
  <c r="A780" i="9"/>
  <c r="B780" i="9"/>
  <c r="A781" i="9"/>
  <c r="B781" i="9"/>
  <c r="A782" i="9"/>
  <c r="B782" i="9"/>
  <c r="A783" i="9"/>
  <c r="B783" i="9"/>
  <c r="A784" i="9"/>
  <c r="B784" i="9"/>
  <c r="A785" i="9"/>
  <c r="B785" i="9"/>
  <c r="A786" i="9"/>
  <c r="B786" i="9"/>
  <c r="A787" i="9"/>
  <c r="B787" i="9"/>
  <c r="A788" i="9"/>
  <c r="B788" i="9"/>
  <c r="A789" i="9"/>
  <c r="B789" i="9"/>
  <c r="A790" i="9"/>
  <c r="B790" i="9"/>
  <c r="A791" i="9"/>
  <c r="B791" i="9"/>
  <c r="A792" i="9"/>
  <c r="B792" i="9"/>
  <c r="A793" i="9"/>
  <c r="B793" i="9"/>
  <c r="A794" i="9"/>
  <c r="B794" i="9"/>
  <c r="A795" i="9"/>
  <c r="B795" i="9"/>
  <c r="A796" i="9"/>
  <c r="B796" i="9"/>
  <c r="A797" i="9"/>
  <c r="B797" i="9"/>
  <c r="A798" i="9"/>
  <c r="B798" i="9"/>
  <c r="A799" i="9"/>
  <c r="B799" i="9"/>
  <c r="A800" i="9"/>
  <c r="B800" i="9"/>
  <c r="A801" i="9"/>
  <c r="B801" i="9"/>
  <c r="A802" i="9"/>
  <c r="B802" i="9"/>
  <c r="A803" i="9"/>
  <c r="B803" i="9"/>
  <c r="A804" i="9"/>
  <c r="B804" i="9"/>
  <c r="A805" i="9"/>
  <c r="B805" i="9"/>
  <c r="A806" i="9"/>
  <c r="B806" i="9"/>
  <c r="A807" i="9"/>
  <c r="B807" i="9"/>
  <c r="A808" i="9"/>
  <c r="B808" i="9"/>
  <c r="A809" i="9"/>
  <c r="B809" i="9"/>
  <c r="A810" i="9"/>
  <c r="B810" i="9"/>
  <c r="A811" i="9"/>
  <c r="B811" i="9"/>
  <c r="A812" i="9"/>
  <c r="B812" i="9"/>
  <c r="A813" i="9"/>
  <c r="B813" i="9"/>
  <c r="A814" i="9"/>
  <c r="B814" i="9"/>
  <c r="A815" i="9"/>
  <c r="B815" i="9"/>
  <c r="A816" i="9"/>
  <c r="B816" i="9"/>
  <c r="A817" i="9"/>
  <c r="B817" i="9"/>
  <c r="A818" i="9"/>
  <c r="B818" i="9"/>
  <c r="A819" i="9"/>
  <c r="B819" i="9"/>
  <c r="A820" i="9"/>
  <c r="B820" i="9"/>
  <c r="A821" i="9"/>
  <c r="B821" i="9"/>
  <c r="A822" i="9"/>
  <c r="B822" i="9"/>
  <c r="A823" i="9"/>
  <c r="B823" i="9"/>
  <c r="A824" i="9"/>
  <c r="B824" i="9"/>
  <c r="A825" i="9"/>
  <c r="B825" i="9"/>
  <c r="A826" i="9"/>
  <c r="B826" i="9"/>
  <c r="A827" i="9"/>
  <c r="B827" i="9"/>
  <c r="A828" i="9"/>
  <c r="B828" i="9"/>
  <c r="A829" i="9"/>
  <c r="B829" i="9"/>
  <c r="A830" i="9"/>
  <c r="B830" i="9"/>
  <c r="A831" i="9"/>
  <c r="B831" i="9"/>
  <c r="A832" i="9"/>
  <c r="B832" i="9"/>
  <c r="A833" i="9"/>
  <c r="B833" i="9"/>
  <c r="A834" i="9"/>
  <c r="B834" i="9"/>
  <c r="A835" i="9"/>
  <c r="B835" i="9"/>
  <c r="A836" i="9"/>
  <c r="B836" i="9"/>
  <c r="A837" i="9"/>
  <c r="B837" i="9"/>
  <c r="A838" i="9"/>
  <c r="B838" i="9"/>
  <c r="A839" i="9"/>
  <c r="B839" i="9"/>
  <c r="A840" i="9"/>
  <c r="B840" i="9"/>
  <c r="A841" i="9"/>
  <c r="B841" i="9"/>
  <c r="A842" i="9"/>
  <c r="B842" i="9"/>
  <c r="A843" i="9"/>
  <c r="B843" i="9"/>
  <c r="A844" i="9"/>
  <c r="B844" i="9"/>
  <c r="A845" i="9"/>
  <c r="B845" i="9"/>
  <c r="A846" i="9"/>
  <c r="B846" i="9"/>
  <c r="A847" i="9"/>
  <c r="B847" i="9"/>
  <c r="A848" i="9"/>
  <c r="B848" i="9"/>
  <c r="A849" i="9"/>
  <c r="B849" i="9"/>
  <c r="A850" i="9"/>
  <c r="B850" i="9"/>
  <c r="A851" i="9"/>
  <c r="B851" i="9"/>
  <c r="A852" i="9"/>
  <c r="B852" i="9"/>
  <c r="A853" i="9"/>
  <c r="B853" i="9"/>
  <c r="A854" i="9"/>
  <c r="B854" i="9"/>
  <c r="A855" i="9"/>
  <c r="B855" i="9"/>
  <c r="A856" i="9"/>
  <c r="B856" i="9"/>
  <c r="A857" i="9"/>
  <c r="B857" i="9"/>
  <c r="A858" i="9"/>
  <c r="B858" i="9"/>
  <c r="A859" i="9"/>
  <c r="B859" i="9"/>
  <c r="A860" i="9"/>
  <c r="B860" i="9"/>
  <c r="A861" i="9"/>
  <c r="B861" i="9"/>
  <c r="A862" i="9"/>
  <c r="B862" i="9"/>
  <c r="A863" i="9"/>
  <c r="B863" i="9"/>
  <c r="A864" i="9"/>
  <c r="B864" i="9"/>
  <c r="A865" i="9"/>
  <c r="B865" i="9"/>
  <c r="A866" i="9"/>
  <c r="B866" i="9"/>
  <c r="A867" i="9"/>
  <c r="B867" i="9"/>
  <c r="A868" i="9"/>
  <c r="B868" i="9"/>
  <c r="A869" i="9"/>
  <c r="B869" i="9"/>
  <c r="A870" i="9"/>
  <c r="B870" i="9"/>
  <c r="A871" i="9"/>
  <c r="B871" i="9"/>
  <c r="A872" i="9"/>
  <c r="B872" i="9"/>
  <c r="A873" i="9"/>
  <c r="B873" i="9"/>
  <c r="A874" i="9"/>
  <c r="B874" i="9"/>
  <c r="A875" i="9"/>
  <c r="B875" i="9"/>
  <c r="A876" i="9"/>
  <c r="B876" i="9"/>
  <c r="A877" i="9"/>
  <c r="B877" i="9"/>
  <c r="A878" i="9"/>
  <c r="B878" i="9"/>
  <c r="A879" i="9"/>
  <c r="B879" i="9"/>
  <c r="A880" i="9"/>
  <c r="B880" i="9"/>
  <c r="A881" i="9"/>
  <c r="B881" i="9"/>
  <c r="A882" i="9"/>
  <c r="B882" i="9"/>
  <c r="A883" i="9"/>
  <c r="B883" i="9"/>
  <c r="A884" i="9"/>
  <c r="B884" i="9"/>
  <c r="A885" i="9"/>
  <c r="B885" i="9"/>
  <c r="A886" i="9"/>
  <c r="B886" i="9"/>
  <c r="A887" i="9"/>
  <c r="B887" i="9"/>
  <c r="A888" i="9"/>
  <c r="B888" i="9"/>
  <c r="A889" i="9"/>
  <c r="B889" i="9"/>
  <c r="A890" i="9"/>
  <c r="B890" i="9"/>
  <c r="A891" i="9"/>
  <c r="B891" i="9"/>
  <c r="A892" i="9"/>
  <c r="B892" i="9"/>
  <c r="A893" i="9"/>
  <c r="B893" i="9"/>
  <c r="A894" i="9"/>
  <c r="B894" i="9"/>
  <c r="A895" i="9"/>
  <c r="B895" i="9"/>
  <c r="A896" i="9"/>
  <c r="B896" i="9"/>
  <c r="A897" i="9"/>
  <c r="B897" i="9"/>
  <c r="A898" i="9"/>
  <c r="B898" i="9"/>
  <c r="A899" i="9"/>
  <c r="B899" i="9"/>
  <c r="A900" i="9"/>
  <c r="B900" i="9"/>
  <c r="A901" i="9"/>
  <c r="B901" i="9"/>
  <c r="A902" i="9"/>
  <c r="B902" i="9"/>
  <c r="A903" i="9"/>
  <c r="B903" i="9"/>
  <c r="A904" i="9"/>
  <c r="B904" i="9"/>
  <c r="A905" i="9"/>
  <c r="B905" i="9"/>
  <c r="A906" i="9"/>
  <c r="B906" i="9"/>
  <c r="A907" i="9"/>
  <c r="B907" i="9"/>
  <c r="A908" i="9"/>
  <c r="B908" i="9"/>
  <c r="A909" i="9"/>
  <c r="B909" i="9"/>
  <c r="A910" i="9"/>
  <c r="B910" i="9"/>
  <c r="A911" i="9"/>
  <c r="B911" i="9"/>
  <c r="A912" i="9"/>
  <c r="B912" i="9"/>
  <c r="A913" i="9"/>
  <c r="B913" i="9"/>
  <c r="A914" i="9"/>
  <c r="B914" i="9"/>
  <c r="A915" i="9"/>
  <c r="B915" i="9"/>
  <c r="A916" i="9"/>
  <c r="B916" i="9"/>
  <c r="A917" i="9"/>
  <c r="B917" i="9"/>
  <c r="A918" i="9"/>
  <c r="B918" i="9"/>
  <c r="A919" i="9"/>
  <c r="B919" i="9"/>
  <c r="A920" i="9"/>
  <c r="B920" i="9"/>
  <c r="A921" i="9"/>
  <c r="B921" i="9"/>
  <c r="A922" i="9"/>
  <c r="B922" i="9"/>
  <c r="A923" i="9"/>
  <c r="B923" i="9"/>
  <c r="A924" i="9"/>
  <c r="B924" i="9"/>
  <c r="A925" i="9"/>
  <c r="B925" i="9"/>
  <c r="A926" i="9"/>
  <c r="B926" i="9"/>
  <c r="A927" i="9"/>
  <c r="B927" i="9"/>
  <c r="A928" i="9"/>
  <c r="B928" i="9"/>
  <c r="A929" i="9"/>
  <c r="B929" i="9"/>
  <c r="A930" i="9"/>
  <c r="B930" i="9"/>
  <c r="A931" i="9"/>
  <c r="B931" i="9"/>
  <c r="A932" i="9"/>
  <c r="B932" i="9"/>
  <c r="A933" i="9"/>
  <c r="B933" i="9"/>
  <c r="A934" i="9"/>
  <c r="B934" i="9"/>
  <c r="A935" i="9"/>
  <c r="B935" i="9"/>
  <c r="A936" i="9"/>
  <c r="B936" i="9"/>
  <c r="A937" i="9"/>
  <c r="B937" i="9"/>
  <c r="A938" i="9"/>
  <c r="B938" i="9"/>
  <c r="A939" i="9"/>
  <c r="B939" i="9"/>
  <c r="A940" i="9"/>
  <c r="B940" i="9"/>
  <c r="A941" i="9"/>
  <c r="B941" i="9"/>
  <c r="A942" i="9"/>
  <c r="B942" i="9"/>
  <c r="A943" i="9"/>
  <c r="B943" i="9"/>
  <c r="A944" i="9"/>
  <c r="B944" i="9"/>
  <c r="A945" i="9"/>
  <c r="B945" i="9"/>
  <c r="A946" i="9"/>
  <c r="B946" i="9"/>
  <c r="A947" i="9"/>
  <c r="B947" i="9"/>
  <c r="A948" i="9"/>
  <c r="B948" i="9"/>
  <c r="A949" i="9"/>
  <c r="B949" i="9"/>
  <c r="A950" i="9"/>
  <c r="B950" i="9"/>
  <c r="A951" i="9"/>
  <c r="B951" i="9"/>
  <c r="A952" i="9"/>
  <c r="B952" i="9"/>
  <c r="A953" i="9"/>
  <c r="B953" i="9"/>
  <c r="A954" i="9"/>
  <c r="B954" i="9"/>
  <c r="A955" i="9"/>
  <c r="B955" i="9"/>
  <c r="A956" i="9"/>
  <c r="B956" i="9"/>
  <c r="A957" i="9"/>
  <c r="B957" i="9"/>
  <c r="A958" i="9"/>
  <c r="B958" i="9"/>
  <c r="A959" i="9"/>
  <c r="B959" i="9"/>
  <c r="A960" i="9"/>
  <c r="B960" i="9"/>
  <c r="A961" i="9"/>
  <c r="B961" i="9"/>
  <c r="A962" i="9"/>
  <c r="B962" i="9"/>
  <c r="A963" i="9"/>
  <c r="B963" i="9"/>
  <c r="A964" i="9"/>
  <c r="B964" i="9"/>
  <c r="A965" i="9"/>
  <c r="B965" i="9"/>
  <c r="A966" i="9"/>
  <c r="B966" i="9"/>
  <c r="A967" i="9"/>
  <c r="B967" i="9"/>
  <c r="A968" i="9"/>
  <c r="B968" i="9"/>
  <c r="A969" i="9"/>
  <c r="B969" i="9"/>
  <c r="A970" i="9"/>
  <c r="B970" i="9"/>
  <c r="A971" i="9"/>
  <c r="B971" i="9"/>
  <c r="A972" i="9"/>
  <c r="B972" i="9"/>
  <c r="A973" i="9"/>
  <c r="B973" i="9"/>
  <c r="A974" i="9"/>
  <c r="B974" i="9"/>
  <c r="A975" i="9"/>
  <c r="B975" i="9"/>
  <c r="A976" i="9"/>
  <c r="B976" i="9"/>
  <c r="A977" i="9"/>
  <c r="B977" i="9"/>
  <c r="A978" i="9"/>
  <c r="B978" i="9"/>
  <c r="A979" i="9"/>
  <c r="B979" i="9"/>
  <c r="A980" i="9"/>
  <c r="B980" i="9"/>
  <c r="A981" i="9"/>
  <c r="B981" i="9"/>
  <c r="A982" i="9"/>
  <c r="B982" i="9"/>
  <c r="A983" i="9"/>
  <c r="B983" i="9"/>
  <c r="A984" i="9"/>
  <c r="B984" i="9"/>
  <c r="A985" i="9"/>
  <c r="B985" i="9"/>
  <c r="A986" i="9"/>
  <c r="B986" i="9"/>
  <c r="A987" i="9"/>
  <c r="B987" i="9"/>
  <c r="A988" i="9"/>
  <c r="B988" i="9"/>
  <c r="A989" i="9"/>
  <c r="B989" i="9"/>
  <c r="A990" i="9"/>
  <c r="B990" i="9"/>
  <c r="A991" i="9"/>
  <c r="B991" i="9"/>
  <c r="A992" i="9"/>
  <c r="B992" i="9"/>
  <c r="A993" i="9"/>
  <c r="B993" i="9"/>
  <c r="A994" i="9"/>
  <c r="B994" i="9"/>
  <c r="A995" i="9"/>
  <c r="B995" i="9"/>
  <c r="A996" i="9"/>
  <c r="B996" i="9"/>
  <c r="A997" i="9"/>
  <c r="B997" i="9"/>
  <c r="A998" i="9"/>
  <c r="B998" i="9"/>
  <c r="A999" i="9"/>
  <c r="B999" i="9"/>
  <c r="A1000" i="9"/>
  <c r="B1000" i="9"/>
  <c r="A1001" i="9"/>
  <c r="B1001" i="9"/>
  <c r="A1002" i="9"/>
  <c r="B1002" i="9"/>
  <c r="A1003" i="9"/>
  <c r="B1003" i="9"/>
  <c r="A1004" i="9"/>
  <c r="B1004" i="9"/>
  <c r="A1005" i="9"/>
  <c r="B1005" i="9"/>
  <c r="A1006" i="9"/>
  <c r="B1006" i="9"/>
  <c r="A1007" i="9"/>
  <c r="B1007" i="9"/>
  <c r="A1008" i="9"/>
  <c r="B1008" i="9"/>
  <c r="A1009" i="9"/>
  <c r="B1009" i="9"/>
  <c r="A1010" i="9"/>
  <c r="B1010" i="9"/>
  <c r="A1011" i="9"/>
  <c r="B1011" i="9"/>
  <c r="A1012" i="9"/>
  <c r="B1012" i="9"/>
  <c r="A1013" i="9"/>
  <c r="B1013" i="9"/>
  <c r="A1014" i="9"/>
  <c r="B1014" i="9"/>
  <c r="A1015" i="9"/>
  <c r="B1015" i="9"/>
  <c r="A1016" i="9"/>
  <c r="B1016" i="9"/>
  <c r="A1017" i="9"/>
  <c r="B1017" i="9"/>
  <c r="A1018" i="9"/>
  <c r="B1018" i="9"/>
  <c r="A1019" i="9"/>
  <c r="B1019" i="9"/>
  <c r="A1020" i="9"/>
  <c r="B1020" i="9"/>
  <c r="A1021" i="9"/>
  <c r="B1021" i="9"/>
  <c r="A1022" i="9"/>
  <c r="B1022" i="9"/>
  <c r="A1023" i="9"/>
  <c r="B1023" i="9"/>
  <c r="A1024" i="9"/>
  <c r="B1024" i="9"/>
  <c r="A1025" i="9"/>
  <c r="B1025" i="9"/>
  <c r="A1026" i="9"/>
  <c r="B1026" i="9"/>
  <c r="A1027" i="9"/>
  <c r="B1027" i="9"/>
  <c r="A1028" i="9"/>
  <c r="B1028" i="9"/>
  <c r="A1029" i="9"/>
  <c r="B1029" i="9"/>
  <c r="A1030" i="9"/>
  <c r="B1030" i="9"/>
  <c r="A1031" i="9"/>
  <c r="B1031" i="9"/>
  <c r="A1032" i="9"/>
  <c r="B1032" i="9"/>
  <c r="A1033" i="9"/>
  <c r="B1033" i="9"/>
  <c r="A1034" i="9"/>
  <c r="B1034" i="9"/>
  <c r="A1035" i="9"/>
  <c r="B1035" i="9"/>
  <c r="A1036" i="9"/>
  <c r="B1036" i="9"/>
  <c r="A1037" i="9"/>
  <c r="B1037" i="9"/>
  <c r="A1038" i="9"/>
  <c r="B1038" i="9"/>
  <c r="A1039" i="9"/>
  <c r="B1039" i="9"/>
  <c r="A1040" i="9"/>
  <c r="B1040" i="9"/>
  <c r="A1041" i="9"/>
  <c r="B1041" i="9"/>
  <c r="A1042" i="9"/>
  <c r="B1042" i="9"/>
  <c r="A1043" i="9"/>
  <c r="B1043" i="9"/>
  <c r="A1044" i="9"/>
  <c r="B1044" i="9"/>
  <c r="A1045" i="9"/>
  <c r="B1045" i="9"/>
  <c r="A1046" i="9"/>
  <c r="B1046" i="9"/>
  <c r="A1047" i="9"/>
  <c r="B1047" i="9"/>
  <c r="A1048" i="9"/>
  <c r="B1048" i="9"/>
  <c r="A1049" i="9"/>
  <c r="B1049" i="9"/>
  <c r="A1050" i="9"/>
  <c r="B1050" i="9"/>
  <c r="A1051" i="9"/>
  <c r="B1051" i="9"/>
  <c r="A1052" i="9"/>
  <c r="B1052" i="9"/>
  <c r="A1053" i="9"/>
  <c r="B1053" i="9"/>
  <c r="A1054" i="9"/>
  <c r="B1054" i="9"/>
  <c r="A1055" i="9"/>
  <c r="B1055" i="9"/>
  <c r="A1056" i="9"/>
  <c r="B1056" i="9"/>
  <c r="A1057" i="9"/>
  <c r="B1057" i="9"/>
  <c r="A1058" i="9"/>
  <c r="B1058" i="9"/>
  <c r="A1059" i="9"/>
  <c r="B1059" i="9"/>
  <c r="A1060" i="9"/>
  <c r="B1060" i="9"/>
  <c r="A1061" i="9"/>
  <c r="B1061" i="9"/>
  <c r="A1062" i="9"/>
  <c r="B1062" i="9"/>
  <c r="A1063" i="9"/>
  <c r="B1063" i="9"/>
  <c r="A1064" i="9"/>
  <c r="B1064" i="9"/>
  <c r="A1065" i="9"/>
  <c r="B1065" i="9"/>
  <c r="A1066" i="9"/>
  <c r="B1066" i="9"/>
  <c r="A1067" i="9"/>
  <c r="B1067" i="9"/>
  <c r="A1068" i="9"/>
  <c r="B1068" i="9"/>
  <c r="A1069" i="9"/>
  <c r="B1069" i="9"/>
  <c r="A1070" i="9"/>
  <c r="B1070" i="9"/>
  <c r="A1071" i="9"/>
  <c r="B1071" i="9"/>
  <c r="A1072" i="9"/>
  <c r="B1072" i="9"/>
  <c r="A1073" i="9"/>
  <c r="B1073" i="9"/>
  <c r="A1074" i="9"/>
  <c r="B1074" i="9"/>
  <c r="A1075" i="9"/>
  <c r="B1075" i="9"/>
  <c r="A1076" i="9"/>
  <c r="B1076" i="9"/>
  <c r="A1077" i="9"/>
  <c r="B1077" i="9"/>
  <c r="A1078" i="9"/>
  <c r="B1078" i="9"/>
  <c r="A1079" i="9"/>
  <c r="B1079" i="9"/>
  <c r="A1080" i="9"/>
  <c r="B1080" i="9"/>
  <c r="A1081" i="9"/>
  <c r="B1081" i="9"/>
  <c r="A1082" i="9"/>
  <c r="B1082" i="9"/>
  <c r="A1083" i="9"/>
  <c r="B1083" i="9"/>
  <c r="A1084" i="9"/>
  <c r="B1084" i="9"/>
  <c r="A1085" i="9"/>
  <c r="B1085" i="9"/>
  <c r="A1086" i="9"/>
  <c r="B1086" i="9"/>
  <c r="A1087" i="9"/>
  <c r="B1087" i="9"/>
  <c r="A1088" i="9"/>
  <c r="B1088" i="9"/>
  <c r="A1089" i="9"/>
  <c r="B1089" i="9"/>
  <c r="A1090" i="9"/>
  <c r="B1090" i="9"/>
  <c r="A1091" i="9"/>
  <c r="B1091" i="9"/>
  <c r="A1092" i="9"/>
  <c r="B1092" i="9"/>
  <c r="A1093" i="9"/>
  <c r="B1093" i="9"/>
  <c r="A1094" i="9"/>
  <c r="B1094" i="9"/>
  <c r="A1095" i="9"/>
  <c r="B1095" i="9"/>
  <c r="A1096" i="9"/>
  <c r="B1096" i="9"/>
  <c r="A1097" i="9"/>
  <c r="B1097" i="9"/>
  <c r="A1098" i="9"/>
  <c r="B1098" i="9"/>
  <c r="A1099" i="9"/>
  <c r="B1099" i="9"/>
  <c r="A1100" i="9"/>
  <c r="B1100" i="9"/>
  <c r="A1101" i="9"/>
  <c r="B1101" i="9"/>
  <c r="A1102" i="9"/>
  <c r="B1102" i="9"/>
  <c r="A1103" i="9"/>
  <c r="B1103" i="9"/>
  <c r="A1104" i="9"/>
  <c r="B1104" i="9"/>
  <c r="A1105" i="9"/>
  <c r="B1105" i="9"/>
  <c r="A1106" i="9"/>
  <c r="B1106" i="9"/>
  <c r="A1107" i="9"/>
  <c r="B1107" i="9"/>
  <c r="A1108" i="9"/>
  <c r="B1108" i="9"/>
  <c r="A1109" i="9"/>
  <c r="B1109" i="9"/>
  <c r="A1110" i="9"/>
  <c r="B1110" i="9"/>
  <c r="A1111" i="9"/>
  <c r="B1111" i="9"/>
  <c r="A1112" i="9"/>
  <c r="B1112" i="9"/>
  <c r="A1113" i="9"/>
  <c r="B1113" i="9"/>
  <c r="A1114" i="9"/>
  <c r="B1114" i="9"/>
  <c r="A1115" i="9"/>
  <c r="B1115" i="9"/>
  <c r="A1116" i="9"/>
  <c r="B1116" i="9"/>
  <c r="A1117" i="9"/>
  <c r="B1117" i="9"/>
  <c r="A1118" i="9"/>
  <c r="B1118" i="9"/>
  <c r="A1119" i="9"/>
  <c r="B1119" i="9"/>
  <c r="A1120" i="9"/>
  <c r="B1120" i="9"/>
  <c r="A1121" i="9"/>
  <c r="B1121" i="9"/>
  <c r="A1122" i="9"/>
  <c r="B1122" i="9"/>
  <c r="A1123" i="9"/>
  <c r="B1123" i="9"/>
  <c r="A1124" i="9"/>
  <c r="B1124" i="9"/>
  <c r="A1125" i="9"/>
  <c r="B1125" i="9"/>
  <c r="A1126" i="9"/>
  <c r="B1126" i="9"/>
  <c r="A1127" i="9"/>
  <c r="B1127" i="9"/>
  <c r="A1128" i="9"/>
  <c r="B1128" i="9"/>
  <c r="A1129" i="9"/>
  <c r="B1129" i="9"/>
  <c r="A1130" i="9"/>
  <c r="B1130" i="9"/>
  <c r="A1131" i="9"/>
  <c r="B1131" i="9"/>
  <c r="A1132" i="9"/>
  <c r="B1132" i="9"/>
  <c r="A1133" i="9"/>
  <c r="B1133" i="9"/>
  <c r="A1134" i="9"/>
  <c r="B1134" i="9"/>
  <c r="A1135" i="9"/>
  <c r="B1135" i="9"/>
  <c r="A1136" i="9"/>
  <c r="B1136" i="9"/>
  <c r="A1137" i="9"/>
  <c r="B1137" i="9"/>
  <c r="A1138" i="9"/>
  <c r="B1138" i="9"/>
  <c r="A1139" i="9"/>
  <c r="B1139" i="9"/>
  <c r="A1140" i="9"/>
  <c r="B1140" i="9"/>
  <c r="A1141" i="9"/>
  <c r="B1141" i="9"/>
  <c r="A1142" i="9"/>
  <c r="B1142" i="9"/>
  <c r="A1143" i="9"/>
  <c r="B1143" i="9"/>
  <c r="A1144" i="9"/>
  <c r="B1144" i="9"/>
  <c r="A1145" i="9"/>
  <c r="B1145" i="9"/>
  <c r="A1146" i="9"/>
  <c r="B1146" i="9"/>
  <c r="A1147" i="9"/>
  <c r="B1147" i="9"/>
  <c r="A1148" i="9"/>
  <c r="B1148" i="9"/>
  <c r="A1149" i="9"/>
  <c r="B1149" i="9"/>
  <c r="A1150" i="9"/>
  <c r="B1150" i="9"/>
  <c r="A1151" i="9"/>
  <c r="B1151" i="9"/>
  <c r="A1152" i="9"/>
  <c r="B1152" i="9"/>
  <c r="A1153" i="9"/>
  <c r="B1153" i="9"/>
  <c r="A1154" i="9"/>
  <c r="B1154" i="9"/>
  <c r="A1155" i="9"/>
  <c r="B1155" i="9"/>
  <c r="A1156" i="9"/>
  <c r="B1156" i="9"/>
  <c r="A1157" i="9"/>
  <c r="B1157" i="9"/>
  <c r="A1158" i="9"/>
  <c r="B1158" i="9"/>
  <c r="A1159" i="9"/>
  <c r="B1159" i="9"/>
  <c r="A1160" i="9"/>
  <c r="B1160" i="9"/>
  <c r="A1161" i="9"/>
  <c r="B1161" i="9"/>
  <c r="A1162" i="9"/>
  <c r="B1162" i="9"/>
  <c r="A1163" i="9"/>
  <c r="B1163" i="9"/>
  <c r="A1164" i="9"/>
  <c r="B1164" i="9"/>
  <c r="A1165" i="9"/>
  <c r="B1165" i="9"/>
  <c r="A1166" i="9"/>
  <c r="B1166" i="9"/>
  <c r="A1167" i="9"/>
  <c r="B1167" i="9"/>
  <c r="A1168" i="9"/>
  <c r="B1168" i="9"/>
  <c r="A1169" i="9"/>
  <c r="B1169" i="9"/>
  <c r="A1170" i="9"/>
  <c r="B1170" i="9"/>
  <c r="A1171" i="9"/>
  <c r="B1171" i="9"/>
  <c r="A1172" i="9"/>
  <c r="B1172" i="9"/>
  <c r="A1173" i="9"/>
  <c r="B1173" i="9"/>
  <c r="A1174" i="9"/>
  <c r="B1174" i="9"/>
  <c r="A1175" i="9"/>
  <c r="B1175" i="9"/>
  <c r="A1176" i="9"/>
  <c r="B1176" i="9"/>
  <c r="A1177" i="9"/>
  <c r="B1177" i="9"/>
  <c r="A1178" i="9"/>
  <c r="B1178" i="9"/>
  <c r="A1179" i="9"/>
  <c r="B1179" i="9"/>
  <c r="A1180" i="9"/>
  <c r="B1180" i="9"/>
  <c r="A1181" i="9"/>
  <c r="B1181" i="9"/>
  <c r="A1182" i="9"/>
  <c r="B1182" i="9"/>
  <c r="A1183" i="9"/>
  <c r="B1183" i="9"/>
  <c r="A1184" i="9"/>
  <c r="B1184" i="9"/>
  <c r="A1185" i="9"/>
  <c r="B1185" i="9"/>
  <c r="A1186" i="9"/>
  <c r="B1186" i="9"/>
  <c r="A1187" i="9"/>
  <c r="B1187" i="9"/>
  <c r="A1188" i="9"/>
  <c r="B1188" i="9"/>
  <c r="A1189" i="9"/>
  <c r="B1189" i="9"/>
  <c r="A1190" i="9"/>
  <c r="B1190" i="9"/>
  <c r="A1191" i="9"/>
  <c r="B1191" i="9"/>
  <c r="A1192" i="9"/>
  <c r="B1192" i="9"/>
  <c r="A1193" i="9"/>
  <c r="B1193" i="9"/>
  <c r="A1194" i="9"/>
  <c r="B1194" i="9"/>
  <c r="A1195" i="9"/>
  <c r="B1195" i="9"/>
  <c r="A1196" i="9"/>
  <c r="B1196" i="9"/>
  <c r="A1197" i="9"/>
  <c r="B1197" i="9"/>
  <c r="A1198" i="9"/>
  <c r="B1198" i="9"/>
  <c r="A1199" i="9"/>
  <c r="B1199" i="9"/>
  <c r="A1200" i="9"/>
  <c r="B1200" i="9"/>
  <c r="A1201" i="9"/>
  <c r="B1201" i="9"/>
  <c r="A1202" i="9"/>
  <c r="B1202" i="9"/>
  <c r="A1203" i="9"/>
  <c r="B1203" i="9"/>
  <c r="A1204" i="9"/>
  <c r="B1204" i="9"/>
  <c r="A1205" i="9"/>
  <c r="B1205" i="9"/>
  <c r="A1206" i="9"/>
  <c r="B1206" i="9"/>
  <c r="A1207" i="9"/>
  <c r="B1207" i="9"/>
  <c r="D6" i="9"/>
  <c r="E6" i="9"/>
  <c r="AA6" i="9" s="1"/>
  <c r="F6" i="9"/>
  <c r="G6" i="9"/>
  <c r="AB6" i="9" s="1"/>
  <c r="H6" i="9"/>
  <c r="I6" i="9"/>
  <c r="AC6" i="9" s="1"/>
  <c r="J6" i="9"/>
  <c r="K6" i="9" s="1"/>
  <c r="L6" i="9"/>
  <c r="N6" i="9"/>
  <c r="O6" i="9"/>
  <c r="AE6" i="9" s="1"/>
  <c r="P6" i="9"/>
  <c r="Q6" i="9"/>
  <c r="AF6" i="9" s="1"/>
  <c r="R6" i="9"/>
  <c r="S6" i="9"/>
  <c r="AG6" i="9" s="1"/>
  <c r="T6" i="9"/>
  <c r="D7" i="9"/>
  <c r="E7" i="9"/>
  <c r="AA7" i="9" s="1"/>
  <c r="F7" i="9"/>
  <c r="G7" i="9"/>
  <c r="AB7" i="9" s="1"/>
  <c r="H7" i="9"/>
  <c r="I7" i="9"/>
  <c r="AC7" i="9" s="1"/>
  <c r="J7" i="9"/>
  <c r="K7" i="9"/>
  <c r="L7" i="9"/>
  <c r="M7" i="9"/>
  <c r="AD7" i="9" s="1"/>
  <c r="N7" i="9"/>
  <c r="P7" i="9"/>
  <c r="R7" i="9"/>
  <c r="S7" i="9"/>
  <c r="AG7" i="9" s="1"/>
  <c r="T7" i="9"/>
  <c r="D8" i="9"/>
  <c r="E8" i="9"/>
  <c r="AA8" i="9" s="1"/>
  <c r="F8" i="9"/>
  <c r="H8" i="9"/>
  <c r="L8" i="9"/>
  <c r="M8" i="9"/>
  <c r="AD8" i="9" s="1"/>
  <c r="N8" i="9"/>
  <c r="P8" i="9"/>
  <c r="R8" i="9"/>
  <c r="S8" i="9"/>
  <c r="AG8" i="9" s="1"/>
  <c r="T8" i="9"/>
  <c r="U8" i="9"/>
  <c r="AH8" i="9" s="1"/>
  <c r="D9" i="9"/>
  <c r="E9" i="9"/>
  <c r="AA9" i="9" s="1"/>
  <c r="F9" i="9"/>
  <c r="G9" i="9"/>
  <c r="AB9" i="9" s="1"/>
  <c r="H9" i="9"/>
  <c r="I9" i="9"/>
  <c r="AC9" i="9" s="1"/>
  <c r="J9" i="9"/>
  <c r="K9" i="9" s="1"/>
  <c r="L9" i="9"/>
  <c r="M9" i="9"/>
  <c r="AD9" i="9" s="1"/>
  <c r="N9" i="9"/>
  <c r="O9" i="9"/>
  <c r="AE9" i="9" s="1"/>
  <c r="P9" i="9"/>
  <c r="Q9" i="9"/>
  <c r="AF9" i="9" s="1"/>
  <c r="R9" i="9"/>
  <c r="S9" i="9"/>
  <c r="AG9" i="9" s="1"/>
  <c r="T9" i="9"/>
  <c r="U9" i="9"/>
  <c r="AH9" i="9" s="1"/>
  <c r="D10" i="9"/>
  <c r="E10" i="9"/>
  <c r="AA10" i="9" s="1"/>
  <c r="F10" i="9"/>
  <c r="G10" i="9"/>
  <c r="AB10" i="9" s="1"/>
  <c r="H10" i="9"/>
  <c r="I10" i="9"/>
  <c r="AC10" i="9" s="1"/>
  <c r="J10" i="9"/>
  <c r="K10" i="9"/>
  <c r="L10" i="9"/>
  <c r="M10" i="9"/>
  <c r="AD10" i="9" s="1"/>
  <c r="N10" i="9"/>
  <c r="P10" i="9"/>
  <c r="R10" i="9"/>
  <c r="S10" i="9"/>
  <c r="AG10" i="9" s="1"/>
  <c r="T10" i="9"/>
  <c r="D11" i="9"/>
  <c r="E11" i="9"/>
  <c r="AA11" i="9" s="1"/>
  <c r="F11" i="9"/>
  <c r="H11" i="9"/>
  <c r="L11" i="9"/>
  <c r="M11" i="9"/>
  <c r="AD11" i="9" s="1"/>
  <c r="N11" i="9"/>
  <c r="P11" i="9"/>
  <c r="R11" i="9"/>
  <c r="S11" i="9"/>
  <c r="AG11" i="9" s="1"/>
  <c r="T11" i="9"/>
  <c r="D12" i="9"/>
  <c r="E12" i="9"/>
  <c r="AA12" i="9" s="1"/>
  <c r="F12" i="9"/>
  <c r="G12" i="9"/>
  <c r="AB12" i="9" s="1"/>
  <c r="H12" i="9"/>
  <c r="I12" i="9"/>
  <c r="AC12" i="9" s="1"/>
  <c r="J12" i="9"/>
  <c r="K12" i="9" s="1"/>
  <c r="L12" i="9"/>
  <c r="M12" i="9"/>
  <c r="AD12" i="9" s="1"/>
  <c r="N12" i="9"/>
  <c r="P12" i="9"/>
  <c r="R12" i="9"/>
  <c r="S12" i="9"/>
  <c r="AG12" i="9" s="1"/>
  <c r="T12" i="9"/>
  <c r="U12" i="9"/>
  <c r="AH12" i="9" s="1"/>
  <c r="D13" i="9"/>
  <c r="E13" i="9"/>
  <c r="AA13" i="9" s="1"/>
  <c r="F13" i="9"/>
  <c r="G13" i="9"/>
  <c r="AB13" i="9" s="1"/>
  <c r="H13" i="9"/>
  <c r="I13" i="9"/>
  <c r="AC13" i="9" s="1"/>
  <c r="J13" i="9"/>
  <c r="K13" i="9" s="1"/>
  <c r="L13" i="9"/>
  <c r="M13" i="9"/>
  <c r="AD13" i="9" s="1"/>
  <c r="N13" i="9"/>
  <c r="P13" i="9"/>
  <c r="R13" i="9"/>
  <c r="S13" i="9"/>
  <c r="AG13" i="9" s="1"/>
  <c r="T13" i="9"/>
  <c r="D14" i="9"/>
  <c r="E14" i="9"/>
  <c r="AA14" i="9" s="1"/>
  <c r="F14" i="9"/>
  <c r="H14" i="9"/>
  <c r="L14" i="9"/>
  <c r="N14" i="9"/>
  <c r="P14" i="9"/>
  <c r="R14" i="9"/>
  <c r="T14" i="9"/>
  <c r="D15" i="9"/>
  <c r="F15" i="9"/>
  <c r="H15" i="9"/>
  <c r="L15" i="9"/>
  <c r="M15" i="9"/>
  <c r="AD15" i="9" s="1"/>
  <c r="N15" i="9"/>
  <c r="O15" i="9"/>
  <c r="AE15" i="9" s="1"/>
  <c r="P15" i="9"/>
  <c r="Q15" i="9"/>
  <c r="AF15" i="9" s="1"/>
  <c r="R15" i="9"/>
  <c r="S15" i="9"/>
  <c r="AG15" i="9" s="1"/>
  <c r="T15" i="9"/>
  <c r="U15" i="9"/>
  <c r="AH15" i="9" s="1"/>
  <c r="D16" i="9"/>
  <c r="E16" i="9"/>
  <c r="AA16" i="9" s="1"/>
  <c r="F16" i="9"/>
  <c r="G16" i="9"/>
  <c r="AB16" i="9" s="1"/>
  <c r="H16" i="9"/>
  <c r="I16" i="9"/>
  <c r="AC16" i="9" s="1"/>
  <c r="J16" i="9"/>
  <c r="K16" i="9" s="1"/>
  <c r="L16" i="9"/>
  <c r="M16" i="9"/>
  <c r="AD16" i="9" s="1"/>
  <c r="N16" i="9"/>
  <c r="P16" i="9"/>
  <c r="R16" i="9"/>
  <c r="S16" i="9"/>
  <c r="AG16" i="9" s="1"/>
  <c r="T16" i="9"/>
  <c r="D17" i="9"/>
  <c r="E17" i="9"/>
  <c r="AA17" i="9" s="1"/>
  <c r="F17" i="9"/>
  <c r="G17" i="9"/>
  <c r="AB17" i="9" s="1"/>
  <c r="H17" i="9"/>
  <c r="L17" i="9"/>
  <c r="N17" i="9"/>
  <c r="P17" i="9"/>
  <c r="R17" i="9"/>
  <c r="T17" i="9"/>
  <c r="D18" i="9"/>
  <c r="F18" i="9"/>
  <c r="H18" i="9"/>
  <c r="L18" i="9"/>
  <c r="M18" i="9"/>
  <c r="AD18" i="9" s="1"/>
  <c r="N18" i="9"/>
  <c r="O18" i="9"/>
  <c r="AE18" i="9" s="1"/>
  <c r="P18" i="9"/>
  <c r="Q18" i="9"/>
  <c r="AF18" i="9" s="1"/>
  <c r="R18" i="9"/>
  <c r="S18" i="9"/>
  <c r="AG18" i="9" s="1"/>
  <c r="T18" i="9"/>
  <c r="U18" i="9"/>
  <c r="AH18" i="9" s="1"/>
  <c r="D19" i="9"/>
  <c r="E19" i="9"/>
  <c r="AA19" i="9" s="1"/>
  <c r="F19" i="9"/>
  <c r="G19" i="9"/>
  <c r="AB19" i="9" s="1"/>
  <c r="H19" i="9"/>
  <c r="I19" i="9"/>
  <c r="AC19" i="9" s="1"/>
  <c r="J19" i="9"/>
  <c r="K19" i="9" s="1"/>
  <c r="L19" i="9"/>
  <c r="M19" i="9"/>
  <c r="AD19" i="9" s="1"/>
  <c r="N19" i="9"/>
  <c r="O19" i="9"/>
  <c r="AE19" i="9" s="1"/>
  <c r="P19" i="9"/>
  <c r="Q19" i="9"/>
  <c r="AF19" i="9" s="1"/>
  <c r="R19" i="9"/>
  <c r="S19" i="9"/>
  <c r="AG19" i="9" s="1"/>
  <c r="T19" i="9"/>
  <c r="D20" i="9"/>
  <c r="E20" i="9"/>
  <c r="AA20" i="9" s="1"/>
  <c r="F20" i="9"/>
  <c r="G20" i="9"/>
  <c r="AB20" i="9" s="1"/>
  <c r="H20" i="9"/>
  <c r="I20" i="9"/>
  <c r="AC20" i="9" s="1"/>
  <c r="L20" i="9"/>
  <c r="M20" i="9"/>
  <c r="AD20" i="9" s="1"/>
  <c r="N20" i="9"/>
  <c r="P20" i="9"/>
  <c r="R20" i="9"/>
  <c r="T20" i="9"/>
  <c r="D21" i="9"/>
  <c r="F21" i="9"/>
  <c r="H21" i="9"/>
  <c r="L21" i="9"/>
  <c r="N21" i="9"/>
  <c r="P21" i="9"/>
  <c r="R21" i="9"/>
  <c r="S21" i="9"/>
  <c r="AG21" i="9" s="1"/>
  <c r="T21" i="9"/>
  <c r="U21" i="9"/>
  <c r="AH21" i="9" s="1"/>
  <c r="D22" i="9"/>
  <c r="E22" i="9"/>
  <c r="AA22" i="9" s="1"/>
  <c r="F22" i="9"/>
  <c r="G22" i="9"/>
  <c r="AB22" i="9" s="1"/>
  <c r="H22" i="9"/>
  <c r="I22" i="9"/>
  <c r="AC22" i="9" s="1"/>
  <c r="J22" i="9"/>
  <c r="K22" i="9"/>
  <c r="L22" i="9"/>
  <c r="M22" i="9"/>
  <c r="AD22" i="9" s="1"/>
  <c r="N22" i="9"/>
  <c r="O22" i="9"/>
  <c r="AE22" i="9" s="1"/>
  <c r="P22" i="9"/>
  <c r="Q22" i="9"/>
  <c r="AF22" i="9" s="1"/>
  <c r="R22" i="9"/>
  <c r="S22" i="9"/>
  <c r="AG22" i="9" s="1"/>
  <c r="T22" i="9"/>
  <c r="D23" i="9"/>
  <c r="E23" i="9"/>
  <c r="AA23" i="9" s="1"/>
  <c r="F23" i="9"/>
  <c r="G23" i="9"/>
  <c r="AB23" i="9" s="1"/>
  <c r="H23" i="9"/>
  <c r="I23" i="9"/>
  <c r="AC23" i="9" s="1"/>
  <c r="J23" i="9"/>
  <c r="K23" i="9"/>
  <c r="L23" i="9"/>
  <c r="N23" i="9"/>
  <c r="P23" i="9"/>
  <c r="R23" i="9"/>
  <c r="S23" i="9"/>
  <c r="AG23" i="9" s="1"/>
  <c r="T23" i="9"/>
  <c r="D24" i="9"/>
  <c r="F24" i="9"/>
  <c r="H24" i="9"/>
  <c r="L24" i="9"/>
  <c r="N24" i="9"/>
  <c r="P24" i="9"/>
  <c r="R24" i="9"/>
  <c r="T24" i="9"/>
  <c r="D25" i="9"/>
  <c r="E25" i="9"/>
  <c r="AA25" i="9" s="1"/>
  <c r="F25" i="9"/>
  <c r="G25" i="9"/>
  <c r="AB25" i="9" s="1"/>
  <c r="H25" i="9"/>
  <c r="I25" i="9"/>
  <c r="AC25" i="9" s="1"/>
  <c r="J25" i="9"/>
  <c r="K25" i="9"/>
  <c r="L25" i="9"/>
  <c r="M25" i="9"/>
  <c r="AD25" i="9" s="1"/>
  <c r="N25" i="9"/>
  <c r="O25" i="9"/>
  <c r="AE25" i="9" s="1"/>
  <c r="P25" i="9"/>
  <c r="Q25" i="9"/>
  <c r="AF25" i="9" s="1"/>
  <c r="R25" i="9"/>
  <c r="S25" i="9"/>
  <c r="AG25" i="9" s="1"/>
  <c r="T25" i="9"/>
  <c r="U25" i="9"/>
  <c r="AH25" i="9" s="1"/>
  <c r="D26" i="9"/>
  <c r="E26" i="9"/>
  <c r="AA26" i="9" s="1"/>
  <c r="F26" i="9"/>
  <c r="G26" i="9"/>
  <c r="AB26" i="9" s="1"/>
  <c r="H26" i="9"/>
  <c r="I26" i="9"/>
  <c r="AC26" i="9" s="1"/>
  <c r="J26" i="9"/>
  <c r="K26" i="9" s="1"/>
  <c r="L26" i="9"/>
  <c r="M26" i="9"/>
  <c r="AD26" i="9" s="1"/>
  <c r="N26" i="9"/>
  <c r="P26" i="9"/>
  <c r="R26" i="9"/>
  <c r="S26" i="9"/>
  <c r="AG26" i="9" s="1"/>
  <c r="T26" i="9"/>
  <c r="D27" i="9"/>
  <c r="F27" i="9"/>
  <c r="H27" i="9"/>
  <c r="L27" i="9"/>
  <c r="N27" i="9"/>
  <c r="P27" i="9"/>
  <c r="R27" i="9"/>
  <c r="T27" i="9"/>
  <c r="D28" i="9"/>
  <c r="E28" i="9"/>
  <c r="AA28" i="9" s="1"/>
  <c r="F28" i="9"/>
  <c r="G28" i="9"/>
  <c r="AB28" i="9" s="1"/>
  <c r="H28" i="9"/>
  <c r="I28" i="9"/>
  <c r="AC28" i="9" s="1"/>
  <c r="J28" i="9"/>
  <c r="K28" i="9"/>
  <c r="L28" i="9"/>
  <c r="M28" i="9"/>
  <c r="AD28" i="9" s="1"/>
  <c r="N28" i="9"/>
  <c r="O28" i="9"/>
  <c r="AE28" i="9" s="1"/>
  <c r="P28" i="9"/>
  <c r="Q28" i="9"/>
  <c r="AF28" i="9" s="1"/>
  <c r="R28" i="9"/>
  <c r="S28" i="9"/>
  <c r="AG28" i="9" s="1"/>
  <c r="T28" i="9"/>
  <c r="U28" i="9"/>
  <c r="AH28" i="9" s="1"/>
  <c r="D29" i="9"/>
  <c r="E29" i="9"/>
  <c r="AA29" i="9" s="1"/>
  <c r="F29" i="9"/>
  <c r="G29" i="9"/>
  <c r="AB29" i="9" s="1"/>
  <c r="H29" i="9"/>
  <c r="I29" i="9"/>
  <c r="AC29" i="9" s="1"/>
  <c r="J29" i="9"/>
  <c r="K29" i="9" s="1"/>
  <c r="L29" i="9"/>
  <c r="M29" i="9"/>
  <c r="AD29" i="9" s="1"/>
  <c r="N29" i="9"/>
  <c r="P29" i="9"/>
  <c r="R29" i="9"/>
  <c r="S29" i="9"/>
  <c r="AG29" i="9" s="1"/>
  <c r="T29" i="9"/>
  <c r="D30" i="9"/>
  <c r="F30" i="9"/>
  <c r="H30" i="9"/>
  <c r="L30" i="9"/>
  <c r="N30" i="9"/>
  <c r="P30" i="9"/>
  <c r="R30" i="9"/>
  <c r="S30" i="9"/>
  <c r="AG30" i="9" s="1"/>
  <c r="T30" i="9"/>
  <c r="D31" i="9"/>
  <c r="F31" i="9"/>
  <c r="H31" i="9"/>
  <c r="L31" i="9"/>
  <c r="M31" i="9"/>
  <c r="AD31" i="9" s="1"/>
  <c r="N31" i="9"/>
  <c r="O31" i="9"/>
  <c r="AE31" i="9" s="1"/>
  <c r="P31" i="9"/>
  <c r="Q31" i="9"/>
  <c r="AF31" i="9" s="1"/>
  <c r="R31" i="9"/>
  <c r="S31" i="9"/>
  <c r="AG31" i="9" s="1"/>
  <c r="T31" i="9"/>
  <c r="U31" i="9"/>
  <c r="AH31" i="9" s="1"/>
  <c r="D32" i="9"/>
  <c r="E32" i="9"/>
  <c r="AA32" i="9" s="1"/>
  <c r="F32" i="9"/>
  <c r="G32" i="9"/>
  <c r="AB32" i="9" s="1"/>
  <c r="H32" i="9"/>
  <c r="I32" i="9"/>
  <c r="AC32" i="9" s="1"/>
  <c r="J32" i="9"/>
  <c r="K32" i="9" s="1"/>
  <c r="L32" i="9"/>
  <c r="M32" i="9"/>
  <c r="AD32" i="9" s="1"/>
  <c r="N32" i="9"/>
  <c r="O32" i="9"/>
  <c r="AE32" i="9" s="1"/>
  <c r="P32" i="9"/>
  <c r="R32" i="9"/>
  <c r="S32" i="9"/>
  <c r="AG32" i="9" s="1"/>
  <c r="T32" i="9"/>
  <c r="D33" i="9"/>
  <c r="F33" i="9"/>
  <c r="H33" i="9"/>
  <c r="L33" i="9"/>
  <c r="N33" i="9"/>
  <c r="P33" i="9"/>
  <c r="R33" i="9"/>
  <c r="T33" i="9"/>
  <c r="D34" i="9"/>
  <c r="F34" i="9"/>
  <c r="H34" i="9"/>
  <c r="L34" i="9"/>
  <c r="N34" i="9"/>
  <c r="O34" i="9"/>
  <c r="AE34" i="9" s="1"/>
  <c r="P34" i="9"/>
  <c r="R34" i="9"/>
  <c r="S34" i="9"/>
  <c r="AG34" i="9" s="1"/>
  <c r="T34" i="9"/>
  <c r="U34" i="9"/>
  <c r="AH34" i="9" s="1"/>
  <c r="D35" i="9"/>
  <c r="E35" i="9"/>
  <c r="AA35" i="9" s="1"/>
  <c r="F35" i="9"/>
  <c r="G35" i="9"/>
  <c r="AB35" i="9" s="1"/>
  <c r="H35" i="9"/>
  <c r="I35" i="9"/>
  <c r="AC35" i="9" s="1"/>
  <c r="J35" i="9"/>
  <c r="K35" i="9" s="1"/>
  <c r="L35" i="9"/>
  <c r="M35" i="9"/>
  <c r="AD35" i="9" s="1"/>
  <c r="N35" i="9"/>
  <c r="O35" i="9"/>
  <c r="AE35" i="9" s="1"/>
  <c r="P35" i="9"/>
  <c r="Q35" i="9"/>
  <c r="AF35" i="9" s="1"/>
  <c r="R35" i="9"/>
  <c r="S35" i="9"/>
  <c r="AG35" i="9" s="1"/>
  <c r="T35" i="9"/>
  <c r="D36" i="9"/>
  <c r="E36" i="9"/>
  <c r="AA36" i="9" s="1"/>
  <c r="F36" i="9"/>
  <c r="G36" i="9"/>
  <c r="AB36" i="9" s="1"/>
  <c r="H36" i="9"/>
  <c r="I36" i="9"/>
  <c r="AC36" i="9" s="1"/>
  <c r="L36" i="9"/>
  <c r="N36" i="9"/>
  <c r="P36" i="9"/>
  <c r="R36" i="9"/>
  <c r="T36" i="9"/>
  <c r="D37" i="9"/>
  <c r="F37" i="9"/>
  <c r="H37" i="9"/>
  <c r="L37" i="9"/>
  <c r="M37" i="9"/>
  <c r="AD37" i="9" s="1"/>
  <c r="N37" i="9"/>
  <c r="O37" i="9"/>
  <c r="AE37" i="9" s="1"/>
  <c r="P37" i="9"/>
  <c r="R37" i="9"/>
  <c r="T37" i="9"/>
  <c r="D38" i="9"/>
  <c r="E38" i="9"/>
  <c r="AA38" i="9" s="1"/>
  <c r="F38" i="9"/>
  <c r="G38" i="9"/>
  <c r="AB38" i="9" s="1"/>
  <c r="H38" i="9"/>
  <c r="I38" i="9"/>
  <c r="AC38" i="9" s="1"/>
  <c r="J38" i="9"/>
  <c r="K38" i="9"/>
  <c r="L38" i="9"/>
  <c r="M38" i="9"/>
  <c r="AD38" i="9" s="1"/>
  <c r="N38" i="9"/>
  <c r="O38" i="9"/>
  <c r="AE38" i="9" s="1"/>
  <c r="P38" i="9"/>
  <c r="Q38" i="9"/>
  <c r="AF38" i="9" s="1"/>
  <c r="R38" i="9"/>
  <c r="S38" i="9"/>
  <c r="AG38" i="9" s="1"/>
  <c r="T38" i="9"/>
  <c r="D39" i="9"/>
  <c r="F39" i="9"/>
  <c r="H39" i="9"/>
  <c r="I39" i="9"/>
  <c r="AC39" i="9" s="1"/>
  <c r="L39" i="9"/>
  <c r="N39" i="9"/>
  <c r="P39" i="9"/>
  <c r="R39" i="9"/>
  <c r="T39" i="9"/>
  <c r="D40" i="9"/>
  <c r="F40" i="9"/>
  <c r="H40" i="9"/>
  <c r="L40" i="9"/>
  <c r="N40" i="9"/>
  <c r="O40" i="9"/>
  <c r="AE40" i="9" s="1"/>
  <c r="P40" i="9"/>
  <c r="R40" i="9"/>
  <c r="S40" i="9"/>
  <c r="AG40" i="9" s="1"/>
  <c r="T40" i="9"/>
  <c r="D41" i="9"/>
  <c r="E41" i="9"/>
  <c r="AA41" i="9" s="1"/>
  <c r="F41" i="9"/>
  <c r="G41" i="9"/>
  <c r="AB41" i="9" s="1"/>
  <c r="H41" i="9"/>
  <c r="I41" i="9"/>
  <c r="AC41" i="9" s="1"/>
  <c r="J41" i="9"/>
  <c r="K41" i="9"/>
  <c r="L41" i="9"/>
  <c r="M41" i="9"/>
  <c r="AD41" i="9" s="1"/>
  <c r="N41" i="9"/>
  <c r="O41" i="9"/>
  <c r="AE41" i="9" s="1"/>
  <c r="P41" i="9"/>
  <c r="R41" i="9"/>
  <c r="S41" i="9"/>
  <c r="AG41" i="9" s="1"/>
  <c r="T41" i="9"/>
  <c r="U41" i="9"/>
  <c r="AH41" i="9" s="1"/>
  <c r="D42" i="9"/>
  <c r="E42" i="9"/>
  <c r="AA42" i="9" s="1"/>
  <c r="F42" i="9"/>
  <c r="G42" i="9"/>
  <c r="AB42" i="9" s="1"/>
  <c r="H42" i="9"/>
  <c r="I42" i="9"/>
  <c r="AC42" i="9" s="1"/>
  <c r="J42" i="9"/>
  <c r="K42" i="9"/>
  <c r="L42" i="9"/>
  <c r="N42" i="9"/>
  <c r="P42" i="9"/>
  <c r="R42" i="9"/>
  <c r="T42" i="9"/>
  <c r="D43" i="9"/>
  <c r="F43" i="9"/>
  <c r="H43" i="9"/>
  <c r="L43" i="9"/>
  <c r="M43" i="9"/>
  <c r="AD43" i="9" s="1"/>
  <c r="N43" i="9"/>
  <c r="P43" i="9"/>
  <c r="R43" i="9"/>
  <c r="S43" i="9"/>
  <c r="AG43" i="9" s="1"/>
  <c r="T43" i="9"/>
  <c r="U43" i="9"/>
  <c r="AH43" i="9" s="1"/>
  <c r="D44" i="9"/>
  <c r="E44" i="9"/>
  <c r="AA44" i="9" s="1"/>
  <c r="F44" i="9"/>
  <c r="G44" i="9"/>
  <c r="AB44" i="9" s="1"/>
  <c r="H44" i="9"/>
  <c r="I44" i="9"/>
  <c r="AC44" i="9" s="1"/>
  <c r="J44" i="9"/>
  <c r="K44" i="9" s="1"/>
  <c r="L44" i="9"/>
  <c r="M44" i="9"/>
  <c r="AD44" i="9" s="1"/>
  <c r="N44" i="9"/>
  <c r="O44" i="9"/>
  <c r="AE44" i="9" s="1"/>
  <c r="P44" i="9"/>
  <c r="Q44" i="9"/>
  <c r="AF44" i="9" s="1"/>
  <c r="R44" i="9"/>
  <c r="S44" i="9"/>
  <c r="AG44" i="9" s="1"/>
  <c r="T44" i="9"/>
  <c r="U44" i="9"/>
  <c r="AH44" i="9" s="1"/>
  <c r="D45" i="9"/>
  <c r="E45" i="9"/>
  <c r="AA45" i="9" s="1"/>
  <c r="F45" i="9"/>
  <c r="G45" i="9"/>
  <c r="AB45" i="9" s="1"/>
  <c r="H45" i="9"/>
  <c r="I45" i="9"/>
  <c r="AC45" i="9" s="1"/>
  <c r="J45" i="9"/>
  <c r="K45" i="9"/>
  <c r="L45" i="9"/>
  <c r="M45" i="9"/>
  <c r="AD45" i="9" s="1"/>
  <c r="N45" i="9"/>
  <c r="P45" i="9"/>
  <c r="R45" i="9"/>
  <c r="T45" i="9"/>
  <c r="D46" i="9"/>
  <c r="F46" i="9"/>
  <c r="H46" i="9"/>
  <c r="L46" i="9"/>
  <c r="N46" i="9"/>
  <c r="P46" i="9"/>
  <c r="R46" i="9"/>
  <c r="T46" i="9"/>
  <c r="D47" i="9"/>
  <c r="F47" i="9"/>
  <c r="H47" i="9"/>
  <c r="I47" i="9"/>
  <c r="AC47" i="9" s="1"/>
  <c r="J47" i="9"/>
  <c r="K47" i="9" s="1"/>
  <c r="L47" i="9"/>
  <c r="M47" i="9"/>
  <c r="AD47" i="9" s="1"/>
  <c r="N47" i="9"/>
  <c r="O47" i="9"/>
  <c r="AE47" i="9" s="1"/>
  <c r="P47" i="9"/>
  <c r="Q47" i="9"/>
  <c r="AF47" i="9" s="1"/>
  <c r="R47" i="9"/>
  <c r="S47" i="9"/>
  <c r="AG47" i="9" s="1"/>
  <c r="T47" i="9"/>
  <c r="U47" i="9"/>
  <c r="AH47" i="9" s="1"/>
  <c r="D48" i="9"/>
  <c r="E48" i="9"/>
  <c r="AA48" i="9" s="1"/>
  <c r="F48" i="9"/>
  <c r="G48" i="9"/>
  <c r="AB48" i="9" s="1"/>
  <c r="H48" i="9"/>
  <c r="I48" i="9"/>
  <c r="AC48" i="9" s="1"/>
  <c r="J48" i="9"/>
  <c r="K48" i="9" s="1"/>
  <c r="L48" i="9"/>
  <c r="M48" i="9"/>
  <c r="AD48" i="9" s="1"/>
  <c r="N48" i="9"/>
  <c r="O48" i="9"/>
  <c r="AE48" i="9" s="1"/>
  <c r="P48" i="9"/>
  <c r="R48" i="9"/>
  <c r="S48" i="9"/>
  <c r="AG48" i="9" s="1"/>
  <c r="T48" i="9"/>
  <c r="D49" i="9"/>
  <c r="F49" i="9"/>
  <c r="H49" i="9"/>
  <c r="L49" i="9"/>
  <c r="N49" i="9"/>
  <c r="P49" i="9"/>
  <c r="R49" i="9"/>
  <c r="S49" i="9"/>
  <c r="AG49" i="9" s="1"/>
  <c r="T49" i="9"/>
  <c r="U49" i="9"/>
  <c r="AH49" i="9" s="1"/>
  <c r="D50" i="9"/>
  <c r="F50" i="9"/>
  <c r="H50" i="9"/>
  <c r="I50" i="9"/>
  <c r="AC50" i="9" s="1"/>
  <c r="J50" i="9"/>
  <c r="K50" i="9"/>
  <c r="L50" i="9"/>
  <c r="M50" i="9"/>
  <c r="AD50" i="9" s="1"/>
  <c r="N50" i="9"/>
  <c r="P50" i="9"/>
  <c r="R50" i="9"/>
  <c r="S50" i="9"/>
  <c r="AG50" i="9" s="1"/>
  <c r="T50" i="9"/>
  <c r="U50" i="9"/>
  <c r="AH50" i="9" s="1"/>
  <c r="D51" i="9"/>
  <c r="E51" i="9"/>
  <c r="AA51" i="9" s="1"/>
  <c r="F51" i="9"/>
  <c r="G51" i="9"/>
  <c r="AB51" i="9" s="1"/>
  <c r="H51" i="9"/>
  <c r="I51" i="9"/>
  <c r="AC51" i="9" s="1"/>
  <c r="J51" i="9"/>
  <c r="K51" i="9" s="1"/>
  <c r="L51" i="9"/>
  <c r="N51" i="9"/>
  <c r="O51" i="9"/>
  <c r="AE51" i="9" s="1"/>
  <c r="P51" i="9"/>
  <c r="Q51" i="9"/>
  <c r="AF51" i="9" s="1"/>
  <c r="R51" i="9"/>
  <c r="S51" i="9"/>
  <c r="AG51" i="9" s="1"/>
  <c r="T51" i="9"/>
  <c r="D52" i="9"/>
  <c r="E52" i="9"/>
  <c r="AA52" i="9" s="1"/>
  <c r="F52" i="9"/>
  <c r="G52" i="9"/>
  <c r="AB52" i="9" s="1"/>
  <c r="H52" i="9"/>
  <c r="L52" i="9"/>
  <c r="N52" i="9"/>
  <c r="P52" i="9"/>
  <c r="R52" i="9"/>
  <c r="S52" i="9"/>
  <c r="AG52" i="9" s="1"/>
  <c r="T52" i="9"/>
  <c r="U52" i="9"/>
  <c r="AH52" i="9" s="1"/>
  <c r="D53" i="9"/>
  <c r="F53" i="9"/>
  <c r="H53" i="9"/>
  <c r="L53" i="9"/>
  <c r="M53" i="9"/>
  <c r="AD53" i="9" s="1"/>
  <c r="N53" i="9"/>
  <c r="O53" i="9"/>
  <c r="AE53" i="9" s="1"/>
  <c r="P53" i="9"/>
  <c r="Q53" i="9"/>
  <c r="AF53" i="9" s="1"/>
  <c r="R53" i="9"/>
  <c r="S53" i="9"/>
  <c r="AG53" i="9" s="1"/>
  <c r="T53" i="9"/>
  <c r="U53" i="9"/>
  <c r="AH53" i="9" s="1"/>
  <c r="D54" i="9"/>
  <c r="E54" i="9"/>
  <c r="AA54" i="9" s="1"/>
  <c r="F54" i="9"/>
  <c r="G54" i="9"/>
  <c r="AB54" i="9" s="1"/>
  <c r="H54" i="9"/>
  <c r="I54" i="9"/>
  <c r="AC54" i="9" s="1"/>
  <c r="J54" i="9"/>
  <c r="K54" i="9" s="1"/>
  <c r="L54" i="9"/>
  <c r="M54" i="9"/>
  <c r="AD54" i="9" s="1"/>
  <c r="N54" i="9"/>
  <c r="O54" i="9"/>
  <c r="AE54" i="9" s="1"/>
  <c r="P54" i="9"/>
  <c r="Q54" i="9"/>
  <c r="AF54" i="9" s="1"/>
  <c r="R54" i="9"/>
  <c r="S54" i="9"/>
  <c r="AG54" i="9" s="1"/>
  <c r="T54" i="9"/>
  <c r="D55" i="9"/>
  <c r="E55" i="9"/>
  <c r="AA55" i="9" s="1"/>
  <c r="F55" i="9"/>
  <c r="G55" i="9"/>
  <c r="AB55" i="9" s="1"/>
  <c r="H55" i="9"/>
  <c r="I55" i="9"/>
  <c r="AC55" i="9" s="1"/>
  <c r="L55" i="9"/>
  <c r="N55" i="9"/>
  <c r="P55" i="9"/>
  <c r="R55" i="9"/>
  <c r="S55" i="9"/>
  <c r="AG55" i="9" s="1"/>
  <c r="T55" i="9"/>
  <c r="U55" i="9"/>
  <c r="AH55" i="9" s="1"/>
  <c r="D56" i="9"/>
  <c r="F56" i="9"/>
  <c r="H56" i="9"/>
  <c r="L56" i="9"/>
  <c r="M56" i="9"/>
  <c r="AD56" i="9" s="1"/>
  <c r="N56" i="9"/>
  <c r="O56" i="9"/>
  <c r="AE56" i="9" s="1"/>
  <c r="P56" i="9"/>
  <c r="Q56" i="9"/>
  <c r="AF56" i="9" s="1"/>
  <c r="R56" i="9"/>
  <c r="S56" i="9"/>
  <c r="AG56" i="9" s="1"/>
  <c r="T56" i="9"/>
  <c r="D57" i="9"/>
  <c r="E57" i="9"/>
  <c r="AA57" i="9" s="1"/>
  <c r="F57" i="9"/>
  <c r="G57" i="9"/>
  <c r="AB57" i="9" s="1"/>
  <c r="H57" i="9"/>
  <c r="I57" i="9"/>
  <c r="AC57" i="9" s="1"/>
  <c r="J57" i="9"/>
  <c r="K57" i="9"/>
  <c r="L57" i="9"/>
  <c r="M57" i="9"/>
  <c r="AD57" i="9" s="1"/>
  <c r="N57" i="9"/>
  <c r="O57" i="9"/>
  <c r="AE57" i="9" s="1"/>
  <c r="P57" i="9"/>
  <c r="Q57" i="9"/>
  <c r="AF57" i="9" s="1"/>
  <c r="R57" i="9"/>
  <c r="S57" i="9"/>
  <c r="AG57" i="9" s="1"/>
  <c r="T57" i="9"/>
  <c r="U57" i="9"/>
  <c r="AH57" i="9" s="1"/>
  <c r="D58" i="9"/>
  <c r="F58" i="9"/>
  <c r="G58" i="9"/>
  <c r="AB58" i="9" s="1"/>
  <c r="H58" i="9"/>
  <c r="I58" i="9"/>
  <c r="AC58" i="9" s="1"/>
  <c r="J58" i="9"/>
  <c r="K58" i="9"/>
  <c r="L58" i="9"/>
  <c r="N58" i="9"/>
  <c r="P58" i="9"/>
  <c r="R58" i="9"/>
  <c r="T58" i="9"/>
  <c r="D59" i="9"/>
  <c r="F59" i="9"/>
  <c r="H59" i="9"/>
  <c r="L59" i="9"/>
  <c r="N59" i="9"/>
  <c r="O59" i="9"/>
  <c r="AE59" i="9" s="1"/>
  <c r="P59" i="9"/>
  <c r="Q59" i="9"/>
  <c r="AF59" i="9" s="1"/>
  <c r="R59" i="9"/>
  <c r="T59" i="9"/>
  <c r="D60" i="9"/>
  <c r="E60" i="9"/>
  <c r="AA60" i="9" s="1"/>
  <c r="F60" i="9"/>
  <c r="G60" i="9"/>
  <c r="AB60" i="9" s="1"/>
  <c r="H60" i="9"/>
  <c r="I60" i="9"/>
  <c r="AC60" i="9" s="1"/>
  <c r="J60" i="9"/>
  <c r="K60" i="9"/>
  <c r="L60" i="9"/>
  <c r="M60" i="9"/>
  <c r="AD60" i="9" s="1"/>
  <c r="N60" i="9"/>
  <c r="O60" i="9"/>
  <c r="AE60" i="9" s="1"/>
  <c r="P60" i="9"/>
  <c r="Q60" i="9"/>
  <c r="AF60" i="9" s="1"/>
  <c r="R60" i="9"/>
  <c r="S60" i="9"/>
  <c r="AG60" i="9" s="1"/>
  <c r="T60" i="9"/>
  <c r="U60" i="9"/>
  <c r="AH60" i="9" s="1"/>
  <c r="D61" i="9"/>
  <c r="E61" i="9"/>
  <c r="AA61" i="9" s="1"/>
  <c r="F61" i="9"/>
  <c r="G61" i="9"/>
  <c r="AB61" i="9" s="1"/>
  <c r="H61" i="9"/>
  <c r="I61" i="9"/>
  <c r="AC61" i="9" s="1"/>
  <c r="J61" i="9"/>
  <c r="K61" i="9" s="1"/>
  <c r="L61" i="9"/>
  <c r="N61" i="9"/>
  <c r="P61" i="9"/>
  <c r="R61" i="9"/>
  <c r="T61" i="9"/>
  <c r="D62" i="9"/>
  <c r="F62" i="9"/>
  <c r="H62" i="9"/>
  <c r="L62" i="9"/>
  <c r="N62" i="9"/>
  <c r="P62" i="9"/>
  <c r="Q62" i="9"/>
  <c r="AF62" i="9" s="1"/>
  <c r="R62" i="9"/>
  <c r="S62" i="9"/>
  <c r="AG62" i="9" s="1"/>
  <c r="T62" i="9"/>
  <c r="U62" i="9"/>
  <c r="AH62" i="9" s="1"/>
  <c r="D63" i="9"/>
  <c r="F63" i="9"/>
  <c r="H63" i="9"/>
  <c r="L63" i="9"/>
  <c r="M63" i="9"/>
  <c r="AD63" i="9" s="1"/>
  <c r="N63" i="9"/>
  <c r="O63" i="9"/>
  <c r="AE63" i="9" s="1"/>
  <c r="P63" i="9"/>
  <c r="Q63" i="9"/>
  <c r="AF63" i="9" s="1"/>
  <c r="R63" i="9"/>
  <c r="S63" i="9"/>
  <c r="AG63" i="9" s="1"/>
  <c r="T63" i="9"/>
  <c r="U63" i="9"/>
  <c r="AH63" i="9" s="1"/>
  <c r="D64" i="9"/>
  <c r="E64" i="9"/>
  <c r="AA64" i="9" s="1"/>
  <c r="F64" i="9"/>
  <c r="G64" i="9"/>
  <c r="AB64" i="9" s="1"/>
  <c r="H64" i="9"/>
  <c r="I64" i="9"/>
  <c r="AC64" i="9" s="1"/>
  <c r="J64" i="9"/>
  <c r="K64" i="9" s="1"/>
  <c r="L64" i="9"/>
  <c r="M64" i="9"/>
  <c r="AD64" i="9" s="1"/>
  <c r="N64" i="9"/>
  <c r="P64" i="9"/>
  <c r="R64" i="9"/>
  <c r="T64" i="9"/>
  <c r="D65" i="9"/>
  <c r="E65" i="9"/>
  <c r="AA65" i="9" s="1"/>
  <c r="F65" i="9"/>
  <c r="H65" i="9"/>
  <c r="L65" i="9"/>
  <c r="N65" i="9"/>
  <c r="P65" i="9"/>
  <c r="Q65" i="9"/>
  <c r="AF65" i="9" s="1"/>
  <c r="R65" i="9"/>
  <c r="S65" i="9"/>
  <c r="AG65" i="9" s="1"/>
  <c r="T65" i="9"/>
  <c r="D66" i="9"/>
  <c r="F66" i="9"/>
  <c r="H66" i="9"/>
  <c r="L66" i="9"/>
  <c r="N66" i="9"/>
  <c r="P66" i="9"/>
  <c r="R66" i="9"/>
  <c r="S66" i="9"/>
  <c r="AG66" i="9" s="1"/>
  <c r="T66" i="9"/>
  <c r="U66" i="9"/>
  <c r="AH66" i="9" s="1"/>
  <c r="D67" i="9"/>
  <c r="E67" i="9"/>
  <c r="AA67" i="9" s="1"/>
  <c r="F67" i="9"/>
  <c r="G67" i="9"/>
  <c r="AB67" i="9" s="1"/>
  <c r="H67" i="9"/>
  <c r="I67" i="9"/>
  <c r="AC67" i="9" s="1"/>
  <c r="J67" i="9"/>
  <c r="K67" i="9" s="1"/>
  <c r="L67" i="9"/>
  <c r="M67" i="9"/>
  <c r="AD67" i="9" s="1"/>
  <c r="N67" i="9"/>
  <c r="O67" i="9"/>
  <c r="AE67" i="9" s="1"/>
  <c r="P67" i="9"/>
  <c r="Q67" i="9"/>
  <c r="AF67" i="9" s="1"/>
  <c r="R67" i="9"/>
  <c r="S67" i="9"/>
  <c r="AG67" i="9" s="1"/>
  <c r="T67" i="9"/>
  <c r="D68" i="9"/>
  <c r="F68" i="9"/>
  <c r="H68" i="9"/>
  <c r="L68" i="9"/>
  <c r="N68" i="9"/>
  <c r="P68" i="9"/>
  <c r="R68" i="9"/>
  <c r="S68" i="9"/>
  <c r="AG68" i="9" s="1"/>
  <c r="T68" i="9"/>
  <c r="U68" i="9"/>
  <c r="AH68" i="9" s="1"/>
  <c r="D69" i="9"/>
  <c r="F69" i="9"/>
  <c r="H69" i="9"/>
  <c r="J69" i="9"/>
  <c r="K69" i="9" s="1"/>
  <c r="L69" i="9"/>
  <c r="M69" i="9"/>
  <c r="AD69" i="9" s="1"/>
  <c r="N69" i="9"/>
  <c r="P69" i="9"/>
  <c r="Q69" i="9"/>
  <c r="AF69" i="9" s="1"/>
  <c r="R69" i="9"/>
  <c r="S69" i="9"/>
  <c r="AG69" i="9" s="1"/>
  <c r="T69" i="9"/>
  <c r="D70" i="9"/>
  <c r="E70" i="9"/>
  <c r="AA70" i="9" s="1"/>
  <c r="F70" i="9"/>
  <c r="G70" i="9"/>
  <c r="AB70" i="9" s="1"/>
  <c r="H70" i="9"/>
  <c r="I70" i="9"/>
  <c r="AC70" i="9" s="1"/>
  <c r="J70" i="9"/>
  <c r="K70" i="9"/>
  <c r="L70" i="9"/>
  <c r="M70" i="9"/>
  <c r="AD70" i="9" s="1"/>
  <c r="N70" i="9"/>
  <c r="O70" i="9"/>
  <c r="AE70" i="9" s="1"/>
  <c r="P70" i="9"/>
  <c r="Q70" i="9"/>
  <c r="AF70" i="9" s="1"/>
  <c r="R70" i="9"/>
  <c r="S70" i="9"/>
  <c r="AG70" i="9" s="1"/>
  <c r="T70" i="9"/>
  <c r="D71" i="9"/>
  <c r="F71" i="9"/>
  <c r="G71" i="9"/>
  <c r="AB71" i="9" s="1"/>
  <c r="H71" i="9"/>
  <c r="I71" i="9"/>
  <c r="AC71" i="9" s="1"/>
  <c r="L71" i="9"/>
  <c r="N71" i="9"/>
  <c r="P71" i="9"/>
  <c r="R71" i="9"/>
  <c r="S71" i="9"/>
  <c r="AG71" i="9" s="1"/>
  <c r="T71" i="9"/>
  <c r="U71" i="9"/>
  <c r="AH71" i="9" s="1"/>
  <c r="D72" i="9"/>
  <c r="F72" i="9"/>
  <c r="H72" i="9"/>
  <c r="L72" i="9"/>
  <c r="N72" i="9"/>
  <c r="P72" i="9"/>
  <c r="Q72" i="9"/>
  <c r="AF72" i="9" s="1"/>
  <c r="R72" i="9"/>
  <c r="S72" i="9"/>
  <c r="AG72" i="9" s="1"/>
  <c r="T72" i="9"/>
  <c r="U72" i="9"/>
  <c r="AH72" i="9" s="1"/>
  <c r="D73" i="9"/>
  <c r="E73" i="9"/>
  <c r="AA73" i="9" s="1"/>
  <c r="F73" i="9"/>
  <c r="G73" i="9"/>
  <c r="AB73" i="9" s="1"/>
  <c r="H73" i="9"/>
  <c r="I73" i="9"/>
  <c r="AC73" i="9" s="1"/>
  <c r="J73" i="9"/>
  <c r="K73" i="9"/>
  <c r="L73" i="9"/>
  <c r="N73" i="9"/>
  <c r="O73" i="9"/>
  <c r="AE73" i="9" s="1"/>
  <c r="P73" i="9"/>
  <c r="Q73" i="9"/>
  <c r="AF73" i="9" s="1"/>
  <c r="R73" i="9"/>
  <c r="S73" i="9"/>
  <c r="AG73" i="9" s="1"/>
  <c r="T73" i="9"/>
  <c r="U73" i="9"/>
  <c r="AH73" i="9" s="1"/>
  <c r="D74" i="9"/>
  <c r="F74" i="9"/>
  <c r="H74" i="9"/>
  <c r="L74" i="9"/>
  <c r="N74" i="9"/>
  <c r="P74" i="9"/>
  <c r="R74" i="9"/>
  <c r="T74" i="9"/>
  <c r="D75" i="9"/>
  <c r="F75" i="9"/>
  <c r="H75" i="9"/>
  <c r="L75" i="9"/>
  <c r="M75" i="9"/>
  <c r="AD75" i="9" s="1"/>
  <c r="N75" i="9"/>
  <c r="O75" i="9"/>
  <c r="AE75" i="9" s="1"/>
  <c r="P75" i="9"/>
  <c r="Q75" i="9"/>
  <c r="AF75" i="9" s="1"/>
  <c r="R75" i="9"/>
  <c r="S75" i="9"/>
  <c r="AG75" i="9" s="1"/>
  <c r="T75" i="9"/>
  <c r="D76" i="9"/>
  <c r="E76" i="9"/>
  <c r="AA76" i="9" s="1"/>
  <c r="F76" i="9"/>
  <c r="G76" i="9"/>
  <c r="AB76" i="9" s="1"/>
  <c r="H76" i="9"/>
  <c r="I76" i="9"/>
  <c r="AC76" i="9" s="1"/>
  <c r="J76" i="9"/>
  <c r="K76" i="9"/>
  <c r="L76" i="9"/>
  <c r="M76" i="9"/>
  <c r="AD76" i="9" s="1"/>
  <c r="N76" i="9"/>
  <c r="O76" i="9"/>
  <c r="AE76" i="9" s="1"/>
  <c r="P76" i="9"/>
  <c r="Q76" i="9"/>
  <c r="AF76" i="9" s="1"/>
  <c r="R76" i="9"/>
  <c r="S76" i="9"/>
  <c r="AG76" i="9" s="1"/>
  <c r="T76" i="9"/>
  <c r="U76" i="9"/>
  <c r="AH76" i="9" s="1"/>
  <c r="D77" i="9"/>
  <c r="E77" i="9"/>
  <c r="AA77" i="9" s="1"/>
  <c r="F77" i="9"/>
  <c r="G77" i="9"/>
  <c r="AB77" i="9" s="1"/>
  <c r="H77" i="9"/>
  <c r="I77" i="9"/>
  <c r="AC77" i="9" s="1"/>
  <c r="L77" i="9"/>
  <c r="N77" i="9"/>
  <c r="P77" i="9"/>
  <c r="R77" i="9"/>
  <c r="T77" i="9"/>
  <c r="D78" i="9"/>
  <c r="F78" i="9"/>
  <c r="H78" i="9"/>
  <c r="L78" i="9"/>
  <c r="M78" i="9"/>
  <c r="AD78" i="9" s="1"/>
  <c r="N78" i="9"/>
  <c r="O78" i="9"/>
  <c r="AE78" i="9" s="1"/>
  <c r="P78" i="9"/>
  <c r="Q78" i="9"/>
  <c r="AF78" i="9" s="1"/>
  <c r="R78" i="9"/>
  <c r="S78" i="9"/>
  <c r="AG78" i="9" s="1"/>
  <c r="T78" i="9"/>
  <c r="U78" i="9"/>
  <c r="AH78" i="9" s="1"/>
  <c r="D79" i="9"/>
  <c r="E79" i="9"/>
  <c r="AA79" i="9" s="1"/>
  <c r="F79" i="9"/>
  <c r="G79" i="9"/>
  <c r="AB79" i="9" s="1"/>
  <c r="H79" i="9"/>
  <c r="I79" i="9"/>
  <c r="AC79" i="9" s="1"/>
  <c r="J79" i="9"/>
  <c r="K79" i="9"/>
  <c r="L79" i="9"/>
  <c r="N79" i="9"/>
  <c r="P79" i="9"/>
  <c r="Q79" i="9"/>
  <c r="AF79" i="9" s="1"/>
  <c r="R79" i="9"/>
  <c r="S79" i="9"/>
  <c r="AG79" i="9" s="1"/>
  <c r="T79" i="9"/>
  <c r="U79" i="9"/>
  <c r="AH79" i="9" s="1"/>
  <c r="D80" i="9"/>
  <c r="E80" i="9"/>
  <c r="AA80" i="9" s="1"/>
  <c r="F80" i="9"/>
  <c r="G80" i="9"/>
  <c r="AB80" i="9" s="1"/>
  <c r="H80" i="9"/>
  <c r="I80" i="9"/>
  <c r="AC80" i="9" s="1"/>
  <c r="J80" i="9"/>
  <c r="K80" i="9"/>
  <c r="L80" i="9"/>
  <c r="N80" i="9"/>
  <c r="P80" i="9"/>
  <c r="Q80" i="9"/>
  <c r="AF80" i="9" s="1"/>
  <c r="R80" i="9"/>
  <c r="T80" i="9"/>
  <c r="D81" i="9"/>
  <c r="E81" i="9"/>
  <c r="AA81" i="9" s="1"/>
  <c r="F81" i="9"/>
  <c r="G81" i="9"/>
  <c r="AB81" i="9" s="1"/>
  <c r="H81" i="9"/>
  <c r="I81" i="9"/>
  <c r="AC81" i="9" s="1"/>
  <c r="J81" i="9"/>
  <c r="K81" i="9" s="1"/>
  <c r="L81" i="9"/>
  <c r="N81" i="9"/>
  <c r="P81" i="9"/>
  <c r="R81" i="9"/>
  <c r="S81" i="9"/>
  <c r="AG81" i="9" s="1"/>
  <c r="T81" i="9"/>
  <c r="U81" i="9"/>
  <c r="AH81" i="9" s="1"/>
  <c r="D82" i="9"/>
  <c r="E82" i="9"/>
  <c r="AA82" i="9" s="1"/>
  <c r="F82" i="9"/>
  <c r="G82" i="9"/>
  <c r="AB82" i="9" s="1"/>
  <c r="H82" i="9"/>
  <c r="I82" i="9"/>
  <c r="AC82" i="9" s="1"/>
  <c r="J82" i="9"/>
  <c r="K82" i="9" s="1"/>
  <c r="L82" i="9"/>
  <c r="N82" i="9"/>
  <c r="P82" i="9"/>
  <c r="R82" i="9"/>
  <c r="S82" i="9"/>
  <c r="AG82" i="9" s="1"/>
  <c r="T82" i="9"/>
  <c r="D83" i="9"/>
  <c r="F83" i="9"/>
  <c r="G83" i="9"/>
  <c r="AB83" i="9" s="1"/>
  <c r="H83" i="9"/>
  <c r="I83" i="9"/>
  <c r="AC83" i="9" s="1"/>
  <c r="L83" i="9"/>
  <c r="M83" i="9"/>
  <c r="AD83" i="9" s="1"/>
  <c r="N83" i="9"/>
  <c r="O83" i="9"/>
  <c r="AE83" i="9" s="1"/>
  <c r="P83" i="9"/>
  <c r="Q83" i="9"/>
  <c r="AF83" i="9" s="1"/>
  <c r="R83" i="9"/>
  <c r="S83" i="9"/>
  <c r="AG83" i="9" s="1"/>
  <c r="T83" i="9"/>
  <c r="U83" i="9"/>
  <c r="AH83" i="9" s="1"/>
  <c r="D84" i="9"/>
  <c r="F84" i="9"/>
  <c r="G84" i="9"/>
  <c r="AB84" i="9" s="1"/>
  <c r="H84" i="9"/>
  <c r="I84" i="9"/>
  <c r="AC84" i="9" s="1"/>
  <c r="J84" i="9"/>
  <c r="K84" i="9"/>
  <c r="L84" i="9"/>
  <c r="M84" i="9"/>
  <c r="AD84" i="9" s="1"/>
  <c r="N84" i="9"/>
  <c r="O84" i="9"/>
  <c r="AE84" i="9" s="1"/>
  <c r="P84" i="9"/>
  <c r="Q84" i="9"/>
  <c r="AF84" i="9" s="1"/>
  <c r="R84" i="9"/>
  <c r="S84" i="9"/>
  <c r="AG84" i="9" s="1"/>
  <c r="T84" i="9"/>
  <c r="U84" i="9"/>
  <c r="AH84" i="9" s="1"/>
  <c r="D85" i="9"/>
  <c r="F85" i="9"/>
  <c r="G85" i="9"/>
  <c r="AB85" i="9" s="1"/>
  <c r="H85" i="9"/>
  <c r="I85" i="9"/>
  <c r="AC85" i="9" s="1"/>
  <c r="J85" i="9"/>
  <c r="K85" i="9"/>
  <c r="L85" i="9"/>
  <c r="N85" i="9"/>
  <c r="O85" i="9"/>
  <c r="AE85" i="9" s="1"/>
  <c r="P85" i="9"/>
  <c r="R85" i="9"/>
  <c r="S85" i="9"/>
  <c r="AG85" i="9" s="1"/>
  <c r="T85" i="9"/>
  <c r="U85" i="9"/>
  <c r="AH85" i="9" s="1"/>
  <c r="D86" i="9"/>
  <c r="F86" i="9"/>
  <c r="H86" i="9"/>
  <c r="J86" i="9"/>
  <c r="K86" i="9"/>
  <c r="L86" i="9"/>
  <c r="M86" i="9"/>
  <c r="AD86" i="9" s="1"/>
  <c r="N86" i="9"/>
  <c r="O86" i="9"/>
  <c r="AE86" i="9" s="1"/>
  <c r="P86" i="9"/>
  <c r="Q86" i="9"/>
  <c r="AF86" i="9" s="1"/>
  <c r="R86" i="9"/>
  <c r="T86" i="9"/>
  <c r="D87" i="9"/>
  <c r="F87" i="9"/>
  <c r="G87" i="9"/>
  <c r="AB87" i="9" s="1"/>
  <c r="H87" i="9"/>
  <c r="I87" i="9"/>
  <c r="AC87" i="9" s="1"/>
  <c r="J87" i="9"/>
  <c r="K87" i="9"/>
  <c r="L87" i="9"/>
  <c r="N87" i="9"/>
  <c r="P87" i="9"/>
  <c r="R87" i="9"/>
  <c r="S87" i="9"/>
  <c r="AG87" i="9" s="1"/>
  <c r="T87" i="9"/>
  <c r="U87" i="9"/>
  <c r="AH87" i="9" s="1"/>
  <c r="D88" i="9"/>
  <c r="E88" i="9"/>
  <c r="AA88" i="9" s="1"/>
  <c r="F88" i="9"/>
  <c r="G88" i="9"/>
  <c r="AB88" i="9" s="1"/>
  <c r="H88" i="9"/>
  <c r="I88" i="9"/>
  <c r="AC88" i="9" s="1"/>
  <c r="J88" i="9"/>
  <c r="K88" i="9"/>
  <c r="L88" i="9"/>
  <c r="M88" i="9"/>
  <c r="AD88" i="9" s="1"/>
  <c r="N88" i="9"/>
  <c r="P88" i="9"/>
  <c r="R88" i="9"/>
  <c r="S88" i="9"/>
  <c r="AG88" i="9" s="1"/>
  <c r="T88" i="9"/>
  <c r="U88" i="9"/>
  <c r="AH88" i="9" s="1"/>
  <c r="D89" i="9"/>
  <c r="E89" i="9"/>
  <c r="AA89" i="9" s="1"/>
  <c r="F89" i="9"/>
  <c r="G89" i="9"/>
  <c r="AB89" i="9" s="1"/>
  <c r="H89" i="9"/>
  <c r="I89" i="9"/>
  <c r="AC89" i="9" s="1"/>
  <c r="J89" i="9"/>
  <c r="K89" i="9"/>
  <c r="L89" i="9"/>
  <c r="N89" i="9"/>
  <c r="P89" i="9"/>
  <c r="Q89" i="9"/>
  <c r="AF89" i="9" s="1"/>
  <c r="R89" i="9"/>
  <c r="S89" i="9"/>
  <c r="AG89" i="9" s="1"/>
  <c r="T89" i="9"/>
  <c r="U89" i="9"/>
  <c r="AH89" i="9" s="1"/>
  <c r="D90" i="9"/>
  <c r="F90" i="9"/>
  <c r="H90" i="9"/>
  <c r="L90" i="9"/>
  <c r="M90" i="9"/>
  <c r="AD90" i="9" s="1"/>
  <c r="N90" i="9"/>
  <c r="P90" i="9"/>
  <c r="R90" i="9"/>
  <c r="S90" i="9"/>
  <c r="AG90" i="9" s="1"/>
  <c r="T90" i="9"/>
  <c r="U90" i="9"/>
  <c r="AH90" i="9" s="1"/>
  <c r="D91" i="9"/>
  <c r="F91" i="9"/>
  <c r="H91" i="9"/>
  <c r="L91" i="9"/>
  <c r="M91" i="9"/>
  <c r="AD91" i="9" s="1"/>
  <c r="N91" i="9"/>
  <c r="O91" i="9"/>
  <c r="AE91" i="9" s="1"/>
  <c r="P91" i="9"/>
  <c r="Q91" i="9"/>
  <c r="AF91" i="9" s="1"/>
  <c r="R91" i="9"/>
  <c r="S91" i="9"/>
  <c r="AG91" i="9" s="1"/>
  <c r="T91" i="9"/>
  <c r="U91" i="9"/>
  <c r="AH91" i="9" s="1"/>
  <c r="D92" i="9"/>
  <c r="F92" i="9"/>
  <c r="G92" i="9"/>
  <c r="AB92" i="9" s="1"/>
  <c r="H92" i="9"/>
  <c r="I92" i="9"/>
  <c r="AC92" i="9" s="1"/>
  <c r="J92" i="9"/>
  <c r="K92" i="9"/>
  <c r="L92" i="9"/>
  <c r="N92" i="9"/>
  <c r="P92" i="9"/>
  <c r="R92" i="9"/>
  <c r="T92" i="9"/>
  <c r="D93" i="9"/>
  <c r="E93" i="9"/>
  <c r="AA93" i="9" s="1"/>
  <c r="F93" i="9"/>
  <c r="H93" i="9"/>
  <c r="I93" i="9"/>
  <c r="AC93" i="9" s="1"/>
  <c r="L93" i="9"/>
  <c r="M93" i="9"/>
  <c r="AD93" i="9" s="1"/>
  <c r="N93" i="9"/>
  <c r="O93" i="9"/>
  <c r="AE93" i="9" s="1"/>
  <c r="P93" i="9"/>
  <c r="Q93" i="9"/>
  <c r="AF93" i="9" s="1"/>
  <c r="R93" i="9"/>
  <c r="S93" i="9"/>
  <c r="AG93" i="9" s="1"/>
  <c r="T93" i="9"/>
  <c r="U93" i="9"/>
  <c r="AH93" i="9" s="1"/>
  <c r="D94" i="9"/>
  <c r="F94" i="9"/>
  <c r="H94" i="9"/>
  <c r="L94" i="9"/>
  <c r="M94" i="9"/>
  <c r="AD94" i="9" s="1"/>
  <c r="N94" i="9"/>
  <c r="O94" i="9"/>
  <c r="AE94" i="9" s="1"/>
  <c r="P94" i="9"/>
  <c r="R94" i="9"/>
  <c r="S94" i="9"/>
  <c r="AG94" i="9" s="1"/>
  <c r="T94" i="9"/>
  <c r="U94" i="9"/>
  <c r="AH94" i="9" s="1"/>
  <c r="D95" i="9"/>
  <c r="F95" i="9"/>
  <c r="H95" i="9"/>
  <c r="L95" i="9"/>
  <c r="M95" i="9"/>
  <c r="AD95" i="9" s="1"/>
  <c r="N95" i="9"/>
  <c r="O95" i="9"/>
  <c r="AE95" i="9" s="1"/>
  <c r="P95" i="9"/>
  <c r="Q95" i="9"/>
  <c r="AF95" i="9" s="1"/>
  <c r="R95" i="9"/>
  <c r="T95" i="9"/>
  <c r="D96" i="9"/>
  <c r="E96" i="9"/>
  <c r="AA96" i="9" s="1"/>
  <c r="F96" i="9"/>
  <c r="H96" i="9"/>
  <c r="I96" i="9"/>
  <c r="AC96" i="9" s="1"/>
  <c r="J96" i="9"/>
  <c r="K96" i="9"/>
  <c r="L96" i="9"/>
  <c r="N96" i="9"/>
  <c r="P96" i="9"/>
  <c r="R96" i="9"/>
  <c r="S96" i="9"/>
  <c r="AG96" i="9" s="1"/>
  <c r="T96" i="9"/>
  <c r="U96" i="9"/>
  <c r="AH96" i="9" s="1"/>
  <c r="D97" i="9"/>
  <c r="E97" i="9"/>
  <c r="AA97" i="9" s="1"/>
  <c r="F97" i="9"/>
  <c r="G97" i="9"/>
  <c r="AB97" i="9" s="1"/>
  <c r="H97" i="9"/>
  <c r="I97" i="9"/>
  <c r="AC97" i="9" s="1"/>
  <c r="J97" i="9"/>
  <c r="K97" i="9"/>
  <c r="L97" i="9"/>
  <c r="M97" i="9"/>
  <c r="AD97" i="9" s="1"/>
  <c r="N97" i="9"/>
  <c r="O97" i="9"/>
  <c r="AE97" i="9" s="1"/>
  <c r="P97" i="9"/>
  <c r="Q97" i="9"/>
  <c r="AF97" i="9" s="1"/>
  <c r="R97" i="9"/>
  <c r="T97" i="9"/>
  <c r="U97" i="9"/>
  <c r="AH97" i="9" s="1"/>
  <c r="D98" i="9"/>
  <c r="E98" i="9"/>
  <c r="AA98" i="9" s="1"/>
  <c r="F98" i="9"/>
  <c r="H98" i="9"/>
  <c r="J98" i="9"/>
  <c r="K98" i="9"/>
  <c r="L98" i="9"/>
  <c r="N98" i="9"/>
  <c r="P98" i="9"/>
  <c r="Q98" i="9"/>
  <c r="AF98" i="9" s="1"/>
  <c r="R98" i="9"/>
  <c r="S98" i="9"/>
  <c r="AG98" i="9" s="1"/>
  <c r="T98" i="9"/>
  <c r="U98" i="9"/>
  <c r="AH98" i="9" s="1"/>
  <c r="D99" i="9"/>
  <c r="E99" i="9"/>
  <c r="AA99" i="9" s="1"/>
  <c r="F99" i="9"/>
  <c r="H99" i="9"/>
  <c r="L99" i="9"/>
  <c r="M99" i="9"/>
  <c r="AD99" i="9" s="1"/>
  <c r="N99" i="9"/>
  <c r="O99" i="9"/>
  <c r="AE99" i="9" s="1"/>
  <c r="P99" i="9"/>
  <c r="Q99" i="9"/>
  <c r="AF99" i="9" s="1"/>
  <c r="R99" i="9"/>
  <c r="S99" i="9"/>
  <c r="AG99" i="9" s="1"/>
  <c r="T99" i="9"/>
  <c r="U99" i="9"/>
  <c r="AH99" i="9" s="1"/>
  <c r="D100" i="9"/>
  <c r="E100" i="9"/>
  <c r="AA100" i="9" s="1"/>
  <c r="F100" i="9"/>
  <c r="G100" i="9"/>
  <c r="AB100" i="9" s="1"/>
  <c r="H100" i="9"/>
  <c r="I100" i="9"/>
  <c r="AC100" i="9" s="1"/>
  <c r="L100" i="9"/>
  <c r="M100" i="9"/>
  <c r="AD100" i="9" s="1"/>
  <c r="N100" i="9"/>
  <c r="O100" i="9"/>
  <c r="AE100" i="9" s="1"/>
  <c r="P100" i="9"/>
  <c r="Q100" i="9"/>
  <c r="AF100" i="9" s="1"/>
  <c r="R100" i="9"/>
  <c r="S100" i="9"/>
  <c r="AG100" i="9" s="1"/>
  <c r="T100" i="9"/>
  <c r="U100" i="9"/>
  <c r="AH100" i="9" s="1"/>
  <c r="D101" i="9"/>
  <c r="F101" i="9"/>
  <c r="H101" i="9"/>
  <c r="L101" i="9"/>
  <c r="M101" i="9"/>
  <c r="AD101" i="9" s="1"/>
  <c r="N101" i="9"/>
  <c r="O101" i="9"/>
  <c r="AE101" i="9" s="1"/>
  <c r="P101" i="9"/>
  <c r="R101" i="9"/>
  <c r="S101" i="9"/>
  <c r="AG101" i="9" s="1"/>
  <c r="T101" i="9"/>
  <c r="U101" i="9"/>
  <c r="AH101" i="9" s="1"/>
  <c r="D102" i="9"/>
  <c r="F102" i="9"/>
  <c r="H102" i="9"/>
  <c r="L102" i="9"/>
  <c r="N102" i="9"/>
  <c r="P102" i="9"/>
  <c r="R102" i="9"/>
  <c r="S102" i="9"/>
  <c r="AG102" i="9" s="1"/>
  <c r="T102" i="9"/>
  <c r="D103" i="9"/>
  <c r="E103" i="9"/>
  <c r="AA103" i="9" s="1"/>
  <c r="F103" i="9"/>
  <c r="G103" i="9"/>
  <c r="AB103" i="9" s="1"/>
  <c r="H103" i="9"/>
  <c r="I103" i="9"/>
  <c r="AC103" i="9" s="1"/>
  <c r="L103" i="9"/>
  <c r="N103" i="9"/>
  <c r="P103" i="9"/>
  <c r="R103" i="9"/>
  <c r="S103" i="9"/>
  <c r="AG103" i="9" s="1"/>
  <c r="T103" i="9"/>
  <c r="U103" i="9"/>
  <c r="AH103" i="9" s="1"/>
  <c r="D104" i="9"/>
  <c r="E104" i="9"/>
  <c r="AA104" i="9" s="1"/>
  <c r="F104" i="9"/>
  <c r="G104" i="9"/>
  <c r="AB104" i="9" s="1"/>
  <c r="H104" i="9"/>
  <c r="I104" i="9"/>
  <c r="AC104" i="9" s="1"/>
  <c r="J104" i="9"/>
  <c r="K104" i="9"/>
  <c r="L104" i="9"/>
  <c r="M104" i="9"/>
  <c r="AD104" i="9" s="1"/>
  <c r="N104" i="9"/>
  <c r="O104" i="9"/>
  <c r="AE104" i="9" s="1"/>
  <c r="P104" i="9"/>
  <c r="Q104" i="9"/>
  <c r="AF104" i="9" s="1"/>
  <c r="R104" i="9"/>
  <c r="T104" i="9"/>
  <c r="D105" i="9"/>
  <c r="F105" i="9"/>
  <c r="H105" i="9"/>
  <c r="L105" i="9"/>
  <c r="M105" i="9"/>
  <c r="AD105" i="9" s="1"/>
  <c r="N105" i="9"/>
  <c r="P105" i="9"/>
  <c r="Q105" i="9"/>
  <c r="AF105" i="9" s="1"/>
  <c r="R105" i="9"/>
  <c r="S105" i="9"/>
  <c r="AG105" i="9" s="1"/>
  <c r="T105" i="9"/>
  <c r="U105" i="9"/>
  <c r="AH105" i="9" s="1"/>
  <c r="D106" i="9"/>
  <c r="F106" i="9"/>
  <c r="H106" i="9"/>
  <c r="L106" i="9"/>
  <c r="N106" i="9"/>
  <c r="P106" i="9"/>
  <c r="Q106" i="9"/>
  <c r="AF106" i="9" s="1"/>
  <c r="R106" i="9"/>
  <c r="S106" i="9"/>
  <c r="AG106" i="9" s="1"/>
  <c r="T106" i="9"/>
  <c r="U106" i="9"/>
  <c r="AH106" i="9" s="1"/>
  <c r="D107" i="9"/>
  <c r="F107" i="9"/>
  <c r="H107" i="9"/>
  <c r="L107" i="9"/>
  <c r="M107" i="9"/>
  <c r="AD107" i="9" s="1"/>
  <c r="N107" i="9"/>
  <c r="O107" i="9"/>
  <c r="AE107" i="9" s="1"/>
  <c r="P107" i="9"/>
  <c r="R107" i="9"/>
  <c r="S107" i="9"/>
  <c r="AG107" i="9" s="1"/>
  <c r="T107" i="9"/>
  <c r="U107" i="9"/>
  <c r="AH107" i="9" s="1"/>
  <c r="D108" i="9"/>
  <c r="E108" i="9"/>
  <c r="AA108" i="9" s="1"/>
  <c r="F108" i="9"/>
  <c r="G108" i="9"/>
  <c r="AB108" i="9" s="1"/>
  <c r="H108" i="9"/>
  <c r="I108" i="9"/>
  <c r="AC108" i="9" s="1"/>
  <c r="J108" i="9"/>
  <c r="K108" i="9"/>
  <c r="L108" i="9"/>
  <c r="N108" i="9"/>
  <c r="O108" i="9"/>
  <c r="AE108" i="9" s="1"/>
  <c r="P108" i="9"/>
  <c r="R108" i="9"/>
  <c r="T108" i="9"/>
  <c r="D109" i="9"/>
  <c r="F109" i="9"/>
  <c r="H109" i="9"/>
  <c r="I109" i="9"/>
  <c r="AC109" i="9" s="1"/>
  <c r="J109" i="9"/>
  <c r="K109" i="9"/>
  <c r="L109" i="9"/>
  <c r="M109" i="9"/>
  <c r="AD109" i="9" s="1"/>
  <c r="N109" i="9"/>
  <c r="O109" i="9"/>
  <c r="AE109" i="9" s="1"/>
  <c r="P109" i="9"/>
  <c r="Q109" i="9"/>
  <c r="AF109" i="9" s="1"/>
  <c r="R109" i="9"/>
  <c r="S109" i="9"/>
  <c r="AG109" i="9" s="1"/>
  <c r="T109" i="9"/>
  <c r="U109" i="9"/>
  <c r="AH109" i="9" s="1"/>
  <c r="D110" i="9"/>
  <c r="F110" i="9"/>
  <c r="H110" i="9"/>
  <c r="I110" i="9"/>
  <c r="AC110" i="9" s="1"/>
  <c r="J110" i="9"/>
  <c r="K110" i="9"/>
  <c r="L110" i="9"/>
  <c r="M110" i="9"/>
  <c r="AD110" i="9" s="1"/>
  <c r="N110" i="9"/>
  <c r="O110" i="9"/>
  <c r="AE110" i="9" s="1"/>
  <c r="P110" i="9"/>
  <c r="Q110" i="9"/>
  <c r="AF110" i="9" s="1"/>
  <c r="R110" i="9"/>
  <c r="S110" i="9"/>
  <c r="AG110" i="9" s="1"/>
  <c r="T110" i="9"/>
  <c r="U110" i="9"/>
  <c r="AH110" i="9" s="1"/>
  <c r="D111" i="9"/>
  <c r="E111" i="9"/>
  <c r="AA111" i="9" s="1"/>
  <c r="F111" i="9"/>
  <c r="G111" i="9"/>
  <c r="AB111" i="9" s="1"/>
  <c r="H111" i="9"/>
  <c r="I111" i="9"/>
  <c r="AC111" i="9" s="1"/>
  <c r="J111" i="9"/>
  <c r="K111" i="9"/>
  <c r="L111" i="9"/>
  <c r="N111" i="9"/>
  <c r="O111" i="9"/>
  <c r="AE111" i="9" s="1"/>
  <c r="P111" i="9"/>
  <c r="Q111" i="9"/>
  <c r="AF111" i="9" s="1"/>
  <c r="R111" i="9"/>
  <c r="S111" i="9"/>
  <c r="AG111" i="9" s="1"/>
  <c r="T111" i="9"/>
  <c r="U111" i="9"/>
  <c r="AH111" i="9" s="1"/>
  <c r="D112" i="9"/>
  <c r="E112" i="9"/>
  <c r="AA112" i="9" s="1"/>
  <c r="F112" i="9"/>
  <c r="G112" i="9"/>
  <c r="AB112" i="9" s="1"/>
  <c r="H112" i="9"/>
  <c r="I112" i="9"/>
  <c r="AC112" i="9" s="1"/>
  <c r="J112" i="9"/>
  <c r="K112" i="9"/>
  <c r="L112" i="9"/>
  <c r="M112" i="9"/>
  <c r="AD112" i="9" s="1"/>
  <c r="N112" i="9"/>
  <c r="O112" i="9"/>
  <c r="AE112" i="9" s="1"/>
  <c r="P112" i="9"/>
  <c r="R112" i="9"/>
  <c r="T112" i="9"/>
  <c r="D113" i="9"/>
  <c r="E113" i="9"/>
  <c r="AA113" i="9" s="1"/>
  <c r="F113" i="9"/>
  <c r="H113" i="9"/>
  <c r="I113" i="9"/>
  <c r="AC113" i="9" s="1"/>
  <c r="J113" i="9"/>
  <c r="K113" i="9"/>
  <c r="L113" i="9"/>
  <c r="M113" i="9"/>
  <c r="AD113" i="9" s="1"/>
  <c r="N113" i="9"/>
  <c r="O113" i="9"/>
  <c r="AE113" i="9" s="1"/>
  <c r="P113" i="9"/>
  <c r="Q113" i="9"/>
  <c r="AF113" i="9" s="1"/>
  <c r="R113" i="9"/>
  <c r="S113" i="9"/>
  <c r="AG113" i="9" s="1"/>
  <c r="T113" i="9"/>
  <c r="D114" i="9"/>
  <c r="F114" i="9"/>
  <c r="H114" i="9"/>
  <c r="I114" i="9"/>
  <c r="AC114" i="9" s="1"/>
  <c r="J114" i="9"/>
  <c r="K114" i="9"/>
  <c r="L114" i="9"/>
  <c r="M114" i="9"/>
  <c r="AD114" i="9" s="1"/>
  <c r="N114" i="9"/>
  <c r="O114" i="9"/>
  <c r="AE114" i="9" s="1"/>
  <c r="P114" i="9"/>
  <c r="Q114" i="9"/>
  <c r="AF114" i="9" s="1"/>
  <c r="R114" i="9"/>
  <c r="S114" i="9"/>
  <c r="AG114" i="9" s="1"/>
  <c r="T114" i="9"/>
  <c r="D115" i="9"/>
  <c r="E115" i="9"/>
  <c r="AA115" i="9" s="1"/>
  <c r="F115" i="9"/>
  <c r="G115" i="9"/>
  <c r="AB115" i="9" s="1"/>
  <c r="H115" i="9"/>
  <c r="I115" i="9"/>
  <c r="AC115" i="9" s="1"/>
  <c r="J115" i="9"/>
  <c r="K115" i="9"/>
  <c r="L115" i="9"/>
  <c r="M115" i="9"/>
  <c r="AD115" i="9" s="1"/>
  <c r="N115" i="9"/>
  <c r="O115" i="9"/>
  <c r="AE115" i="9" s="1"/>
  <c r="P115" i="9"/>
  <c r="R115" i="9"/>
  <c r="T115" i="9"/>
  <c r="D116" i="9"/>
  <c r="E116" i="9"/>
  <c r="AA116" i="9" s="1"/>
  <c r="F116" i="9"/>
  <c r="G116" i="9"/>
  <c r="AB116" i="9" s="1"/>
  <c r="H116" i="9"/>
  <c r="I116" i="9"/>
  <c r="AC116" i="9" s="1"/>
  <c r="J116" i="9"/>
  <c r="K116" i="9"/>
  <c r="L116" i="9"/>
  <c r="N116" i="9"/>
  <c r="O116" i="9"/>
  <c r="AE116" i="9" s="1"/>
  <c r="P116" i="9"/>
  <c r="R116" i="9"/>
  <c r="T116" i="9"/>
  <c r="D117" i="9"/>
  <c r="E117" i="9"/>
  <c r="AA117" i="9" s="1"/>
  <c r="F117" i="9"/>
  <c r="G117" i="9"/>
  <c r="AB117" i="9" s="1"/>
  <c r="H117" i="9"/>
  <c r="I117" i="9"/>
  <c r="AC117" i="9" s="1"/>
  <c r="J117" i="9"/>
  <c r="K117" i="9"/>
  <c r="L117" i="9"/>
  <c r="N117" i="9"/>
  <c r="P117" i="9"/>
  <c r="R117" i="9"/>
  <c r="T117" i="9"/>
  <c r="D118" i="9"/>
  <c r="E118" i="9"/>
  <c r="AA118" i="9" s="1"/>
  <c r="F118" i="9"/>
  <c r="H118" i="9"/>
  <c r="J118" i="9"/>
  <c r="K118" i="9"/>
  <c r="L118" i="9"/>
  <c r="M118" i="9"/>
  <c r="AD118" i="9" s="1"/>
  <c r="N118" i="9"/>
  <c r="P118" i="9"/>
  <c r="R118" i="9"/>
  <c r="T118" i="9"/>
  <c r="D119" i="9"/>
  <c r="E119" i="9"/>
  <c r="AA119" i="9" s="1"/>
  <c r="F119" i="9"/>
  <c r="H119" i="9"/>
  <c r="L119" i="9"/>
  <c r="M119" i="9"/>
  <c r="AD119" i="9" s="1"/>
  <c r="N119" i="9"/>
  <c r="O119" i="9"/>
  <c r="AE119" i="9" s="1"/>
  <c r="P119" i="9"/>
  <c r="Q119" i="9"/>
  <c r="AF119" i="9" s="1"/>
  <c r="R119" i="9"/>
  <c r="S119" i="9"/>
  <c r="AG119" i="9" s="1"/>
  <c r="T119" i="9"/>
  <c r="U119" i="9"/>
  <c r="AH119" i="9" s="1"/>
  <c r="D120" i="9"/>
  <c r="E120" i="9"/>
  <c r="AA120" i="9" s="1"/>
  <c r="F120" i="9"/>
  <c r="G120" i="9"/>
  <c r="AB120" i="9" s="1"/>
  <c r="H120" i="9"/>
  <c r="I120" i="9"/>
  <c r="AC120" i="9" s="1"/>
  <c r="J120" i="9"/>
  <c r="K120" i="9"/>
  <c r="L120" i="9"/>
  <c r="M120" i="9"/>
  <c r="AD120" i="9" s="1"/>
  <c r="N120" i="9"/>
  <c r="O120" i="9"/>
  <c r="AE120" i="9" s="1"/>
  <c r="P120" i="9"/>
  <c r="Q120" i="9"/>
  <c r="AF120" i="9" s="1"/>
  <c r="R120" i="9"/>
  <c r="S120" i="9"/>
  <c r="AG120" i="9" s="1"/>
  <c r="T120" i="9"/>
  <c r="U120" i="9"/>
  <c r="AH120" i="9" s="1"/>
  <c r="D121" i="9"/>
  <c r="F121" i="9"/>
  <c r="H121" i="9"/>
  <c r="L121" i="9"/>
  <c r="N121" i="9"/>
  <c r="P121" i="9"/>
  <c r="R121" i="9"/>
  <c r="S121" i="9"/>
  <c r="AG121" i="9" s="1"/>
  <c r="T121" i="9"/>
  <c r="U121" i="9"/>
  <c r="AH121" i="9" s="1"/>
  <c r="D122" i="9"/>
  <c r="F122" i="9"/>
  <c r="H122" i="9"/>
  <c r="L122" i="9"/>
  <c r="M122" i="9"/>
  <c r="AD122" i="9" s="1"/>
  <c r="N122" i="9"/>
  <c r="O122" i="9"/>
  <c r="AE122" i="9" s="1"/>
  <c r="P122" i="9"/>
  <c r="Q122" i="9"/>
  <c r="AF122" i="9" s="1"/>
  <c r="R122" i="9"/>
  <c r="S122" i="9"/>
  <c r="AG122" i="9" s="1"/>
  <c r="T122" i="9"/>
  <c r="U122" i="9"/>
  <c r="AH122" i="9" s="1"/>
  <c r="D123" i="9"/>
  <c r="E123" i="9"/>
  <c r="AA123" i="9" s="1"/>
  <c r="F123" i="9"/>
  <c r="H123" i="9"/>
  <c r="I123" i="9"/>
  <c r="AC123" i="9" s="1"/>
  <c r="L123" i="9"/>
  <c r="N123" i="9"/>
  <c r="O123" i="9"/>
  <c r="AE123" i="9" s="1"/>
  <c r="P123" i="9"/>
  <c r="Q123" i="9"/>
  <c r="AF123" i="9" s="1"/>
  <c r="R123" i="9"/>
  <c r="S123" i="9"/>
  <c r="AG123" i="9" s="1"/>
  <c r="T123" i="9"/>
  <c r="U123" i="9"/>
  <c r="AH123" i="9" s="1"/>
  <c r="D124" i="9"/>
  <c r="E124" i="9"/>
  <c r="AA124" i="9" s="1"/>
  <c r="F124" i="9"/>
  <c r="G124" i="9"/>
  <c r="AB124" i="9" s="1"/>
  <c r="H124" i="9"/>
  <c r="I124" i="9"/>
  <c r="AC124" i="9" s="1"/>
  <c r="J124" i="9"/>
  <c r="K124" i="9"/>
  <c r="L124" i="9"/>
  <c r="N124" i="9"/>
  <c r="O124" i="9"/>
  <c r="AE124" i="9" s="1"/>
  <c r="P124" i="9"/>
  <c r="Q124" i="9"/>
  <c r="AF124" i="9" s="1"/>
  <c r="R124" i="9"/>
  <c r="T124" i="9"/>
  <c r="D125" i="9"/>
  <c r="F125" i="9"/>
  <c r="H125" i="9"/>
  <c r="L125" i="9"/>
  <c r="N125" i="9"/>
  <c r="P125" i="9"/>
  <c r="R125" i="9"/>
  <c r="T125" i="9"/>
  <c r="D126" i="9"/>
  <c r="E126" i="9"/>
  <c r="AA126" i="9" s="1"/>
  <c r="F126" i="9"/>
  <c r="H126" i="9"/>
  <c r="L126" i="9"/>
  <c r="M126" i="9"/>
  <c r="AD126" i="9" s="1"/>
  <c r="N126" i="9"/>
  <c r="P126" i="9"/>
  <c r="R126" i="9"/>
  <c r="S126" i="9"/>
  <c r="AG126" i="9" s="1"/>
  <c r="T126" i="9"/>
  <c r="U126" i="9"/>
  <c r="AH126" i="9" s="1"/>
  <c r="D127" i="9"/>
  <c r="E127" i="9"/>
  <c r="AA127" i="9" s="1"/>
  <c r="F127" i="9"/>
  <c r="H127" i="9"/>
  <c r="I127" i="9"/>
  <c r="AC127" i="9" s="1"/>
  <c r="J127" i="9"/>
  <c r="K127" i="9"/>
  <c r="L127" i="9"/>
  <c r="M127" i="9"/>
  <c r="AD127" i="9" s="1"/>
  <c r="N127" i="9"/>
  <c r="O127" i="9"/>
  <c r="AE127" i="9" s="1"/>
  <c r="P127" i="9"/>
  <c r="Q127" i="9"/>
  <c r="AF127" i="9" s="1"/>
  <c r="R127" i="9"/>
  <c r="S127" i="9"/>
  <c r="AG127" i="9" s="1"/>
  <c r="T127" i="9"/>
  <c r="U127" i="9"/>
  <c r="AH127" i="9" s="1"/>
  <c r="D128" i="9"/>
  <c r="E128" i="9"/>
  <c r="AA128" i="9" s="1"/>
  <c r="F128" i="9"/>
  <c r="G128" i="9"/>
  <c r="AB128" i="9" s="1"/>
  <c r="H128" i="9"/>
  <c r="I128" i="9"/>
  <c r="AC128" i="9" s="1"/>
  <c r="J128" i="9"/>
  <c r="K128" i="9"/>
  <c r="L128" i="9"/>
  <c r="M128" i="9"/>
  <c r="AD128" i="9" s="1"/>
  <c r="N128" i="9"/>
  <c r="O128" i="9"/>
  <c r="AE128" i="9" s="1"/>
  <c r="P128" i="9"/>
  <c r="Q128" i="9"/>
  <c r="AF128" i="9" s="1"/>
  <c r="R128" i="9"/>
  <c r="T128" i="9"/>
  <c r="D129" i="9"/>
  <c r="E129" i="9"/>
  <c r="AA129" i="9" s="1"/>
  <c r="F129" i="9"/>
  <c r="G129" i="9"/>
  <c r="AB129" i="9" s="1"/>
  <c r="H129" i="9"/>
  <c r="I129" i="9"/>
  <c r="AC129" i="9" s="1"/>
  <c r="J129" i="9"/>
  <c r="K129" i="9"/>
  <c r="L129" i="9"/>
  <c r="N129" i="9"/>
  <c r="P129" i="9"/>
  <c r="R129" i="9"/>
  <c r="T129" i="9"/>
  <c r="D130" i="9"/>
  <c r="E130" i="9"/>
  <c r="AA130" i="9" s="1"/>
  <c r="F130" i="9"/>
  <c r="G130" i="9"/>
  <c r="AB130" i="9" s="1"/>
  <c r="H130" i="9"/>
  <c r="L130" i="9"/>
  <c r="N130" i="9"/>
  <c r="P130" i="9"/>
  <c r="R130" i="9"/>
  <c r="T130" i="9"/>
  <c r="D131" i="9"/>
  <c r="E131" i="9"/>
  <c r="AA131" i="9" s="1"/>
  <c r="F131" i="9"/>
  <c r="G131" i="9"/>
  <c r="AB131" i="9" s="1"/>
  <c r="H131" i="9"/>
  <c r="I131" i="9"/>
  <c r="AC131" i="9" s="1"/>
  <c r="J131" i="9"/>
  <c r="K131" i="9"/>
  <c r="L131" i="9"/>
  <c r="M131" i="9"/>
  <c r="AD131" i="9" s="1"/>
  <c r="N131" i="9"/>
  <c r="O131" i="9"/>
  <c r="AE131" i="9" s="1"/>
  <c r="P131" i="9"/>
  <c r="Q131" i="9"/>
  <c r="AF131" i="9" s="1"/>
  <c r="R131" i="9"/>
  <c r="S131" i="9"/>
  <c r="AG131" i="9" s="1"/>
  <c r="T131" i="9"/>
  <c r="U131" i="9"/>
  <c r="AH131" i="9" s="1"/>
  <c r="D132" i="9"/>
  <c r="E132" i="9"/>
  <c r="AA132" i="9" s="1"/>
  <c r="F132" i="9"/>
  <c r="G132" i="9"/>
  <c r="AB132" i="9" s="1"/>
  <c r="H132" i="9"/>
  <c r="I132" i="9"/>
  <c r="AC132" i="9" s="1"/>
  <c r="J132" i="9"/>
  <c r="K132" i="9"/>
  <c r="L132" i="9"/>
  <c r="M132" i="9"/>
  <c r="AD132" i="9" s="1"/>
  <c r="N132" i="9"/>
  <c r="P132" i="9"/>
  <c r="Q132" i="9"/>
  <c r="AF132" i="9" s="1"/>
  <c r="R132" i="9"/>
  <c r="T132" i="9"/>
  <c r="U132" i="9"/>
  <c r="AH132" i="9" s="1"/>
  <c r="D133" i="9"/>
  <c r="F133" i="9"/>
  <c r="H133" i="9"/>
  <c r="J133" i="9"/>
  <c r="K133" i="9"/>
  <c r="L133" i="9"/>
  <c r="M133" i="9"/>
  <c r="AD133" i="9" s="1"/>
  <c r="N133" i="9"/>
  <c r="O133" i="9"/>
  <c r="AE133" i="9" s="1"/>
  <c r="P133" i="9"/>
  <c r="Q133" i="9"/>
  <c r="AF133" i="9" s="1"/>
  <c r="R133" i="9"/>
  <c r="S133" i="9"/>
  <c r="AG133" i="9" s="1"/>
  <c r="T133" i="9"/>
  <c r="U133" i="9"/>
  <c r="AH133" i="9" s="1"/>
  <c r="D134" i="9"/>
  <c r="F134" i="9"/>
  <c r="H134" i="9"/>
  <c r="I134" i="9"/>
  <c r="AC134" i="9" s="1"/>
  <c r="J134" i="9"/>
  <c r="K134" i="9"/>
  <c r="L134" i="9"/>
  <c r="M134" i="9"/>
  <c r="AD134" i="9" s="1"/>
  <c r="N134" i="9"/>
  <c r="O134" i="9"/>
  <c r="AE134" i="9" s="1"/>
  <c r="P134" i="9"/>
  <c r="R134" i="9"/>
  <c r="S134" i="9"/>
  <c r="AG134" i="9" s="1"/>
  <c r="T134" i="9"/>
  <c r="U134" i="9"/>
  <c r="AH134" i="9" s="1"/>
  <c r="D135" i="9"/>
  <c r="E135" i="9"/>
  <c r="AA135" i="9" s="1"/>
  <c r="F135" i="9"/>
  <c r="G135" i="9"/>
  <c r="AB135" i="9" s="1"/>
  <c r="H135" i="9"/>
  <c r="I135" i="9"/>
  <c r="AC135" i="9" s="1"/>
  <c r="J135" i="9"/>
  <c r="K135" i="9"/>
  <c r="L135" i="9"/>
  <c r="M135" i="9"/>
  <c r="AD135" i="9" s="1"/>
  <c r="N135" i="9"/>
  <c r="O135" i="9"/>
  <c r="AE135" i="9" s="1"/>
  <c r="P135" i="9"/>
  <c r="Q135" i="9"/>
  <c r="AF135" i="9" s="1"/>
  <c r="R135" i="9"/>
  <c r="S135" i="9"/>
  <c r="AG135" i="9" s="1"/>
  <c r="T135" i="9"/>
  <c r="U135" i="9"/>
  <c r="AH135" i="9" s="1"/>
  <c r="D136" i="9"/>
  <c r="E136" i="9"/>
  <c r="AA136" i="9" s="1"/>
  <c r="F136" i="9"/>
  <c r="G136" i="9"/>
  <c r="AB136" i="9" s="1"/>
  <c r="H136" i="9"/>
  <c r="I136" i="9"/>
  <c r="AC136" i="9" s="1"/>
  <c r="J136" i="9"/>
  <c r="K136" i="9"/>
  <c r="L136" i="9"/>
  <c r="N136" i="9"/>
  <c r="P136" i="9"/>
  <c r="Q136" i="9"/>
  <c r="AF136" i="9" s="1"/>
  <c r="R136" i="9"/>
  <c r="T136" i="9"/>
  <c r="D137" i="9"/>
  <c r="F137" i="9"/>
  <c r="H137" i="9"/>
  <c r="L137" i="9"/>
  <c r="N137" i="9"/>
  <c r="P137" i="9"/>
  <c r="R137" i="9"/>
  <c r="S137" i="9"/>
  <c r="AG137" i="9" s="1"/>
  <c r="T137" i="9"/>
  <c r="U137" i="9"/>
  <c r="AH137" i="9" s="1"/>
  <c r="D138" i="9"/>
  <c r="F138" i="9"/>
  <c r="H138" i="9"/>
  <c r="L138" i="9"/>
  <c r="M138" i="9"/>
  <c r="AD138" i="9" s="1"/>
  <c r="N138" i="9"/>
  <c r="O138" i="9"/>
  <c r="AE138" i="9" s="1"/>
  <c r="P138" i="9"/>
  <c r="Q138" i="9"/>
  <c r="AF138" i="9" s="1"/>
  <c r="R138" i="9"/>
  <c r="S138" i="9"/>
  <c r="AG138" i="9" s="1"/>
  <c r="T138" i="9"/>
  <c r="U138" i="9"/>
  <c r="AH138" i="9" s="1"/>
  <c r="D139" i="9"/>
  <c r="F139" i="9"/>
  <c r="H139" i="9"/>
  <c r="I139" i="9"/>
  <c r="AC139" i="9" s="1"/>
  <c r="L139" i="9"/>
  <c r="N139" i="9"/>
  <c r="P139" i="9"/>
  <c r="R139" i="9"/>
  <c r="T139" i="9"/>
  <c r="U139" i="9"/>
  <c r="AH139" i="9" s="1"/>
  <c r="D140" i="9"/>
  <c r="E140" i="9"/>
  <c r="AA140" i="9" s="1"/>
  <c r="F140" i="9"/>
  <c r="H140" i="9"/>
  <c r="L140" i="9"/>
  <c r="M140" i="9"/>
  <c r="AD140" i="9" s="1"/>
  <c r="N140" i="9"/>
  <c r="O140" i="9"/>
  <c r="AE140" i="9" s="1"/>
  <c r="P140" i="9"/>
  <c r="Q140" i="9"/>
  <c r="AF140" i="9" s="1"/>
  <c r="R140" i="9"/>
  <c r="S140" i="9"/>
  <c r="AG140" i="9" s="1"/>
  <c r="T140" i="9"/>
  <c r="U140" i="9"/>
  <c r="AH140" i="9" s="1"/>
  <c r="D141" i="9"/>
  <c r="E141" i="9"/>
  <c r="AA141" i="9" s="1"/>
  <c r="F141" i="9"/>
  <c r="G141" i="9"/>
  <c r="AB141" i="9" s="1"/>
  <c r="H141" i="9"/>
  <c r="I141" i="9"/>
  <c r="AC141" i="9" s="1"/>
  <c r="J141" i="9"/>
  <c r="K141" i="9"/>
  <c r="L141" i="9"/>
  <c r="N141" i="9"/>
  <c r="P141" i="9"/>
  <c r="Q141" i="9"/>
  <c r="AF141" i="9" s="1"/>
  <c r="R141" i="9"/>
  <c r="S141" i="9"/>
  <c r="AG141" i="9" s="1"/>
  <c r="T141" i="9"/>
  <c r="U141" i="9"/>
  <c r="AH141" i="9" s="1"/>
  <c r="D142" i="9"/>
  <c r="E142" i="9"/>
  <c r="AA142" i="9" s="1"/>
  <c r="F142" i="9"/>
  <c r="G142" i="9"/>
  <c r="AB142" i="9" s="1"/>
  <c r="H142" i="9"/>
  <c r="I142" i="9"/>
  <c r="AC142" i="9" s="1"/>
  <c r="J142" i="9"/>
  <c r="K142" i="9"/>
  <c r="L142" i="9"/>
  <c r="N142" i="9"/>
  <c r="P142" i="9"/>
  <c r="R142" i="9"/>
  <c r="T142" i="9"/>
  <c r="D143" i="9"/>
  <c r="E143" i="9"/>
  <c r="AA143" i="9" s="1"/>
  <c r="F143" i="9"/>
  <c r="G143" i="9"/>
  <c r="AB143" i="9" s="1"/>
  <c r="H143" i="9"/>
  <c r="L143" i="9"/>
  <c r="M143" i="9"/>
  <c r="AD143" i="9" s="1"/>
  <c r="N143" i="9"/>
  <c r="O143" i="9"/>
  <c r="AE143" i="9" s="1"/>
  <c r="P143" i="9"/>
  <c r="Q143" i="9"/>
  <c r="AF143" i="9" s="1"/>
  <c r="R143" i="9"/>
  <c r="S143" i="9"/>
  <c r="AG143" i="9" s="1"/>
  <c r="T143" i="9"/>
  <c r="U143" i="9"/>
  <c r="AH143" i="9" s="1"/>
  <c r="D144" i="9"/>
  <c r="F144" i="9"/>
  <c r="H144" i="9"/>
  <c r="L144" i="9"/>
  <c r="M144" i="9"/>
  <c r="AD144" i="9" s="1"/>
  <c r="N144" i="9"/>
  <c r="O144" i="9"/>
  <c r="AE144" i="9" s="1"/>
  <c r="P144" i="9"/>
  <c r="Q144" i="9"/>
  <c r="AF144" i="9" s="1"/>
  <c r="R144" i="9"/>
  <c r="T144" i="9"/>
  <c r="D145" i="9"/>
  <c r="F145" i="9"/>
  <c r="H145" i="9"/>
  <c r="L145" i="9"/>
  <c r="N145" i="9"/>
  <c r="P145" i="9"/>
  <c r="R145" i="9"/>
  <c r="T145" i="9"/>
  <c r="D146" i="9"/>
  <c r="F146" i="9"/>
  <c r="H146" i="9"/>
  <c r="L146" i="9"/>
  <c r="M146" i="9"/>
  <c r="AD146" i="9" s="1"/>
  <c r="N146" i="9"/>
  <c r="O146" i="9"/>
  <c r="AE146" i="9" s="1"/>
  <c r="P146" i="9"/>
  <c r="R146" i="9"/>
  <c r="T146" i="9"/>
  <c r="D147" i="9"/>
  <c r="E147" i="9"/>
  <c r="AA147" i="9" s="1"/>
  <c r="F147" i="9"/>
  <c r="G147" i="9"/>
  <c r="AB147" i="9" s="1"/>
  <c r="H147" i="9"/>
  <c r="I147" i="9"/>
  <c r="AC147" i="9" s="1"/>
  <c r="J147" i="9"/>
  <c r="K147" i="9"/>
  <c r="L147" i="9"/>
  <c r="N147" i="9"/>
  <c r="P147" i="9"/>
  <c r="Q147" i="9"/>
  <c r="AF147" i="9" s="1"/>
  <c r="R147" i="9"/>
  <c r="S147" i="9"/>
  <c r="AG147" i="9" s="1"/>
  <c r="T147" i="9"/>
  <c r="U147" i="9"/>
  <c r="AH147" i="9" s="1"/>
  <c r="D148" i="9"/>
  <c r="E148" i="9"/>
  <c r="AA148" i="9" s="1"/>
  <c r="F148" i="9"/>
  <c r="G148" i="9"/>
  <c r="AB148" i="9" s="1"/>
  <c r="H148" i="9"/>
  <c r="I148" i="9"/>
  <c r="AC148" i="9" s="1"/>
  <c r="J148" i="9"/>
  <c r="K148" i="9"/>
  <c r="L148" i="9"/>
  <c r="N148" i="9"/>
  <c r="P148" i="9"/>
  <c r="Q148" i="9"/>
  <c r="AF148" i="9" s="1"/>
  <c r="R148" i="9"/>
  <c r="T148" i="9"/>
  <c r="D149" i="9"/>
  <c r="E149" i="9"/>
  <c r="AA149" i="9" s="1"/>
  <c r="F149" i="9"/>
  <c r="G149" i="9"/>
  <c r="AB149" i="9" s="1"/>
  <c r="H149" i="9"/>
  <c r="I149" i="9"/>
  <c r="AC149" i="9" s="1"/>
  <c r="L149" i="9"/>
  <c r="N149" i="9"/>
  <c r="P149" i="9"/>
  <c r="R149" i="9"/>
  <c r="S149" i="9"/>
  <c r="AG149" i="9" s="1"/>
  <c r="T149" i="9"/>
  <c r="U149" i="9"/>
  <c r="AH149" i="9" s="1"/>
  <c r="D150" i="9"/>
  <c r="F150" i="9"/>
  <c r="H150" i="9"/>
  <c r="L150" i="9"/>
  <c r="M150" i="9"/>
  <c r="AD150" i="9" s="1"/>
  <c r="N150" i="9"/>
  <c r="P150" i="9"/>
  <c r="Q150" i="9"/>
  <c r="AF150" i="9" s="1"/>
  <c r="R150" i="9"/>
  <c r="S150" i="9"/>
  <c r="AG150" i="9" s="1"/>
  <c r="T150" i="9"/>
  <c r="U150" i="9"/>
  <c r="AH150" i="9" s="1"/>
  <c r="D151" i="9"/>
  <c r="E151" i="9"/>
  <c r="AA151" i="9" s="1"/>
  <c r="F151" i="9"/>
  <c r="G151" i="9"/>
  <c r="AB151" i="9" s="1"/>
  <c r="H151" i="9"/>
  <c r="I151" i="9"/>
  <c r="AC151" i="9" s="1"/>
  <c r="J151" i="9"/>
  <c r="K151" i="9"/>
  <c r="L151" i="9"/>
  <c r="M151" i="9"/>
  <c r="AD151" i="9" s="1"/>
  <c r="N151" i="9"/>
  <c r="O151" i="9"/>
  <c r="AE151" i="9" s="1"/>
  <c r="P151" i="9"/>
  <c r="Q151" i="9"/>
  <c r="AF151" i="9" s="1"/>
  <c r="R151" i="9"/>
  <c r="S151" i="9"/>
  <c r="AG151" i="9" s="1"/>
  <c r="T151" i="9"/>
  <c r="U151" i="9"/>
  <c r="AH151" i="9" s="1"/>
  <c r="D152" i="9"/>
  <c r="E152" i="9"/>
  <c r="AA152" i="9" s="1"/>
  <c r="F152" i="9"/>
  <c r="G152" i="9"/>
  <c r="AB152" i="9" s="1"/>
  <c r="H152" i="9"/>
  <c r="I152" i="9"/>
  <c r="AC152" i="9" s="1"/>
  <c r="J152" i="9"/>
  <c r="K152" i="9"/>
  <c r="L152" i="9"/>
  <c r="M152" i="9"/>
  <c r="AD152" i="9" s="1"/>
  <c r="N152" i="9"/>
  <c r="O152" i="9"/>
  <c r="AE152" i="9" s="1"/>
  <c r="P152" i="9"/>
  <c r="Q152" i="9"/>
  <c r="AF152" i="9" s="1"/>
  <c r="R152" i="9"/>
  <c r="S152" i="9"/>
  <c r="AG152" i="9" s="1"/>
  <c r="T152" i="9"/>
  <c r="U152" i="9"/>
  <c r="AH152" i="9" s="1"/>
  <c r="D153" i="9"/>
  <c r="E153" i="9"/>
  <c r="AA153" i="9" s="1"/>
  <c r="F153" i="9"/>
  <c r="G153" i="9"/>
  <c r="AB153" i="9" s="1"/>
  <c r="H153" i="9"/>
  <c r="I153" i="9"/>
  <c r="AC153" i="9" s="1"/>
  <c r="J153" i="9"/>
  <c r="K153" i="9"/>
  <c r="L153" i="9"/>
  <c r="M153" i="9"/>
  <c r="AD153" i="9" s="1"/>
  <c r="N153" i="9"/>
  <c r="P153" i="9"/>
  <c r="R153" i="9"/>
  <c r="S153" i="9"/>
  <c r="AG153" i="9" s="1"/>
  <c r="T153" i="9"/>
  <c r="U153" i="9"/>
  <c r="AH153" i="9" s="1"/>
  <c r="D154" i="9"/>
  <c r="E154" i="9"/>
  <c r="AA154" i="9" s="1"/>
  <c r="F154" i="9"/>
  <c r="G154" i="9"/>
  <c r="AB154" i="9" s="1"/>
  <c r="H154" i="9"/>
  <c r="L154" i="9"/>
  <c r="M154" i="9"/>
  <c r="AD154" i="9" s="1"/>
  <c r="N154" i="9"/>
  <c r="O154" i="9"/>
  <c r="AE154" i="9" s="1"/>
  <c r="P154" i="9"/>
  <c r="Q154" i="9"/>
  <c r="AF154" i="9" s="1"/>
  <c r="R154" i="9"/>
  <c r="S154" i="9"/>
  <c r="AG154" i="9" s="1"/>
  <c r="T154" i="9"/>
  <c r="U154" i="9"/>
  <c r="AH154" i="9" s="1"/>
  <c r="D155" i="9"/>
  <c r="E155" i="9"/>
  <c r="AA155" i="9" s="1"/>
  <c r="F155" i="9"/>
  <c r="G155" i="9"/>
  <c r="AB155" i="9" s="1"/>
  <c r="H155" i="9"/>
  <c r="I155" i="9"/>
  <c r="AC155" i="9" s="1"/>
  <c r="J155" i="9"/>
  <c r="K155" i="9"/>
  <c r="L155" i="9"/>
  <c r="M155" i="9"/>
  <c r="AD155" i="9" s="1"/>
  <c r="N155" i="9"/>
  <c r="O155" i="9"/>
  <c r="AE155" i="9" s="1"/>
  <c r="P155" i="9"/>
  <c r="Q155" i="9"/>
  <c r="AF155" i="9" s="1"/>
  <c r="R155" i="9"/>
  <c r="S155" i="9"/>
  <c r="AG155" i="9" s="1"/>
  <c r="T155" i="9"/>
  <c r="D156" i="9"/>
  <c r="F156" i="9"/>
  <c r="G156" i="9"/>
  <c r="AB156" i="9" s="1"/>
  <c r="H156" i="9"/>
  <c r="I156" i="9"/>
  <c r="AC156" i="9" s="1"/>
  <c r="J156" i="9"/>
  <c r="K156" i="9"/>
  <c r="L156" i="9"/>
  <c r="M156" i="9"/>
  <c r="AD156" i="9" s="1"/>
  <c r="N156" i="9"/>
  <c r="P156" i="9"/>
  <c r="R156" i="9"/>
  <c r="S156" i="9"/>
  <c r="AG156" i="9" s="1"/>
  <c r="T156" i="9"/>
  <c r="U156" i="9"/>
  <c r="AH156" i="9" s="1"/>
  <c r="D157" i="9"/>
  <c r="E157" i="9"/>
  <c r="AA157" i="9" s="1"/>
  <c r="F157" i="9"/>
  <c r="G157" i="9"/>
  <c r="AB157" i="9" s="1"/>
  <c r="H157" i="9"/>
  <c r="I157" i="9"/>
  <c r="AC157" i="9" s="1"/>
  <c r="J157" i="9"/>
  <c r="K157" i="9"/>
  <c r="L157" i="9"/>
  <c r="N157" i="9"/>
  <c r="P157" i="9"/>
  <c r="R157" i="9"/>
  <c r="S157" i="9"/>
  <c r="AG157" i="9" s="1"/>
  <c r="T157" i="9"/>
  <c r="U157" i="9"/>
  <c r="AH157" i="9" s="1"/>
  <c r="D158" i="9"/>
  <c r="F158" i="9"/>
  <c r="H158" i="9"/>
  <c r="J158" i="9"/>
  <c r="K158" i="9"/>
  <c r="L158" i="9"/>
  <c r="N158" i="9"/>
  <c r="O158" i="9"/>
  <c r="AE158" i="9" s="1"/>
  <c r="P158" i="9"/>
  <c r="Q158" i="9"/>
  <c r="AF158" i="9" s="1"/>
  <c r="R158" i="9"/>
  <c r="T158" i="9"/>
  <c r="D159" i="9"/>
  <c r="E159" i="9"/>
  <c r="AA159" i="9" s="1"/>
  <c r="F159" i="9"/>
  <c r="G159" i="9"/>
  <c r="AB159" i="9" s="1"/>
  <c r="H159" i="9"/>
  <c r="I159" i="9"/>
  <c r="AC159" i="9" s="1"/>
  <c r="J159" i="9"/>
  <c r="K159" i="9"/>
  <c r="L159" i="9"/>
  <c r="N159" i="9"/>
  <c r="P159" i="9"/>
  <c r="Q159" i="9"/>
  <c r="AF159" i="9" s="1"/>
  <c r="R159" i="9"/>
  <c r="T159" i="9"/>
  <c r="D160" i="9"/>
  <c r="E160" i="9"/>
  <c r="AA160" i="9" s="1"/>
  <c r="F160" i="9"/>
  <c r="G160" i="9"/>
  <c r="AB160" i="9" s="1"/>
  <c r="H160" i="9"/>
  <c r="I160" i="9"/>
  <c r="AC160" i="9" s="1"/>
  <c r="J160" i="9"/>
  <c r="K160" i="9"/>
  <c r="L160" i="9"/>
  <c r="M160" i="9"/>
  <c r="AD160" i="9" s="1"/>
  <c r="N160" i="9"/>
  <c r="O160" i="9"/>
  <c r="AE160" i="9" s="1"/>
  <c r="P160" i="9"/>
  <c r="Q160" i="9"/>
  <c r="AF160" i="9" s="1"/>
  <c r="R160" i="9"/>
  <c r="T160" i="9"/>
  <c r="D161" i="9"/>
  <c r="F161" i="9"/>
  <c r="H161" i="9"/>
  <c r="J161" i="9"/>
  <c r="K161" i="9"/>
  <c r="L161" i="9"/>
  <c r="N161" i="9"/>
  <c r="P161" i="9"/>
  <c r="R161" i="9"/>
  <c r="T161" i="9"/>
  <c r="D162" i="9"/>
  <c r="E162" i="9"/>
  <c r="AA162" i="9" s="1"/>
  <c r="F162" i="9"/>
  <c r="G162" i="9"/>
  <c r="AB162" i="9" s="1"/>
  <c r="H162" i="9"/>
  <c r="I162" i="9"/>
  <c r="AC162" i="9" s="1"/>
  <c r="J162" i="9"/>
  <c r="K162" i="9"/>
  <c r="L162" i="9"/>
  <c r="N162" i="9"/>
  <c r="P162" i="9"/>
  <c r="R162" i="9"/>
  <c r="T162" i="9"/>
  <c r="D163" i="9"/>
  <c r="F163" i="9"/>
  <c r="G163" i="9"/>
  <c r="AB163" i="9" s="1"/>
  <c r="H163" i="9"/>
  <c r="L163" i="9"/>
  <c r="M163" i="9"/>
  <c r="AD163" i="9" s="1"/>
  <c r="N163" i="9"/>
  <c r="O163" i="9"/>
  <c r="AE163" i="9" s="1"/>
  <c r="P163" i="9"/>
  <c r="Q163" i="9"/>
  <c r="AF163" i="9" s="1"/>
  <c r="R163" i="9"/>
  <c r="S163" i="9"/>
  <c r="AG163" i="9" s="1"/>
  <c r="T163" i="9"/>
  <c r="U163" i="9"/>
  <c r="AH163" i="9" s="1"/>
  <c r="D164" i="9"/>
  <c r="E164" i="9"/>
  <c r="AA164" i="9" s="1"/>
  <c r="F164" i="9"/>
  <c r="H164" i="9"/>
  <c r="L164" i="9"/>
  <c r="M164" i="9"/>
  <c r="AD164" i="9" s="1"/>
  <c r="N164" i="9"/>
  <c r="O164" i="9"/>
  <c r="AE164" i="9" s="1"/>
  <c r="P164" i="9"/>
  <c r="Q164" i="9"/>
  <c r="AF164" i="9" s="1"/>
  <c r="R164" i="9"/>
  <c r="S164" i="9"/>
  <c r="AG164" i="9" s="1"/>
  <c r="T164" i="9"/>
  <c r="U164" i="9"/>
  <c r="AH164" i="9" s="1"/>
  <c r="D165" i="9"/>
  <c r="F165" i="9"/>
  <c r="H165" i="9"/>
  <c r="L165" i="9"/>
  <c r="N165" i="9"/>
  <c r="P165" i="9"/>
  <c r="R165" i="9"/>
  <c r="T165" i="9"/>
  <c r="D166" i="9"/>
  <c r="F166" i="9"/>
  <c r="H166" i="9"/>
  <c r="J166" i="9"/>
  <c r="K166" i="9"/>
  <c r="L166" i="9"/>
  <c r="N166" i="9"/>
  <c r="P166" i="9"/>
  <c r="Q166" i="9"/>
  <c r="AF166" i="9" s="1"/>
  <c r="R166" i="9"/>
  <c r="S166" i="9"/>
  <c r="AG166" i="9" s="1"/>
  <c r="T166" i="9"/>
  <c r="U166" i="9"/>
  <c r="AH166" i="9" s="1"/>
  <c r="D167" i="9"/>
  <c r="E167" i="9"/>
  <c r="AA167" i="9" s="1"/>
  <c r="F167" i="9"/>
  <c r="G167" i="9"/>
  <c r="AB167" i="9" s="1"/>
  <c r="H167" i="9"/>
  <c r="I167" i="9"/>
  <c r="AC167" i="9" s="1"/>
  <c r="J167" i="9"/>
  <c r="K167" i="9"/>
  <c r="L167" i="9"/>
  <c r="M167" i="9"/>
  <c r="AD167" i="9" s="1"/>
  <c r="N167" i="9"/>
  <c r="O167" i="9"/>
  <c r="AE167" i="9" s="1"/>
  <c r="P167" i="9"/>
  <c r="Q167" i="9"/>
  <c r="AF167" i="9" s="1"/>
  <c r="R167" i="9"/>
  <c r="S167" i="9"/>
  <c r="AG167" i="9" s="1"/>
  <c r="T167" i="9"/>
  <c r="U167" i="9"/>
  <c r="AH167" i="9" s="1"/>
  <c r="D168" i="9"/>
  <c r="F168" i="9"/>
  <c r="G168" i="9"/>
  <c r="AB168" i="9" s="1"/>
  <c r="H168" i="9"/>
  <c r="I168" i="9"/>
  <c r="AC168" i="9" s="1"/>
  <c r="L168" i="9"/>
  <c r="M168" i="9"/>
  <c r="AD168" i="9" s="1"/>
  <c r="N168" i="9"/>
  <c r="O168" i="9"/>
  <c r="AE168" i="9" s="1"/>
  <c r="P168" i="9"/>
  <c r="Q168" i="9"/>
  <c r="AF168" i="9" s="1"/>
  <c r="R168" i="9"/>
  <c r="S168" i="9"/>
  <c r="AG168" i="9" s="1"/>
  <c r="T168" i="9"/>
  <c r="D169" i="9"/>
  <c r="E169" i="9"/>
  <c r="AA169" i="9" s="1"/>
  <c r="F169" i="9"/>
  <c r="G169" i="9"/>
  <c r="AB169" i="9" s="1"/>
  <c r="H169" i="9"/>
  <c r="I169" i="9"/>
  <c r="AC169" i="9" s="1"/>
  <c r="J169" i="9"/>
  <c r="K169" i="9"/>
  <c r="L169" i="9"/>
  <c r="N169" i="9"/>
  <c r="P169" i="9"/>
  <c r="R169" i="9"/>
  <c r="T169" i="9"/>
  <c r="D170" i="9"/>
  <c r="F170" i="9"/>
  <c r="H170" i="9"/>
  <c r="L170" i="9"/>
  <c r="M170" i="9"/>
  <c r="AD170" i="9" s="1"/>
  <c r="N170" i="9"/>
  <c r="O170" i="9"/>
  <c r="AE170" i="9" s="1"/>
  <c r="P170" i="9"/>
  <c r="Q170" i="9"/>
  <c r="AF170" i="9" s="1"/>
  <c r="R170" i="9"/>
  <c r="S170" i="9"/>
  <c r="AG170" i="9" s="1"/>
  <c r="T170" i="9"/>
  <c r="U170" i="9"/>
  <c r="AH170" i="9" s="1"/>
  <c r="D171" i="9"/>
  <c r="F171" i="9"/>
  <c r="H171" i="9"/>
  <c r="L171" i="9"/>
  <c r="N171" i="9"/>
  <c r="P171" i="9"/>
  <c r="R171" i="9"/>
  <c r="S171" i="9"/>
  <c r="AG171" i="9" s="1"/>
  <c r="T171" i="9"/>
  <c r="D172" i="9"/>
  <c r="E172" i="9"/>
  <c r="AA172" i="9" s="1"/>
  <c r="F172" i="9"/>
  <c r="G172" i="9"/>
  <c r="AB172" i="9" s="1"/>
  <c r="H172" i="9"/>
  <c r="I172" i="9"/>
  <c r="AC172" i="9" s="1"/>
  <c r="L172" i="9"/>
  <c r="M172" i="9"/>
  <c r="AD172" i="9" s="1"/>
  <c r="N172" i="9"/>
  <c r="O172" i="9"/>
  <c r="AE172" i="9" s="1"/>
  <c r="P172" i="9"/>
  <c r="Q172" i="9"/>
  <c r="AF172" i="9" s="1"/>
  <c r="R172" i="9"/>
  <c r="S172" i="9"/>
  <c r="AG172" i="9" s="1"/>
  <c r="T172" i="9"/>
  <c r="D173" i="9"/>
  <c r="F173" i="9"/>
  <c r="H173" i="9"/>
  <c r="L173" i="9"/>
  <c r="M173" i="9"/>
  <c r="AD173" i="9" s="1"/>
  <c r="N173" i="9"/>
  <c r="O173" i="9"/>
  <c r="AE173" i="9" s="1"/>
  <c r="P173" i="9"/>
  <c r="Q173" i="9"/>
  <c r="AF173" i="9" s="1"/>
  <c r="R173" i="9"/>
  <c r="S173" i="9"/>
  <c r="AG173" i="9" s="1"/>
  <c r="T173" i="9"/>
  <c r="U173" i="9"/>
  <c r="AH173" i="9" s="1"/>
  <c r="D174" i="9"/>
  <c r="F174" i="9"/>
  <c r="H174" i="9"/>
  <c r="L174" i="9"/>
  <c r="M174" i="9"/>
  <c r="AD174" i="9" s="1"/>
  <c r="N174" i="9"/>
  <c r="O174" i="9"/>
  <c r="AE174" i="9" s="1"/>
  <c r="P174" i="9"/>
  <c r="Q174" i="9"/>
  <c r="AF174" i="9" s="1"/>
  <c r="R174" i="9"/>
  <c r="S174" i="9"/>
  <c r="AG174" i="9" s="1"/>
  <c r="T174" i="9"/>
  <c r="U174" i="9"/>
  <c r="AH174" i="9" s="1"/>
  <c r="D175" i="9"/>
  <c r="F175" i="9"/>
  <c r="H175" i="9"/>
  <c r="L175" i="9"/>
  <c r="N175" i="9"/>
  <c r="O175" i="9"/>
  <c r="AE175" i="9" s="1"/>
  <c r="P175" i="9"/>
  <c r="R175" i="9"/>
  <c r="S175" i="9"/>
  <c r="AG175" i="9" s="1"/>
  <c r="T175" i="9"/>
  <c r="D176" i="9"/>
  <c r="E176" i="9"/>
  <c r="AA176" i="9" s="1"/>
  <c r="F176" i="9"/>
  <c r="H176" i="9"/>
  <c r="J176" i="9"/>
  <c r="K176" i="9"/>
  <c r="L176" i="9"/>
  <c r="M176" i="9"/>
  <c r="AD176" i="9" s="1"/>
  <c r="N176" i="9"/>
  <c r="O176" i="9"/>
  <c r="AE176" i="9" s="1"/>
  <c r="P176" i="9"/>
  <c r="Q176" i="9"/>
  <c r="AF176" i="9" s="1"/>
  <c r="R176" i="9"/>
  <c r="S176" i="9"/>
  <c r="AG176" i="9" s="1"/>
  <c r="T176" i="9"/>
  <c r="U176" i="9"/>
  <c r="AH176" i="9" s="1"/>
  <c r="D177" i="9"/>
  <c r="E177" i="9"/>
  <c r="AA177" i="9" s="1"/>
  <c r="F177" i="9"/>
  <c r="G177" i="9"/>
  <c r="AB177" i="9" s="1"/>
  <c r="H177" i="9"/>
  <c r="I177" i="9"/>
  <c r="AC177" i="9" s="1"/>
  <c r="J177" i="9"/>
  <c r="K177" i="9"/>
  <c r="L177" i="9"/>
  <c r="N177" i="9"/>
  <c r="P177" i="9"/>
  <c r="R177" i="9"/>
  <c r="S177" i="9"/>
  <c r="AG177" i="9" s="1"/>
  <c r="T177" i="9"/>
  <c r="U177" i="9"/>
  <c r="AH177" i="9" s="1"/>
  <c r="D178" i="9"/>
  <c r="F178" i="9"/>
  <c r="H178" i="9"/>
  <c r="L178" i="9"/>
  <c r="N178" i="9"/>
  <c r="P178" i="9"/>
  <c r="Q178" i="9"/>
  <c r="AF178" i="9" s="1"/>
  <c r="R178" i="9"/>
  <c r="S178" i="9"/>
  <c r="AG178" i="9" s="1"/>
  <c r="T178" i="9"/>
  <c r="U178" i="9"/>
  <c r="AH178" i="9" s="1"/>
  <c r="D179" i="9"/>
  <c r="F179" i="9"/>
  <c r="H179" i="9"/>
  <c r="L179" i="9"/>
  <c r="M179" i="9"/>
  <c r="AD179" i="9" s="1"/>
  <c r="N179" i="9"/>
  <c r="O179" i="9"/>
  <c r="AE179" i="9" s="1"/>
  <c r="P179" i="9"/>
  <c r="R179" i="9"/>
  <c r="S179" i="9"/>
  <c r="AG179" i="9" s="1"/>
  <c r="T179" i="9"/>
  <c r="U179" i="9"/>
  <c r="AH179" i="9" s="1"/>
  <c r="D180" i="9"/>
  <c r="F180" i="9"/>
  <c r="H180" i="9"/>
  <c r="L180" i="9"/>
  <c r="M180" i="9"/>
  <c r="AD180" i="9" s="1"/>
  <c r="N180" i="9"/>
  <c r="P180" i="9"/>
  <c r="R180" i="9"/>
  <c r="T180" i="9"/>
  <c r="D181" i="9"/>
  <c r="F181" i="9"/>
  <c r="H181" i="9"/>
  <c r="L181" i="9"/>
  <c r="M181" i="9"/>
  <c r="AD181" i="9" s="1"/>
  <c r="N181" i="9"/>
  <c r="O181" i="9"/>
  <c r="AE181" i="9" s="1"/>
  <c r="P181" i="9"/>
  <c r="Q181" i="9"/>
  <c r="AF181" i="9" s="1"/>
  <c r="R181" i="9"/>
  <c r="S181" i="9"/>
  <c r="AG181" i="9" s="1"/>
  <c r="T181" i="9"/>
  <c r="U181" i="9"/>
  <c r="AH181" i="9" s="1"/>
  <c r="D182" i="9"/>
  <c r="F182" i="9"/>
  <c r="H182" i="9"/>
  <c r="J182" i="9"/>
  <c r="K182" i="9"/>
  <c r="L182" i="9"/>
  <c r="N182" i="9"/>
  <c r="P182" i="9"/>
  <c r="R182" i="9"/>
  <c r="S182" i="9"/>
  <c r="AG182" i="9" s="1"/>
  <c r="T182" i="9"/>
  <c r="D183" i="9"/>
  <c r="E183" i="9"/>
  <c r="AA183" i="9" s="1"/>
  <c r="F183" i="9"/>
  <c r="G183" i="9"/>
  <c r="AB183" i="9" s="1"/>
  <c r="H183" i="9"/>
  <c r="I183" i="9"/>
  <c r="AC183" i="9" s="1"/>
  <c r="J183" i="9"/>
  <c r="K183" i="9"/>
  <c r="L183" i="9"/>
  <c r="M183" i="9"/>
  <c r="AD183" i="9" s="1"/>
  <c r="N183" i="9"/>
  <c r="O183" i="9"/>
  <c r="AE183" i="9" s="1"/>
  <c r="P183" i="9"/>
  <c r="R183" i="9"/>
  <c r="T183" i="9"/>
  <c r="U183" i="9"/>
  <c r="AH183" i="9" s="1"/>
  <c r="D184" i="9"/>
  <c r="E184" i="9"/>
  <c r="AA184" i="9" s="1"/>
  <c r="F184" i="9"/>
  <c r="H184" i="9"/>
  <c r="I184" i="9"/>
  <c r="AC184" i="9" s="1"/>
  <c r="J184" i="9"/>
  <c r="K184" i="9"/>
  <c r="L184" i="9"/>
  <c r="M184" i="9"/>
  <c r="AD184" i="9" s="1"/>
  <c r="N184" i="9"/>
  <c r="P184" i="9"/>
  <c r="Q184" i="9"/>
  <c r="AF184" i="9" s="1"/>
  <c r="R184" i="9"/>
  <c r="S184" i="9"/>
  <c r="AG184" i="9" s="1"/>
  <c r="T184" i="9"/>
  <c r="U184" i="9"/>
  <c r="AH184" i="9" s="1"/>
  <c r="D185" i="9"/>
  <c r="E185" i="9"/>
  <c r="AA185" i="9" s="1"/>
  <c r="F185" i="9"/>
  <c r="G185" i="9"/>
  <c r="AB185" i="9" s="1"/>
  <c r="H185" i="9"/>
  <c r="I185" i="9"/>
  <c r="AC185" i="9" s="1"/>
  <c r="J185" i="9"/>
  <c r="K185" i="9"/>
  <c r="L185" i="9"/>
  <c r="M185" i="9"/>
  <c r="AD185" i="9" s="1"/>
  <c r="N185" i="9"/>
  <c r="O185" i="9"/>
  <c r="AE185" i="9" s="1"/>
  <c r="P185" i="9"/>
  <c r="Q185" i="9"/>
  <c r="AF185" i="9" s="1"/>
  <c r="R185" i="9"/>
  <c r="S185" i="9"/>
  <c r="AG185" i="9" s="1"/>
  <c r="T185" i="9"/>
  <c r="U185" i="9"/>
  <c r="AH185" i="9" s="1"/>
  <c r="D186" i="9"/>
  <c r="E186" i="9"/>
  <c r="AA186" i="9" s="1"/>
  <c r="F186" i="9"/>
  <c r="G186" i="9"/>
  <c r="AB186" i="9" s="1"/>
  <c r="H186" i="9"/>
  <c r="I186" i="9"/>
  <c r="AC186" i="9" s="1"/>
  <c r="J186" i="9"/>
  <c r="K186" i="9"/>
  <c r="L186" i="9"/>
  <c r="M186" i="9"/>
  <c r="AD186" i="9" s="1"/>
  <c r="N186" i="9"/>
  <c r="O186" i="9"/>
  <c r="AE186" i="9" s="1"/>
  <c r="P186" i="9"/>
  <c r="Q186" i="9"/>
  <c r="AF186" i="9" s="1"/>
  <c r="R186" i="9"/>
  <c r="T186" i="9"/>
  <c r="D187" i="9"/>
  <c r="E187" i="9"/>
  <c r="AA187" i="9" s="1"/>
  <c r="F187" i="9"/>
  <c r="H187" i="9"/>
  <c r="L187" i="9"/>
  <c r="N187" i="9"/>
  <c r="P187" i="9"/>
  <c r="R187" i="9"/>
  <c r="S187" i="9"/>
  <c r="AG187" i="9" s="1"/>
  <c r="T187" i="9"/>
  <c r="D188" i="9"/>
  <c r="F188" i="9"/>
  <c r="H188" i="9"/>
  <c r="L188" i="9"/>
  <c r="M188" i="9"/>
  <c r="AD188" i="9" s="1"/>
  <c r="N188" i="9"/>
  <c r="O188" i="9"/>
  <c r="AE188" i="9" s="1"/>
  <c r="P188" i="9"/>
  <c r="R188" i="9"/>
  <c r="S188" i="9"/>
  <c r="AG188" i="9" s="1"/>
  <c r="T188" i="9"/>
  <c r="U188" i="9"/>
  <c r="AH188" i="9" s="1"/>
  <c r="D189" i="9"/>
  <c r="F189" i="9"/>
  <c r="H189" i="9"/>
  <c r="L189" i="9"/>
  <c r="M189" i="9"/>
  <c r="AD189" i="9" s="1"/>
  <c r="N189" i="9"/>
  <c r="P189" i="9"/>
  <c r="R189" i="9"/>
  <c r="S189" i="9"/>
  <c r="AG189" i="9" s="1"/>
  <c r="T189" i="9"/>
  <c r="U189" i="9"/>
  <c r="AH189" i="9" s="1"/>
  <c r="D190" i="9"/>
  <c r="E190" i="9"/>
  <c r="AA190" i="9" s="1"/>
  <c r="F190" i="9"/>
  <c r="G190" i="9"/>
  <c r="AB190" i="9" s="1"/>
  <c r="H190" i="9"/>
  <c r="I190" i="9"/>
  <c r="AC190" i="9" s="1"/>
  <c r="J190" i="9"/>
  <c r="K190" i="9"/>
  <c r="L190" i="9"/>
  <c r="N190" i="9"/>
  <c r="P190" i="9"/>
  <c r="Q190" i="9"/>
  <c r="AF190" i="9" s="1"/>
  <c r="R190" i="9"/>
  <c r="S190" i="9"/>
  <c r="AG190" i="9" s="1"/>
  <c r="T190" i="9"/>
  <c r="U190" i="9"/>
  <c r="AH190" i="9" s="1"/>
  <c r="D191" i="9"/>
  <c r="E191" i="9"/>
  <c r="AA191" i="9" s="1"/>
  <c r="F191" i="9"/>
  <c r="G191" i="9"/>
  <c r="AB191" i="9" s="1"/>
  <c r="H191" i="9"/>
  <c r="I191" i="9"/>
  <c r="AC191" i="9" s="1"/>
  <c r="J191" i="9"/>
  <c r="K191" i="9"/>
  <c r="L191" i="9"/>
  <c r="N191" i="9"/>
  <c r="P191" i="9"/>
  <c r="R191" i="9"/>
  <c r="S191" i="9"/>
  <c r="AG191" i="9" s="1"/>
  <c r="T191" i="9"/>
  <c r="U191" i="9"/>
  <c r="AH191" i="9" s="1"/>
  <c r="D192" i="9"/>
  <c r="E192" i="9"/>
  <c r="AA192" i="9" s="1"/>
  <c r="F192" i="9"/>
  <c r="G192" i="9"/>
  <c r="AB192" i="9" s="1"/>
  <c r="H192" i="9"/>
  <c r="L192" i="9"/>
  <c r="N192" i="9"/>
  <c r="P192" i="9"/>
  <c r="R192" i="9"/>
  <c r="S192" i="9"/>
  <c r="AG192" i="9" s="1"/>
  <c r="T192" i="9"/>
  <c r="U192" i="9"/>
  <c r="AH192" i="9" s="1"/>
  <c r="D193" i="9"/>
  <c r="F193" i="9"/>
  <c r="H193" i="9"/>
  <c r="L193" i="9"/>
  <c r="M193" i="9"/>
  <c r="AD193" i="9" s="1"/>
  <c r="N193" i="9"/>
  <c r="P193" i="9"/>
  <c r="R193" i="9"/>
  <c r="S193" i="9"/>
  <c r="AG193" i="9" s="1"/>
  <c r="T193" i="9"/>
  <c r="U193" i="9"/>
  <c r="AH193" i="9" s="1"/>
  <c r="D194" i="9"/>
  <c r="E194" i="9"/>
  <c r="AA194" i="9" s="1"/>
  <c r="F194" i="9"/>
  <c r="G194" i="9"/>
  <c r="AB194" i="9" s="1"/>
  <c r="H194" i="9"/>
  <c r="I194" i="9"/>
  <c r="AC194" i="9" s="1"/>
  <c r="L194" i="9"/>
  <c r="N194" i="9"/>
  <c r="O194" i="9"/>
  <c r="AE194" i="9" s="1"/>
  <c r="P194" i="9"/>
  <c r="Q194" i="9"/>
  <c r="AF194" i="9" s="1"/>
  <c r="R194" i="9"/>
  <c r="S194" i="9"/>
  <c r="AG194" i="9" s="1"/>
  <c r="T194" i="9"/>
  <c r="U194" i="9"/>
  <c r="AH194" i="9" s="1"/>
  <c r="D195" i="9"/>
  <c r="E195" i="9"/>
  <c r="AA195" i="9" s="1"/>
  <c r="F195" i="9"/>
  <c r="G195" i="9"/>
  <c r="AB195" i="9" s="1"/>
  <c r="H195" i="9"/>
  <c r="I195" i="9"/>
  <c r="AC195" i="9" s="1"/>
  <c r="J195" i="9"/>
  <c r="K195" i="9"/>
  <c r="L195" i="9"/>
  <c r="N195" i="9"/>
  <c r="O195" i="9"/>
  <c r="AE195" i="9" s="1"/>
  <c r="P195" i="9"/>
  <c r="Q195" i="9"/>
  <c r="AF195" i="9" s="1"/>
  <c r="R195" i="9"/>
  <c r="S195" i="9"/>
  <c r="AG195" i="9" s="1"/>
  <c r="T195" i="9"/>
  <c r="U195" i="9"/>
  <c r="AH195" i="9" s="1"/>
  <c r="D196" i="9"/>
  <c r="F196" i="9"/>
  <c r="G196" i="9"/>
  <c r="AB196" i="9" s="1"/>
  <c r="H196" i="9"/>
  <c r="I196" i="9"/>
  <c r="AC196" i="9" s="1"/>
  <c r="J196" i="9"/>
  <c r="K196" i="9"/>
  <c r="L196" i="9"/>
  <c r="M196" i="9"/>
  <c r="AD196" i="9" s="1"/>
  <c r="N196" i="9"/>
  <c r="P196" i="9"/>
  <c r="R196" i="9"/>
  <c r="T196" i="9"/>
  <c r="U196" i="9"/>
  <c r="AH196" i="9" s="1"/>
  <c r="D197" i="9"/>
  <c r="F197" i="9"/>
  <c r="G197" i="9"/>
  <c r="AB197" i="9" s="1"/>
  <c r="H197" i="9"/>
  <c r="L197" i="9"/>
  <c r="M197" i="9"/>
  <c r="AD197" i="9" s="1"/>
  <c r="N197" i="9"/>
  <c r="P197" i="9"/>
  <c r="Q197" i="9"/>
  <c r="AF197" i="9" s="1"/>
  <c r="R197" i="9"/>
  <c r="S197" i="9"/>
  <c r="AG197" i="9" s="1"/>
  <c r="T197" i="9"/>
  <c r="U197" i="9"/>
  <c r="AH197" i="9" s="1"/>
  <c r="D198" i="9"/>
  <c r="E198" i="9"/>
  <c r="AA198" i="9" s="1"/>
  <c r="F198" i="9"/>
  <c r="H198" i="9"/>
  <c r="I198" i="9"/>
  <c r="AC198" i="9" s="1"/>
  <c r="J198" i="9"/>
  <c r="K198" i="9"/>
  <c r="L198" i="9"/>
  <c r="N198" i="9"/>
  <c r="P198" i="9"/>
  <c r="Q198" i="9"/>
  <c r="AF198" i="9" s="1"/>
  <c r="R198" i="9"/>
  <c r="S198" i="9"/>
  <c r="AG198" i="9" s="1"/>
  <c r="T198" i="9"/>
  <c r="D199" i="9"/>
  <c r="E199" i="9"/>
  <c r="AA199" i="9" s="1"/>
  <c r="F199" i="9"/>
  <c r="G199" i="9"/>
  <c r="AB199" i="9" s="1"/>
  <c r="H199" i="9"/>
  <c r="I199" i="9"/>
  <c r="AC199" i="9" s="1"/>
  <c r="J199" i="9"/>
  <c r="K199" i="9"/>
  <c r="L199" i="9"/>
  <c r="M199" i="9"/>
  <c r="AD199" i="9" s="1"/>
  <c r="N199" i="9"/>
  <c r="O199" i="9"/>
  <c r="AE199" i="9" s="1"/>
  <c r="P199" i="9"/>
  <c r="Q199" i="9"/>
  <c r="AF199" i="9" s="1"/>
  <c r="R199" i="9"/>
  <c r="T199" i="9"/>
  <c r="D200" i="9"/>
  <c r="E200" i="9"/>
  <c r="AA200" i="9" s="1"/>
  <c r="F200" i="9"/>
  <c r="G200" i="9"/>
  <c r="AB200" i="9" s="1"/>
  <c r="H200" i="9"/>
  <c r="L200" i="9"/>
  <c r="N200" i="9"/>
  <c r="P200" i="9"/>
  <c r="R200" i="9"/>
  <c r="T200" i="9"/>
  <c r="D201" i="9"/>
  <c r="E201" i="9"/>
  <c r="AA201" i="9" s="1"/>
  <c r="F201" i="9"/>
  <c r="H201" i="9"/>
  <c r="L201" i="9"/>
  <c r="M201" i="9"/>
  <c r="AD201" i="9" s="1"/>
  <c r="N201" i="9"/>
  <c r="P201" i="9"/>
  <c r="R201" i="9"/>
  <c r="T201" i="9"/>
  <c r="D202" i="9"/>
  <c r="F202" i="9"/>
  <c r="H202" i="9"/>
  <c r="I202" i="9"/>
  <c r="AC202" i="9" s="1"/>
  <c r="L202" i="9"/>
  <c r="N202" i="9"/>
  <c r="P202" i="9"/>
  <c r="R202" i="9"/>
  <c r="S202" i="9"/>
  <c r="AG202" i="9" s="1"/>
  <c r="T202" i="9"/>
  <c r="U202" i="9"/>
  <c r="AH202" i="9" s="1"/>
  <c r="D203" i="9"/>
  <c r="F203" i="9"/>
  <c r="H203" i="9"/>
  <c r="L203" i="9"/>
  <c r="M203" i="9"/>
  <c r="AD203" i="9" s="1"/>
  <c r="N203" i="9"/>
  <c r="O203" i="9"/>
  <c r="AE203" i="9" s="1"/>
  <c r="P203" i="9"/>
  <c r="Q203" i="9"/>
  <c r="AF203" i="9" s="1"/>
  <c r="R203" i="9"/>
  <c r="S203" i="9"/>
  <c r="AG203" i="9" s="1"/>
  <c r="T203" i="9"/>
  <c r="U203" i="9"/>
  <c r="AH203" i="9" s="1"/>
  <c r="D204" i="9"/>
  <c r="F204" i="9"/>
  <c r="H204" i="9"/>
  <c r="L204" i="9"/>
  <c r="M204" i="9"/>
  <c r="AD204" i="9" s="1"/>
  <c r="N204" i="9"/>
  <c r="O204" i="9"/>
  <c r="AE204" i="9" s="1"/>
  <c r="P204" i="9"/>
  <c r="Q204" i="9"/>
  <c r="AF204" i="9" s="1"/>
  <c r="R204" i="9"/>
  <c r="T204" i="9"/>
  <c r="D205" i="9"/>
  <c r="E205" i="9"/>
  <c r="AA205" i="9" s="1"/>
  <c r="F205" i="9"/>
  <c r="G205" i="9"/>
  <c r="AB205" i="9" s="1"/>
  <c r="H205" i="9"/>
  <c r="I205" i="9"/>
  <c r="AC205" i="9" s="1"/>
  <c r="L205" i="9"/>
  <c r="M205" i="9"/>
  <c r="AD205" i="9" s="1"/>
  <c r="N205" i="9"/>
  <c r="P205" i="9"/>
  <c r="R205" i="9"/>
  <c r="S205" i="9"/>
  <c r="AG205" i="9" s="1"/>
  <c r="T205" i="9"/>
  <c r="U205" i="9"/>
  <c r="AH205" i="9" s="1"/>
  <c r="D206" i="9"/>
  <c r="F206" i="9"/>
  <c r="H206" i="9"/>
  <c r="I206" i="9"/>
  <c r="AC206" i="9" s="1"/>
  <c r="J206" i="9"/>
  <c r="K206" i="9"/>
  <c r="L206" i="9"/>
  <c r="N206" i="9"/>
  <c r="O206" i="9"/>
  <c r="AE206" i="9" s="1"/>
  <c r="P206" i="9"/>
  <c r="Q206" i="9"/>
  <c r="AF206" i="9" s="1"/>
  <c r="R206" i="9"/>
  <c r="S206" i="9"/>
  <c r="AG206" i="9" s="1"/>
  <c r="T206" i="9"/>
  <c r="D207" i="9"/>
  <c r="E207" i="9"/>
  <c r="AA207" i="9" s="1"/>
  <c r="F207" i="9"/>
  <c r="G207" i="9"/>
  <c r="AB207" i="9" s="1"/>
  <c r="H207" i="9"/>
  <c r="I207" i="9"/>
  <c r="AC207" i="9" s="1"/>
  <c r="J207" i="9"/>
  <c r="K207" i="9"/>
  <c r="L207" i="9"/>
  <c r="M207" i="9"/>
  <c r="AD207" i="9" s="1"/>
  <c r="N207" i="9"/>
  <c r="P207" i="9"/>
  <c r="R207" i="9"/>
  <c r="S207" i="9"/>
  <c r="AG207" i="9" s="1"/>
  <c r="T207" i="9"/>
  <c r="U207" i="9"/>
  <c r="AH207" i="9" s="1"/>
  <c r="D208" i="9"/>
  <c r="E208" i="9"/>
  <c r="AA208" i="9" s="1"/>
  <c r="F208" i="9"/>
  <c r="G208" i="9"/>
  <c r="AB208" i="9" s="1"/>
  <c r="H208" i="9"/>
  <c r="L208" i="9"/>
  <c r="M208" i="9"/>
  <c r="AD208" i="9" s="1"/>
  <c r="N208" i="9"/>
  <c r="O208" i="9"/>
  <c r="AE208" i="9" s="1"/>
  <c r="P208" i="9"/>
  <c r="R208" i="9"/>
  <c r="T208" i="9"/>
  <c r="D209" i="9"/>
  <c r="F209" i="9"/>
  <c r="H209" i="9"/>
  <c r="J209" i="9"/>
  <c r="K209" i="9"/>
  <c r="L209" i="9"/>
  <c r="M209" i="9"/>
  <c r="AD209" i="9" s="1"/>
  <c r="N209" i="9"/>
  <c r="P209" i="9"/>
  <c r="R209" i="9"/>
  <c r="S209" i="9"/>
  <c r="AG209" i="9" s="1"/>
  <c r="T209" i="9"/>
  <c r="U209" i="9"/>
  <c r="AH209" i="9" s="1"/>
  <c r="D210" i="9"/>
  <c r="F210" i="9"/>
  <c r="H210" i="9"/>
  <c r="L210" i="9"/>
  <c r="M210" i="9"/>
  <c r="AD210" i="9" s="1"/>
  <c r="N210" i="9"/>
  <c r="O210" i="9"/>
  <c r="AE210" i="9" s="1"/>
  <c r="P210" i="9"/>
  <c r="Q210" i="9"/>
  <c r="AF210" i="9" s="1"/>
  <c r="R210" i="9"/>
  <c r="T210" i="9"/>
  <c r="D211" i="9"/>
  <c r="F211" i="9"/>
  <c r="G211" i="9"/>
  <c r="AB211" i="9" s="1"/>
  <c r="H211" i="9"/>
  <c r="L211" i="9"/>
  <c r="N211" i="9"/>
  <c r="O211" i="9"/>
  <c r="AE211" i="9" s="1"/>
  <c r="P211" i="9"/>
  <c r="R211" i="9"/>
  <c r="S211" i="9"/>
  <c r="AG211" i="9" s="1"/>
  <c r="T211" i="9"/>
  <c r="U211" i="9"/>
  <c r="AH211" i="9" s="1"/>
  <c r="D212" i="9"/>
  <c r="F212" i="9"/>
  <c r="H212" i="9"/>
  <c r="L212" i="9"/>
  <c r="M212" i="9"/>
  <c r="AD212" i="9" s="1"/>
  <c r="N212" i="9"/>
  <c r="P212" i="9"/>
  <c r="Q212" i="9"/>
  <c r="AF212" i="9" s="1"/>
  <c r="R212" i="9"/>
  <c r="T212" i="9"/>
  <c r="D213" i="9"/>
  <c r="F213" i="9"/>
  <c r="H213" i="9"/>
  <c r="L213" i="9"/>
  <c r="M213" i="9"/>
  <c r="AD213" i="9" s="1"/>
  <c r="N213" i="9"/>
  <c r="O213" i="9"/>
  <c r="AE213" i="9" s="1"/>
  <c r="P213" i="9"/>
  <c r="Q213" i="9"/>
  <c r="AF213" i="9" s="1"/>
  <c r="R213" i="9"/>
  <c r="S213" i="9"/>
  <c r="AG213" i="9" s="1"/>
  <c r="T213" i="9"/>
  <c r="U213" i="9"/>
  <c r="AH213" i="9" s="1"/>
  <c r="D214" i="9"/>
  <c r="E214" i="9"/>
  <c r="AA214" i="9" s="1"/>
  <c r="F214" i="9"/>
  <c r="G214" i="9"/>
  <c r="AB214" i="9" s="1"/>
  <c r="H214" i="9"/>
  <c r="I214" i="9"/>
  <c r="AC214" i="9" s="1"/>
  <c r="J214" i="9"/>
  <c r="K214" i="9"/>
  <c r="L214" i="9"/>
  <c r="M214" i="9"/>
  <c r="AD214" i="9" s="1"/>
  <c r="N214" i="9"/>
  <c r="O214" i="9"/>
  <c r="AE214" i="9" s="1"/>
  <c r="P214" i="9"/>
  <c r="Q214" i="9"/>
  <c r="AF214" i="9" s="1"/>
  <c r="R214" i="9"/>
  <c r="S214" i="9"/>
  <c r="AG214" i="9" s="1"/>
  <c r="T214" i="9"/>
  <c r="U214" i="9"/>
  <c r="AH214" i="9" s="1"/>
  <c r="D215" i="9"/>
  <c r="E215" i="9"/>
  <c r="AA215" i="9" s="1"/>
  <c r="F215" i="9"/>
  <c r="G215" i="9"/>
  <c r="AB215" i="9" s="1"/>
  <c r="H215" i="9"/>
  <c r="I215" i="9"/>
  <c r="AC215" i="9" s="1"/>
  <c r="J215" i="9"/>
  <c r="K215" i="9"/>
  <c r="L215" i="9"/>
  <c r="N215" i="9"/>
  <c r="O215" i="9"/>
  <c r="AE215" i="9" s="1"/>
  <c r="P215" i="9"/>
  <c r="R215" i="9"/>
  <c r="S215" i="9"/>
  <c r="AG215" i="9" s="1"/>
  <c r="T215" i="9"/>
  <c r="U215" i="9"/>
  <c r="AH215" i="9" s="1"/>
  <c r="D216" i="9"/>
  <c r="F216" i="9"/>
  <c r="G216" i="9"/>
  <c r="AB216" i="9" s="1"/>
  <c r="H216" i="9"/>
  <c r="J216" i="9"/>
  <c r="K216" i="9"/>
  <c r="L216" i="9"/>
  <c r="M216" i="9"/>
  <c r="AD216" i="9" s="1"/>
  <c r="N216" i="9"/>
  <c r="P216" i="9"/>
  <c r="R216" i="9"/>
  <c r="T216" i="9"/>
  <c r="D217" i="9"/>
  <c r="E217" i="9"/>
  <c r="AA217" i="9" s="1"/>
  <c r="F217" i="9"/>
  <c r="G217" i="9"/>
  <c r="AB217" i="9" s="1"/>
  <c r="H217" i="9"/>
  <c r="L217" i="9"/>
  <c r="M217" i="9"/>
  <c r="AD217" i="9" s="1"/>
  <c r="N217" i="9"/>
  <c r="P217" i="9"/>
  <c r="Q217" i="9"/>
  <c r="AF217" i="9" s="1"/>
  <c r="R217" i="9"/>
  <c r="S217" i="9"/>
  <c r="AG217" i="9" s="1"/>
  <c r="T217" i="9"/>
  <c r="U217" i="9"/>
  <c r="AH217" i="9" s="1"/>
  <c r="D218" i="9"/>
  <c r="F218" i="9"/>
  <c r="H218" i="9"/>
  <c r="L218" i="9"/>
  <c r="M218" i="9"/>
  <c r="AD218" i="9" s="1"/>
  <c r="N218" i="9"/>
  <c r="P218" i="9"/>
  <c r="R218" i="9"/>
  <c r="S218" i="9"/>
  <c r="AG218" i="9" s="1"/>
  <c r="T218" i="9"/>
  <c r="U218" i="9"/>
  <c r="AH218" i="9" s="1"/>
  <c r="D219" i="9"/>
  <c r="E219" i="9"/>
  <c r="AA219" i="9" s="1"/>
  <c r="F219" i="9"/>
  <c r="G219" i="9"/>
  <c r="AB219" i="9" s="1"/>
  <c r="H219" i="9"/>
  <c r="L219" i="9"/>
  <c r="M219" i="9"/>
  <c r="AD219" i="9" s="1"/>
  <c r="N219" i="9"/>
  <c r="O219" i="9"/>
  <c r="AE219" i="9" s="1"/>
  <c r="P219" i="9"/>
  <c r="Q219" i="9"/>
  <c r="AF219" i="9" s="1"/>
  <c r="R219" i="9"/>
  <c r="S219" i="9"/>
  <c r="AG219" i="9" s="1"/>
  <c r="T219" i="9"/>
  <c r="U219" i="9"/>
  <c r="AH219" i="9" s="1"/>
  <c r="D220" i="9"/>
  <c r="E220" i="9"/>
  <c r="AA220" i="9" s="1"/>
  <c r="F220" i="9"/>
  <c r="G220" i="9"/>
  <c r="AB220" i="9" s="1"/>
  <c r="H220" i="9"/>
  <c r="I220" i="9"/>
  <c r="AC220" i="9" s="1"/>
  <c r="J220" i="9"/>
  <c r="K220" i="9"/>
  <c r="L220" i="9"/>
  <c r="M220" i="9"/>
  <c r="AD220" i="9" s="1"/>
  <c r="N220" i="9"/>
  <c r="O220" i="9"/>
  <c r="AE220" i="9" s="1"/>
  <c r="P220" i="9"/>
  <c r="Q220" i="9"/>
  <c r="AF220" i="9" s="1"/>
  <c r="R220" i="9"/>
  <c r="T220" i="9"/>
  <c r="D221" i="9"/>
  <c r="E221" i="9"/>
  <c r="AA221" i="9" s="1"/>
  <c r="F221" i="9"/>
  <c r="H221" i="9"/>
  <c r="L221" i="9"/>
  <c r="N221" i="9"/>
  <c r="P221" i="9"/>
  <c r="R221" i="9"/>
  <c r="S221" i="9"/>
  <c r="AG221" i="9" s="1"/>
  <c r="T221" i="9"/>
  <c r="U221" i="9"/>
  <c r="AH221" i="9" s="1"/>
  <c r="D222" i="9"/>
  <c r="F222" i="9"/>
  <c r="H222" i="9"/>
  <c r="I222" i="9"/>
  <c r="AC222" i="9" s="1"/>
  <c r="J222" i="9"/>
  <c r="K222" i="9"/>
  <c r="L222" i="9"/>
  <c r="M222" i="9"/>
  <c r="AD222" i="9" s="1"/>
  <c r="N222" i="9"/>
  <c r="O222" i="9"/>
  <c r="AE222" i="9" s="1"/>
  <c r="P222" i="9"/>
  <c r="Q222" i="9"/>
  <c r="AF222" i="9" s="1"/>
  <c r="R222" i="9"/>
  <c r="S222" i="9"/>
  <c r="AG222" i="9" s="1"/>
  <c r="T222" i="9"/>
  <c r="U222" i="9"/>
  <c r="AH222" i="9" s="1"/>
  <c r="D223" i="9"/>
  <c r="E223" i="9"/>
  <c r="AA223" i="9" s="1"/>
  <c r="F223" i="9"/>
  <c r="H223" i="9"/>
  <c r="I223" i="9"/>
  <c r="AC223" i="9" s="1"/>
  <c r="J223" i="9"/>
  <c r="K223" i="9"/>
  <c r="L223" i="9"/>
  <c r="M223" i="9"/>
  <c r="AD223" i="9" s="1"/>
  <c r="N223" i="9"/>
  <c r="O223" i="9"/>
  <c r="AE223" i="9" s="1"/>
  <c r="P223" i="9"/>
  <c r="Q223" i="9"/>
  <c r="AF223" i="9" s="1"/>
  <c r="R223" i="9"/>
  <c r="S223" i="9"/>
  <c r="AG223" i="9" s="1"/>
  <c r="T223" i="9"/>
  <c r="U223" i="9"/>
  <c r="AH223" i="9" s="1"/>
  <c r="D224" i="9"/>
  <c r="E224" i="9"/>
  <c r="AA224" i="9" s="1"/>
  <c r="F224" i="9"/>
  <c r="G224" i="9"/>
  <c r="AB224" i="9" s="1"/>
  <c r="H224" i="9"/>
  <c r="I224" i="9"/>
  <c r="AC224" i="9" s="1"/>
  <c r="L224" i="9"/>
  <c r="N224" i="9"/>
  <c r="P224" i="9"/>
  <c r="R224" i="9"/>
  <c r="S224" i="9"/>
  <c r="AG224" i="9" s="1"/>
  <c r="T224" i="9"/>
  <c r="U224" i="9"/>
  <c r="AH224" i="9" s="1"/>
  <c r="D225" i="9"/>
  <c r="F225" i="9"/>
  <c r="H225" i="9"/>
  <c r="L225" i="9"/>
  <c r="M225" i="9"/>
  <c r="AD225" i="9" s="1"/>
  <c r="N225" i="9"/>
  <c r="O225" i="9"/>
  <c r="AE225" i="9" s="1"/>
  <c r="P225" i="9"/>
  <c r="Q225" i="9"/>
  <c r="AF225" i="9" s="1"/>
  <c r="R225" i="9"/>
  <c r="S225" i="9"/>
  <c r="AG225" i="9" s="1"/>
  <c r="T225" i="9"/>
  <c r="U225" i="9"/>
  <c r="AH225" i="9" s="1"/>
  <c r="D226" i="9"/>
  <c r="F226" i="9"/>
  <c r="H226" i="9"/>
  <c r="I226" i="9"/>
  <c r="AC226" i="9" s="1"/>
  <c r="J226" i="9"/>
  <c r="K226" i="9"/>
  <c r="L226" i="9"/>
  <c r="N226" i="9"/>
  <c r="P226" i="9"/>
  <c r="R226" i="9"/>
  <c r="S226" i="9"/>
  <c r="AG226" i="9" s="1"/>
  <c r="T226" i="9"/>
  <c r="U226" i="9"/>
  <c r="AH226" i="9" s="1"/>
  <c r="D227" i="9"/>
  <c r="F227" i="9"/>
  <c r="H227" i="9"/>
  <c r="L227" i="9"/>
  <c r="N227" i="9"/>
  <c r="P227" i="9"/>
  <c r="R227" i="9"/>
  <c r="S227" i="9"/>
  <c r="AG227" i="9" s="1"/>
  <c r="T227" i="9"/>
  <c r="U227" i="9"/>
  <c r="AH227" i="9" s="1"/>
  <c r="D228" i="9"/>
  <c r="E228" i="9"/>
  <c r="AA228" i="9" s="1"/>
  <c r="F228" i="9"/>
  <c r="G228" i="9"/>
  <c r="AB228" i="9" s="1"/>
  <c r="H228" i="9"/>
  <c r="L228" i="9"/>
  <c r="N228" i="9"/>
  <c r="P228" i="9"/>
  <c r="Q228" i="9"/>
  <c r="AF228" i="9" s="1"/>
  <c r="R228" i="9"/>
  <c r="S228" i="9"/>
  <c r="AG228" i="9" s="1"/>
  <c r="T228" i="9"/>
  <c r="U228" i="9"/>
  <c r="AH228" i="9" s="1"/>
  <c r="D229" i="9"/>
  <c r="E229" i="9"/>
  <c r="AA229" i="9" s="1"/>
  <c r="F229" i="9"/>
  <c r="H229" i="9"/>
  <c r="L229" i="9"/>
  <c r="M229" i="9"/>
  <c r="AD229" i="9" s="1"/>
  <c r="N229" i="9"/>
  <c r="P229" i="9"/>
  <c r="R229" i="9"/>
  <c r="S229" i="9"/>
  <c r="AG229" i="9" s="1"/>
  <c r="T229" i="9"/>
  <c r="U229" i="9"/>
  <c r="AH229" i="9" s="1"/>
  <c r="D230" i="9"/>
  <c r="E230" i="9"/>
  <c r="AA230" i="9" s="1"/>
  <c r="F230" i="9"/>
  <c r="G230" i="9"/>
  <c r="AB230" i="9" s="1"/>
  <c r="H230" i="9"/>
  <c r="I230" i="9"/>
  <c r="AC230" i="9" s="1"/>
  <c r="L230" i="9"/>
  <c r="M230" i="9"/>
  <c r="AD230" i="9" s="1"/>
  <c r="N230" i="9"/>
  <c r="P230" i="9"/>
  <c r="R230" i="9"/>
  <c r="T230" i="9"/>
  <c r="D231" i="9"/>
  <c r="E231" i="9"/>
  <c r="AA231" i="9" s="1"/>
  <c r="F231" i="9"/>
  <c r="G231" i="9"/>
  <c r="AB231" i="9" s="1"/>
  <c r="H231" i="9"/>
  <c r="I231" i="9"/>
  <c r="AC231" i="9" s="1"/>
  <c r="L231" i="9"/>
  <c r="M231" i="9"/>
  <c r="AD231" i="9" s="1"/>
  <c r="N231" i="9"/>
  <c r="O231" i="9"/>
  <c r="AE231" i="9" s="1"/>
  <c r="P231" i="9"/>
  <c r="Q231" i="9"/>
  <c r="AF231" i="9" s="1"/>
  <c r="R231" i="9"/>
  <c r="S231" i="9"/>
  <c r="AG231" i="9" s="1"/>
  <c r="T231" i="9"/>
  <c r="U231" i="9"/>
  <c r="AH231" i="9" s="1"/>
  <c r="D232" i="9"/>
  <c r="F232" i="9"/>
  <c r="H232" i="9"/>
  <c r="I232" i="9"/>
  <c r="AC232" i="9" s="1"/>
  <c r="J232" i="9"/>
  <c r="K232" i="9"/>
  <c r="L232" i="9"/>
  <c r="N232" i="9"/>
  <c r="O232" i="9"/>
  <c r="AE232" i="9" s="1"/>
  <c r="P232" i="9"/>
  <c r="R232" i="9"/>
  <c r="T232" i="9"/>
  <c r="D233" i="9"/>
  <c r="E233" i="9"/>
  <c r="AA233" i="9" s="1"/>
  <c r="F233" i="9"/>
  <c r="G233" i="9"/>
  <c r="AB233" i="9" s="1"/>
  <c r="H233" i="9"/>
  <c r="I233" i="9"/>
  <c r="AC233" i="9" s="1"/>
  <c r="J233" i="9"/>
  <c r="K233" i="9"/>
  <c r="L233" i="9"/>
  <c r="N233" i="9"/>
  <c r="P233" i="9"/>
  <c r="R233" i="9"/>
  <c r="S233" i="9"/>
  <c r="AG233" i="9" s="1"/>
  <c r="T233" i="9"/>
  <c r="U233" i="9"/>
  <c r="AH233" i="9" s="1"/>
  <c r="D234" i="9"/>
  <c r="F234" i="9"/>
  <c r="G234" i="9"/>
  <c r="AB234" i="9" s="1"/>
  <c r="H234" i="9"/>
  <c r="I234" i="9"/>
  <c r="AC234" i="9" s="1"/>
  <c r="J234" i="9"/>
  <c r="K234" i="9"/>
  <c r="L234" i="9"/>
  <c r="M234" i="9"/>
  <c r="AD234" i="9" s="1"/>
  <c r="N234" i="9"/>
  <c r="O234" i="9"/>
  <c r="AE234" i="9" s="1"/>
  <c r="P234" i="9"/>
  <c r="Q234" i="9"/>
  <c r="AF234" i="9" s="1"/>
  <c r="R234" i="9"/>
  <c r="S234" i="9"/>
  <c r="AG234" i="9" s="1"/>
  <c r="T234" i="9"/>
  <c r="U234" i="9"/>
  <c r="AH234" i="9" s="1"/>
  <c r="D235" i="9"/>
  <c r="F235" i="9"/>
  <c r="H235" i="9"/>
  <c r="L235" i="9"/>
  <c r="N235" i="9"/>
  <c r="P235" i="9"/>
  <c r="R235" i="9"/>
  <c r="T235" i="9"/>
  <c r="D236" i="9"/>
  <c r="E236" i="9"/>
  <c r="AA236" i="9" s="1"/>
  <c r="F236" i="9"/>
  <c r="G236" i="9"/>
  <c r="AB236" i="9" s="1"/>
  <c r="H236" i="9"/>
  <c r="I236" i="9"/>
  <c r="AC236" i="9" s="1"/>
  <c r="J236" i="9"/>
  <c r="K236" i="9"/>
  <c r="L236" i="9"/>
  <c r="N236" i="9"/>
  <c r="P236" i="9"/>
  <c r="R236" i="9"/>
  <c r="S236" i="9"/>
  <c r="AG236" i="9" s="1"/>
  <c r="T236" i="9"/>
  <c r="U236" i="9"/>
  <c r="AH236" i="9" s="1"/>
  <c r="D237" i="9"/>
  <c r="E237" i="9"/>
  <c r="AA237" i="9" s="1"/>
  <c r="F237" i="9"/>
  <c r="H237" i="9"/>
  <c r="I237" i="9"/>
  <c r="AC237" i="9" s="1"/>
  <c r="J237" i="9"/>
  <c r="K237" i="9"/>
  <c r="L237" i="9"/>
  <c r="N237" i="9"/>
  <c r="P237" i="9"/>
  <c r="Q237" i="9"/>
  <c r="AF237" i="9" s="1"/>
  <c r="R237" i="9"/>
  <c r="T237" i="9"/>
  <c r="D238" i="9"/>
  <c r="F238" i="9"/>
  <c r="G238" i="9"/>
  <c r="AB238" i="9" s="1"/>
  <c r="H238" i="9"/>
  <c r="J238" i="9"/>
  <c r="K238" i="9"/>
  <c r="L238" i="9"/>
  <c r="N238" i="9"/>
  <c r="P238" i="9"/>
  <c r="R238" i="9"/>
  <c r="S238" i="9"/>
  <c r="AG238" i="9" s="1"/>
  <c r="T238" i="9"/>
  <c r="U238" i="9"/>
  <c r="AH238" i="9" s="1"/>
  <c r="D239" i="9"/>
  <c r="E239" i="9"/>
  <c r="AA239" i="9" s="1"/>
  <c r="F239" i="9"/>
  <c r="G239" i="9"/>
  <c r="AB239" i="9" s="1"/>
  <c r="H239" i="9"/>
  <c r="I239" i="9"/>
  <c r="AC239" i="9" s="1"/>
  <c r="J239" i="9"/>
  <c r="K239" i="9"/>
  <c r="L239" i="9"/>
  <c r="M239" i="9"/>
  <c r="AD239" i="9" s="1"/>
  <c r="N239" i="9"/>
  <c r="O239" i="9"/>
  <c r="AE239" i="9" s="1"/>
  <c r="P239" i="9"/>
  <c r="Q239" i="9"/>
  <c r="AF239" i="9" s="1"/>
  <c r="R239" i="9"/>
  <c r="T239" i="9"/>
  <c r="D240" i="9"/>
  <c r="E240" i="9"/>
  <c r="AA240" i="9" s="1"/>
  <c r="F240" i="9"/>
  <c r="G240" i="9"/>
  <c r="AB240" i="9" s="1"/>
  <c r="H240" i="9"/>
  <c r="I240" i="9"/>
  <c r="AC240" i="9" s="1"/>
  <c r="J240" i="9"/>
  <c r="K240" i="9"/>
  <c r="L240" i="9"/>
  <c r="N240" i="9"/>
  <c r="P240" i="9"/>
  <c r="R240" i="9"/>
  <c r="S240" i="9"/>
  <c r="AG240" i="9" s="1"/>
  <c r="T240" i="9"/>
  <c r="U240" i="9"/>
  <c r="AH240" i="9" s="1"/>
  <c r="D241" i="9"/>
  <c r="F241" i="9"/>
  <c r="G241" i="9"/>
  <c r="AB241" i="9" s="1"/>
  <c r="H241" i="9"/>
  <c r="J241" i="9"/>
  <c r="K241" i="9"/>
  <c r="L241" i="9"/>
  <c r="N241" i="9"/>
  <c r="P241" i="9"/>
  <c r="R241" i="9"/>
  <c r="T241" i="9"/>
  <c r="D242" i="9"/>
  <c r="E242" i="9"/>
  <c r="AA242" i="9" s="1"/>
  <c r="F242" i="9"/>
  <c r="G242" i="9"/>
  <c r="AB242" i="9" s="1"/>
  <c r="H242" i="9"/>
  <c r="J242" i="9"/>
  <c r="K242" i="9"/>
  <c r="L242" i="9"/>
  <c r="N242" i="9"/>
  <c r="P242" i="9"/>
  <c r="Q242" i="9"/>
  <c r="AF242" i="9" s="1"/>
  <c r="R242" i="9"/>
  <c r="S242" i="9"/>
  <c r="AG242" i="9" s="1"/>
  <c r="T242" i="9"/>
  <c r="U242" i="9"/>
  <c r="AH242" i="9" s="1"/>
  <c r="D243" i="9"/>
  <c r="E243" i="9"/>
  <c r="AA243" i="9" s="1"/>
  <c r="F243" i="9"/>
  <c r="G243" i="9"/>
  <c r="AB243" i="9" s="1"/>
  <c r="H243" i="9"/>
  <c r="I243" i="9"/>
  <c r="AC243" i="9" s="1"/>
  <c r="J243" i="9"/>
  <c r="K243" i="9"/>
  <c r="L243" i="9"/>
  <c r="M243" i="9"/>
  <c r="AD243" i="9" s="1"/>
  <c r="N243" i="9"/>
  <c r="O243" i="9"/>
  <c r="AE243" i="9" s="1"/>
  <c r="P243" i="9"/>
  <c r="R243" i="9"/>
  <c r="T243" i="9"/>
  <c r="D244" i="9"/>
  <c r="E244" i="9"/>
  <c r="AA244" i="9" s="1"/>
  <c r="F244" i="9"/>
  <c r="G244" i="9"/>
  <c r="AB244" i="9" s="1"/>
  <c r="H244" i="9"/>
  <c r="I244" i="9"/>
  <c r="AC244" i="9" s="1"/>
  <c r="J244" i="9"/>
  <c r="K244" i="9"/>
  <c r="L244" i="9"/>
  <c r="N244" i="9"/>
  <c r="P244" i="9"/>
  <c r="R244" i="9"/>
  <c r="S244" i="9"/>
  <c r="AG244" i="9" s="1"/>
  <c r="T244" i="9"/>
  <c r="U244" i="9"/>
  <c r="AH244" i="9" s="1"/>
  <c r="D245" i="9"/>
  <c r="E245" i="9"/>
  <c r="AA245" i="9" s="1"/>
  <c r="F245" i="9"/>
  <c r="H245" i="9"/>
  <c r="J245" i="9"/>
  <c r="K245" i="9"/>
  <c r="L245" i="9"/>
  <c r="N245" i="9"/>
  <c r="O245" i="9"/>
  <c r="AE245" i="9" s="1"/>
  <c r="P245" i="9"/>
  <c r="Q245" i="9"/>
  <c r="AF245" i="9" s="1"/>
  <c r="R245" i="9"/>
  <c r="T245" i="9"/>
  <c r="D246" i="9"/>
  <c r="F246" i="9"/>
  <c r="H246" i="9"/>
  <c r="L246" i="9"/>
  <c r="N246" i="9"/>
  <c r="P246" i="9"/>
  <c r="R246" i="9"/>
  <c r="S246" i="9"/>
  <c r="AG246" i="9" s="1"/>
  <c r="T246" i="9"/>
  <c r="U246" i="9"/>
  <c r="AH246" i="9" s="1"/>
  <c r="D247" i="9"/>
  <c r="F247" i="9"/>
  <c r="H247" i="9"/>
  <c r="I247" i="9"/>
  <c r="AC247" i="9" s="1"/>
  <c r="J247" i="9"/>
  <c r="K247" i="9"/>
  <c r="L247" i="9"/>
  <c r="N247" i="9"/>
  <c r="P247" i="9"/>
  <c r="Q247" i="9"/>
  <c r="AF247" i="9" s="1"/>
  <c r="R247" i="9"/>
  <c r="T247" i="9"/>
  <c r="D248" i="9"/>
  <c r="E248" i="9"/>
  <c r="AA248" i="9" s="1"/>
  <c r="F248" i="9"/>
  <c r="G248" i="9"/>
  <c r="AB248" i="9" s="1"/>
  <c r="H248" i="9"/>
  <c r="I248" i="9"/>
  <c r="AC248" i="9" s="1"/>
  <c r="J248" i="9"/>
  <c r="K248" i="9"/>
  <c r="L248" i="9"/>
  <c r="M248" i="9"/>
  <c r="AD248" i="9" s="1"/>
  <c r="N248" i="9"/>
  <c r="O248" i="9"/>
  <c r="AE248" i="9" s="1"/>
  <c r="P248" i="9"/>
  <c r="Q248" i="9"/>
  <c r="AF248" i="9" s="1"/>
  <c r="R248" i="9"/>
  <c r="S248" i="9"/>
  <c r="AG248" i="9" s="1"/>
  <c r="T248" i="9"/>
  <c r="U248" i="9"/>
  <c r="AH248" i="9" s="1"/>
  <c r="D249" i="9"/>
  <c r="F249" i="9"/>
  <c r="G249" i="9"/>
  <c r="AB249" i="9" s="1"/>
  <c r="H249" i="9"/>
  <c r="I249" i="9"/>
  <c r="AC249" i="9" s="1"/>
  <c r="J249" i="9"/>
  <c r="K249" i="9"/>
  <c r="L249" i="9"/>
  <c r="N249" i="9"/>
  <c r="P249" i="9"/>
  <c r="R249" i="9"/>
  <c r="S249" i="9"/>
  <c r="AG249" i="9" s="1"/>
  <c r="T249" i="9"/>
  <c r="U249" i="9"/>
  <c r="AH249" i="9" s="1"/>
  <c r="D250" i="9"/>
  <c r="E250" i="9"/>
  <c r="AA250" i="9" s="1"/>
  <c r="F250" i="9"/>
  <c r="G250" i="9"/>
  <c r="AB250" i="9" s="1"/>
  <c r="H250" i="9"/>
  <c r="I250" i="9"/>
  <c r="AC250" i="9" s="1"/>
  <c r="J250" i="9"/>
  <c r="K250" i="9"/>
  <c r="L250" i="9"/>
  <c r="N250" i="9"/>
  <c r="P250" i="9"/>
  <c r="Q250" i="9"/>
  <c r="AF250" i="9" s="1"/>
  <c r="R250" i="9"/>
  <c r="T250" i="9"/>
  <c r="D251" i="9"/>
  <c r="F251" i="9"/>
  <c r="H251" i="9"/>
  <c r="L251" i="9"/>
  <c r="M251" i="9"/>
  <c r="AD251" i="9" s="1"/>
  <c r="N251" i="9"/>
  <c r="O251" i="9"/>
  <c r="AE251" i="9" s="1"/>
  <c r="P251" i="9"/>
  <c r="Q251" i="9"/>
  <c r="AF251" i="9" s="1"/>
  <c r="R251" i="9"/>
  <c r="S251" i="9"/>
  <c r="AG251" i="9" s="1"/>
  <c r="T251" i="9"/>
  <c r="U251" i="9"/>
  <c r="AH251" i="9" s="1"/>
  <c r="D252" i="9"/>
  <c r="F252" i="9"/>
  <c r="G252" i="9"/>
  <c r="AB252" i="9" s="1"/>
  <c r="H252" i="9"/>
  <c r="I252" i="9"/>
  <c r="AC252" i="9" s="1"/>
  <c r="J252" i="9"/>
  <c r="K252" i="9" s="1"/>
  <c r="L252" i="9"/>
  <c r="N252" i="9"/>
  <c r="P252" i="9"/>
  <c r="R252" i="9"/>
  <c r="S252" i="9"/>
  <c r="AG252" i="9" s="1"/>
  <c r="T252" i="9"/>
  <c r="U252" i="9"/>
  <c r="AH252" i="9" s="1"/>
  <c r="D253" i="9"/>
  <c r="E253" i="9"/>
  <c r="AA253" i="9" s="1"/>
  <c r="F253" i="9"/>
  <c r="G253" i="9"/>
  <c r="AB253" i="9" s="1"/>
  <c r="H253" i="9"/>
  <c r="I253" i="9"/>
  <c r="AC253" i="9" s="1"/>
  <c r="J253" i="9"/>
  <c r="K253" i="9" s="1"/>
  <c r="L253" i="9"/>
  <c r="M253" i="9"/>
  <c r="AD253" i="9" s="1"/>
  <c r="N253" i="9"/>
  <c r="O253" i="9"/>
  <c r="AE253" i="9" s="1"/>
  <c r="P253" i="9"/>
  <c r="Q253" i="9"/>
  <c r="AF253" i="9" s="1"/>
  <c r="R253" i="9"/>
  <c r="T253" i="9"/>
  <c r="D254" i="9"/>
  <c r="E254" i="9"/>
  <c r="AA254" i="9" s="1"/>
  <c r="F254" i="9"/>
  <c r="G254" i="9"/>
  <c r="AB254" i="9" s="1"/>
  <c r="H254" i="9"/>
  <c r="I254" i="9"/>
  <c r="AC254" i="9" s="1"/>
  <c r="J254" i="9"/>
  <c r="K254" i="9" s="1"/>
  <c r="L254" i="9"/>
  <c r="N254" i="9"/>
  <c r="P254" i="9"/>
  <c r="Q254" i="9"/>
  <c r="AF254" i="9" s="1"/>
  <c r="R254" i="9"/>
  <c r="S254" i="9"/>
  <c r="AG254" i="9" s="1"/>
  <c r="T254" i="9"/>
  <c r="U254" i="9"/>
  <c r="AH254" i="9" s="1"/>
  <c r="D255" i="9"/>
  <c r="F255" i="9"/>
  <c r="H255" i="9"/>
  <c r="I255" i="9"/>
  <c r="AC255" i="9" s="1"/>
  <c r="J255" i="9"/>
  <c r="K255" i="9" s="1"/>
  <c r="L255" i="9"/>
  <c r="N255" i="9"/>
  <c r="O255" i="9"/>
  <c r="AE255" i="9" s="1"/>
  <c r="P255" i="9"/>
  <c r="R255" i="9"/>
  <c r="S255" i="9"/>
  <c r="AG255" i="9" s="1"/>
  <c r="T255" i="9"/>
  <c r="U255" i="9"/>
  <c r="AH255" i="9" s="1"/>
  <c r="D256" i="9"/>
  <c r="E256" i="9"/>
  <c r="AA256" i="9" s="1"/>
  <c r="F256" i="9"/>
  <c r="G256" i="9"/>
  <c r="AB256" i="9" s="1"/>
  <c r="H256" i="9"/>
  <c r="L256" i="9"/>
  <c r="M256" i="9"/>
  <c r="AD256" i="9" s="1"/>
  <c r="N256" i="9"/>
  <c r="O256" i="9"/>
  <c r="AE256" i="9" s="1"/>
  <c r="P256" i="9"/>
  <c r="Q256" i="9"/>
  <c r="AF256" i="9" s="1"/>
  <c r="R256" i="9"/>
  <c r="S256" i="9"/>
  <c r="AG256" i="9" s="1"/>
  <c r="T256" i="9"/>
  <c r="U256" i="9"/>
  <c r="AH256" i="9" s="1"/>
  <c r="D257" i="9"/>
  <c r="E257" i="9"/>
  <c r="AA257" i="9" s="1"/>
  <c r="F257" i="9"/>
  <c r="G257" i="9"/>
  <c r="AB257" i="9" s="1"/>
  <c r="H257" i="9"/>
  <c r="I257" i="9"/>
  <c r="AC257" i="9" s="1"/>
  <c r="J257" i="9"/>
  <c r="K257" i="9" s="1"/>
  <c r="L257" i="9"/>
  <c r="M257" i="9"/>
  <c r="AD257" i="9" s="1"/>
  <c r="N257" i="9"/>
  <c r="O257" i="9"/>
  <c r="AE257" i="9" s="1"/>
  <c r="P257" i="9"/>
  <c r="Q257" i="9"/>
  <c r="AF257" i="9" s="1"/>
  <c r="R257" i="9"/>
  <c r="S257" i="9"/>
  <c r="AG257" i="9" s="1"/>
  <c r="T257" i="9"/>
  <c r="U257" i="9"/>
  <c r="AH257" i="9" s="1"/>
  <c r="D258" i="9"/>
  <c r="F258" i="9"/>
  <c r="H258" i="9"/>
  <c r="L258" i="9"/>
  <c r="N258" i="9"/>
  <c r="P258" i="9"/>
  <c r="R258" i="9"/>
  <c r="T258" i="9"/>
  <c r="D259" i="9"/>
  <c r="F259" i="9"/>
  <c r="H259" i="9"/>
  <c r="L259" i="9"/>
  <c r="M259" i="9"/>
  <c r="AD259" i="9" s="1"/>
  <c r="N259" i="9"/>
  <c r="O259" i="9"/>
  <c r="AE259" i="9" s="1"/>
  <c r="P259" i="9"/>
  <c r="Q259" i="9"/>
  <c r="AF259" i="9" s="1"/>
  <c r="R259" i="9"/>
  <c r="S259" i="9"/>
  <c r="AG259" i="9" s="1"/>
  <c r="T259" i="9"/>
  <c r="U259" i="9"/>
  <c r="AH259" i="9" s="1"/>
  <c r="D260" i="9"/>
  <c r="F260" i="9"/>
  <c r="H260" i="9"/>
  <c r="L260" i="9"/>
  <c r="N260" i="9"/>
  <c r="P260" i="9"/>
  <c r="R260" i="9"/>
  <c r="S260" i="9"/>
  <c r="AG260" i="9" s="1"/>
  <c r="T260" i="9"/>
  <c r="U260" i="9"/>
  <c r="AH260" i="9" s="1"/>
  <c r="D261" i="9"/>
  <c r="E261" i="9"/>
  <c r="AA261" i="9" s="1"/>
  <c r="F261" i="9"/>
  <c r="G261" i="9"/>
  <c r="AB261" i="9" s="1"/>
  <c r="H261" i="9"/>
  <c r="I261" i="9"/>
  <c r="AC261" i="9" s="1"/>
  <c r="L261" i="9"/>
  <c r="N261" i="9"/>
  <c r="P261" i="9"/>
  <c r="R261" i="9"/>
  <c r="T261" i="9"/>
  <c r="U261" i="9"/>
  <c r="AH261" i="9" s="1"/>
  <c r="D262" i="9"/>
  <c r="E262" i="9"/>
  <c r="AA262" i="9" s="1"/>
  <c r="F262" i="9"/>
  <c r="G262" i="9"/>
  <c r="AB262" i="9" s="1"/>
  <c r="H262" i="9"/>
  <c r="L262" i="9"/>
  <c r="N262" i="9"/>
  <c r="P262" i="9"/>
  <c r="R262" i="9"/>
  <c r="T262" i="9"/>
  <c r="D263" i="9"/>
  <c r="E263" i="9"/>
  <c r="AA263" i="9" s="1"/>
  <c r="F263" i="9"/>
  <c r="G263" i="9"/>
  <c r="AB263" i="9" s="1"/>
  <c r="H263" i="9"/>
  <c r="I263" i="9"/>
  <c r="AC263" i="9" s="1"/>
  <c r="J263" i="9"/>
  <c r="K263" i="9" s="1"/>
  <c r="L263" i="9"/>
  <c r="N263" i="9"/>
  <c r="P263" i="9"/>
  <c r="R263" i="9"/>
  <c r="T263" i="9"/>
  <c r="D264" i="9"/>
  <c r="E264" i="9"/>
  <c r="AA264" i="9" s="1"/>
  <c r="F264" i="9"/>
  <c r="G264" i="9"/>
  <c r="AB264" i="9" s="1"/>
  <c r="H264" i="9"/>
  <c r="I264" i="9"/>
  <c r="AC264" i="9" s="1"/>
  <c r="J264" i="9"/>
  <c r="K264" i="9" s="1"/>
  <c r="L264" i="9"/>
  <c r="M264" i="9"/>
  <c r="AD264" i="9" s="1"/>
  <c r="N264" i="9"/>
  <c r="O264" i="9"/>
  <c r="AE264" i="9" s="1"/>
  <c r="P264" i="9"/>
  <c r="R264" i="9"/>
  <c r="T264" i="9"/>
  <c r="D265" i="9"/>
  <c r="E265" i="9"/>
  <c r="AA265" i="9" s="1"/>
  <c r="F265" i="9"/>
  <c r="G265" i="9"/>
  <c r="AB265" i="9" s="1"/>
  <c r="H265" i="9"/>
  <c r="J265" i="9"/>
  <c r="K265" i="9" s="1"/>
  <c r="L265" i="9"/>
  <c r="N265" i="9"/>
  <c r="P265" i="9"/>
  <c r="R265" i="9"/>
  <c r="S265" i="9"/>
  <c r="AG265" i="9" s="1"/>
  <c r="T265" i="9"/>
  <c r="U265" i="9"/>
  <c r="AH265" i="9" s="1"/>
  <c r="D266" i="9"/>
  <c r="F266" i="9"/>
  <c r="H266" i="9"/>
  <c r="I266" i="9"/>
  <c r="AC266" i="9" s="1"/>
  <c r="J266" i="9"/>
  <c r="K266" i="9" s="1"/>
  <c r="L266" i="9"/>
  <c r="N266" i="9"/>
  <c r="P266" i="9"/>
  <c r="R266" i="9"/>
  <c r="T266" i="9"/>
  <c r="U266" i="9"/>
  <c r="AH266" i="9" s="1"/>
  <c r="D267" i="9"/>
  <c r="F267" i="9"/>
  <c r="G267" i="9"/>
  <c r="AB267" i="9" s="1"/>
  <c r="H267" i="9"/>
  <c r="L267" i="9"/>
  <c r="M267" i="9"/>
  <c r="AD267" i="9" s="1"/>
  <c r="N267" i="9"/>
  <c r="O267" i="9"/>
  <c r="AE267" i="9" s="1"/>
  <c r="P267" i="9"/>
  <c r="Q267" i="9"/>
  <c r="AF267" i="9" s="1"/>
  <c r="R267" i="9"/>
  <c r="S267" i="9"/>
  <c r="AG267" i="9" s="1"/>
  <c r="T267" i="9"/>
  <c r="U267" i="9"/>
  <c r="AH267" i="9" s="1"/>
  <c r="D268" i="9"/>
  <c r="F268" i="9"/>
  <c r="H268" i="9"/>
  <c r="L268" i="9"/>
  <c r="N268" i="9"/>
  <c r="P268" i="9"/>
  <c r="R268" i="9"/>
  <c r="T268" i="9"/>
  <c r="D269" i="9"/>
  <c r="E269" i="9"/>
  <c r="AA269" i="9" s="1"/>
  <c r="F269" i="9"/>
  <c r="G269" i="9"/>
  <c r="AB269" i="9" s="1"/>
  <c r="H269" i="9"/>
  <c r="I269" i="9"/>
  <c r="AC269" i="9" s="1"/>
  <c r="V269" i="9" s="1"/>
  <c r="J269" i="9"/>
  <c r="K269" i="9"/>
  <c r="L269" i="9"/>
  <c r="M269" i="9"/>
  <c r="AD269" i="9" s="1"/>
  <c r="N269" i="9"/>
  <c r="P269" i="9"/>
  <c r="R269" i="9"/>
  <c r="S269" i="9"/>
  <c r="AG269" i="9" s="1"/>
  <c r="T269" i="9"/>
  <c r="U269" i="9"/>
  <c r="AH269" i="9" s="1"/>
  <c r="D270" i="9"/>
  <c r="E270" i="9"/>
  <c r="AA270" i="9" s="1"/>
  <c r="F270" i="9"/>
  <c r="G270" i="9"/>
  <c r="AB270" i="9" s="1"/>
  <c r="H270" i="9"/>
  <c r="I270" i="9"/>
  <c r="AC270" i="9" s="1"/>
  <c r="J270" i="9"/>
  <c r="K270" i="9"/>
  <c r="L270" i="9"/>
  <c r="M270" i="9"/>
  <c r="AD270" i="9" s="1"/>
  <c r="N270" i="9"/>
  <c r="O270" i="9"/>
  <c r="AE270" i="9" s="1"/>
  <c r="P270" i="9"/>
  <c r="R270" i="9"/>
  <c r="S270" i="9"/>
  <c r="AG270" i="9" s="1"/>
  <c r="T270" i="9"/>
  <c r="U270" i="9"/>
  <c r="AH270" i="9" s="1"/>
  <c r="D271" i="9"/>
  <c r="F271" i="9"/>
  <c r="H271" i="9"/>
  <c r="J271" i="9"/>
  <c r="K271" i="9" s="1"/>
  <c r="L271" i="9"/>
  <c r="N271" i="9"/>
  <c r="O271" i="9"/>
  <c r="AE271" i="9" s="1"/>
  <c r="P271" i="9"/>
  <c r="R271" i="9"/>
  <c r="S271" i="9"/>
  <c r="AG271" i="9" s="1"/>
  <c r="T271" i="9"/>
  <c r="U271" i="9"/>
  <c r="AH271" i="9" s="1"/>
  <c r="D272" i="9"/>
  <c r="F272" i="9"/>
  <c r="G272" i="9"/>
  <c r="AB272" i="9" s="1"/>
  <c r="H272" i="9"/>
  <c r="L272" i="9"/>
  <c r="M272" i="9"/>
  <c r="AD272" i="9" s="1"/>
  <c r="N272" i="9"/>
  <c r="O272" i="9"/>
  <c r="AE272" i="9" s="1"/>
  <c r="P272" i="9"/>
  <c r="Q272" i="9"/>
  <c r="AF272" i="9" s="1"/>
  <c r="R272" i="9"/>
  <c r="S272" i="9"/>
  <c r="AG272" i="9" s="1"/>
  <c r="T272" i="9"/>
  <c r="U272" i="9"/>
  <c r="AH272" i="9" s="1"/>
  <c r="D273" i="9"/>
  <c r="F273" i="9"/>
  <c r="H273" i="9"/>
  <c r="L273" i="9"/>
  <c r="M273" i="9"/>
  <c r="AD273" i="9" s="1"/>
  <c r="N273" i="9"/>
  <c r="O273" i="9"/>
  <c r="AE273" i="9" s="1"/>
  <c r="P273" i="9"/>
  <c r="Q273" i="9"/>
  <c r="AF273" i="9" s="1"/>
  <c r="R273" i="9"/>
  <c r="T273" i="9"/>
  <c r="D274" i="9"/>
  <c r="E274" i="9"/>
  <c r="AA274" i="9" s="1"/>
  <c r="F274" i="9"/>
  <c r="G274" i="9"/>
  <c r="AB274" i="9" s="1"/>
  <c r="H274" i="9"/>
  <c r="J274" i="9"/>
  <c r="K274" i="9"/>
  <c r="L274" i="9"/>
  <c r="N274" i="9"/>
  <c r="P274" i="9"/>
  <c r="R274" i="9"/>
  <c r="T274" i="9"/>
  <c r="D275" i="9"/>
  <c r="F275" i="9"/>
  <c r="H275" i="9"/>
  <c r="L275" i="9"/>
  <c r="M275" i="9"/>
  <c r="AD275" i="9" s="1"/>
  <c r="N275" i="9"/>
  <c r="O275" i="9"/>
  <c r="AE275" i="9" s="1"/>
  <c r="P275" i="9"/>
  <c r="Q275" i="9"/>
  <c r="AF275" i="9" s="1"/>
  <c r="R275" i="9"/>
  <c r="S275" i="9"/>
  <c r="AG275" i="9" s="1"/>
  <c r="T275" i="9"/>
  <c r="U275" i="9"/>
  <c r="AH275" i="9" s="1"/>
  <c r="D276" i="9"/>
  <c r="E276" i="9"/>
  <c r="AA276" i="9" s="1"/>
  <c r="F276" i="9"/>
  <c r="G276" i="9"/>
  <c r="AB276" i="9" s="1"/>
  <c r="H276" i="9"/>
  <c r="I276" i="9"/>
  <c r="AC276" i="9" s="1"/>
  <c r="J276" i="9"/>
  <c r="K276" i="9" s="1"/>
  <c r="L276" i="9"/>
  <c r="M276" i="9"/>
  <c r="AD276" i="9" s="1"/>
  <c r="N276" i="9"/>
  <c r="P276" i="9"/>
  <c r="R276" i="9"/>
  <c r="S276" i="9"/>
  <c r="AG276" i="9" s="1"/>
  <c r="T276" i="9"/>
  <c r="U276" i="9"/>
  <c r="AH276" i="9" s="1"/>
  <c r="D277" i="9"/>
  <c r="E277" i="9"/>
  <c r="AA277" i="9" s="1"/>
  <c r="F277" i="9"/>
  <c r="G277" i="9"/>
  <c r="AB277" i="9" s="1"/>
  <c r="H277" i="9"/>
  <c r="I277" i="9"/>
  <c r="AC277" i="9" s="1"/>
  <c r="J277" i="9"/>
  <c r="K277" i="9" s="1"/>
  <c r="L277" i="9"/>
  <c r="N277" i="9"/>
  <c r="P277" i="9"/>
  <c r="R277" i="9"/>
  <c r="S277" i="9"/>
  <c r="AG277" i="9" s="1"/>
  <c r="T277" i="9"/>
  <c r="U277" i="9"/>
  <c r="AH277" i="9" s="1"/>
  <c r="D278" i="9"/>
  <c r="E278" i="9"/>
  <c r="AA278" i="9" s="1"/>
  <c r="F278" i="9"/>
  <c r="H278" i="9"/>
  <c r="L278" i="9"/>
  <c r="M278" i="9"/>
  <c r="AD278" i="9" s="1"/>
  <c r="N278" i="9"/>
  <c r="P278" i="9"/>
  <c r="Q278" i="9"/>
  <c r="AF278" i="9" s="1"/>
  <c r="R278" i="9"/>
  <c r="S278" i="9"/>
  <c r="AG278" i="9" s="1"/>
  <c r="T278" i="9"/>
  <c r="U278" i="9"/>
  <c r="AH278" i="9" s="1"/>
  <c r="D279" i="9"/>
  <c r="E279" i="9"/>
  <c r="AA279" i="9" s="1"/>
  <c r="F279" i="9"/>
  <c r="G279" i="9"/>
  <c r="AB279" i="9" s="1"/>
  <c r="H279" i="9"/>
  <c r="I279" i="9"/>
  <c r="AC279" i="9" s="1"/>
  <c r="J279" i="9"/>
  <c r="K279" i="9" s="1"/>
  <c r="L279" i="9"/>
  <c r="M279" i="9"/>
  <c r="AD279" i="9" s="1"/>
  <c r="N279" i="9"/>
  <c r="O279" i="9"/>
  <c r="AE279" i="9" s="1"/>
  <c r="P279" i="9"/>
  <c r="Q279" i="9"/>
  <c r="AF279" i="9" s="1"/>
  <c r="R279" i="9"/>
  <c r="S279" i="9"/>
  <c r="AG279" i="9" s="1"/>
  <c r="T279" i="9"/>
  <c r="U279" i="9"/>
  <c r="AH279" i="9" s="1"/>
  <c r="D280" i="9"/>
  <c r="E280" i="9"/>
  <c r="AA280" i="9" s="1"/>
  <c r="F280" i="9"/>
  <c r="G280" i="9"/>
  <c r="AB280" i="9" s="1"/>
  <c r="H280" i="9"/>
  <c r="I280" i="9"/>
  <c r="AC280" i="9" s="1"/>
  <c r="J280" i="9"/>
  <c r="K280" i="9" s="1"/>
  <c r="L280" i="9"/>
  <c r="M280" i="9"/>
  <c r="AD280" i="9" s="1"/>
  <c r="N280" i="9"/>
  <c r="O280" i="9"/>
  <c r="AE280" i="9" s="1"/>
  <c r="P280" i="9"/>
  <c r="Q280" i="9"/>
  <c r="AF280" i="9" s="1"/>
  <c r="R280" i="9"/>
  <c r="T280" i="9"/>
  <c r="D281" i="9"/>
  <c r="E281" i="9"/>
  <c r="AA281" i="9" s="1"/>
  <c r="F281" i="9"/>
  <c r="H281" i="9"/>
  <c r="L281" i="9"/>
  <c r="N281" i="9"/>
  <c r="P281" i="9"/>
  <c r="R281" i="9"/>
  <c r="S281" i="9"/>
  <c r="AG281" i="9" s="1"/>
  <c r="T281" i="9"/>
  <c r="U281" i="9"/>
  <c r="AH281" i="9" s="1"/>
  <c r="D282" i="9"/>
  <c r="F282" i="9"/>
  <c r="G282" i="9"/>
  <c r="AB282" i="9" s="1"/>
  <c r="H282" i="9"/>
  <c r="L282" i="9"/>
  <c r="M282" i="9"/>
  <c r="AD282" i="9" s="1"/>
  <c r="N282" i="9"/>
  <c r="P282" i="9"/>
  <c r="R282" i="9"/>
  <c r="S282" i="9"/>
  <c r="AG282" i="9" s="1"/>
  <c r="T282" i="9"/>
  <c r="U282" i="9"/>
  <c r="AH282" i="9" s="1"/>
  <c r="D283" i="9"/>
  <c r="E283" i="9"/>
  <c r="AA283" i="9" s="1"/>
  <c r="F283" i="9"/>
  <c r="G283" i="9"/>
  <c r="AB283" i="9" s="1"/>
  <c r="H283" i="9"/>
  <c r="J283" i="9"/>
  <c r="K283" i="9"/>
  <c r="L283" i="9"/>
  <c r="M283" i="9"/>
  <c r="AD283" i="9" s="1"/>
  <c r="N283" i="9"/>
  <c r="O283" i="9"/>
  <c r="AE283" i="9" s="1"/>
  <c r="P283" i="9"/>
  <c r="Q283" i="9"/>
  <c r="AF283" i="9" s="1"/>
  <c r="R283" i="9"/>
  <c r="S283" i="9"/>
  <c r="AG283" i="9" s="1"/>
  <c r="T283" i="9"/>
  <c r="U283" i="9"/>
  <c r="AH283" i="9" s="1"/>
  <c r="D284" i="9"/>
  <c r="F284" i="9"/>
  <c r="G284" i="9"/>
  <c r="AB284" i="9" s="1"/>
  <c r="H284" i="9"/>
  <c r="I284" i="9"/>
  <c r="AC284" i="9" s="1"/>
  <c r="J284" i="9"/>
  <c r="K284" i="9"/>
  <c r="L284" i="9"/>
  <c r="M284" i="9"/>
  <c r="AD284" i="9" s="1"/>
  <c r="N284" i="9"/>
  <c r="P284" i="9"/>
  <c r="R284" i="9"/>
  <c r="S284" i="9"/>
  <c r="AG284" i="9" s="1"/>
  <c r="T284" i="9"/>
  <c r="U284" i="9"/>
  <c r="AH284" i="9" s="1"/>
  <c r="D285" i="9"/>
  <c r="E285" i="9"/>
  <c r="AA285" i="9" s="1"/>
  <c r="F285" i="9"/>
  <c r="G285" i="9"/>
  <c r="AB285" i="9" s="1"/>
  <c r="H285" i="9"/>
  <c r="I285" i="9"/>
  <c r="AC285" i="9" s="1"/>
  <c r="J285" i="9"/>
  <c r="K285" i="9"/>
  <c r="L285" i="9"/>
  <c r="M285" i="9"/>
  <c r="AD285" i="9" s="1"/>
  <c r="N285" i="9"/>
  <c r="O285" i="9"/>
  <c r="AE285" i="9" s="1"/>
  <c r="P285" i="9"/>
  <c r="Q285" i="9"/>
  <c r="AF285" i="9" s="1"/>
  <c r="R285" i="9"/>
  <c r="S285" i="9"/>
  <c r="AG285" i="9" s="1"/>
  <c r="T285" i="9"/>
  <c r="D286" i="9"/>
  <c r="E286" i="9"/>
  <c r="AA286" i="9" s="1"/>
  <c r="F286" i="9"/>
  <c r="G286" i="9"/>
  <c r="AB286" i="9" s="1"/>
  <c r="H286" i="9"/>
  <c r="I286" i="9"/>
  <c r="AC286" i="9" s="1"/>
  <c r="J286" i="9"/>
  <c r="K286" i="9"/>
  <c r="L286" i="9"/>
  <c r="N286" i="9"/>
  <c r="P286" i="9"/>
  <c r="R286" i="9"/>
  <c r="S286" i="9"/>
  <c r="AG286" i="9" s="1"/>
  <c r="T286" i="9"/>
  <c r="U286" i="9"/>
  <c r="AH286" i="9" s="1"/>
  <c r="D287" i="9"/>
  <c r="F287" i="9"/>
  <c r="H287" i="9"/>
  <c r="L287" i="9"/>
  <c r="N287" i="9"/>
  <c r="P287" i="9"/>
  <c r="R287" i="9"/>
  <c r="S287" i="9"/>
  <c r="AG287" i="9" s="1"/>
  <c r="T287" i="9"/>
  <c r="U287" i="9"/>
  <c r="AH287" i="9" s="1"/>
  <c r="D288" i="9"/>
  <c r="F288" i="9"/>
  <c r="H288" i="9"/>
  <c r="L288" i="9"/>
  <c r="M288" i="9"/>
  <c r="AD288" i="9" s="1"/>
  <c r="N288" i="9"/>
  <c r="O288" i="9"/>
  <c r="AE288" i="9" s="1"/>
  <c r="P288" i="9"/>
  <c r="Q288" i="9"/>
  <c r="AF288" i="9" s="1"/>
  <c r="R288" i="9"/>
  <c r="S288" i="9"/>
  <c r="AG288" i="9" s="1"/>
  <c r="T288" i="9"/>
  <c r="U288" i="9"/>
  <c r="AH288" i="9" s="1"/>
  <c r="D289" i="9"/>
  <c r="E289" i="9"/>
  <c r="AA289" i="9" s="1"/>
  <c r="F289" i="9"/>
  <c r="G289" i="9"/>
  <c r="AB289" i="9" s="1"/>
  <c r="H289" i="9"/>
  <c r="I289" i="9"/>
  <c r="AC289" i="9" s="1"/>
  <c r="J289" i="9"/>
  <c r="K289" i="9" s="1"/>
  <c r="L289" i="9"/>
  <c r="M289" i="9"/>
  <c r="AD289" i="9" s="1"/>
  <c r="N289" i="9"/>
  <c r="O289" i="9"/>
  <c r="AE289" i="9" s="1"/>
  <c r="P289" i="9"/>
  <c r="Q289" i="9"/>
  <c r="AF289" i="9" s="1"/>
  <c r="R289" i="9"/>
  <c r="T289" i="9"/>
  <c r="D290" i="9"/>
  <c r="E290" i="9"/>
  <c r="AA290" i="9" s="1"/>
  <c r="F290" i="9"/>
  <c r="G290" i="9"/>
  <c r="AB290" i="9" s="1"/>
  <c r="H290" i="9"/>
  <c r="I290" i="9"/>
  <c r="AC290" i="9" s="1"/>
  <c r="J290" i="9"/>
  <c r="K290" i="9" s="1"/>
  <c r="L290" i="9"/>
  <c r="N290" i="9"/>
  <c r="P290" i="9"/>
  <c r="R290" i="9"/>
  <c r="S290" i="9"/>
  <c r="AG290" i="9" s="1"/>
  <c r="T290" i="9"/>
  <c r="U290" i="9"/>
  <c r="AH290" i="9" s="1"/>
  <c r="D291" i="9"/>
  <c r="E291" i="9"/>
  <c r="AA291" i="9" s="1"/>
  <c r="F291" i="9"/>
  <c r="H291" i="9"/>
  <c r="L291" i="9"/>
  <c r="N291" i="9"/>
  <c r="O291" i="9"/>
  <c r="AE291" i="9" s="1"/>
  <c r="P291" i="9"/>
  <c r="R291" i="9"/>
  <c r="S291" i="9"/>
  <c r="AG291" i="9" s="1"/>
  <c r="T291" i="9"/>
  <c r="U291" i="9"/>
  <c r="AH291" i="9" s="1"/>
  <c r="D292" i="9"/>
  <c r="F292" i="9"/>
  <c r="H292" i="9"/>
  <c r="J292" i="9"/>
  <c r="K292" i="9" s="1"/>
  <c r="L292" i="9"/>
  <c r="M292" i="9"/>
  <c r="AD292" i="9" s="1"/>
  <c r="N292" i="9"/>
  <c r="P292" i="9"/>
  <c r="R292" i="9"/>
  <c r="S292" i="9"/>
  <c r="AG292" i="9" s="1"/>
  <c r="T292" i="9"/>
  <c r="U292" i="9"/>
  <c r="AH292" i="9" s="1"/>
  <c r="D293" i="9"/>
  <c r="E293" i="9"/>
  <c r="AA293" i="9" s="1"/>
  <c r="F293" i="9"/>
  <c r="H293" i="9"/>
  <c r="L293" i="9"/>
  <c r="N293" i="9"/>
  <c r="O293" i="9"/>
  <c r="AE293" i="9" s="1"/>
  <c r="P293" i="9"/>
  <c r="R293" i="9"/>
  <c r="T293" i="9"/>
  <c r="U293" i="9"/>
  <c r="AH293" i="9" s="1"/>
  <c r="D294" i="9"/>
  <c r="E294" i="9"/>
  <c r="AA294" i="9" s="1"/>
  <c r="F294" i="9"/>
  <c r="H294" i="9"/>
  <c r="L294" i="9"/>
  <c r="M294" i="9"/>
  <c r="AD294" i="9" s="1"/>
  <c r="N294" i="9"/>
  <c r="O294" i="9"/>
  <c r="AE294" i="9" s="1"/>
  <c r="P294" i="9"/>
  <c r="Q294" i="9"/>
  <c r="AF294" i="9" s="1"/>
  <c r="R294" i="9"/>
  <c r="S294" i="9"/>
  <c r="AG294" i="9" s="1"/>
  <c r="T294" i="9"/>
  <c r="U294" i="9"/>
  <c r="AH294" i="9" s="1"/>
  <c r="D295" i="9"/>
  <c r="F295" i="9"/>
  <c r="H295" i="9"/>
  <c r="L295" i="9"/>
  <c r="M295" i="9"/>
  <c r="AD295" i="9" s="1"/>
  <c r="N295" i="9"/>
  <c r="P295" i="9"/>
  <c r="R295" i="9"/>
  <c r="T295" i="9"/>
  <c r="D296" i="9"/>
  <c r="E296" i="9"/>
  <c r="AA296" i="9" s="1"/>
  <c r="F296" i="9"/>
  <c r="G296" i="9"/>
  <c r="AB296" i="9" s="1"/>
  <c r="H296" i="9"/>
  <c r="I296" i="9"/>
  <c r="AC296" i="9" s="1"/>
  <c r="J296" i="9"/>
  <c r="K296" i="9"/>
  <c r="L296" i="9"/>
  <c r="N296" i="9"/>
  <c r="P296" i="9"/>
  <c r="R296" i="9"/>
  <c r="S296" i="9"/>
  <c r="AG296" i="9" s="1"/>
  <c r="T296" i="9"/>
  <c r="U296" i="9"/>
  <c r="AH296" i="9" s="1"/>
  <c r="D297" i="9"/>
  <c r="F297" i="9"/>
  <c r="H297" i="9"/>
  <c r="L297" i="9"/>
  <c r="N297" i="9"/>
  <c r="P297" i="9"/>
  <c r="R297" i="9"/>
  <c r="S297" i="9"/>
  <c r="AG297" i="9" s="1"/>
  <c r="T297" i="9"/>
  <c r="U297" i="9"/>
  <c r="AH297" i="9" s="1"/>
  <c r="D298" i="9"/>
  <c r="F298" i="9"/>
  <c r="H298" i="9"/>
  <c r="L298" i="9"/>
  <c r="N298" i="9"/>
  <c r="O298" i="9"/>
  <c r="AE298" i="9" s="1"/>
  <c r="P298" i="9"/>
  <c r="R298" i="9"/>
  <c r="T298" i="9"/>
  <c r="D299" i="9"/>
  <c r="E299" i="9"/>
  <c r="AA299" i="9" s="1"/>
  <c r="F299" i="9"/>
  <c r="G299" i="9"/>
  <c r="AB299" i="9" s="1"/>
  <c r="H299" i="9"/>
  <c r="J299" i="9"/>
  <c r="K299" i="9" s="1"/>
  <c r="L299" i="9"/>
  <c r="N299" i="9"/>
  <c r="P299" i="9"/>
  <c r="Q299" i="9"/>
  <c r="AF299" i="9" s="1"/>
  <c r="R299" i="9"/>
  <c r="T299" i="9"/>
  <c r="D300" i="9"/>
  <c r="E300" i="9"/>
  <c r="AA300" i="9" s="1"/>
  <c r="F300" i="9"/>
  <c r="G300" i="9"/>
  <c r="AB300" i="9" s="1"/>
  <c r="H300" i="9"/>
  <c r="J300" i="9"/>
  <c r="K300" i="9"/>
  <c r="L300" i="9"/>
  <c r="M300" i="9"/>
  <c r="AD300" i="9" s="1"/>
  <c r="N300" i="9"/>
  <c r="O300" i="9"/>
  <c r="AE300" i="9" s="1"/>
  <c r="P300" i="9"/>
  <c r="Q300" i="9"/>
  <c r="AF300" i="9" s="1"/>
  <c r="R300" i="9"/>
  <c r="S300" i="9"/>
  <c r="AG300" i="9" s="1"/>
  <c r="T300" i="9"/>
  <c r="U300" i="9"/>
  <c r="AH300" i="9" s="1"/>
  <c r="D301" i="9"/>
  <c r="F301" i="9"/>
  <c r="H301" i="9"/>
  <c r="J301" i="9"/>
  <c r="K301" i="9"/>
  <c r="L301" i="9"/>
  <c r="M301" i="9"/>
  <c r="AD301" i="9" s="1"/>
  <c r="N301" i="9"/>
  <c r="O301" i="9"/>
  <c r="AE301" i="9" s="1"/>
  <c r="P301" i="9"/>
  <c r="Q301" i="9"/>
  <c r="AF301" i="9" s="1"/>
  <c r="R301" i="9"/>
  <c r="T301" i="9"/>
  <c r="D302" i="9"/>
  <c r="E302" i="9"/>
  <c r="AA302" i="9" s="1"/>
  <c r="F302" i="9"/>
  <c r="G302" i="9"/>
  <c r="AB302" i="9" s="1"/>
  <c r="H302" i="9"/>
  <c r="I302" i="9"/>
  <c r="AC302" i="9" s="1"/>
  <c r="V302" i="9" s="1"/>
  <c r="J302" i="9"/>
  <c r="K302" i="9" s="1"/>
  <c r="L302" i="9"/>
  <c r="M302" i="9"/>
  <c r="AD302" i="9" s="1"/>
  <c r="N302" i="9"/>
  <c r="P302" i="9"/>
  <c r="Q302" i="9"/>
  <c r="AF302" i="9" s="1"/>
  <c r="R302" i="9"/>
  <c r="S302" i="9"/>
  <c r="AG302" i="9" s="1"/>
  <c r="T302" i="9"/>
  <c r="U302" i="9"/>
  <c r="AH302" i="9" s="1"/>
  <c r="D303" i="9"/>
  <c r="F303" i="9"/>
  <c r="H303" i="9"/>
  <c r="J303" i="9"/>
  <c r="K303" i="9"/>
  <c r="L303" i="9"/>
  <c r="N303" i="9"/>
  <c r="O303" i="9"/>
  <c r="AE303" i="9" s="1"/>
  <c r="P303" i="9"/>
  <c r="R303" i="9"/>
  <c r="S303" i="9"/>
  <c r="AG303" i="9" s="1"/>
  <c r="T303" i="9"/>
  <c r="D304" i="9"/>
  <c r="F304" i="9"/>
  <c r="G304" i="9"/>
  <c r="AB304" i="9" s="1"/>
  <c r="H304" i="9"/>
  <c r="J304" i="9"/>
  <c r="K304" i="9"/>
  <c r="L304" i="9"/>
  <c r="M304" i="9"/>
  <c r="AD304" i="9" s="1"/>
  <c r="N304" i="9"/>
  <c r="O304" i="9"/>
  <c r="AE304" i="9" s="1"/>
  <c r="P304" i="9"/>
  <c r="Q304" i="9"/>
  <c r="AF304" i="9" s="1"/>
  <c r="R304" i="9"/>
  <c r="T304" i="9"/>
  <c r="D305" i="9"/>
  <c r="E305" i="9"/>
  <c r="AA305" i="9" s="1"/>
  <c r="F305" i="9"/>
  <c r="G305" i="9"/>
  <c r="AB305" i="9" s="1"/>
  <c r="H305" i="9"/>
  <c r="I305" i="9"/>
  <c r="AC305" i="9" s="1"/>
  <c r="J305" i="9"/>
  <c r="K305" i="9"/>
  <c r="L305" i="9"/>
  <c r="M305" i="9"/>
  <c r="AD305" i="9" s="1"/>
  <c r="N305" i="9"/>
  <c r="P305" i="9"/>
  <c r="R305" i="9"/>
  <c r="S305" i="9"/>
  <c r="AG305" i="9" s="1"/>
  <c r="T305" i="9"/>
  <c r="U305" i="9"/>
  <c r="AH305" i="9" s="1"/>
  <c r="D306" i="9"/>
  <c r="E306" i="9"/>
  <c r="AA306" i="9" s="1"/>
  <c r="F306" i="9"/>
  <c r="G306" i="9"/>
  <c r="AB306" i="9" s="1"/>
  <c r="H306" i="9"/>
  <c r="J306" i="9"/>
  <c r="K306" i="9" s="1"/>
  <c r="L306" i="9"/>
  <c r="M306" i="9"/>
  <c r="AD306" i="9" s="1"/>
  <c r="N306" i="9"/>
  <c r="O306" i="9"/>
  <c r="AE306" i="9" s="1"/>
  <c r="P306" i="9"/>
  <c r="R306" i="9"/>
  <c r="S306" i="9"/>
  <c r="AG306" i="9" s="1"/>
  <c r="T306" i="9"/>
  <c r="D307" i="9"/>
  <c r="E307" i="9"/>
  <c r="AA307" i="9" s="1"/>
  <c r="F307" i="9"/>
  <c r="H307" i="9"/>
  <c r="L307" i="9"/>
  <c r="M307" i="9"/>
  <c r="AD307" i="9" s="1"/>
  <c r="N307" i="9"/>
  <c r="P307" i="9"/>
  <c r="Q307" i="9"/>
  <c r="AF307" i="9" s="1"/>
  <c r="R307" i="9"/>
  <c r="S307" i="9"/>
  <c r="AG307" i="9" s="1"/>
  <c r="T307" i="9"/>
  <c r="U307" i="9"/>
  <c r="AH307" i="9" s="1"/>
  <c r="D308" i="9"/>
  <c r="E308" i="9"/>
  <c r="AA308" i="9" s="1"/>
  <c r="F308" i="9"/>
  <c r="G308" i="9"/>
  <c r="AB308" i="9" s="1"/>
  <c r="H308" i="9"/>
  <c r="I308" i="9"/>
  <c r="AC308" i="9" s="1"/>
  <c r="J308" i="9"/>
  <c r="K308" i="9"/>
  <c r="L308" i="9"/>
  <c r="M308" i="9"/>
  <c r="AD308" i="9" s="1"/>
  <c r="N308" i="9"/>
  <c r="O308" i="9"/>
  <c r="AE308" i="9" s="1"/>
  <c r="P308" i="9"/>
  <c r="R308" i="9"/>
  <c r="S308" i="9"/>
  <c r="AG308" i="9" s="1"/>
  <c r="T308" i="9"/>
  <c r="U308" i="9"/>
  <c r="AH308" i="9" s="1"/>
  <c r="D309" i="9"/>
  <c r="F309" i="9"/>
  <c r="H309" i="9"/>
  <c r="I309" i="9"/>
  <c r="AC309" i="9" s="1"/>
  <c r="J309" i="9"/>
  <c r="K309" i="9"/>
  <c r="L309" i="9"/>
  <c r="N309" i="9"/>
  <c r="O309" i="9"/>
  <c r="AE309" i="9" s="1"/>
  <c r="P309" i="9"/>
  <c r="Q309" i="9"/>
  <c r="AF309" i="9" s="1"/>
  <c r="R309" i="9"/>
  <c r="T309" i="9"/>
  <c r="D310" i="9"/>
  <c r="E310" i="9"/>
  <c r="AA310" i="9" s="1"/>
  <c r="F310" i="9"/>
  <c r="G310" i="9"/>
  <c r="AB310" i="9" s="1"/>
  <c r="H310" i="9"/>
  <c r="J310" i="9"/>
  <c r="K310" i="9"/>
  <c r="L310" i="9"/>
  <c r="N310" i="9"/>
  <c r="O310" i="9"/>
  <c r="AE310" i="9" s="1"/>
  <c r="P310" i="9"/>
  <c r="R310" i="9"/>
  <c r="T310" i="9"/>
  <c r="D311" i="9"/>
  <c r="F311" i="9"/>
  <c r="H311" i="9"/>
  <c r="L311" i="9"/>
  <c r="N311" i="9"/>
  <c r="P311" i="9"/>
  <c r="R311" i="9"/>
  <c r="S311" i="9"/>
  <c r="AG311" i="9" s="1"/>
  <c r="T311" i="9"/>
  <c r="U311" i="9"/>
  <c r="AH311" i="9" s="1"/>
  <c r="D312" i="9"/>
  <c r="E312" i="9"/>
  <c r="AA312" i="9" s="1"/>
  <c r="F312" i="9"/>
  <c r="G312" i="9"/>
  <c r="AB312" i="9" s="1"/>
  <c r="H312" i="9"/>
  <c r="I312" i="9"/>
  <c r="AC312" i="9" s="1"/>
  <c r="J312" i="9"/>
  <c r="K312" i="9"/>
  <c r="L312" i="9"/>
  <c r="M312" i="9"/>
  <c r="AD312" i="9" s="1"/>
  <c r="N312" i="9"/>
  <c r="O312" i="9"/>
  <c r="AE312" i="9" s="1"/>
  <c r="P312" i="9"/>
  <c r="Q312" i="9"/>
  <c r="AF312" i="9" s="1"/>
  <c r="R312" i="9"/>
  <c r="T312" i="9"/>
  <c r="D313" i="9"/>
  <c r="E313" i="9"/>
  <c r="AA313" i="9" s="1"/>
  <c r="F313" i="9"/>
  <c r="H313" i="9"/>
  <c r="L313" i="9"/>
  <c r="N313" i="9"/>
  <c r="O313" i="9"/>
  <c r="AE313" i="9" s="1"/>
  <c r="P313" i="9"/>
  <c r="R313" i="9"/>
  <c r="S313" i="9"/>
  <c r="AG313" i="9" s="1"/>
  <c r="T313" i="9"/>
  <c r="U313" i="9"/>
  <c r="AH313" i="9" s="1"/>
  <c r="D314" i="9"/>
  <c r="F314" i="9"/>
  <c r="G314" i="9"/>
  <c r="AB314" i="9" s="1"/>
  <c r="H314" i="9"/>
  <c r="L314" i="9"/>
  <c r="N314" i="9"/>
  <c r="O314" i="9"/>
  <c r="AE314" i="9" s="1"/>
  <c r="P314" i="9"/>
  <c r="Q314" i="9"/>
  <c r="AF314" i="9" s="1"/>
  <c r="R314" i="9"/>
  <c r="S314" i="9"/>
  <c r="AG314" i="9" s="1"/>
  <c r="T314" i="9"/>
  <c r="U314" i="9"/>
  <c r="AH314" i="9" s="1"/>
  <c r="D315" i="9"/>
  <c r="E315" i="9"/>
  <c r="AA315" i="9" s="1"/>
  <c r="F315" i="9"/>
  <c r="H315" i="9"/>
  <c r="J315" i="9"/>
  <c r="K315" i="9" s="1"/>
  <c r="L315" i="9"/>
  <c r="M315" i="9"/>
  <c r="AD315" i="9" s="1"/>
  <c r="N315" i="9"/>
  <c r="O315" i="9"/>
  <c r="AE315" i="9" s="1"/>
  <c r="P315" i="9"/>
  <c r="Q315" i="9"/>
  <c r="AF315" i="9" s="1"/>
  <c r="R315" i="9"/>
  <c r="S315" i="9"/>
  <c r="AG315" i="9" s="1"/>
  <c r="T315" i="9"/>
  <c r="U315" i="9"/>
  <c r="AH315" i="9" s="1"/>
  <c r="D316" i="9"/>
  <c r="E316" i="9"/>
  <c r="AA316" i="9" s="1"/>
  <c r="F316" i="9"/>
  <c r="G316" i="9"/>
  <c r="AB316" i="9" s="1"/>
  <c r="H316" i="9"/>
  <c r="J316" i="9"/>
  <c r="K316" i="9" s="1"/>
  <c r="L316" i="9"/>
  <c r="N316" i="9"/>
  <c r="O316" i="9"/>
  <c r="AE316" i="9" s="1"/>
  <c r="P316" i="9"/>
  <c r="Q316" i="9"/>
  <c r="AF316" i="9" s="1"/>
  <c r="R316" i="9"/>
  <c r="S316" i="9"/>
  <c r="AG316" i="9" s="1"/>
  <c r="T316" i="9"/>
  <c r="U316" i="9"/>
  <c r="AH316" i="9" s="1"/>
  <c r="D317" i="9"/>
  <c r="F317" i="9"/>
  <c r="H317" i="9"/>
  <c r="L317" i="9"/>
  <c r="M317" i="9"/>
  <c r="AD317" i="9" s="1"/>
  <c r="N317" i="9"/>
  <c r="O317" i="9"/>
  <c r="AE317" i="9" s="1"/>
  <c r="P317" i="9"/>
  <c r="Q317" i="9"/>
  <c r="AF317" i="9" s="1"/>
  <c r="R317" i="9"/>
  <c r="S317" i="9"/>
  <c r="AG317" i="9" s="1"/>
  <c r="T317" i="9"/>
  <c r="U317" i="9"/>
  <c r="AH317" i="9" s="1"/>
  <c r="D318" i="9"/>
  <c r="E318" i="9"/>
  <c r="AA318" i="9" s="1"/>
  <c r="F318" i="9"/>
  <c r="G318" i="9"/>
  <c r="AB318" i="9" s="1"/>
  <c r="H318" i="9"/>
  <c r="I318" i="9"/>
  <c r="AC318" i="9" s="1"/>
  <c r="V318" i="9" s="1"/>
  <c r="J318" i="9"/>
  <c r="K318" i="9" s="1"/>
  <c r="L318" i="9"/>
  <c r="M318" i="9"/>
  <c r="AD318" i="9" s="1"/>
  <c r="N318" i="9"/>
  <c r="O318" i="9"/>
  <c r="AE318" i="9" s="1"/>
  <c r="P318" i="9"/>
  <c r="Q318" i="9"/>
  <c r="AF318" i="9" s="1"/>
  <c r="R318" i="9"/>
  <c r="S318" i="9"/>
  <c r="AG318" i="9" s="1"/>
  <c r="T318" i="9"/>
  <c r="U318" i="9"/>
  <c r="AH318" i="9" s="1"/>
  <c r="D319" i="9"/>
  <c r="F319" i="9"/>
  <c r="G319" i="9"/>
  <c r="AB319" i="9" s="1"/>
  <c r="H319" i="9"/>
  <c r="J319" i="9"/>
  <c r="K319" i="9" s="1"/>
  <c r="L319" i="9"/>
  <c r="N319" i="9"/>
  <c r="P319" i="9"/>
  <c r="R319" i="9"/>
  <c r="S319" i="9"/>
  <c r="AG319" i="9" s="1"/>
  <c r="T319" i="9"/>
  <c r="U319" i="9"/>
  <c r="AH319" i="9" s="1"/>
  <c r="D320" i="9"/>
  <c r="F320" i="9"/>
  <c r="H320" i="9"/>
  <c r="L320" i="9"/>
  <c r="N320" i="9"/>
  <c r="P320" i="9"/>
  <c r="R320" i="9"/>
  <c r="S320" i="9"/>
  <c r="AG320" i="9" s="1"/>
  <c r="T320" i="9"/>
  <c r="U320" i="9"/>
  <c r="AH320" i="9" s="1"/>
  <c r="D321" i="9"/>
  <c r="F321" i="9"/>
  <c r="H321" i="9"/>
  <c r="L321" i="9"/>
  <c r="M321" i="9"/>
  <c r="AD321" i="9" s="1"/>
  <c r="N321" i="9"/>
  <c r="O321" i="9"/>
  <c r="AE321" i="9" s="1"/>
  <c r="P321" i="9"/>
  <c r="Q321" i="9"/>
  <c r="AF321" i="9" s="1"/>
  <c r="R321" i="9"/>
  <c r="S321" i="9"/>
  <c r="AG321" i="9" s="1"/>
  <c r="T321" i="9"/>
  <c r="U321" i="9"/>
  <c r="AH321" i="9" s="1"/>
  <c r="D322" i="9"/>
  <c r="F322" i="9"/>
  <c r="H322" i="9"/>
  <c r="L322" i="9"/>
  <c r="M322" i="9"/>
  <c r="AD322" i="9" s="1"/>
  <c r="N322" i="9"/>
  <c r="O322" i="9"/>
  <c r="AE322" i="9" s="1"/>
  <c r="P322" i="9"/>
  <c r="Q322" i="9"/>
  <c r="AF322" i="9" s="1"/>
  <c r="R322" i="9"/>
  <c r="T322" i="9"/>
  <c r="D323" i="9"/>
  <c r="E323" i="9"/>
  <c r="AA323" i="9" s="1"/>
  <c r="F323" i="9"/>
  <c r="H323" i="9"/>
  <c r="L323" i="9"/>
  <c r="N323" i="9"/>
  <c r="P323" i="9"/>
  <c r="Q323" i="9"/>
  <c r="AF323" i="9" s="1"/>
  <c r="R323" i="9"/>
  <c r="S323" i="9"/>
  <c r="AG323" i="9" s="1"/>
  <c r="T323" i="9"/>
  <c r="U323" i="9"/>
  <c r="AH323" i="9" s="1"/>
  <c r="D324" i="9"/>
  <c r="E324" i="9"/>
  <c r="AA324" i="9" s="1"/>
  <c r="F324" i="9"/>
  <c r="G324" i="9"/>
  <c r="AB324" i="9" s="1"/>
  <c r="H324" i="9"/>
  <c r="I324" i="9"/>
  <c r="AC324" i="9" s="1"/>
  <c r="J324" i="9"/>
  <c r="K324" i="9"/>
  <c r="L324" i="9"/>
  <c r="N324" i="9"/>
  <c r="P324" i="9"/>
  <c r="R324" i="9"/>
  <c r="S324" i="9"/>
  <c r="AG324" i="9" s="1"/>
  <c r="T324" i="9"/>
  <c r="U324" i="9"/>
  <c r="AH324" i="9" s="1"/>
  <c r="D325" i="9"/>
  <c r="F325" i="9"/>
  <c r="G325" i="9"/>
  <c r="AB325" i="9" s="1"/>
  <c r="H325" i="9"/>
  <c r="J325" i="9"/>
  <c r="K325" i="9"/>
  <c r="L325" i="9"/>
  <c r="N325" i="9"/>
  <c r="P325" i="9"/>
  <c r="R325" i="9"/>
  <c r="T325" i="9"/>
  <c r="D326" i="9"/>
  <c r="E326" i="9"/>
  <c r="AA326" i="9" s="1"/>
  <c r="F326" i="9"/>
  <c r="H326" i="9"/>
  <c r="L326" i="9"/>
  <c r="N326" i="9"/>
  <c r="O326" i="9"/>
  <c r="AE326" i="9" s="1"/>
  <c r="P326" i="9"/>
  <c r="Q326" i="9"/>
  <c r="AF326" i="9" s="1"/>
  <c r="R326" i="9"/>
  <c r="S326" i="9"/>
  <c r="AG326" i="9" s="1"/>
  <c r="T326" i="9"/>
  <c r="D327" i="9"/>
  <c r="F327" i="9"/>
  <c r="H327" i="9"/>
  <c r="L327" i="9"/>
  <c r="M327" i="9"/>
  <c r="AD327" i="9" s="1"/>
  <c r="N327" i="9"/>
  <c r="P327" i="9"/>
  <c r="Q327" i="9"/>
  <c r="AF327" i="9" s="1"/>
  <c r="R327" i="9"/>
  <c r="S327" i="9"/>
  <c r="AG327" i="9" s="1"/>
  <c r="T327" i="9"/>
  <c r="U327" i="9"/>
  <c r="AH327" i="9" s="1"/>
  <c r="D328" i="9"/>
  <c r="F328" i="9"/>
  <c r="G328" i="9"/>
  <c r="AB328" i="9" s="1"/>
  <c r="H328" i="9"/>
  <c r="I328" i="9"/>
  <c r="AC328" i="9" s="1"/>
  <c r="L328" i="9"/>
  <c r="M328" i="9"/>
  <c r="AD328" i="9" s="1"/>
  <c r="N328" i="9"/>
  <c r="O328" i="9"/>
  <c r="AE328" i="9" s="1"/>
  <c r="P328" i="9"/>
  <c r="Q328" i="9"/>
  <c r="AF328" i="9" s="1"/>
  <c r="R328" i="9"/>
  <c r="S328" i="9"/>
  <c r="AG328" i="9" s="1"/>
  <c r="T328" i="9"/>
  <c r="U328" i="9"/>
  <c r="AH328" i="9" s="1"/>
  <c r="D329" i="9"/>
  <c r="E329" i="9"/>
  <c r="AA329" i="9" s="1"/>
  <c r="F329" i="9"/>
  <c r="G329" i="9"/>
  <c r="AB329" i="9" s="1"/>
  <c r="H329" i="9"/>
  <c r="I329" i="9"/>
  <c r="AC329" i="9" s="1"/>
  <c r="J329" i="9"/>
  <c r="K329" i="9" s="1"/>
  <c r="L329" i="9"/>
  <c r="M329" i="9"/>
  <c r="AD329" i="9" s="1"/>
  <c r="N329" i="9"/>
  <c r="P329" i="9"/>
  <c r="Q329" i="9"/>
  <c r="AF329" i="9" s="1"/>
  <c r="R329" i="9"/>
  <c r="S329" i="9"/>
  <c r="AG329" i="9" s="1"/>
  <c r="T329" i="9"/>
  <c r="U329" i="9"/>
  <c r="AH329" i="9" s="1"/>
  <c r="D330" i="9"/>
  <c r="E330" i="9"/>
  <c r="AA330" i="9" s="1"/>
  <c r="F330" i="9"/>
  <c r="H330" i="9"/>
  <c r="I330" i="9"/>
  <c r="AC330" i="9" s="1"/>
  <c r="L330" i="9"/>
  <c r="M330" i="9"/>
  <c r="AD330" i="9" s="1"/>
  <c r="N330" i="9"/>
  <c r="O330" i="9"/>
  <c r="AE330" i="9" s="1"/>
  <c r="P330" i="9"/>
  <c r="R330" i="9"/>
  <c r="S330" i="9"/>
  <c r="AG330" i="9" s="1"/>
  <c r="T330" i="9"/>
  <c r="U330" i="9"/>
  <c r="AH330" i="9" s="1"/>
  <c r="D331" i="9"/>
  <c r="E331" i="9"/>
  <c r="AA331" i="9" s="1"/>
  <c r="F331" i="9"/>
  <c r="H331" i="9"/>
  <c r="L331" i="9"/>
  <c r="M331" i="9"/>
  <c r="AD331" i="9" s="1"/>
  <c r="N331" i="9"/>
  <c r="O331" i="9"/>
  <c r="AE331" i="9" s="1"/>
  <c r="P331" i="9"/>
  <c r="R331" i="9"/>
  <c r="S331" i="9"/>
  <c r="AG331" i="9" s="1"/>
  <c r="T331" i="9"/>
  <c r="D332" i="9"/>
  <c r="E332" i="9"/>
  <c r="AA332" i="9" s="1"/>
  <c r="F332" i="9"/>
  <c r="G332" i="9"/>
  <c r="AB332" i="9" s="1"/>
  <c r="H332" i="9"/>
  <c r="I332" i="9"/>
  <c r="AC332" i="9" s="1"/>
  <c r="J332" i="9"/>
  <c r="K332" i="9" s="1"/>
  <c r="L332" i="9"/>
  <c r="N332" i="9"/>
  <c r="P332" i="9"/>
  <c r="R332" i="9"/>
  <c r="S332" i="9"/>
  <c r="AG332" i="9" s="1"/>
  <c r="T332" i="9"/>
  <c r="U332" i="9"/>
  <c r="AH332" i="9" s="1"/>
  <c r="D333" i="9"/>
  <c r="F333" i="9"/>
  <c r="H333" i="9"/>
  <c r="L333" i="9"/>
  <c r="N333" i="9"/>
  <c r="P333" i="9"/>
  <c r="R333" i="9"/>
  <c r="S333" i="9"/>
  <c r="AG333" i="9" s="1"/>
  <c r="T333" i="9"/>
  <c r="U333" i="9"/>
  <c r="AH333" i="9" s="1"/>
  <c r="D334" i="9"/>
  <c r="F334" i="9"/>
  <c r="H334" i="9"/>
  <c r="L334" i="9"/>
  <c r="M334" i="9"/>
  <c r="AD334" i="9" s="1"/>
  <c r="N334" i="9"/>
  <c r="O334" i="9"/>
  <c r="AE334" i="9" s="1"/>
  <c r="P334" i="9"/>
  <c r="Q334" i="9"/>
  <c r="AF334" i="9" s="1"/>
  <c r="R334" i="9"/>
  <c r="S334" i="9"/>
  <c r="AG334" i="9" s="1"/>
  <c r="T334" i="9"/>
  <c r="U334" i="9"/>
  <c r="AH334" i="9" s="1"/>
  <c r="D335" i="9"/>
  <c r="E335" i="9"/>
  <c r="AA335" i="9" s="1"/>
  <c r="F335" i="9"/>
  <c r="G335" i="9"/>
  <c r="AB335" i="9" s="1"/>
  <c r="H335" i="9"/>
  <c r="J335" i="9"/>
  <c r="K335" i="9"/>
  <c r="L335" i="9"/>
  <c r="N335" i="9"/>
  <c r="O335" i="9"/>
  <c r="AE335" i="9" s="1"/>
  <c r="P335" i="9"/>
  <c r="Q335" i="9"/>
  <c r="AF335" i="9" s="1"/>
  <c r="R335" i="9"/>
  <c r="S335" i="9"/>
  <c r="AG335" i="9" s="1"/>
  <c r="T335" i="9"/>
  <c r="U335" i="9"/>
  <c r="AH335" i="9" s="1"/>
  <c r="D336" i="9"/>
  <c r="E336" i="9"/>
  <c r="AA336" i="9" s="1"/>
  <c r="F336" i="9"/>
  <c r="G336" i="9"/>
  <c r="AB336" i="9" s="1"/>
  <c r="H336" i="9"/>
  <c r="I336" i="9"/>
  <c r="AC336" i="9" s="1"/>
  <c r="J336" i="9"/>
  <c r="K336" i="9" s="1"/>
  <c r="L336" i="9"/>
  <c r="N336" i="9"/>
  <c r="P336" i="9"/>
  <c r="Q336" i="9"/>
  <c r="AF336" i="9" s="1"/>
  <c r="R336" i="9"/>
  <c r="S336" i="9"/>
  <c r="AG336" i="9" s="1"/>
  <c r="T336" i="9"/>
  <c r="D337" i="9"/>
  <c r="E337" i="9"/>
  <c r="AA337" i="9" s="1"/>
  <c r="F337" i="9"/>
  <c r="G337" i="9"/>
  <c r="AB337" i="9" s="1"/>
  <c r="H337" i="9"/>
  <c r="I337" i="9"/>
  <c r="AC337" i="9" s="1"/>
  <c r="V337" i="9" s="1"/>
  <c r="J337" i="9"/>
  <c r="K337" i="9" s="1"/>
  <c r="L337" i="9"/>
  <c r="N337" i="9"/>
  <c r="P337" i="9"/>
  <c r="Q337" i="9"/>
  <c r="AF337" i="9" s="1"/>
  <c r="R337" i="9"/>
  <c r="S337" i="9"/>
  <c r="AG337" i="9" s="1"/>
  <c r="T337" i="9"/>
  <c r="U337" i="9"/>
  <c r="AH337" i="9" s="1"/>
  <c r="D338" i="9"/>
  <c r="E338" i="9"/>
  <c r="AA338" i="9" s="1"/>
  <c r="F338" i="9"/>
  <c r="G338" i="9"/>
  <c r="AB338" i="9" s="1"/>
  <c r="H338" i="9"/>
  <c r="J338" i="9"/>
  <c r="K338" i="9" s="1"/>
  <c r="L338" i="9"/>
  <c r="N338" i="9"/>
  <c r="P338" i="9"/>
  <c r="R338" i="9"/>
  <c r="T338" i="9"/>
  <c r="D339" i="9"/>
  <c r="F339" i="9"/>
  <c r="H339" i="9"/>
  <c r="L339" i="9"/>
  <c r="M339" i="9"/>
  <c r="AD339" i="9" s="1"/>
  <c r="N339" i="9"/>
  <c r="O339" i="9"/>
  <c r="AE339" i="9" s="1"/>
  <c r="P339" i="9"/>
  <c r="Q339" i="9"/>
  <c r="AF339" i="9" s="1"/>
  <c r="R339" i="9"/>
  <c r="S339" i="9"/>
  <c r="AG339" i="9" s="1"/>
  <c r="T339" i="9"/>
  <c r="U339" i="9"/>
  <c r="AH339" i="9" s="1"/>
  <c r="D340" i="9"/>
  <c r="E340" i="9"/>
  <c r="AA340" i="9" s="1"/>
  <c r="F340" i="9"/>
  <c r="G340" i="9"/>
  <c r="AB340" i="9" s="1"/>
  <c r="H340" i="9"/>
  <c r="I340" i="9"/>
  <c r="AC340" i="9" s="1"/>
  <c r="J340" i="9"/>
  <c r="K340" i="9" s="1"/>
  <c r="L340" i="9"/>
  <c r="M340" i="9"/>
  <c r="AD340" i="9" s="1"/>
  <c r="N340" i="9"/>
  <c r="O340" i="9"/>
  <c r="AE340" i="9" s="1"/>
  <c r="P340" i="9"/>
  <c r="Q340" i="9"/>
  <c r="AF340" i="9" s="1"/>
  <c r="R340" i="9"/>
  <c r="S340" i="9"/>
  <c r="AG340" i="9" s="1"/>
  <c r="T340" i="9"/>
  <c r="U340" i="9"/>
  <c r="AH340" i="9" s="1"/>
  <c r="D341" i="9"/>
  <c r="E341" i="9"/>
  <c r="AA341" i="9" s="1"/>
  <c r="F341" i="9"/>
  <c r="H341" i="9"/>
  <c r="I341" i="9"/>
  <c r="AC341" i="9" s="1"/>
  <c r="J341" i="9"/>
  <c r="K341" i="9" s="1"/>
  <c r="L341" i="9"/>
  <c r="M341" i="9"/>
  <c r="AD341" i="9" s="1"/>
  <c r="N341" i="9"/>
  <c r="O341" i="9"/>
  <c r="AE341" i="9" s="1"/>
  <c r="P341" i="9"/>
  <c r="R341" i="9"/>
  <c r="S341" i="9"/>
  <c r="AG341" i="9" s="1"/>
  <c r="T341" i="9"/>
  <c r="D342" i="9"/>
  <c r="E342" i="9"/>
  <c r="AA342" i="9" s="1"/>
  <c r="F342" i="9"/>
  <c r="G342" i="9"/>
  <c r="AB342" i="9" s="1"/>
  <c r="H342" i="9"/>
  <c r="I342" i="9"/>
  <c r="AC342" i="9" s="1"/>
  <c r="J342" i="9"/>
  <c r="K342" i="9" s="1"/>
  <c r="L342" i="9"/>
  <c r="M342" i="9"/>
  <c r="AD342" i="9" s="1"/>
  <c r="N342" i="9"/>
  <c r="P342" i="9"/>
  <c r="R342" i="9"/>
  <c r="S342" i="9"/>
  <c r="AG342" i="9" s="1"/>
  <c r="T342" i="9"/>
  <c r="U342" i="9"/>
  <c r="AH342" i="9" s="1"/>
  <c r="D343" i="9"/>
  <c r="E343" i="9"/>
  <c r="AA343" i="9" s="1"/>
  <c r="F343" i="9"/>
  <c r="H343" i="9"/>
  <c r="J343" i="9"/>
  <c r="K343" i="9" s="1"/>
  <c r="L343" i="9"/>
  <c r="N343" i="9"/>
  <c r="P343" i="9"/>
  <c r="R343" i="9"/>
  <c r="S343" i="9"/>
  <c r="AG343" i="9" s="1"/>
  <c r="T343" i="9"/>
  <c r="U343" i="9"/>
  <c r="AH343" i="9" s="1"/>
  <c r="D344" i="9"/>
  <c r="F344" i="9"/>
  <c r="H344" i="9"/>
  <c r="L344" i="9"/>
  <c r="N344" i="9"/>
  <c r="P344" i="9"/>
  <c r="R344" i="9"/>
  <c r="S344" i="9"/>
  <c r="AG344" i="9" s="1"/>
  <c r="T344" i="9"/>
  <c r="U344" i="9"/>
  <c r="AH344" i="9" s="1"/>
  <c r="D345" i="9"/>
  <c r="F345" i="9"/>
  <c r="H345" i="9"/>
  <c r="L345" i="9"/>
  <c r="M345" i="9"/>
  <c r="AD345" i="9" s="1"/>
  <c r="N345" i="9"/>
  <c r="O345" i="9"/>
  <c r="AE345" i="9" s="1"/>
  <c r="P345" i="9"/>
  <c r="Q345" i="9"/>
  <c r="AF345" i="9" s="1"/>
  <c r="R345" i="9"/>
  <c r="S345" i="9"/>
  <c r="AG345" i="9" s="1"/>
  <c r="T345" i="9"/>
  <c r="U345" i="9"/>
  <c r="AH345" i="9" s="1"/>
  <c r="D346" i="9"/>
  <c r="E346" i="9"/>
  <c r="AA346" i="9" s="1"/>
  <c r="F346" i="9"/>
  <c r="G346" i="9"/>
  <c r="AB346" i="9" s="1"/>
  <c r="H346" i="9"/>
  <c r="L346" i="9"/>
  <c r="N346" i="9"/>
  <c r="P346" i="9"/>
  <c r="Q346" i="9"/>
  <c r="AF346" i="9" s="1"/>
  <c r="R346" i="9"/>
  <c r="T346" i="9"/>
  <c r="D347" i="9"/>
  <c r="E347" i="9"/>
  <c r="AA347" i="9" s="1"/>
  <c r="F347" i="9"/>
  <c r="G347" i="9"/>
  <c r="AB347" i="9" s="1"/>
  <c r="H347" i="9"/>
  <c r="J347" i="9"/>
  <c r="K347" i="9" s="1"/>
  <c r="L347" i="9"/>
  <c r="M347" i="9"/>
  <c r="AD347" i="9" s="1"/>
  <c r="N347" i="9"/>
  <c r="O347" i="9"/>
  <c r="AE347" i="9" s="1"/>
  <c r="P347" i="9"/>
  <c r="R347" i="9"/>
  <c r="S347" i="9"/>
  <c r="AG347" i="9" s="1"/>
  <c r="T347" i="9"/>
  <c r="U347" i="9"/>
  <c r="AH347" i="9" s="1"/>
  <c r="D348" i="9"/>
  <c r="F348" i="9"/>
  <c r="H348" i="9"/>
  <c r="L348" i="9"/>
  <c r="N348" i="9"/>
  <c r="O348" i="9"/>
  <c r="AE348" i="9" s="1"/>
  <c r="P348" i="9"/>
  <c r="Q348" i="9"/>
  <c r="AF348" i="9" s="1"/>
  <c r="R348" i="9"/>
  <c r="T348" i="9"/>
  <c r="D349" i="9"/>
  <c r="E349" i="9"/>
  <c r="AA349" i="9" s="1"/>
  <c r="F349" i="9"/>
  <c r="G349" i="9"/>
  <c r="AB349" i="9" s="1"/>
  <c r="H349" i="9"/>
  <c r="J349" i="9"/>
  <c r="K349" i="9" s="1"/>
  <c r="L349" i="9"/>
  <c r="M349" i="9"/>
  <c r="AD349" i="9" s="1"/>
  <c r="N349" i="9"/>
  <c r="O349" i="9"/>
  <c r="AE349" i="9" s="1"/>
  <c r="P349" i="9"/>
  <c r="Q349" i="9"/>
  <c r="AF349" i="9" s="1"/>
  <c r="R349" i="9"/>
  <c r="S349" i="9"/>
  <c r="AG349" i="9" s="1"/>
  <c r="T349" i="9"/>
  <c r="U349" i="9"/>
  <c r="AH349" i="9" s="1"/>
  <c r="D350" i="9"/>
  <c r="E350" i="9"/>
  <c r="AA350" i="9" s="1"/>
  <c r="F350" i="9"/>
  <c r="H350" i="9"/>
  <c r="I350" i="9"/>
  <c r="AC350" i="9" s="1"/>
  <c r="J350" i="9"/>
  <c r="K350" i="9" s="1"/>
  <c r="L350" i="9"/>
  <c r="M350" i="9"/>
  <c r="AD350" i="9" s="1"/>
  <c r="N350" i="9"/>
  <c r="O350" i="9"/>
  <c r="AE350" i="9" s="1"/>
  <c r="P350" i="9"/>
  <c r="Q350" i="9"/>
  <c r="AF350" i="9" s="1"/>
  <c r="R350" i="9"/>
  <c r="T350" i="9"/>
  <c r="D351" i="9"/>
  <c r="E351" i="9"/>
  <c r="AA351" i="9" s="1"/>
  <c r="F351" i="9"/>
  <c r="G351" i="9"/>
  <c r="AB351" i="9" s="1"/>
  <c r="H351" i="9"/>
  <c r="L351" i="9"/>
  <c r="N351" i="9"/>
  <c r="O351" i="9"/>
  <c r="AE351" i="9" s="1"/>
  <c r="P351" i="9"/>
  <c r="R351" i="9"/>
  <c r="S351" i="9"/>
  <c r="AG351" i="9" s="1"/>
  <c r="T351" i="9"/>
  <c r="U351" i="9"/>
  <c r="AH351" i="9" s="1"/>
  <c r="D352" i="9"/>
  <c r="E352" i="9"/>
  <c r="AA352" i="9" s="1"/>
  <c r="F352" i="9"/>
  <c r="G352" i="9"/>
  <c r="AB352" i="9" s="1"/>
  <c r="H352" i="9"/>
  <c r="I352" i="9"/>
  <c r="AC352" i="9" s="1"/>
  <c r="L352" i="9"/>
  <c r="N352" i="9"/>
  <c r="O352" i="9"/>
  <c r="AE352" i="9" s="1"/>
  <c r="P352" i="9"/>
  <c r="R352" i="9"/>
  <c r="S352" i="9"/>
  <c r="AG352" i="9" s="1"/>
  <c r="T352" i="9"/>
  <c r="U352" i="9"/>
  <c r="AH352" i="9" s="1"/>
  <c r="D353" i="9"/>
  <c r="E353" i="9"/>
  <c r="AA353" i="9" s="1"/>
  <c r="F353" i="9"/>
  <c r="G353" i="9"/>
  <c r="AB353" i="9" s="1"/>
  <c r="H353" i="9"/>
  <c r="I353" i="9"/>
  <c r="AC353" i="9" s="1"/>
  <c r="J353" i="9"/>
  <c r="K353" i="9" s="1"/>
  <c r="L353" i="9"/>
  <c r="M353" i="9"/>
  <c r="AD353" i="9" s="1"/>
  <c r="N353" i="9"/>
  <c r="P353" i="9"/>
  <c r="Q353" i="9"/>
  <c r="AF353" i="9" s="1"/>
  <c r="R353" i="9"/>
  <c r="T353" i="9"/>
  <c r="D354" i="9"/>
  <c r="E354" i="9"/>
  <c r="AA354" i="9" s="1"/>
  <c r="F354" i="9"/>
  <c r="H354" i="9"/>
  <c r="J354" i="9"/>
  <c r="K354" i="9" s="1"/>
  <c r="L354" i="9"/>
  <c r="N354" i="9"/>
  <c r="O354" i="9"/>
  <c r="AE354" i="9" s="1"/>
  <c r="P354" i="9"/>
  <c r="Q354" i="9"/>
  <c r="AF354" i="9" s="1"/>
  <c r="R354" i="9"/>
  <c r="S354" i="9"/>
  <c r="AG354" i="9" s="1"/>
  <c r="T354" i="9"/>
  <c r="U354" i="9"/>
  <c r="AH354" i="9" s="1"/>
  <c r="D355" i="9"/>
  <c r="F355" i="9"/>
  <c r="H355" i="9"/>
  <c r="L355" i="9"/>
  <c r="M355" i="9"/>
  <c r="AD355" i="9" s="1"/>
  <c r="N355" i="9"/>
  <c r="O355" i="9"/>
  <c r="AE355" i="9" s="1"/>
  <c r="P355" i="9"/>
  <c r="R355" i="9"/>
  <c r="S355" i="9"/>
  <c r="AG355" i="9" s="1"/>
  <c r="T355" i="9"/>
  <c r="U355" i="9"/>
  <c r="AH355" i="9" s="1"/>
  <c r="D356" i="9"/>
  <c r="E356" i="9"/>
  <c r="AA356" i="9" s="1"/>
  <c r="F356" i="9"/>
  <c r="G356" i="9"/>
  <c r="AB356" i="9" s="1"/>
  <c r="H356" i="9"/>
  <c r="I356" i="9"/>
  <c r="AC356" i="9" s="1"/>
  <c r="L356" i="9"/>
  <c r="M356" i="9"/>
  <c r="AD356" i="9" s="1"/>
  <c r="N356" i="9"/>
  <c r="O356" i="9"/>
  <c r="AE356" i="9" s="1"/>
  <c r="P356" i="9"/>
  <c r="Q356" i="9"/>
  <c r="AF356" i="9" s="1"/>
  <c r="R356" i="9"/>
  <c r="S356" i="9"/>
  <c r="AG356" i="9" s="1"/>
  <c r="T356" i="9"/>
  <c r="U356" i="9"/>
  <c r="AH356" i="9" s="1"/>
  <c r="D357" i="9"/>
  <c r="F357" i="9"/>
  <c r="H357" i="9"/>
  <c r="L357" i="9"/>
  <c r="N357" i="9"/>
  <c r="O357" i="9"/>
  <c r="AE357" i="9" s="1"/>
  <c r="P357" i="9"/>
  <c r="Q357" i="9"/>
  <c r="AF357" i="9" s="1"/>
  <c r="R357" i="9"/>
  <c r="S357" i="9"/>
  <c r="AG357" i="9" s="1"/>
  <c r="T357" i="9"/>
  <c r="U357" i="9"/>
  <c r="AH357" i="9" s="1"/>
  <c r="D358" i="9"/>
  <c r="F358" i="9"/>
  <c r="G358" i="9"/>
  <c r="AB358" i="9" s="1"/>
  <c r="H358" i="9"/>
  <c r="J358" i="9"/>
  <c r="K358" i="9" s="1"/>
  <c r="L358" i="9"/>
  <c r="M358" i="9"/>
  <c r="AD358" i="9" s="1"/>
  <c r="N358" i="9"/>
  <c r="O358" i="9"/>
  <c r="AE358" i="9" s="1"/>
  <c r="P358" i="9"/>
  <c r="Q358" i="9"/>
  <c r="AF358" i="9" s="1"/>
  <c r="R358" i="9"/>
  <c r="T358" i="9"/>
  <c r="D359" i="9"/>
  <c r="E359" i="9"/>
  <c r="AA359" i="9" s="1"/>
  <c r="F359" i="9"/>
  <c r="G359" i="9"/>
  <c r="AB359" i="9" s="1"/>
  <c r="H359" i="9"/>
  <c r="I359" i="9"/>
  <c r="AC359" i="9" s="1"/>
  <c r="J359" i="9"/>
  <c r="K359" i="9" s="1"/>
  <c r="L359" i="9"/>
  <c r="M359" i="9"/>
  <c r="AD359" i="9" s="1"/>
  <c r="N359" i="9"/>
  <c r="P359" i="9"/>
  <c r="R359" i="9"/>
  <c r="S359" i="9"/>
  <c r="AG359" i="9" s="1"/>
  <c r="T359" i="9"/>
  <c r="U359" i="9"/>
  <c r="AH359" i="9" s="1"/>
  <c r="D360" i="9"/>
  <c r="E360" i="9"/>
  <c r="AA360" i="9" s="1"/>
  <c r="F360" i="9"/>
  <c r="G360" i="9"/>
  <c r="AB360" i="9" s="1"/>
  <c r="H360" i="9"/>
  <c r="J360" i="9"/>
  <c r="K360" i="9" s="1"/>
  <c r="L360" i="9"/>
  <c r="M360" i="9"/>
  <c r="AD360" i="9" s="1"/>
  <c r="N360" i="9"/>
  <c r="P360" i="9"/>
  <c r="R360" i="9"/>
  <c r="S360" i="9"/>
  <c r="AG360" i="9" s="1"/>
  <c r="T360" i="9"/>
  <c r="U360" i="9"/>
  <c r="AH360" i="9" s="1"/>
  <c r="D361" i="9"/>
  <c r="F361" i="9"/>
  <c r="G361" i="9"/>
  <c r="AB361" i="9" s="1"/>
  <c r="H361" i="9"/>
  <c r="L361" i="9"/>
  <c r="N361" i="9"/>
  <c r="P361" i="9"/>
  <c r="R361" i="9"/>
  <c r="S361" i="9"/>
  <c r="AG361" i="9" s="1"/>
  <c r="T361" i="9"/>
  <c r="U361" i="9"/>
  <c r="AH361" i="9" s="1"/>
  <c r="D362" i="9"/>
  <c r="E362" i="9"/>
  <c r="AA362" i="9" s="1"/>
  <c r="F362" i="9"/>
  <c r="G362" i="9"/>
  <c r="AB362" i="9" s="1"/>
  <c r="H362" i="9"/>
  <c r="J362" i="9"/>
  <c r="K362" i="9" s="1"/>
  <c r="L362" i="9"/>
  <c r="M362" i="9"/>
  <c r="AD362" i="9" s="1"/>
  <c r="N362" i="9"/>
  <c r="O362" i="9"/>
  <c r="AE362" i="9" s="1"/>
  <c r="P362" i="9"/>
  <c r="Q362" i="9"/>
  <c r="AF362" i="9" s="1"/>
  <c r="R362" i="9"/>
  <c r="S362" i="9"/>
  <c r="AG362" i="9" s="1"/>
  <c r="T362" i="9"/>
  <c r="U362" i="9"/>
  <c r="AH362" i="9" s="1"/>
  <c r="D363" i="9"/>
  <c r="E363" i="9"/>
  <c r="AA363" i="9" s="1"/>
  <c r="F363" i="9"/>
  <c r="G363" i="9"/>
  <c r="AB363" i="9" s="1"/>
  <c r="H363" i="9"/>
  <c r="J363" i="9"/>
  <c r="K363" i="9" s="1"/>
  <c r="L363" i="9"/>
  <c r="N363" i="9"/>
  <c r="P363" i="9"/>
  <c r="R363" i="9"/>
  <c r="S363" i="9"/>
  <c r="AG363" i="9" s="1"/>
  <c r="T363" i="9"/>
  <c r="U363" i="9"/>
  <c r="AH363" i="9" s="1"/>
  <c r="D364" i="9"/>
  <c r="E364" i="9"/>
  <c r="AA364" i="9" s="1"/>
  <c r="F364" i="9"/>
  <c r="H364" i="9"/>
  <c r="I364" i="9"/>
  <c r="AC364" i="9" s="1"/>
  <c r="J364" i="9"/>
  <c r="K364" i="9" s="1"/>
  <c r="L364" i="9"/>
  <c r="M364" i="9"/>
  <c r="AD364" i="9" s="1"/>
  <c r="N364" i="9"/>
  <c r="O364" i="9"/>
  <c r="AE364" i="9" s="1"/>
  <c r="P364" i="9"/>
  <c r="Q364" i="9"/>
  <c r="AF364" i="9" s="1"/>
  <c r="R364" i="9"/>
  <c r="S364" i="9"/>
  <c r="AG364" i="9" s="1"/>
  <c r="T364" i="9"/>
  <c r="U364" i="9"/>
  <c r="AH364" i="9" s="1"/>
  <c r="D365" i="9"/>
  <c r="F365" i="9"/>
  <c r="G365" i="9"/>
  <c r="AB365" i="9" s="1"/>
  <c r="H365" i="9"/>
  <c r="L365" i="9"/>
  <c r="M365" i="9"/>
  <c r="AD365" i="9" s="1"/>
  <c r="N365" i="9"/>
  <c r="P365" i="9"/>
  <c r="R365" i="9"/>
  <c r="S365" i="9"/>
  <c r="AG365" i="9" s="1"/>
  <c r="T365" i="9"/>
  <c r="U365" i="9"/>
  <c r="AH365" i="9" s="1"/>
  <c r="D366" i="9"/>
  <c r="F366" i="9"/>
  <c r="G366" i="9"/>
  <c r="AB366" i="9" s="1"/>
  <c r="H366" i="9"/>
  <c r="L366" i="9"/>
  <c r="M366" i="9"/>
  <c r="AD366" i="9" s="1"/>
  <c r="N366" i="9"/>
  <c r="O366" i="9"/>
  <c r="AE366" i="9" s="1"/>
  <c r="P366" i="9"/>
  <c r="Q366" i="9"/>
  <c r="AF366" i="9" s="1"/>
  <c r="R366" i="9"/>
  <c r="S366" i="9"/>
  <c r="AG366" i="9" s="1"/>
  <c r="T366" i="9"/>
  <c r="U366" i="9"/>
  <c r="AH366" i="9" s="1"/>
  <c r="D367" i="9"/>
  <c r="F367" i="9"/>
  <c r="H367" i="9"/>
  <c r="L367" i="9"/>
  <c r="M367" i="9"/>
  <c r="AD367" i="9" s="1"/>
  <c r="N367" i="9"/>
  <c r="O367" i="9"/>
  <c r="AE367" i="9" s="1"/>
  <c r="P367" i="9"/>
  <c r="R367" i="9"/>
  <c r="T367" i="9"/>
  <c r="D368" i="9"/>
  <c r="E368" i="9"/>
  <c r="AA368" i="9" s="1"/>
  <c r="F368" i="9"/>
  <c r="G368" i="9"/>
  <c r="AB368" i="9" s="1"/>
  <c r="H368" i="9"/>
  <c r="I368" i="9"/>
  <c r="AC368" i="9" s="1"/>
  <c r="L368" i="9"/>
  <c r="M368" i="9"/>
  <c r="AD368" i="9" s="1"/>
  <c r="N368" i="9"/>
  <c r="O368" i="9"/>
  <c r="AE368" i="9" s="1"/>
  <c r="P368" i="9"/>
  <c r="R368" i="9"/>
  <c r="S368" i="9"/>
  <c r="AG368" i="9" s="1"/>
  <c r="T368" i="9"/>
  <c r="U368" i="9"/>
  <c r="AH368" i="9" s="1"/>
  <c r="D369" i="9"/>
  <c r="E369" i="9"/>
  <c r="AA369" i="9" s="1"/>
  <c r="F369" i="9"/>
  <c r="G369" i="9"/>
  <c r="AB369" i="9" s="1"/>
  <c r="H369" i="9"/>
  <c r="I369" i="9"/>
  <c r="AC369" i="9" s="1"/>
  <c r="J369" i="9"/>
  <c r="K369" i="9" s="1"/>
  <c r="L369" i="9"/>
  <c r="N369" i="9"/>
  <c r="P369" i="9"/>
  <c r="R369" i="9"/>
  <c r="T369" i="9"/>
  <c r="D370" i="9"/>
  <c r="F370" i="9"/>
  <c r="H370" i="9"/>
  <c r="L370" i="9"/>
  <c r="M370" i="9"/>
  <c r="AD370" i="9" s="1"/>
  <c r="N370" i="9"/>
  <c r="O370" i="9"/>
  <c r="AE370" i="9" s="1"/>
  <c r="P370" i="9"/>
  <c r="Q370" i="9"/>
  <c r="AF370" i="9" s="1"/>
  <c r="R370" i="9"/>
  <c r="S370" i="9"/>
  <c r="AG370" i="9" s="1"/>
  <c r="T370" i="9"/>
  <c r="U370" i="9"/>
  <c r="AH370" i="9" s="1"/>
  <c r="D371" i="9"/>
  <c r="E371" i="9"/>
  <c r="AA371" i="9" s="1"/>
  <c r="F371" i="9"/>
  <c r="G371" i="9"/>
  <c r="AB371" i="9" s="1"/>
  <c r="H371" i="9"/>
  <c r="L371" i="9"/>
  <c r="M371" i="9"/>
  <c r="AD371" i="9" s="1"/>
  <c r="N371" i="9"/>
  <c r="O371" i="9"/>
  <c r="AE371" i="9" s="1"/>
  <c r="P371" i="9"/>
  <c r="Q371" i="9"/>
  <c r="AF371" i="9" s="1"/>
  <c r="R371" i="9"/>
  <c r="T371" i="9"/>
  <c r="U371" i="9"/>
  <c r="AH371" i="9" s="1"/>
  <c r="D372" i="9"/>
  <c r="E372" i="9"/>
  <c r="AA372" i="9" s="1"/>
  <c r="F372" i="9"/>
  <c r="G372" i="9"/>
  <c r="AB372" i="9" s="1"/>
  <c r="H372" i="9"/>
  <c r="I372" i="9"/>
  <c r="AC372" i="9" s="1"/>
  <c r="J372" i="9"/>
  <c r="K372" i="9"/>
  <c r="L372" i="9"/>
  <c r="M372" i="9"/>
  <c r="AD372" i="9" s="1"/>
  <c r="N372" i="9"/>
  <c r="O372" i="9"/>
  <c r="AE372" i="9" s="1"/>
  <c r="P372" i="9"/>
  <c r="Q372" i="9"/>
  <c r="AF372" i="9" s="1"/>
  <c r="R372" i="9"/>
  <c r="S372" i="9"/>
  <c r="AG372" i="9" s="1"/>
  <c r="T372" i="9"/>
  <c r="U372" i="9"/>
  <c r="AH372" i="9" s="1"/>
  <c r="D373" i="9"/>
  <c r="F373" i="9"/>
  <c r="G373" i="9"/>
  <c r="AB373" i="9" s="1"/>
  <c r="H373" i="9"/>
  <c r="L373" i="9"/>
  <c r="N373" i="9"/>
  <c r="P373" i="9"/>
  <c r="R373" i="9"/>
  <c r="S373" i="9"/>
  <c r="AG373" i="9" s="1"/>
  <c r="T373" i="9"/>
  <c r="U373" i="9"/>
  <c r="AH373" i="9" s="1"/>
  <c r="D374" i="9"/>
  <c r="E374" i="9"/>
  <c r="AA374" i="9" s="1"/>
  <c r="F374" i="9"/>
  <c r="G374" i="9"/>
  <c r="AB374" i="9" s="1"/>
  <c r="H374" i="9"/>
  <c r="I374" i="9"/>
  <c r="AC374" i="9" s="1"/>
  <c r="J374" i="9"/>
  <c r="K374" i="9" s="1"/>
  <c r="L374" i="9"/>
  <c r="M374" i="9"/>
  <c r="AD374" i="9" s="1"/>
  <c r="N374" i="9"/>
  <c r="P374" i="9"/>
  <c r="R374" i="9"/>
  <c r="S374" i="9"/>
  <c r="AG374" i="9" s="1"/>
  <c r="T374" i="9"/>
  <c r="U374" i="9"/>
  <c r="AH374" i="9" s="1"/>
  <c r="D375" i="9"/>
  <c r="F375" i="9"/>
  <c r="G375" i="9"/>
  <c r="AB375" i="9" s="1"/>
  <c r="H375" i="9"/>
  <c r="I375" i="9"/>
  <c r="AC375" i="9" s="1"/>
  <c r="J375" i="9"/>
  <c r="K375" i="9" s="1"/>
  <c r="L375" i="9"/>
  <c r="M375" i="9"/>
  <c r="AD375" i="9" s="1"/>
  <c r="N375" i="9"/>
  <c r="O375" i="9"/>
  <c r="AE375" i="9" s="1"/>
  <c r="P375" i="9"/>
  <c r="R375" i="9"/>
  <c r="S375" i="9"/>
  <c r="AG375" i="9" s="1"/>
  <c r="T375" i="9"/>
  <c r="U375" i="9"/>
  <c r="AH375" i="9" s="1"/>
  <c r="D376" i="9"/>
  <c r="F376" i="9"/>
  <c r="G376" i="9"/>
  <c r="AB376" i="9" s="1"/>
  <c r="H376" i="9"/>
  <c r="J376" i="9"/>
  <c r="K376" i="9"/>
  <c r="L376" i="9"/>
  <c r="M376" i="9"/>
  <c r="AD376" i="9" s="1"/>
  <c r="N376" i="9"/>
  <c r="O376" i="9"/>
  <c r="AE376" i="9" s="1"/>
  <c r="P376" i="9"/>
  <c r="Q376" i="9"/>
  <c r="AF376" i="9" s="1"/>
  <c r="R376" i="9"/>
  <c r="T376" i="9"/>
  <c r="D377" i="9"/>
  <c r="F377" i="9"/>
  <c r="H377" i="9"/>
  <c r="L377" i="9"/>
  <c r="M377" i="9"/>
  <c r="AD377" i="9" s="1"/>
  <c r="N377" i="9"/>
  <c r="O377" i="9"/>
  <c r="AE377" i="9" s="1"/>
  <c r="P377" i="9"/>
  <c r="Q377" i="9"/>
  <c r="AF377" i="9" s="1"/>
  <c r="R377" i="9"/>
  <c r="S377" i="9"/>
  <c r="AG377" i="9" s="1"/>
  <c r="T377" i="9"/>
  <c r="U377" i="9"/>
  <c r="AH377" i="9" s="1"/>
  <c r="D378" i="9"/>
  <c r="E378" i="9"/>
  <c r="AA378" i="9" s="1"/>
  <c r="F378" i="9"/>
  <c r="G378" i="9"/>
  <c r="AB378" i="9" s="1"/>
  <c r="H378" i="9"/>
  <c r="I378" i="9"/>
  <c r="AC378" i="9" s="1"/>
  <c r="J378" i="9"/>
  <c r="K378" i="9" s="1"/>
  <c r="L378" i="9"/>
  <c r="N378" i="9"/>
  <c r="P378" i="9"/>
  <c r="R378" i="9"/>
  <c r="S378" i="9"/>
  <c r="AG378" i="9" s="1"/>
  <c r="T378" i="9"/>
  <c r="U378" i="9"/>
  <c r="AH378" i="9" s="1"/>
  <c r="D379" i="9"/>
  <c r="E379" i="9"/>
  <c r="AA379" i="9" s="1"/>
  <c r="F379" i="9"/>
  <c r="G379" i="9"/>
  <c r="AB379" i="9" s="1"/>
  <c r="H379" i="9"/>
  <c r="L379" i="9"/>
  <c r="N379" i="9"/>
  <c r="O379" i="9"/>
  <c r="AE379" i="9" s="1"/>
  <c r="P379" i="9"/>
  <c r="R379" i="9"/>
  <c r="T379" i="9"/>
  <c r="D380" i="9"/>
  <c r="F380" i="9"/>
  <c r="H380" i="9"/>
  <c r="J380" i="9"/>
  <c r="K380" i="9"/>
  <c r="L380" i="9"/>
  <c r="M380" i="9"/>
  <c r="AD380" i="9" s="1"/>
  <c r="N380" i="9"/>
  <c r="O380" i="9"/>
  <c r="AE380" i="9" s="1"/>
  <c r="P380" i="9"/>
  <c r="Q380" i="9"/>
  <c r="AF380" i="9" s="1"/>
  <c r="R380" i="9"/>
  <c r="S380" i="9"/>
  <c r="AG380" i="9" s="1"/>
  <c r="T380" i="9"/>
  <c r="U380" i="9"/>
  <c r="AH380" i="9" s="1"/>
  <c r="D381" i="9"/>
  <c r="E381" i="9"/>
  <c r="AA381" i="9" s="1"/>
  <c r="F381" i="9"/>
  <c r="H381" i="9"/>
  <c r="I381" i="9"/>
  <c r="AC381" i="9" s="1"/>
  <c r="L381" i="9"/>
  <c r="N381" i="9"/>
  <c r="O381" i="9"/>
  <c r="AE381" i="9" s="1"/>
  <c r="P381" i="9"/>
  <c r="Q381" i="9"/>
  <c r="AF381" i="9" s="1"/>
  <c r="R381" i="9"/>
  <c r="T381" i="9"/>
  <c r="U381" i="9"/>
  <c r="AH381" i="9" s="1"/>
  <c r="D382" i="9"/>
  <c r="E382" i="9"/>
  <c r="AA382" i="9" s="1"/>
  <c r="F382" i="9"/>
  <c r="G382" i="9"/>
  <c r="AB382" i="9" s="1"/>
  <c r="H382" i="9"/>
  <c r="I382" i="9"/>
  <c r="AC382" i="9" s="1"/>
  <c r="J382" i="9"/>
  <c r="K382" i="9" s="1"/>
  <c r="L382" i="9"/>
  <c r="M382" i="9"/>
  <c r="AD382" i="9" s="1"/>
  <c r="N382" i="9"/>
  <c r="P382" i="9"/>
  <c r="Q382" i="9"/>
  <c r="AF382" i="9" s="1"/>
  <c r="R382" i="9"/>
  <c r="S382" i="9"/>
  <c r="AG382" i="9" s="1"/>
  <c r="T382" i="9"/>
  <c r="U382" i="9"/>
  <c r="AH382" i="9" s="1"/>
  <c r="D383" i="9"/>
  <c r="E383" i="9"/>
  <c r="AA383" i="9" s="1"/>
  <c r="F383" i="9"/>
  <c r="H383" i="9"/>
  <c r="L383" i="9"/>
  <c r="N383" i="9"/>
  <c r="P383" i="9"/>
  <c r="Q383" i="9"/>
  <c r="AF383" i="9" s="1"/>
  <c r="R383" i="9"/>
  <c r="S383" i="9"/>
  <c r="AG383" i="9" s="1"/>
  <c r="T383" i="9"/>
  <c r="U383" i="9"/>
  <c r="AH383" i="9" s="1"/>
  <c r="D384" i="9"/>
  <c r="E384" i="9"/>
  <c r="AA384" i="9" s="1"/>
  <c r="F384" i="9"/>
  <c r="G384" i="9"/>
  <c r="AB384" i="9" s="1"/>
  <c r="H384" i="9"/>
  <c r="I384" i="9"/>
  <c r="AC384" i="9" s="1"/>
  <c r="J384" i="9"/>
  <c r="K384" i="9"/>
  <c r="L384" i="9"/>
  <c r="N384" i="9"/>
  <c r="O384" i="9"/>
  <c r="AE384" i="9" s="1"/>
  <c r="P384" i="9"/>
  <c r="R384" i="9"/>
  <c r="S384" i="9"/>
  <c r="AG384" i="9" s="1"/>
  <c r="T384" i="9"/>
  <c r="U384" i="9"/>
  <c r="AH384" i="9" s="1"/>
  <c r="D385" i="9"/>
  <c r="E385" i="9"/>
  <c r="AA385" i="9" s="1"/>
  <c r="F385" i="9"/>
  <c r="G385" i="9"/>
  <c r="AB385" i="9" s="1"/>
  <c r="H385" i="9"/>
  <c r="I385" i="9"/>
  <c r="AC385" i="9" s="1"/>
  <c r="J385" i="9"/>
  <c r="K385" i="9" s="1"/>
  <c r="L385" i="9"/>
  <c r="M385" i="9"/>
  <c r="AD385" i="9" s="1"/>
  <c r="N385" i="9"/>
  <c r="O385" i="9"/>
  <c r="AE385" i="9" s="1"/>
  <c r="P385" i="9"/>
  <c r="R385" i="9"/>
  <c r="S385" i="9"/>
  <c r="AG385" i="9" s="1"/>
  <c r="T385" i="9"/>
  <c r="U385" i="9"/>
  <c r="AH385" i="9" s="1"/>
  <c r="D386" i="9"/>
  <c r="F386" i="9"/>
  <c r="G386" i="9"/>
  <c r="AB386" i="9" s="1"/>
  <c r="H386" i="9"/>
  <c r="J386" i="9"/>
  <c r="K386" i="9" s="1"/>
  <c r="L386" i="9"/>
  <c r="M386" i="9"/>
  <c r="AD386" i="9" s="1"/>
  <c r="N386" i="9"/>
  <c r="P386" i="9"/>
  <c r="R386" i="9"/>
  <c r="S386" i="9"/>
  <c r="AG386" i="9" s="1"/>
  <c r="T386" i="9"/>
  <c r="D387" i="9"/>
  <c r="E387" i="9"/>
  <c r="AA387" i="9" s="1"/>
  <c r="F387" i="9"/>
  <c r="H387" i="9"/>
  <c r="J387" i="9"/>
  <c r="K387" i="9" s="1"/>
  <c r="L387" i="9"/>
  <c r="M387" i="9"/>
  <c r="AD387" i="9" s="1"/>
  <c r="N387" i="9"/>
  <c r="O387" i="9"/>
  <c r="AE387" i="9" s="1"/>
  <c r="P387" i="9"/>
  <c r="Q387" i="9"/>
  <c r="AF387" i="9" s="1"/>
  <c r="R387" i="9"/>
  <c r="S387" i="9"/>
  <c r="AG387" i="9" s="1"/>
  <c r="T387" i="9"/>
  <c r="U387" i="9"/>
  <c r="AH387" i="9" s="1"/>
  <c r="D388" i="9"/>
  <c r="E388" i="9"/>
  <c r="AA388" i="9" s="1"/>
  <c r="F388" i="9"/>
  <c r="G388" i="9"/>
  <c r="AB388" i="9" s="1"/>
  <c r="H388" i="9"/>
  <c r="I388" i="9"/>
  <c r="AC388" i="9" s="1"/>
  <c r="J388" i="9"/>
  <c r="K388" i="9" s="1"/>
  <c r="L388" i="9"/>
  <c r="N388" i="9"/>
  <c r="P388" i="9"/>
  <c r="R388" i="9"/>
  <c r="S388" i="9"/>
  <c r="AG388" i="9" s="1"/>
  <c r="T388" i="9"/>
  <c r="U388" i="9"/>
  <c r="AH388" i="9" s="1"/>
  <c r="D389" i="9"/>
  <c r="E389" i="9"/>
  <c r="AA389" i="9" s="1"/>
  <c r="F389" i="9"/>
  <c r="H389" i="9"/>
  <c r="I389" i="9"/>
  <c r="AC389" i="9" s="1"/>
  <c r="L389" i="9"/>
  <c r="N389" i="9"/>
  <c r="P389" i="9"/>
  <c r="R389" i="9"/>
  <c r="T389" i="9"/>
  <c r="D390" i="9"/>
  <c r="E390" i="9"/>
  <c r="AA390" i="9" s="1"/>
  <c r="F390" i="9"/>
  <c r="G390" i="9"/>
  <c r="AB390" i="9" s="1"/>
  <c r="H390" i="9"/>
  <c r="I390" i="9"/>
  <c r="AC390" i="9" s="1"/>
  <c r="J390" i="9"/>
  <c r="K390" i="9" s="1"/>
  <c r="L390" i="9"/>
  <c r="N390" i="9"/>
  <c r="P390" i="9"/>
  <c r="R390" i="9"/>
  <c r="S390" i="9"/>
  <c r="AG390" i="9" s="1"/>
  <c r="T390" i="9"/>
  <c r="U390" i="9"/>
  <c r="AH390" i="9" s="1"/>
  <c r="D391" i="9"/>
  <c r="E391" i="9"/>
  <c r="AA391" i="9" s="1"/>
  <c r="F391" i="9"/>
  <c r="G391" i="9"/>
  <c r="AB391" i="9" s="1"/>
  <c r="H391" i="9"/>
  <c r="I391" i="9"/>
  <c r="AC391" i="9" s="1"/>
  <c r="J391" i="9"/>
  <c r="K391" i="9" s="1"/>
  <c r="L391" i="9"/>
  <c r="M391" i="9"/>
  <c r="AD391" i="9" s="1"/>
  <c r="N391" i="9"/>
  <c r="O391" i="9"/>
  <c r="AE391" i="9" s="1"/>
  <c r="P391" i="9"/>
  <c r="R391" i="9"/>
  <c r="T391" i="9"/>
  <c r="D392" i="9"/>
  <c r="F392" i="9"/>
  <c r="G392" i="9"/>
  <c r="AB392" i="9" s="1"/>
  <c r="H392" i="9"/>
  <c r="L392" i="9"/>
  <c r="N392" i="9"/>
  <c r="O392" i="9"/>
  <c r="AE392" i="9" s="1"/>
  <c r="P392" i="9"/>
  <c r="Q392" i="9"/>
  <c r="AF392" i="9" s="1"/>
  <c r="R392" i="9"/>
  <c r="T392" i="9"/>
  <c r="D393" i="9"/>
  <c r="F393" i="9"/>
  <c r="H393" i="9"/>
  <c r="I393" i="9"/>
  <c r="AC393" i="9" s="1"/>
  <c r="L393" i="9"/>
  <c r="M393" i="9"/>
  <c r="AD393" i="9" s="1"/>
  <c r="N393" i="9"/>
  <c r="O393" i="9"/>
  <c r="AE393" i="9" s="1"/>
  <c r="P393" i="9"/>
  <c r="Q393" i="9"/>
  <c r="AF393" i="9" s="1"/>
  <c r="R393" i="9"/>
  <c r="S393" i="9"/>
  <c r="AG393" i="9" s="1"/>
  <c r="T393" i="9"/>
  <c r="D394" i="9"/>
  <c r="E394" i="9"/>
  <c r="AA394" i="9" s="1"/>
  <c r="F394" i="9"/>
  <c r="G394" i="9"/>
  <c r="AB394" i="9" s="1"/>
  <c r="H394" i="9"/>
  <c r="I394" i="9"/>
  <c r="AC394" i="9" s="1"/>
  <c r="J394" i="9"/>
  <c r="K394" i="9" s="1"/>
  <c r="L394" i="9"/>
  <c r="N394" i="9"/>
  <c r="O394" i="9"/>
  <c r="AE394" i="9" s="1"/>
  <c r="P394" i="9"/>
  <c r="Q394" i="9"/>
  <c r="AF394" i="9" s="1"/>
  <c r="R394" i="9"/>
  <c r="S394" i="9"/>
  <c r="AG394" i="9" s="1"/>
  <c r="T394" i="9"/>
  <c r="U394" i="9"/>
  <c r="AH394" i="9" s="1"/>
  <c r="D395" i="9"/>
  <c r="E395" i="9"/>
  <c r="AA395" i="9" s="1"/>
  <c r="F395" i="9"/>
  <c r="G395" i="9"/>
  <c r="AB395" i="9" s="1"/>
  <c r="H395" i="9"/>
  <c r="L395" i="9"/>
  <c r="N395" i="9"/>
  <c r="O395" i="9"/>
  <c r="AE395" i="9" s="1"/>
  <c r="P395" i="9"/>
  <c r="R395" i="9"/>
  <c r="T395" i="9"/>
  <c r="U395" i="9"/>
  <c r="AH395" i="9" s="1"/>
  <c r="D396" i="9"/>
  <c r="F396" i="9"/>
  <c r="G396" i="9"/>
  <c r="AB396" i="9" s="1"/>
  <c r="H396" i="9"/>
  <c r="J396" i="9"/>
  <c r="K396" i="9"/>
  <c r="L396" i="9"/>
  <c r="M396" i="9"/>
  <c r="AD396" i="9" s="1"/>
  <c r="N396" i="9"/>
  <c r="O396" i="9"/>
  <c r="AE396" i="9" s="1"/>
  <c r="P396" i="9"/>
  <c r="R396" i="9"/>
  <c r="S396" i="9"/>
  <c r="AG396" i="9" s="1"/>
  <c r="T396" i="9"/>
  <c r="U396" i="9"/>
  <c r="AH396" i="9" s="1"/>
  <c r="D397" i="9"/>
  <c r="E397" i="9"/>
  <c r="AA397" i="9" s="1"/>
  <c r="F397" i="9"/>
  <c r="G397" i="9"/>
  <c r="AB397" i="9" s="1"/>
  <c r="H397" i="9"/>
  <c r="L397" i="9"/>
  <c r="M397" i="9"/>
  <c r="AD397" i="9" s="1"/>
  <c r="N397" i="9"/>
  <c r="O397" i="9"/>
  <c r="AE397" i="9" s="1"/>
  <c r="P397" i="9"/>
  <c r="R397" i="9"/>
  <c r="T397" i="9"/>
  <c r="U397" i="9"/>
  <c r="AH397" i="9" s="1"/>
  <c r="D398" i="9"/>
  <c r="E398" i="9"/>
  <c r="AA398" i="9" s="1"/>
  <c r="F398" i="9"/>
  <c r="G398" i="9"/>
  <c r="AB398" i="9" s="1"/>
  <c r="H398" i="9"/>
  <c r="I398" i="9"/>
  <c r="AC398" i="9" s="1"/>
  <c r="J398" i="9"/>
  <c r="K398" i="9" s="1"/>
  <c r="L398" i="9"/>
  <c r="M398" i="9"/>
  <c r="AD398" i="9" s="1"/>
  <c r="N398" i="9"/>
  <c r="O398" i="9"/>
  <c r="AE398" i="9" s="1"/>
  <c r="P398" i="9"/>
  <c r="Q398" i="9"/>
  <c r="AF398" i="9" s="1"/>
  <c r="R398" i="9"/>
  <c r="S398" i="9"/>
  <c r="AG398" i="9" s="1"/>
  <c r="T398" i="9"/>
  <c r="D399" i="9"/>
  <c r="E399" i="9"/>
  <c r="AA399" i="9" s="1"/>
  <c r="F399" i="9"/>
  <c r="H399" i="9"/>
  <c r="L399" i="9"/>
  <c r="M399" i="9"/>
  <c r="AD399" i="9" s="1"/>
  <c r="N399" i="9"/>
  <c r="P399" i="9"/>
  <c r="Q399" i="9"/>
  <c r="AF399" i="9" s="1"/>
  <c r="R399" i="9"/>
  <c r="S399" i="9"/>
  <c r="AG399" i="9" s="1"/>
  <c r="T399" i="9"/>
  <c r="U399" i="9"/>
  <c r="AH399" i="9" s="1"/>
  <c r="D400" i="9"/>
  <c r="E400" i="9"/>
  <c r="AA400" i="9" s="1"/>
  <c r="F400" i="9"/>
  <c r="G400" i="9"/>
  <c r="AB400" i="9" s="1"/>
  <c r="H400" i="9"/>
  <c r="I400" i="9"/>
  <c r="AC400" i="9" s="1"/>
  <c r="J400" i="9"/>
  <c r="K400" i="9"/>
  <c r="L400" i="9"/>
  <c r="M400" i="9"/>
  <c r="AD400" i="9" s="1"/>
  <c r="N400" i="9"/>
  <c r="O400" i="9"/>
  <c r="AE400" i="9" s="1"/>
  <c r="P400" i="9"/>
  <c r="Q400" i="9"/>
  <c r="AF400" i="9" s="1"/>
  <c r="R400" i="9"/>
  <c r="S400" i="9"/>
  <c r="AG400" i="9" s="1"/>
  <c r="T400" i="9"/>
  <c r="U400" i="9"/>
  <c r="AH400" i="9" s="1"/>
  <c r="D401" i="9"/>
  <c r="F401" i="9"/>
  <c r="G401" i="9"/>
  <c r="AB401" i="9" s="1"/>
  <c r="H401" i="9"/>
  <c r="L401" i="9"/>
  <c r="M401" i="9"/>
  <c r="AD401" i="9" s="1"/>
  <c r="N401" i="9"/>
  <c r="O401" i="9"/>
  <c r="AE401" i="9" s="1"/>
  <c r="P401" i="9"/>
  <c r="R401" i="9"/>
  <c r="S401" i="9"/>
  <c r="AG401" i="9" s="1"/>
  <c r="T401" i="9"/>
  <c r="U401" i="9"/>
  <c r="AH401" i="9" s="1"/>
  <c r="D402" i="9"/>
  <c r="F402" i="9"/>
  <c r="H402" i="9"/>
  <c r="L402" i="9"/>
  <c r="N402" i="9"/>
  <c r="O402" i="9"/>
  <c r="AE402" i="9" s="1"/>
  <c r="P402" i="9"/>
  <c r="Q402" i="9"/>
  <c r="AF402" i="9" s="1"/>
  <c r="R402" i="9"/>
  <c r="S402" i="9"/>
  <c r="AG402" i="9" s="1"/>
  <c r="T402" i="9"/>
  <c r="U402" i="9"/>
  <c r="AH402" i="9" s="1"/>
  <c r="D403" i="9"/>
  <c r="F403" i="9"/>
  <c r="H403" i="9"/>
  <c r="L403" i="9"/>
  <c r="N403" i="9"/>
  <c r="P403" i="9"/>
  <c r="Q403" i="9"/>
  <c r="AF403" i="9" s="1"/>
  <c r="R403" i="9"/>
  <c r="S403" i="9"/>
  <c r="AG403" i="9" s="1"/>
  <c r="T403" i="9"/>
  <c r="U403" i="9"/>
  <c r="AH403" i="9" s="1"/>
  <c r="D404" i="9"/>
  <c r="E404" i="9"/>
  <c r="AA404" i="9" s="1"/>
  <c r="F404" i="9"/>
  <c r="G404" i="9"/>
  <c r="AB404" i="9" s="1"/>
  <c r="H404" i="9"/>
  <c r="I404" i="9"/>
  <c r="AC404" i="9" s="1"/>
  <c r="J404" i="9"/>
  <c r="K404" i="9" s="1"/>
  <c r="L404" i="9"/>
  <c r="M404" i="9"/>
  <c r="AD404" i="9" s="1"/>
  <c r="N404" i="9"/>
  <c r="P404" i="9"/>
  <c r="R404" i="9"/>
  <c r="S404" i="9"/>
  <c r="AG404" i="9" s="1"/>
  <c r="T404" i="9"/>
  <c r="U404" i="9"/>
  <c r="AH404" i="9" s="1"/>
  <c r="D405" i="9"/>
  <c r="F405" i="9"/>
  <c r="H405" i="9"/>
  <c r="L405" i="9"/>
  <c r="N405" i="9"/>
  <c r="O405" i="9"/>
  <c r="AE405" i="9" s="1"/>
  <c r="P405" i="9"/>
  <c r="R405" i="9"/>
  <c r="T405" i="9"/>
  <c r="D406" i="9"/>
  <c r="E406" i="9"/>
  <c r="AA406" i="9" s="1"/>
  <c r="F406" i="9"/>
  <c r="G406" i="9"/>
  <c r="AB406" i="9" s="1"/>
  <c r="H406" i="9"/>
  <c r="I406" i="9"/>
  <c r="AC406" i="9" s="1"/>
  <c r="J406" i="9"/>
  <c r="K406" i="9" s="1"/>
  <c r="L406" i="9"/>
  <c r="M406" i="9"/>
  <c r="AD406" i="9" s="1"/>
  <c r="N406" i="9"/>
  <c r="O406" i="9"/>
  <c r="AE406" i="9" s="1"/>
  <c r="P406" i="9"/>
  <c r="Q406" i="9"/>
  <c r="AF406" i="9" s="1"/>
  <c r="R406" i="9"/>
  <c r="S406" i="9"/>
  <c r="AG406" i="9" s="1"/>
  <c r="T406" i="9"/>
  <c r="U406" i="9"/>
  <c r="AH406" i="9" s="1"/>
  <c r="D407" i="9"/>
  <c r="F407" i="9"/>
  <c r="H407" i="9"/>
  <c r="L407" i="9"/>
  <c r="M407" i="9"/>
  <c r="AD407" i="9" s="1"/>
  <c r="N407" i="9"/>
  <c r="O407" i="9"/>
  <c r="AE407" i="9" s="1"/>
  <c r="P407" i="9"/>
  <c r="R407" i="9"/>
  <c r="S407" i="9"/>
  <c r="AG407" i="9" s="1"/>
  <c r="T407" i="9"/>
  <c r="U407" i="9"/>
  <c r="AH407" i="9" s="1"/>
  <c r="D408" i="9"/>
  <c r="F408" i="9"/>
  <c r="H408" i="9"/>
  <c r="L408" i="9"/>
  <c r="M408" i="9"/>
  <c r="AD408" i="9" s="1"/>
  <c r="N408" i="9"/>
  <c r="P408" i="9"/>
  <c r="R408" i="9"/>
  <c r="T408" i="9"/>
  <c r="D409" i="9"/>
  <c r="F409" i="9"/>
  <c r="H409" i="9"/>
  <c r="L409" i="9"/>
  <c r="M409" i="9"/>
  <c r="AD409" i="9" s="1"/>
  <c r="N409" i="9"/>
  <c r="P409" i="9"/>
  <c r="R409" i="9"/>
  <c r="T409" i="9"/>
  <c r="D410" i="9"/>
  <c r="E410" i="9"/>
  <c r="AA410" i="9" s="1"/>
  <c r="F410" i="9"/>
  <c r="G410" i="9"/>
  <c r="AB410" i="9" s="1"/>
  <c r="H410" i="9"/>
  <c r="I410" i="9"/>
  <c r="AC410" i="9" s="1"/>
  <c r="J410" i="9"/>
  <c r="K410" i="9" s="1"/>
  <c r="L410" i="9"/>
  <c r="N410" i="9"/>
  <c r="P410" i="9"/>
  <c r="R410" i="9"/>
  <c r="S410" i="9"/>
  <c r="AG410" i="9" s="1"/>
  <c r="T410" i="9"/>
  <c r="U410" i="9"/>
  <c r="AH410" i="9" s="1"/>
  <c r="D411" i="9"/>
  <c r="E411" i="9"/>
  <c r="AA411" i="9" s="1"/>
  <c r="F411" i="9"/>
  <c r="H411" i="9"/>
  <c r="L411" i="9"/>
  <c r="N411" i="9"/>
  <c r="O411" i="9"/>
  <c r="AE411" i="9" s="1"/>
  <c r="P411" i="9"/>
  <c r="R411" i="9"/>
  <c r="S411" i="9"/>
  <c r="AG411" i="9" s="1"/>
  <c r="T411" i="9"/>
  <c r="U411" i="9"/>
  <c r="AH411" i="9" s="1"/>
  <c r="D412" i="9"/>
  <c r="F412" i="9"/>
  <c r="G412" i="9"/>
  <c r="AB412" i="9" s="1"/>
  <c r="H412" i="9"/>
  <c r="J412" i="9"/>
  <c r="K412" i="9" s="1"/>
  <c r="L412" i="9"/>
  <c r="M412" i="9"/>
  <c r="AD412" i="9" s="1"/>
  <c r="N412" i="9"/>
  <c r="O412" i="9"/>
  <c r="AE412" i="9" s="1"/>
  <c r="P412" i="9"/>
  <c r="Q412" i="9"/>
  <c r="AF412" i="9" s="1"/>
  <c r="R412" i="9"/>
  <c r="S412" i="9"/>
  <c r="AG412" i="9" s="1"/>
  <c r="T412" i="9"/>
  <c r="U412" i="9"/>
  <c r="AH412" i="9" s="1"/>
  <c r="D413" i="9"/>
  <c r="E413" i="9"/>
  <c r="AA413" i="9" s="1"/>
  <c r="F413" i="9"/>
  <c r="H413" i="9"/>
  <c r="L413" i="9"/>
  <c r="M413" i="9"/>
  <c r="AD413" i="9" s="1"/>
  <c r="N413" i="9"/>
  <c r="O413" i="9"/>
  <c r="AE413" i="9" s="1"/>
  <c r="P413" i="9"/>
  <c r="Q413" i="9"/>
  <c r="AF413" i="9" s="1"/>
  <c r="R413" i="9"/>
  <c r="S413" i="9"/>
  <c r="AG413" i="9" s="1"/>
  <c r="T413" i="9"/>
  <c r="U413" i="9"/>
  <c r="AH413" i="9" s="1"/>
  <c r="D414" i="9"/>
  <c r="E414" i="9"/>
  <c r="AA414" i="9" s="1"/>
  <c r="F414" i="9"/>
  <c r="G414" i="9"/>
  <c r="AB414" i="9" s="1"/>
  <c r="H414" i="9"/>
  <c r="I414" i="9"/>
  <c r="AC414" i="9" s="1"/>
  <c r="J414" i="9"/>
  <c r="K414" i="9" s="1"/>
  <c r="L414" i="9"/>
  <c r="N414" i="9"/>
  <c r="P414" i="9"/>
  <c r="R414" i="9"/>
  <c r="S414" i="9"/>
  <c r="AG414" i="9" s="1"/>
  <c r="T414" i="9"/>
  <c r="U414" i="9"/>
  <c r="AH414" i="9" s="1"/>
  <c r="D415" i="9"/>
  <c r="E415" i="9"/>
  <c r="AA415" i="9" s="1"/>
  <c r="F415" i="9"/>
  <c r="H415" i="9"/>
  <c r="L415" i="9"/>
  <c r="N415" i="9"/>
  <c r="P415" i="9"/>
  <c r="R415" i="9"/>
  <c r="S415" i="9"/>
  <c r="AG415" i="9" s="1"/>
  <c r="T415" i="9"/>
  <c r="U415" i="9"/>
  <c r="AH415" i="9" s="1"/>
  <c r="D416" i="9"/>
  <c r="E416" i="9"/>
  <c r="AA416" i="9" s="1"/>
  <c r="F416" i="9"/>
  <c r="G416" i="9"/>
  <c r="AB416" i="9" s="1"/>
  <c r="H416" i="9"/>
  <c r="I416" i="9"/>
  <c r="AC416" i="9" s="1"/>
  <c r="J416" i="9"/>
  <c r="K416" i="9" s="1"/>
  <c r="L416" i="9"/>
  <c r="N416" i="9"/>
  <c r="P416" i="9"/>
  <c r="R416" i="9"/>
  <c r="S416" i="9"/>
  <c r="AG416" i="9" s="1"/>
  <c r="T416" i="9"/>
  <c r="U416" i="9"/>
  <c r="AH416" i="9" s="1"/>
  <c r="D417" i="9"/>
  <c r="F417" i="9"/>
  <c r="H417" i="9"/>
  <c r="L417" i="9"/>
  <c r="M417" i="9"/>
  <c r="AD417" i="9" s="1"/>
  <c r="N417" i="9"/>
  <c r="O417" i="9"/>
  <c r="AE417" i="9" s="1"/>
  <c r="P417" i="9"/>
  <c r="R417" i="9"/>
  <c r="T417" i="9"/>
  <c r="D418" i="9"/>
  <c r="F418" i="9"/>
  <c r="G418" i="9"/>
  <c r="AB418" i="9" s="1"/>
  <c r="H418" i="9"/>
  <c r="L418" i="9"/>
  <c r="M418" i="9"/>
  <c r="AD418" i="9" s="1"/>
  <c r="N418" i="9"/>
  <c r="O418" i="9"/>
  <c r="AE418" i="9" s="1"/>
  <c r="P418" i="9"/>
  <c r="R418" i="9"/>
  <c r="T418" i="9"/>
  <c r="D419" i="9"/>
  <c r="E419" i="9"/>
  <c r="AA419" i="9" s="1"/>
  <c r="F419" i="9"/>
  <c r="G419" i="9"/>
  <c r="AB419" i="9" s="1"/>
  <c r="H419" i="9"/>
  <c r="L419" i="9"/>
  <c r="M419" i="9"/>
  <c r="AD419" i="9" s="1"/>
  <c r="N419" i="9"/>
  <c r="O419" i="9"/>
  <c r="AE419" i="9" s="1"/>
  <c r="P419" i="9"/>
  <c r="Q419" i="9"/>
  <c r="AF419" i="9" s="1"/>
  <c r="R419" i="9"/>
  <c r="T419" i="9"/>
  <c r="U419" i="9"/>
  <c r="AH419" i="9" s="1"/>
  <c r="D420" i="9"/>
  <c r="E420" i="9"/>
  <c r="AA420" i="9" s="1"/>
  <c r="F420" i="9"/>
  <c r="G420" i="9"/>
  <c r="AB420" i="9" s="1"/>
  <c r="H420" i="9"/>
  <c r="I420" i="9"/>
  <c r="AC420" i="9" s="1"/>
  <c r="J420" i="9"/>
  <c r="K420" i="9"/>
  <c r="L420" i="9"/>
  <c r="N420" i="9"/>
  <c r="O420" i="9"/>
  <c r="AE420" i="9" s="1"/>
  <c r="P420" i="9"/>
  <c r="Q420" i="9"/>
  <c r="AF420" i="9" s="1"/>
  <c r="R420" i="9"/>
  <c r="S420" i="9"/>
  <c r="AG420" i="9" s="1"/>
  <c r="T420" i="9"/>
  <c r="U420" i="9"/>
  <c r="AH420" i="9" s="1"/>
  <c r="D421" i="9"/>
  <c r="F421" i="9"/>
  <c r="H421" i="9"/>
  <c r="L421" i="9"/>
  <c r="N421" i="9"/>
  <c r="P421" i="9"/>
  <c r="R421" i="9"/>
  <c r="S421" i="9"/>
  <c r="AG421" i="9" s="1"/>
  <c r="T421" i="9"/>
  <c r="U421" i="9"/>
  <c r="AH421" i="9" s="1"/>
  <c r="D422" i="9"/>
  <c r="E422" i="9"/>
  <c r="AA422" i="9" s="1"/>
  <c r="F422" i="9"/>
  <c r="G422" i="9"/>
  <c r="AB422" i="9" s="1"/>
  <c r="H422" i="9"/>
  <c r="I422" i="9"/>
  <c r="AC422" i="9" s="1"/>
  <c r="J422" i="9"/>
  <c r="K422" i="9"/>
  <c r="L422" i="9"/>
  <c r="M422" i="9"/>
  <c r="AD422" i="9" s="1"/>
  <c r="N422" i="9"/>
  <c r="O422" i="9"/>
  <c r="AE422" i="9" s="1"/>
  <c r="P422" i="9"/>
  <c r="Q422" i="9"/>
  <c r="AF422" i="9" s="1"/>
  <c r="R422" i="9"/>
  <c r="S422" i="9"/>
  <c r="AG422" i="9" s="1"/>
  <c r="T422" i="9"/>
  <c r="U422" i="9"/>
  <c r="AH422" i="9" s="1"/>
  <c r="D423" i="9"/>
  <c r="F423" i="9"/>
  <c r="H423" i="9"/>
  <c r="J423" i="9"/>
  <c r="K423" i="9" s="1"/>
  <c r="L423" i="9"/>
  <c r="N423" i="9"/>
  <c r="O423" i="9"/>
  <c r="AE423" i="9" s="1"/>
  <c r="P423" i="9"/>
  <c r="R423" i="9"/>
  <c r="T423" i="9"/>
  <c r="D424" i="9"/>
  <c r="F424" i="9"/>
  <c r="H424" i="9"/>
  <c r="L424" i="9"/>
  <c r="N424" i="9"/>
  <c r="P424" i="9"/>
  <c r="R424" i="9"/>
  <c r="S424" i="9"/>
  <c r="AG424" i="9" s="1"/>
  <c r="T424" i="9"/>
  <c r="U424" i="9"/>
  <c r="AH424" i="9" s="1"/>
  <c r="D425" i="9"/>
  <c r="F425" i="9"/>
  <c r="H425" i="9"/>
  <c r="I425" i="9"/>
  <c r="AC425" i="9" s="1"/>
  <c r="L425" i="9"/>
  <c r="M425" i="9"/>
  <c r="AD425" i="9" s="1"/>
  <c r="N425" i="9"/>
  <c r="O425" i="9"/>
  <c r="AE425" i="9" s="1"/>
  <c r="P425" i="9"/>
  <c r="Q425" i="9"/>
  <c r="AF425" i="9" s="1"/>
  <c r="R425" i="9"/>
  <c r="S425" i="9"/>
  <c r="AG425" i="9" s="1"/>
  <c r="T425" i="9"/>
  <c r="U425" i="9"/>
  <c r="AH425" i="9" s="1"/>
  <c r="D426" i="9"/>
  <c r="E426" i="9"/>
  <c r="AA426" i="9" s="1"/>
  <c r="F426" i="9"/>
  <c r="G426" i="9"/>
  <c r="AB426" i="9" s="1"/>
  <c r="H426" i="9"/>
  <c r="I426" i="9"/>
  <c r="AC426" i="9" s="1"/>
  <c r="J426" i="9"/>
  <c r="K426" i="9"/>
  <c r="L426" i="9"/>
  <c r="M426" i="9"/>
  <c r="AD426" i="9" s="1"/>
  <c r="N426" i="9"/>
  <c r="O426" i="9"/>
  <c r="AE426" i="9" s="1"/>
  <c r="P426" i="9"/>
  <c r="Q426" i="9"/>
  <c r="AF426" i="9" s="1"/>
  <c r="R426" i="9"/>
  <c r="S426" i="9"/>
  <c r="AG426" i="9" s="1"/>
  <c r="T426" i="9"/>
  <c r="U426" i="9"/>
  <c r="AH426" i="9" s="1"/>
  <c r="D427" i="9"/>
  <c r="E427" i="9"/>
  <c r="AA427" i="9" s="1"/>
  <c r="F427" i="9"/>
  <c r="H427" i="9"/>
  <c r="L427" i="9"/>
  <c r="N427" i="9"/>
  <c r="O427" i="9"/>
  <c r="AE427" i="9" s="1"/>
  <c r="P427" i="9"/>
  <c r="R427" i="9"/>
  <c r="S427" i="9"/>
  <c r="AG427" i="9" s="1"/>
  <c r="T427" i="9"/>
  <c r="U427" i="9"/>
  <c r="AH427" i="9" s="1"/>
  <c r="D428" i="9"/>
  <c r="F428" i="9"/>
  <c r="G428" i="9"/>
  <c r="AB428" i="9" s="1"/>
  <c r="H428" i="9"/>
  <c r="J428" i="9"/>
  <c r="K428" i="9" s="1"/>
  <c r="L428" i="9"/>
  <c r="M428" i="9"/>
  <c r="AD428" i="9" s="1"/>
  <c r="N428" i="9"/>
  <c r="P428" i="9"/>
  <c r="R428" i="9"/>
  <c r="S428" i="9"/>
  <c r="AG428" i="9" s="1"/>
  <c r="T428" i="9"/>
  <c r="U428" i="9"/>
  <c r="AH428" i="9" s="1"/>
  <c r="D429" i="9"/>
  <c r="E429" i="9"/>
  <c r="AA429" i="9" s="1"/>
  <c r="F429" i="9"/>
  <c r="G429" i="9"/>
  <c r="AB429" i="9" s="1"/>
  <c r="H429" i="9"/>
  <c r="I429" i="9"/>
  <c r="AC429" i="9" s="1"/>
  <c r="J429" i="9"/>
  <c r="K429" i="9" s="1"/>
  <c r="L429" i="9"/>
  <c r="M429" i="9"/>
  <c r="AD429" i="9" s="1"/>
  <c r="N429" i="9"/>
  <c r="O429" i="9"/>
  <c r="AE429" i="9" s="1"/>
  <c r="P429" i="9"/>
  <c r="R429" i="9"/>
  <c r="T429" i="9"/>
  <c r="D430" i="9"/>
  <c r="E430" i="9"/>
  <c r="AA430" i="9" s="1"/>
  <c r="F430" i="9"/>
  <c r="G430" i="9"/>
  <c r="AB430" i="9" s="1"/>
  <c r="H430" i="9"/>
  <c r="J430" i="9"/>
  <c r="K430" i="9"/>
  <c r="L430" i="9"/>
  <c r="N430" i="9"/>
  <c r="O430" i="9"/>
  <c r="AE430" i="9" s="1"/>
  <c r="P430" i="9"/>
  <c r="R430" i="9"/>
  <c r="T430" i="9"/>
  <c r="D431" i="9"/>
  <c r="E431" i="9"/>
  <c r="AA431" i="9" s="1"/>
  <c r="F431" i="9"/>
  <c r="H431" i="9"/>
  <c r="L431" i="9"/>
  <c r="M431" i="9"/>
  <c r="AD431" i="9" s="1"/>
  <c r="N431" i="9"/>
  <c r="O431" i="9"/>
  <c r="AE431" i="9" s="1"/>
  <c r="P431" i="9"/>
  <c r="Q431" i="9"/>
  <c r="AF431" i="9" s="1"/>
  <c r="R431" i="9"/>
  <c r="T431" i="9"/>
  <c r="D432" i="9"/>
  <c r="E432" i="9"/>
  <c r="AA432" i="9" s="1"/>
  <c r="F432" i="9"/>
  <c r="G432" i="9"/>
  <c r="AB432" i="9" s="1"/>
  <c r="H432" i="9"/>
  <c r="I432" i="9"/>
  <c r="AC432" i="9" s="1"/>
  <c r="J432" i="9"/>
  <c r="K432" i="9"/>
  <c r="L432" i="9"/>
  <c r="M432" i="9"/>
  <c r="AD432" i="9" s="1"/>
  <c r="N432" i="9"/>
  <c r="O432" i="9"/>
  <c r="AE432" i="9" s="1"/>
  <c r="P432" i="9"/>
  <c r="Q432" i="9"/>
  <c r="AF432" i="9" s="1"/>
  <c r="R432" i="9"/>
  <c r="S432" i="9"/>
  <c r="AG432" i="9" s="1"/>
  <c r="T432" i="9"/>
  <c r="U432" i="9"/>
  <c r="AH432" i="9" s="1"/>
  <c r="D433" i="9"/>
  <c r="F433" i="9"/>
  <c r="H433" i="9"/>
  <c r="L433" i="9"/>
  <c r="N433" i="9"/>
  <c r="P433" i="9"/>
  <c r="R433" i="9"/>
  <c r="T433" i="9"/>
  <c r="D434" i="9"/>
  <c r="F434" i="9"/>
  <c r="H434" i="9"/>
  <c r="J434" i="9"/>
  <c r="K434" i="9"/>
  <c r="L434" i="9"/>
  <c r="N434" i="9"/>
  <c r="O434" i="9"/>
  <c r="AE434" i="9" s="1"/>
  <c r="P434" i="9"/>
  <c r="Q434" i="9"/>
  <c r="AF434" i="9" s="1"/>
  <c r="R434" i="9"/>
  <c r="S434" i="9"/>
  <c r="AG434" i="9" s="1"/>
  <c r="T434" i="9"/>
  <c r="U434" i="9"/>
  <c r="AH434" i="9" s="1"/>
  <c r="D435" i="9"/>
  <c r="E435" i="9"/>
  <c r="AA435" i="9" s="1"/>
  <c r="F435" i="9"/>
  <c r="G435" i="9"/>
  <c r="AB435" i="9" s="1"/>
  <c r="H435" i="9"/>
  <c r="J435" i="9"/>
  <c r="K435" i="9"/>
  <c r="L435" i="9"/>
  <c r="N435" i="9"/>
  <c r="P435" i="9"/>
  <c r="Q435" i="9"/>
  <c r="AF435" i="9" s="1"/>
  <c r="R435" i="9"/>
  <c r="S435" i="9"/>
  <c r="AG435" i="9" s="1"/>
  <c r="T435" i="9"/>
  <c r="U435" i="9"/>
  <c r="AH435" i="9" s="1"/>
  <c r="D436" i="9"/>
  <c r="E436" i="9"/>
  <c r="AA436" i="9" s="1"/>
  <c r="F436" i="9"/>
  <c r="G436" i="9"/>
  <c r="AB436" i="9" s="1"/>
  <c r="H436" i="9"/>
  <c r="I436" i="9"/>
  <c r="AC436" i="9" s="1"/>
  <c r="J436" i="9"/>
  <c r="K436" i="9"/>
  <c r="L436" i="9"/>
  <c r="N436" i="9"/>
  <c r="P436" i="9"/>
  <c r="R436" i="9"/>
  <c r="S436" i="9"/>
  <c r="AG436" i="9" s="1"/>
  <c r="T436" i="9"/>
  <c r="U436" i="9"/>
  <c r="AH436" i="9" s="1"/>
  <c r="D437" i="9"/>
  <c r="E437" i="9"/>
  <c r="AA437" i="9" s="1"/>
  <c r="F437" i="9"/>
  <c r="H437" i="9"/>
  <c r="I437" i="9"/>
  <c r="AC437" i="9" s="1"/>
  <c r="L437" i="9"/>
  <c r="M437" i="9"/>
  <c r="AD437" i="9" s="1"/>
  <c r="N437" i="9"/>
  <c r="O437" i="9"/>
  <c r="AE437" i="9" s="1"/>
  <c r="P437" i="9"/>
  <c r="Q437" i="9"/>
  <c r="AF437" i="9" s="1"/>
  <c r="R437" i="9"/>
  <c r="S437" i="9"/>
  <c r="AG437" i="9" s="1"/>
  <c r="T437" i="9"/>
  <c r="U437" i="9"/>
  <c r="AH437" i="9" s="1"/>
  <c r="D438" i="9"/>
  <c r="E438" i="9"/>
  <c r="AA438" i="9" s="1"/>
  <c r="F438" i="9"/>
  <c r="G438" i="9"/>
  <c r="AB438" i="9" s="1"/>
  <c r="H438" i="9"/>
  <c r="I438" i="9"/>
  <c r="AC438" i="9" s="1"/>
  <c r="J438" i="9"/>
  <c r="K438" i="9"/>
  <c r="L438" i="9"/>
  <c r="M438" i="9"/>
  <c r="AD438" i="9" s="1"/>
  <c r="N438" i="9"/>
  <c r="O438" i="9"/>
  <c r="AE438" i="9" s="1"/>
  <c r="P438" i="9"/>
  <c r="Q438" i="9"/>
  <c r="AF438" i="9" s="1"/>
  <c r="R438" i="9"/>
  <c r="S438" i="9"/>
  <c r="AG438" i="9" s="1"/>
  <c r="T438" i="9"/>
  <c r="U438" i="9"/>
  <c r="AH438" i="9" s="1"/>
  <c r="D439" i="9"/>
  <c r="E439" i="9"/>
  <c r="AA439" i="9" s="1"/>
  <c r="F439" i="9"/>
  <c r="G439" i="9"/>
  <c r="AB439" i="9" s="1"/>
  <c r="H439" i="9"/>
  <c r="J439" i="9"/>
  <c r="K439" i="9" s="1"/>
  <c r="L439" i="9"/>
  <c r="N439" i="9"/>
  <c r="O439" i="9"/>
  <c r="AE439" i="9" s="1"/>
  <c r="P439" i="9"/>
  <c r="R439" i="9"/>
  <c r="T439" i="9"/>
  <c r="U439" i="9"/>
  <c r="AH439" i="9" s="1"/>
  <c r="D440" i="9"/>
  <c r="F440" i="9"/>
  <c r="H440" i="9"/>
  <c r="L440" i="9"/>
  <c r="M440" i="9"/>
  <c r="AD440" i="9" s="1"/>
  <c r="N440" i="9"/>
  <c r="O440" i="9"/>
  <c r="AE440" i="9" s="1"/>
  <c r="P440" i="9"/>
  <c r="Q440" i="9"/>
  <c r="AF440" i="9" s="1"/>
  <c r="R440" i="9"/>
  <c r="T440" i="9"/>
  <c r="D441" i="9"/>
  <c r="E441" i="9"/>
  <c r="AA441" i="9" s="1"/>
  <c r="F441" i="9"/>
  <c r="G441" i="9"/>
  <c r="AB441" i="9" s="1"/>
  <c r="H441" i="9"/>
  <c r="L441" i="9"/>
  <c r="M441" i="9"/>
  <c r="AD441" i="9" s="1"/>
  <c r="N441" i="9"/>
  <c r="O441" i="9"/>
  <c r="AE441" i="9" s="1"/>
  <c r="P441" i="9"/>
  <c r="Q441" i="9"/>
  <c r="AF441" i="9" s="1"/>
  <c r="R441" i="9"/>
  <c r="T441" i="9"/>
  <c r="D442" i="9"/>
  <c r="E442" i="9"/>
  <c r="AA442" i="9" s="1"/>
  <c r="F442" i="9"/>
  <c r="G442" i="9"/>
  <c r="AB442" i="9" s="1"/>
  <c r="H442" i="9"/>
  <c r="I442" i="9"/>
  <c r="AC442" i="9" s="1"/>
  <c r="J442" i="9"/>
  <c r="K442" i="9"/>
  <c r="L442" i="9"/>
  <c r="N442" i="9"/>
  <c r="P442" i="9"/>
  <c r="R442" i="9"/>
  <c r="S442" i="9"/>
  <c r="AG442" i="9" s="1"/>
  <c r="T442" i="9"/>
  <c r="U442" i="9"/>
  <c r="AH442" i="9" s="1"/>
  <c r="D443" i="9"/>
  <c r="E443" i="9"/>
  <c r="AA443" i="9" s="1"/>
  <c r="F443" i="9"/>
  <c r="H443" i="9"/>
  <c r="L443" i="9"/>
  <c r="N443" i="9"/>
  <c r="P443" i="9"/>
  <c r="R443" i="9"/>
  <c r="T443" i="9"/>
  <c r="U443" i="9"/>
  <c r="AH443" i="9" s="1"/>
  <c r="D444" i="9"/>
  <c r="F444" i="9"/>
  <c r="H444" i="9"/>
  <c r="L444" i="9"/>
  <c r="N444" i="9"/>
  <c r="P444" i="9"/>
  <c r="Q444" i="9"/>
  <c r="AF444" i="9" s="1"/>
  <c r="R444" i="9"/>
  <c r="S444" i="9"/>
  <c r="AG444" i="9" s="1"/>
  <c r="T444" i="9"/>
  <c r="U444" i="9"/>
  <c r="AH444" i="9" s="1"/>
  <c r="D445" i="9"/>
  <c r="F445" i="9"/>
  <c r="H445" i="9"/>
  <c r="L445" i="9"/>
  <c r="M445" i="9"/>
  <c r="AD445" i="9" s="1"/>
  <c r="N445" i="9"/>
  <c r="O445" i="9"/>
  <c r="AE445" i="9" s="1"/>
  <c r="P445" i="9"/>
  <c r="Q445" i="9"/>
  <c r="AF445" i="9" s="1"/>
  <c r="R445" i="9"/>
  <c r="S445" i="9"/>
  <c r="AG445" i="9" s="1"/>
  <c r="T445" i="9"/>
  <c r="U445" i="9"/>
  <c r="AH445" i="9" s="1"/>
  <c r="D446" i="9"/>
  <c r="F446" i="9"/>
  <c r="H446" i="9"/>
  <c r="L446" i="9"/>
  <c r="M446" i="9"/>
  <c r="AD446" i="9" s="1"/>
  <c r="N446" i="9"/>
  <c r="P446" i="9"/>
  <c r="R446" i="9"/>
  <c r="S446" i="9"/>
  <c r="AG446" i="9" s="1"/>
  <c r="T446" i="9"/>
  <c r="D447" i="9"/>
  <c r="E447" i="9"/>
  <c r="AA447" i="9" s="1"/>
  <c r="F447" i="9"/>
  <c r="H447" i="9"/>
  <c r="L447" i="9"/>
  <c r="M447" i="9"/>
  <c r="AD447" i="9" s="1"/>
  <c r="N447" i="9"/>
  <c r="O447" i="9"/>
  <c r="AE447" i="9" s="1"/>
  <c r="P447" i="9"/>
  <c r="R447" i="9"/>
  <c r="S447" i="9"/>
  <c r="AG447" i="9" s="1"/>
  <c r="T447" i="9"/>
  <c r="U447" i="9"/>
  <c r="AH447" i="9" s="1"/>
  <c r="D448" i="9"/>
  <c r="E448" i="9"/>
  <c r="AA448" i="9" s="1"/>
  <c r="F448" i="9"/>
  <c r="G448" i="9"/>
  <c r="AB448" i="9" s="1"/>
  <c r="H448" i="9"/>
  <c r="I448" i="9"/>
  <c r="AC448" i="9" s="1"/>
  <c r="J448" i="9"/>
  <c r="K448" i="9" s="1"/>
  <c r="L448" i="9"/>
  <c r="M448" i="9"/>
  <c r="AD448" i="9" s="1"/>
  <c r="N448" i="9"/>
  <c r="O448" i="9"/>
  <c r="AE448" i="9" s="1"/>
  <c r="P448" i="9"/>
  <c r="Q448" i="9"/>
  <c r="AF448" i="9" s="1"/>
  <c r="R448" i="9"/>
  <c r="S448" i="9"/>
  <c r="AG448" i="9" s="1"/>
  <c r="T448" i="9"/>
  <c r="U448" i="9"/>
  <c r="AH448" i="9" s="1"/>
  <c r="D449" i="9"/>
  <c r="F449" i="9"/>
  <c r="H449" i="9"/>
  <c r="I449" i="9"/>
  <c r="AC449" i="9" s="1"/>
  <c r="L449" i="9"/>
  <c r="N449" i="9"/>
  <c r="O449" i="9"/>
  <c r="AE449" i="9" s="1"/>
  <c r="P449" i="9"/>
  <c r="R449" i="9"/>
  <c r="S449" i="9"/>
  <c r="AG449" i="9" s="1"/>
  <c r="T449" i="9"/>
  <c r="U449" i="9"/>
  <c r="AH449" i="9" s="1"/>
  <c r="D450" i="9"/>
  <c r="F450" i="9"/>
  <c r="G450" i="9"/>
  <c r="AB450" i="9" s="1"/>
  <c r="H450" i="9"/>
  <c r="J450" i="9"/>
  <c r="K450" i="9" s="1"/>
  <c r="L450" i="9"/>
  <c r="N450" i="9"/>
  <c r="O450" i="9"/>
  <c r="AE450" i="9" s="1"/>
  <c r="P450" i="9"/>
  <c r="R450" i="9"/>
  <c r="S450" i="9"/>
  <c r="AG450" i="9" s="1"/>
  <c r="T450" i="9"/>
  <c r="U450" i="9"/>
  <c r="AH450" i="9" s="1"/>
  <c r="D451" i="9"/>
  <c r="F451" i="9"/>
  <c r="H451" i="9"/>
  <c r="L451" i="9"/>
  <c r="M451" i="9"/>
  <c r="AD451" i="9" s="1"/>
  <c r="N451" i="9"/>
  <c r="O451" i="9"/>
  <c r="AE451" i="9" s="1"/>
  <c r="P451" i="9"/>
  <c r="Q451" i="9"/>
  <c r="AF451" i="9" s="1"/>
  <c r="R451" i="9"/>
  <c r="T451" i="9"/>
  <c r="D452" i="9"/>
  <c r="E452" i="9"/>
  <c r="AA452" i="9" s="1"/>
  <c r="F452" i="9"/>
  <c r="G452" i="9"/>
  <c r="AB452" i="9" s="1"/>
  <c r="H452" i="9"/>
  <c r="J452" i="9"/>
  <c r="K452" i="9" s="1"/>
  <c r="L452" i="9"/>
  <c r="N452" i="9"/>
  <c r="P452" i="9"/>
  <c r="R452" i="9"/>
  <c r="S452" i="9"/>
  <c r="AG452" i="9" s="1"/>
  <c r="T452" i="9"/>
  <c r="U452" i="9"/>
  <c r="AH452" i="9" s="1"/>
  <c r="D453" i="9"/>
  <c r="E453" i="9"/>
  <c r="AA453" i="9" s="1"/>
  <c r="F453" i="9"/>
  <c r="H453" i="9"/>
  <c r="I453" i="9"/>
  <c r="AC453" i="9" s="1"/>
  <c r="L453" i="9"/>
  <c r="M453" i="9"/>
  <c r="AD453" i="9" s="1"/>
  <c r="N453" i="9"/>
  <c r="P453" i="9"/>
  <c r="R453" i="9"/>
  <c r="S453" i="9"/>
  <c r="AG453" i="9" s="1"/>
  <c r="T453" i="9"/>
  <c r="U453" i="9"/>
  <c r="AH453" i="9" s="1"/>
  <c r="D454" i="9"/>
  <c r="E454" i="9"/>
  <c r="AA454" i="9" s="1"/>
  <c r="F454" i="9"/>
  <c r="G454" i="9"/>
  <c r="AB454" i="9" s="1"/>
  <c r="H454" i="9"/>
  <c r="I454" i="9"/>
  <c r="AC454" i="9" s="1"/>
  <c r="J454" i="9"/>
  <c r="K454" i="9"/>
  <c r="L454" i="9"/>
  <c r="M454" i="9"/>
  <c r="AD454" i="9" s="1"/>
  <c r="N454" i="9"/>
  <c r="O454" i="9"/>
  <c r="AE454" i="9" s="1"/>
  <c r="P454" i="9"/>
  <c r="Q454" i="9"/>
  <c r="AF454" i="9" s="1"/>
  <c r="R454" i="9"/>
  <c r="S454" i="9"/>
  <c r="AG454" i="9" s="1"/>
  <c r="T454" i="9"/>
  <c r="U454" i="9"/>
  <c r="AH454" i="9" s="1"/>
  <c r="D455" i="9"/>
  <c r="F455" i="9"/>
  <c r="G455" i="9"/>
  <c r="AB455" i="9" s="1"/>
  <c r="H455" i="9"/>
  <c r="I455" i="9"/>
  <c r="AC455" i="9" s="1"/>
  <c r="J455" i="9"/>
  <c r="K455" i="9" s="1"/>
  <c r="L455" i="9"/>
  <c r="N455" i="9"/>
  <c r="P455" i="9"/>
  <c r="R455" i="9"/>
  <c r="T455" i="9"/>
  <c r="D456" i="9"/>
  <c r="F456" i="9"/>
  <c r="H456" i="9"/>
  <c r="L456" i="9"/>
  <c r="N456" i="9"/>
  <c r="P456" i="9"/>
  <c r="Q456" i="9"/>
  <c r="AF456" i="9" s="1"/>
  <c r="R456" i="9"/>
  <c r="S456" i="9"/>
  <c r="AG456" i="9" s="1"/>
  <c r="T456" i="9"/>
  <c r="U456" i="9"/>
  <c r="AH456" i="9" s="1"/>
  <c r="D457" i="9"/>
  <c r="F457" i="9"/>
  <c r="H457" i="9"/>
  <c r="L457" i="9"/>
  <c r="M457" i="9"/>
  <c r="AD457" i="9" s="1"/>
  <c r="N457" i="9"/>
  <c r="P457" i="9"/>
  <c r="R457" i="9"/>
  <c r="S457" i="9"/>
  <c r="AG457" i="9" s="1"/>
  <c r="T457" i="9"/>
  <c r="D458" i="9"/>
  <c r="E458" i="9"/>
  <c r="AA458" i="9" s="1"/>
  <c r="F458" i="9"/>
  <c r="G458" i="9"/>
  <c r="AB458" i="9" s="1"/>
  <c r="H458" i="9"/>
  <c r="I458" i="9"/>
  <c r="AC458" i="9" s="1"/>
  <c r="J458" i="9"/>
  <c r="K458" i="9"/>
  <c r="L458" i="9"/>
  <c r="N458" i="9"/>
  <c r="P458" i="9"/>
  <c r="R458" i="9"/>
  <c r="T458" i="9"/>
  <c r="D459" i="9"/>
  <c r="F459" i="9"/>
  <c r="H459" i="9"/>
  <c r="L459" i="9"/>
  <c r="M459" i="9"/>
  <c r="AD459" i="9" s="1"/>
  <c r="N459" i="9"/>
  <c r="O459" i="9"/>
  <c r="AE459" i="9" s="1"/>
  <c r="P459" i="9"/>
  <c r="Q459" i="9"/>
  <c r="AF459" i="9" s="1"/>
  <c r="R459" i="9"/>
  <c r="S459" i="9"/>
  <c r="AG459" i="9" s="1"/>
  <c r="T459" i="9"/>
  <c r="U459" i="9"/>
  <c r="AH459" i="9" s="1"/>
  <c r="D460" i="9"/>
  <c r="E460" i="9"/>
  <c r="AA460" i="9" s="1"/>
  <c r="F460" i="9"/>
  <c r="G460" i="9"/>
  <c r="AB460" i="9" s="1"/>
  <c r="H460" i="9"/>
  <c r="I460" i="9"/>
  <c r="AC460" i="9" s="1"/>
  <c r="J460" i="9"/>
  <c r="K460" i="9"/>
  <c r="L460" i="9"/>
  <c r="N460" i="9"/>
  <c r="P460" i="9"/>
  <c r="R460" i="9"/>
  <c r="S460" i="9"/>
  <c r="AG460" i="9" s="1"/>
  <c r="T460" i="9"/>
  <c r="U460" i="9"/>
  <c r="AH460" i="9" s="1"/>
  <c r="D461" i="9"/>
  <c r="E461" i="9"/>
  <c r="AA461" i="9" s="1"/>
  <c r="F461" i="9"/>
  <c r="G461" i="9"/>
  <c r="AB461" i="9" s="1"/>
  <c r="H461" i="9"/>
  <c r="I461" i="9"/>
  <c r="AC461" i="9" s="1"/>
  <c r="J461" i="9"/>
  <c r="K461" i="9" s="1"/>
  <c r="L461" i="9"/>
  <c r="M461" i="9"/>
  <c r="AD461" i="9" s="1"/>
  <c r="N461" i="9"/>
  <c r="O461" i="9"/>
  <c r="AE461" i="9" s="1"/>
  <c r="P461" i="9"/>
  <c r="Q461" i="9"/>
  <c r="AF461" i="9" s="1"/>
  <c r="R461" i="9"/>
  <c r="T461" i="9"/>
  <c r="D462" i="9"/>
  <c r="E462" i="9"/>
  <c r="AA462" i="9" s="1"/>
  <c r="F462" i="9"/>
  <c r="G462" i="9"/>
  <c r="AB462" i="9" s="1"/>
  <c r="H462" i="9"/>
  <c r="J462" i="9"/>
  <c r="K462" i="9" s="1"/>
  <c r="L462" i="9"/>
  <c r="M462" i="9"/>
  <c r="AD462" i="9" s="1"/>
  <c r="N462" i="9"/>
  <c r="P462" i="9"/>
  <c r="Q462" i="9"/>
  <c r="AF462" i="9" s="1"/>
  <c r="R462" i="9"/>
  <c r="S462" i="9"/>
  <c r="AG462" i="9" s="1"/>
  <c r="T462" i="9"/>
  <c r="U462" i="9"/>
  <c r="AH462" i="9" s="1"/>
  <c r="D463" i="9"/>
  <c r="E463" i="9"/>
  <c r="AA463" i="9" s="1"/>
  <c r="F463" i="9"/>
  <c r="G463" i="9"/>
  <c r="AB463" i="9" s="1"/>
  <c r="H463" i="9"/>
  <c r="J463" i="9"/>
  <c r="K463" i="9" s="1"/>
  <c r="L463" i="9"/>
  <c r="M463" i="9"/>
  <c r="AD463" i="9" s="1"/>
  <c r="N463" i="9"/>
  <c r="O463" i="9"/>
  <c r="AE463" i="9" s="1"/>
  <c r="P463" i="9"/>
  <c r="R463" i="9"/>
  <c r="S463" i="9"/>
  <c r="AG463" i="9" s="1"/>
  <c r="T463" i="9"/>
  <c r="U463" i="9"/>
  <c r="AH463" i="9" s="1"/>
  <c r="D464" i="9"/>
  <c r="E464" i="9"/>
  <c r="AA464" i="9" s="1"/>
  <c r="F464" i="9"/>
  <c r="G464" i="9"/>
  <c r="AB464" i="9" s="1"/>
  <c r="H464" i="9"/>
  <c r="I464" i="9"/>
  <c r="AC464" i="9" s="1"/>
  <c r="J464" i="9"/>
  <c r="K464" i="9" s="1"/>
  <c r="L464" i="9"/>
  <c r="M464" i="9"/>
  <c r="AD464" i="9" s="1"/>
  <c r="N464" i="9"/>
  <c r="P464" i="9"/>
  <c r="Q464" i="9"/>
  <c r="AF464" i="9" s="1"/>
  <c r="R464" i="9"/>
  <c r="S464" i="9"/>
  <c r="AG464" i="9" s="1"/>
  <c r="T464" i="9"/>
  <c r="U464" i="9"/>
  <c r="AH464" i="9" s="1"/>
  <c r="D465" i="9"/>
  <c r="E465" i="9"/>
  <c r="AA465" i="9" s="1"/>
  <c r="F465" i="9"/>
  <c r="G465" i="9"/>
  <c r="AB465" i="9" s="1"/>
  <c r="H465" i="9"/>
  <c r="L465" i="9"/>
  <c r="N465" i="9"/>
  <c r="P465" i="9"/>
  <c r="R465" i="9"/>
  <c r="S465" i="9"/>
  <c r="AG465" i="9" s="1"/>
  <c r="T465" i="9"/>
  <c r="U465" i="9"/>
  <c r="AH465" i="9" s="1"/>
  <c r="D466" i="9"/>
  <c r="F466" i="9"/>
  <c r="H466" i="9"/>
  <c r="L466" i="9"/>
  <c r="M466" i="9"/>
  <c r="AD466" i="9" s="1"/>
  <c r="N466" i="9"/>
  <c r="O466" i="9"/>
  <c r="AE466" i="9" s="1"/>
  <c r="P466" i="9"/>
  <c r="Q466" i="9"/>
  <c r="AF466" i="9" s="1"/>
  <c r="R466" i="9"/>
  <c r="T466" i="9"/>
  <c r="D467" i="9"/>
  <c r="F467" i="9"/>
  <c r="H467" i="9"/>
  <c r="L467" i="9"/>
  <c r="M467" i="9"/>
  <c r="AD467" i="9" s="1"/>
  <c r="N467" i="9"/>
  <c r="O467" i="9"/>
  <c r="AE467" i="9" s="1"/>
  <c r="P467" i="9"/>
  <c r="Q467" i="9"/>
  <c r="AF467" i="9" s="1"/>
  <c r="R467" i="9"/>
  <c r="S467" i="9"/>
  <c r="AG467" i="9" s="1"/>
  <c r="T467" i="9"/>
  <c r="U467" i="9"/>
  <c r="AH467" i="9" s="1"/>
  <c r="D468" i="9"/>
  <c r="E468" i="9"/>
  <c r="AA468" i="9" s="1"/>
  <c r="F468" i="9"/>
  <c r="G468" i="9"/>
  <c r="AB468" i="9" s="1"/>
  <c r="H468" i="9"/>
  <c r="I468" i="9"/>
  <c r="AC468" i="9" s="1"/>
  <c r="J468" i="9"/>
  <c r="K468" i="9" s="1"/>
  <c r="L468" i="9"/>
  <c r="M468" i="9"/>
  <c r="AD468" i="9" s="1"/>
  <c r="N468" i="9"/>
  <c r="O468" i="9"/>
  <c r="AE468" i="9" s="1"/>
  <c r="P468" i="9"/>
  <c r="Q468" i="9"/>
  <c r="AF468" i="9" s="1"/>
  <c r="R468" i="9"/>
  <c r="T468" i="9"/>
  <c r="D469" i="9"/>
  <c r="F469" i="9"/>
  <c r="H469" i="9"/>
  <c r="L469" i="9"/>
  <c r="M469" i="9"/>
  <c r="AD469" i="9" s="1"/>
  <c r="N469" i="9"/>
  <c r="O469" i="9"/>
  <c r="AE469" i="9" s="1"/>
  <c r="P469" i="9"/>
  <c r="Q469" i="9"/>
  <c r="AF469" i="9" s="1"/>
  <c r="R469" i="9"/>
  <c r="S469" i="9"/>
  <c r="AG469" i="9" s="1"/>
  <c r="T469" i="9"/>
  <c r="U469" i="9"/>
  <c r="AH469" i="9" s="1"/>
  <c r="D470" i="9"/>
  <c r="F470" i="9"/>
  <c r="H470" i="9"/>
  <c r="L470" i="9"/>
  <c r="M470" i="9"/>
  <c r="AD470" i="9" s="1"/>
  <c r="N470" i="9"/>
  <c r="O470" i="9"/>
  <c r="AE470" i="9" s="1"/>
  <c r="P470" i="9"/>
  <c r="Q470" i="9"/>
  <c r="AF470" i="9" s="1"/>
  <c r="R470" i="9"/>
  <c r="S470" i="9"/>
  <c r="AG470" i="9" s="1"/>
  <c r="T470" i="9"/>
  <c r="U470" i="9"/>
  <c r="AH470" i="9" s="1"/>
  <c r="D471" i="9"/>
  <c r="F471" i="9"/>
  <c r="H471" i="9"/>
  <c r="I471" i="9"/>
  <c r="AC471" i="9" s="1"/>
  <c r="L471" i="9"/>
  <c r="N471" i="9"/>
  <c r="O471" i="9"/>
  <c r="AE471" i="9" s="1"/>
  <c r="P471" i="9"/>
  <c r="R471" i="9"/>
  <c r="T471" i="9"/>
  <c r="D472" i="9"/>
  <c r="F472" i="9"/>
  <c r="H472" i="9"/>
  <c r="L472" i="9"/>
  <c r="N472" i="9"/>
  <c r="P472" i="9"/>
  <c r="R472" i="9"/>
  <c r="T472" i="9"/>
  <c r="D473" i="9"/>
  <c r="F473" i="9"/>
  <c r="H473" i="9"/>
  <c r="L473" i="9"/>
  <c r="M473" i="9"/>
  <c r="AD473" i="9" s="1"/>
  <c r="N473" i="9"/>
  <c r="P473" i="9"/>
  <c r="R473" i="9"/>
  <c r="S473" i="9"/>
  <c r="AG473" i="9" s="1"/>
  <c r="T473" i="9"/>
  <c r="U473" i="9"/>
  <c r="AH473" i="9" s="1"/>
  <c r="D474" i="9"/>
  <c r="E474" i="9"/>
  <c r="AA474" i="9" s="1"/>
  <c r="F474" i="9"/>
  <c r="G474" i="9"/>
  <c r="AB474" i="9" s="1"/>
  <c r="H474" i="9"/>
  <c r="I474" i="9"/>
  <c r="AC474" i="9" s="1"/>
  <c r="J474" i="9"/>
  <c r="K474" i="9" s="1"/>
  <c r="L474" i="9"/>
  <c r="M474" i="9"/>
  <c r="AD474" i="9" s="1"/>
  <c r="N474" i="9"/>
  <c r="P474" i="9"/>
  <c r="Q474" i="9"/>
  <c r="AF474" i="9" s="1"/>
  <c r="R474" i="9"/>
  <c r="S474" i="9"/>
  <c r="AG474" i="9" s="1"/>
  <c r="T474" i="9"/>
  <c r="D475" i="9"/>
  <c r="F475" i="9"/>
  <c r="H475" i="9"/>
  <c r="L475" i="9"/>
  <c r="N475" i="9"/>
  <c r="P475" i="9"/>
  <c r="R475" i="9"/>
  <c r="T475" i="9"/>
  <c r="D476" i="9"/>
  <c r="F476" i="9"/>
  <c r="H476" i="9"/>
  <c r="L476" i="9"/>
  <c r="N476" i="9"/>
  <c r="O476" i="9"/>
  <c r="AE476" i="9" s="1"/>
  <c r="P476" i="9"/>
  <c r="R476" i="9"/>
  <c r="S476" i="9"/>
  <c r="AG476" i="9" s="1"/>
  <c r="T476" i="9"/>
  <c r="U476" i="9"/>
  <c r="AH476" i="9" s="1"/>
  <c r="D477" i="9"/>
  <c r="E477" i="9"/>
  <c r="AA477" i="9" s="1"/>
  <c r="F477" i="9"/>
  <c r="H477" i="9"/>
  <c r="J477" i="9"/>
  <c r="K477" i="9" s="1"/>
  <c r="L477" i="9"/>
  <c r="M477" i="9"/>
  <c r="AD477" i="9" s="1"/>
  <c r="N477" i="9"/>
  <c r="O477" i="9"/>
  <c r="AE477" i="9" s="1"/>
  <c r="P477" i="9"/>
  <c r="Q477" i="9"/>
  <c r="AF477" i="9" s="1"/>
  <c r="R477" i="9"/>
  <c r="S477" i="9"/>
  <c r="AG477" i="9" s="1"/>
  <c r="T477" i="9"/>
  <c r="U477" i="9"/>
  <c r="AH477" i="9" s="1"/>
  <c r="D478" i="9"/>
  <c r="E478" i="9"/>
  <c r="AA478" i="9" s="1"/>
  <c r="F478" i="9"/>
  <c r="G478" i="9"/>
  <c r="AB478" i="9" s="1"/>
  <c r="H478" i="9"/>
  <c r="I478" i="9"/>
  <c r="AC478" i="9" s="1"/>
  <c r="J478" i="9"/>
  <c r="K478" i="9"/>
  <c r="L478" i="9"/>
  <c r="N478" i="9"/>
  <c r="P478" i="9"/>
  <c r="R478" i="9"/>
  <c r="S478" i="9"/>
  <c r="AG478" i="9" s="1"/>
  <c r="T478" i="9"/>
  <c r="U478" i="9"/>
  <c r="AH478" i="9" s="1"/>
  <c r="D479" i="9"/>
  <c r="E479" i="9"/>
  <c r="AA479" i="9" s="1"/>
  <c r="F479" i="9"/>
  <c r="H479" i="9"/>
  <c r="J479" i="9"/>
  <c r="K479" i="9" s="1"/>
  <c r="L479" i="9"/>
  <c r="M479" i="9"/>
  <c r="AD479" i="9" s="1"/>
  <c r="N479" i="9"/>
  <c r="O479" i="9"/>
  <c r="AE479" i="9" s="1"/>
  <c r="P479" i="9"/>
  <c r="Q479" i="9"/>
  <c r="AF479" i="9" s="1"/>
  <c r="R479" i="9"/>
  <c r="S479" i="9"/>
  <c r="AG479" i="9" s="1"/>
  <c r="T479" i="9"/>
  <c r="U479" i="9"/>
  <c r="AH479" i="9" s="1"/>
  <c r="D480" i="9"/>
  <c r="E480" i="9"/>
  <c r="AA480" i="9" s="1"/>
  <c r="F480" i="9"/>
  <c r="G480" i="9"/>
  <c r="AB480" i="9" s="1"/>
  <c r="H480" i="9"/>
  <c r="I480" i="9"/>
  <c r="AC480" i="9" s="1"/>
  <c r="J480" i="9"/>
  <c r="K480" i="9"/>
  <c r="L480" i="9"/>
  <c r="M480" i="9"/>
  <c r="AD480" i="9" s="1"/>
  <c r="N480" i="9"/>
  <c r="O480" i="9"/>
  <c r="AE480" i="9" s="1"/>
  <c r="P480" i="9"/>
  <c r="Q480" i="9"/>
  <c r="AF480" i="9" s="1"/>
  <c r="R480" i="9"/>
  <c r="S480" i="9"/>
  <c r="AG480" i="9" s="1"/>
  <c r="T480" i="9"/>
  <c r="U480" i="9"/>
  <c r="AH480" i="9" s="1"/>
  <c r="D481" i="9"/>
  <c r="E481" i="9"/>
  <c r="AA481" i="9" s="1"/>
  <c r="F481" i="9"/>
  <c r="G481" i="9"/>
  <c r="AB481" i="9" s="1"/>
  <c r="H481" i="9"/>
  <c r="J481" i="9"/>
  <c r="K481" i="9" s="1"/>
  <c r="L481" i="9"/>
  <c r="N481" i="9"/>
  <c r="O481" i="9"/>
  <c r="AE481" i="9" s="1"/>
  <c r="P481" i="9"/>
  <c r="Q481" i="9"/>
  <c r="AF481" i="9" s="1"/>
  <c r="R481" i="9"/>
  <c r="T481" i="9"/>
  <c r="D482" i="9"/>
  <c r="F482" i="9"/>
  <c r="G482" i="9"/>
  <c r="AB482" i="9" s="1"/>
  <c r="H482" i="9"/>
  <c r="L482" i="9"/>
  <c r="N482" i="9"/>
  <c r="P482" i="9"/>
  <c r="R482" i="9"/>
  <c r="S482" i="9"/>
  <c r="AG482" i="9" s="1"/>
  <c r="T482" i="9"/>
  <c r="D483" i="9"/>
  <c r="F483" i="9"/>
  <c r="H483" i="9"/>
  <c r="L483" i="9"/>
  <c r="N483" i="9"/>
  <c r="P483" i="9"/>
  <c r="R483" i="9"/>
  <c r="S483" i="9"/>
  <c r="AG483" i="9" s="1"/>
  <c r="T483" i="9"/>
  <c r="U483" i="9"/>
  <c r="AH483" i="9" s="1"/>
  <c r="D484" i="9"/>
  <c r="F484" i="9"/>
  <c r="H484" i="9"/>
  <c r="J484" i="9"/>
  <c r="K484" i="9" s="1"/>
  <c r="L484" i="9"/>
  <c r="N484" i="9"/>
  <c r="O484" i="9"/>
  <c r="AE484" i="9" s="1"/>
  <c r="P484" i="9"/>
  <c r="Q484" i="9"/>
  <c r="AF484" i="9" s="1"/>
  <c r="R484" i="9"/>
  <c r="T484" i="9"/>
  <c r="D485" i="9"/>
  <c r="E485" i="9"/>
  <c r="AA485" i="9" s="1"/>
  <c r="F485" i="9"/>
  <c r="H485" i="9"/>
  <c r="I485" i="9"/>
  <c r="AC485" i="9" s="1"/>
  <c r="L485" i="9"/>
  <c r="M485" i="9"/>
  <c r="AD485" i="9" s="1"/>
  <c r="N485" i="9"/>
  <c r="O485" i="9"/>
  <c r="AE485" i="9" s="1"/>
  <c r="P485" i="9"/>
  <c r="Q485" i="9"/>
  <c r="AF485" i="9" s="1"/>
  <c r="R485" i="9"/>
  <c r="S485" i="9"/>
  <c r="AG485" i="9" s="1"/>
  <c r="T485" i="9"/>
  <c r="U485" i="9"/>
  <c r="AH485" i="9" s="1"/>
  <c r="D486" i="9"/>
  <c r="E486" i="9"/>
  <c r="AA486" i="9" s="1"/>
  <c r="F486" i="9"/>
  <c r="G486" i="9"/>
  <c r="AB486" i="9" s="1"/>
  <c r="H486" i="9"/>
  <c r="I486" i="9"/>
  <c r="AC486" i="9" s="1"/>
  <c r="J486" i="9"/>
  <c r="K486" i="9" s="1"/>
  <c r="L486" i="9"/>
  <c r="M486" i="9"/>
  <c r="AD486" i="9" s="1"/>
  <c r="N486" i="9"/>
  <c r="O486" i="9"/>
  <c r="AE486" i="9" s="1"/>
  <c r="P486" i="9"/>
  <c r="Q486" i="9"/>
  <c r="AF486" i="9" s="1"/>
  <c r="R486" i="9"/>
  <c r="S486" i="9"/>
  <c r="AG486" i="9" s="1"/>
  <c r="T486" i="9"/>
  <c r="U486" i="9"/>
  <c r="AH486" i="9" s="1"/>
  <c r="D487" i="9"/>
  <c r="E487" i="9"/>
  <c r="AA487" i="9" s="1"/>
  <c r="F487" i="9"/>
  <c r="G487" i="9"/>
  <c r="AB487" i="9" s="1"/>
  <c r="H487" i="9"/>
  <c r="I487" i="9"/>
  <c r="AC487" i="9" s="1"/>
  <c r="J487" i="9"/>
  <c r="K487" i="9"/>
  <c r="L487" i="9"/>
  <c r="M487" i="9"/>
  <c r="AD487" i="9" s="1"/>
  <c r="N487" i="9"/>
  <c r="O487" i="9"/>
  <c r="AE487" i="9" s="1"/>
  <c r="P487" i="9"/>
  <c r="R487" i="9"/>
  <c r="S487" i="9"/>
  <c r="AG487" i="9" s="1"/>
  <c r="T487" i="9"/>
  <c r="U487" i="9"/>
  <c r="AH487" i="9" s="1"/>
  <c r="D488" i="9"/>
  <c r="F488" i="9"/>
  <c r="H488" i="9"/>
  <c r="L488" i="9"/>
  <c r="M488" i="9"/>
  <c r="AD488" i="9" s="1"/>
  <c r="N488" i="9"/>
  <c r="P488" i="9"/>
  <c r="R488" i="9"/>
  <c r="T488" i="9"/>
  <c r="D489" i="9"/>
  <c r="F489" i="9"/>
  <c r="G489" i="9"/>
  <c r="AB489" i="9" s="1"/>
  <c r="H489" i="9"/>
  <c r="L489" i="9"/>
  <c r="N489" i="9"/>
  <c r="P489" i="9"/>
  <c r="R489" i="9"/>
  <c r="S489" i="9"/>
  <c r="AG489" i="9" s="1"/>
  <c r="T489" i="9"/>
  <c r="D490" i="9"/>
  <c r="E490" i="9"/>
  <c r="AA490" i="9" s="1"/>
  <c r="F490" i="9"/>
  <c r="G490" i="9"/>
  <c r="AB490" i="9" s="1"/>
  <c r="H490" i="9"/>
  <c r="I490" i="9"/>
  <c r="AC490" i="9" s="1"/>
  <c r="J490" i="9"/>
  <c r="K490" i="9"/>
  <c r="L490" i="9"/>
  <c r="M490" i="9"/>
  <c r="AD490" i="9" s="1"/>
  <c r="N490" i="9"/>
  <c r="O490" i="9"/>
  <c r="AE490" i="9" s="1"/>
  <c r="P490" i="9"/>
  <c r="Q490" i="9"/>
  <c r="AF490" i="9" s="1"/>
  <c r="R490" i="9"/>
  <c r="S490" i="9"/>
  <c r="AG490" i="9" s="1"/>
  <c r="T490" i="9"/>
  <c r="U490" i="9"/>
  <c r="AH490" i="9" s="1"/>
  <c r="D491" i="9"/>
  <c r="E491" i="9"/>
  <c r="AA491" i="9" s="1"/>
  <c r="F491" i="9"/>
  <c r="G491" i="9"/>
  <c r="AB491" i="9" s="1"/>
  <c r="H491" i="9"/>
  <c r="J491" i="9"/>
  <c r="K491" i="9" s="1"/>
  <c r="L491" i="9"/>
  <c r="M491" i="9"/>
  <c r="AD491" i="9" s="1"/>
  <c r="N491" i="9"/>
  <c r="O491" i="9"/>
  <c r="AE491" i="9" s="1"/>
  <c r="P491" i="9"/>
  <c r="Q491" i="9"/>
  <c r="AF491" i="9" s="1"/>
  <c r="R491" i="9"/>
  <c r="S491" i="9"/>
  <c r="AG491" i="9" s="1"/>
  <c r="T491" i="9"/>
  <c r="U491" i="9"/>
  <c r="AH491" i="9" s="1"/>
  <c r="D492" i="9"/>
  <c r="E492" i="9"/>
  <c r="AA492" i="9" s="1"/>
  <c r="F492" i="9"/>
  <c r="G492" i="9"/>
  <c r="AB492" i="9" s="1"/>
  <c r="H492" i="9"/>
  <c r="I492" i="9"/>
  <c r="AC492" i="9" s="1"/>
  <c r="J492" i="9"/>
  <c r="K492" i="9"/>
  <c r="L492" i="9"/>
  <c r="M492" i="9"/>
  <c r="AD492" i="9" s="1"/>
  <c r="N492" i="9"/>
  <c r="P492" i="9"/>
  <c r="R492" i="9"/>
  <c r="S492" i="9"/>
  <c r="AG492" i="9" s="1"/>
  <c r="T492" i="9"/>
  <c r="D493" i="9"/>
  <c r="F493" i="9"/>
  <c r="G493" i="9"/>
  <c r="AB493" i="9" s="1"/>
  <c r="H493" i="9"/>
  <c r="L493" i="9"/>
  <c r="M493" i="9"/>
  <c r="AD493" i="9" s="1"/>
  <c r="N493" i="9"/>
  <c r="O493" i="9"/>
  <c r="AE493" i="9" s="1"/>
  <c r="P493" i="9"/>
  <c r="Q493" i="9"/>
  <c r="AF493" i="9" s="1"/>
  <c r="R493" i="9"/>
  <c r="S493" i="9"/>
  <c r="AG493" i="9" s="1"/>
  <c r="T493" i="9"/>
  <c r="D494" i="9"/>
  <c r="E494" i="9"/>
  <c r="AA494" i="9" s="1"/>
  <c r="F494" i="9"/>
  <c r="H494" i="9"/>
  <c r="I494" i="9"/>
  <c r="AC494" i="9" s="1"/>
  <c r="L494" i="9"/>
  <c r="M494" i="9"/>
  <c r="AD494" i="9" s="1"/>
  <c r="N494" i="9"/>
  <c r="O494" i="9"/>
  <c r="AE494" i="9" s="1"/>
  <c r="P494" i="9"/>
  <c r="Q494" i="9"/>
  <c r="AF494" i="9" s="1"/>
  <c r="R494" i="9"/>
  <c r="S494" i="9"/>
  <c r="AG494" i="9" s="1"/>
  <c r="T494" i="9"/>
  <c r="U494" i="9"/>
  <c r="AH494" i="9" s="1"/>
  <c r="D495" i="9"/>
  <c r="E495" i="9"/>
  <c r="AA495" i="9" s="1"/>
  <c r="F495" i="9"/>
  <c r="G495" i="9"/>
  <c r="AB495" i="9" s="1"/>
  <c r="H495" i="9"/>
  <c r="J495" i="9"/>
  <c r="K495" i="9" s="1"/>
  <c r="L495" i="9"/>
  <c r="N495" i="9"/>
  <c r="O495" i="9"/>
  <c r="AE495" i="9" s="1"/>
  <c r="P495" i="9"/>
  <c r="Q495" i="9"/>
  <c r="AF495" i="9" s="1"/>
  <c r="R495" i="9"/>
  <c r="S495" i="9"/>
  <c r="AG495" i="9" s="1"/>
  <c r="T495" i="9"/>
  <c r="U495" i="9"/>
  <c r="AH495" i="9" s="1"/>
  <c r="D496" i="9"/>
  <c r="E496" i="9"/>
  <c r="AA496" i="9" s="1"/>
  <c r="F496" i="9"/>
  <c r="G496" i="9"/>
  <c r="AB496" i="9" s="1"/>
  <c r="H496" i="9"/>
  <c r="I496" i="9"/>
  <c r="AC496" i="9" s="1"/>
  <c r="J496" i="9"/>
  <c r="K496" i="9" s="1"/>
  <c r="L496" i="9"/>
  <c r="N496" i="9"/>
  <c r="P496" i="9"/>
  <c r="R496" i="9"/>
  <c r="S496" i="9"/>
  <c r="AG496" i="9" s="1"/>
  <c r="T496" i="9"/>
  <c r="U496" i="9"/>
  <c r="AH496" i="9" s="1"/>
  <c r="D497" i="9"/>
  <c r="F497" i="9"/>
  <c r="H497" i="9"/>
  <c r="L497" i="9"/>
  <c r="N497" i="9"/>
  <c r="P497" i="9"/>
  <c r="R497" i="9"/>
  <c r="S497" i="9"/>
  <c r="AG497" i="9" s="1"/>
  <c r="T497" i="9"/>
  <c r="U497" i="9"/>
  <c r="AH497" i="9" s="1"/>
  <c r="D498" i="9"/>
  <c r="F498" i="9"/>
  <c r="H498" i="9"/>
  <c r="L498" i="9"/>
  <c r="N498" i="9"/>
  <c r="P498" i="9"/>
  <c r="R498" i="9"/>
  <c r="S498" i="9"/>
  <c r="AG498" i="9" s="1"/>
  <c r="T498" i="9"/>
  <c r="D499" i="9"/>
  <c r="E499" i="9"/>
  <c r="AA499" i="9" s="1"/>
  <c r="F499" i="9"/>
  <c r="G499" i="9"/>
  <c r="AB499" i="9" s="1"/>
  <c r="H499" i="9"/>
  <c r="J499" i="9"/>
  <c r="K499" i="9" s="1"/>
  <c r="L499" i="9"/>
  <c r="M499" i="9"/>
  <c r="AD499" i="9" s="1"/>
  <c r="N499" i="9"/>
  <c r="O499" i="9"/>
  <c r="AE499" i="9" s="1"/>
  <c r="P499" i="9"/>
  <c r="Q499" i="9"/>
  <c r="AF499" i="9" s="1"/>
  <c r="R499" i="9"/>
  <c r="S499" i="9"/>
  <c r="AG499" i="9" s="1"/>
  <c r="T499" i="9"/>
  <c r="U499" i="9"/>
  <c r="AH499" i="9" s="1"/>
  <c r="D500" i="9"/>
  <c r="F500" i="9"/>
  <c r="H500" i="9"/>
  <c r="L500" i="9"/>
  <c r="M500" i="9"/>
  <c r="AD500" i="9" s="1"/>
  <c r="N500" i="9"/>
  <c r="P500" i="9"/>
  <c r="Q500" i="9"/>
  <c r="AF500" i="9" s="1"/>
  <c r="R500" i="9"/>
  <c r="T500" i="9"/>
  <c r="D501" i="9"/>
  <c r="F501" i="9"/>
  <c r="H501" i="9"/>
  <c r="L501" i="9"/>
  <c r="N501" i="9"/>
  <c r="P501" i="9"/>
  <c r="R501" i="9"/>
  <c r="S501" i="9"/>
  <c r="AG501" i="9" s="1"/>
  <c r="T501" i="9"/>
  <c r="U501" i="9"/>
  <c r="AH501" i="9" s="1"/>
  <c r="D502" i="9"/>
  <c r="F502" i="9"/>
  <c r="H502" i="9"/>
  <c r="L502" i="9"/>
  <c r="N502" i="9"/>
  <c r="P502" i="9"/>
  <c r="R502" i="9"/>
  <c r="S502" i="9"/>
  <c r="AG502" i="9" s="1"/>
  <c r="T502" i="9"/>
  <c r="D503" i="9"/>
  <c r="F503" i="9"/>
  <c r="H503" i="9"/>
  <c r="L503" i="9"/>
  <c r="N503" i="9"/>
  <c r="P503" i="9"/>
  <c r="R503" i="9"/>
  <c r="S503" i="9"/>
  <c r="AG503" i="9" s="1"/>
  <c r="T503" i="9"/>
  <c r="U503" i="9"/>
  <c r="AH503" i="9" s="1"/>
  <c r="D504" i="9"/>
  <c r="E504" i="9"/>
  <c r="AA504" i="9" s="1"/>
  <c r="F504" i="9"/>
  <c r="G504" i="9"/>
  <c r="AB504" i="9" s="1"/>
  <c r="H504" i="9"/>
  <c r="I504" i="9"/>
  <c r="AC504" i="9" s="1"/>
  <c r="J504" i="9"/>
  <c r="K504" i="9"/>
  <c r="L504" i="9"/>
  <c r="N504" i="9"/>
  <c r="P504" i="9"/>
  <c r="R504" i="9"/>
  <c r="S504" i="9"/>
  <c r="AG504" i="9" s="1"/>
  <c r="T504" i="9"/>
  <c r="U504" i="9"/>
  <c r="AH504" i="9" s="1"/>
  <c r="D505" i="9"/>
  <c r="F505" i="9"/>
  <c r="H505" i="9"/>
  <c r="L505" i="9"/>
  <c r="N505" i="9"/>
  <c r="P505" i="9"/>
  <c r="R505" i="9"/>
  <c r="S505" i="9"/>
  <c r="AG505" i="9" s="1"/>
  <c r="T505" i="9"/>
  <c r="D506" i="9"/>
  <c r="E506" i="9"/>
  <c r="AA506" i="9" s="1"/>
  <c r="F506" i="9"/>
  <c r="G506" i="9"/>
  <c r="AB506" i="9" s="1"/>
  <c r="H506" i="9"/>
  <c r="I506" i="9"/>
  <c r="AC506" i="9" s="1"/>
  <c r="J506" i="9"/>
  <c r="K506" i="9" s="1"/>
  <c r="L506" i="9"/>
  <c r="M506" i="9"/>
  <c r="AD506" i="9" s="1"/>
  <c r="N506" i="9"/>
  <c r="O506" i="9"/>
  <c r="AE506" i="9" s="1"/>
  <c r="P506" i="9"/>
  <c r="Q506" i="9"/>
  <c r="AF506" i="9" s="1"/>
  <c r="R506" i="9"/>
  <c r="S506" i="9"/>
  <c r="AG506" i="9" s="1"/>
  <c r="T506" i="9"/>
  <c r="U506" i="9"/>
  <c r="AH506" i="9" s="1"/>
  <c r="D507" i="9"/>
  <c r="E507" i="9"/>
  <c r="AA507" i="9" s="1"/>
  <c r="F507" i="9"/>
  <c r="G507" i="9"/>
  <c r="AB507" i="9" s="1"/>
  <c r="H507" i="9"/>
  <c r="J507" i="9"/>
  <c r="K507" i="9"/>
  <c r="L507" i="9"/>
  <c r="M507" i="9"/>
  <c r="AD507" i="9" s="1"/>
  <c r="N507" i="9"/>
  <c r="O507" i="9"/>
  <c r="AE507" i="9" s="1"/>
  <c r="P507" i="9"/>
  <c r="Q507" i="9"/>
  <c r="AF507" i="9" s="1"/>
  <c r="R507" i="9"/>
  <c r="S507" i="9"/>
  <c r="AG507" i="9" s="1"/>
  <c r="T507" i="9"/>
  <c r="U507" i="9"/>
  <c r="AH507" i="9" s="1"/>
  <c r="D508" i="9"/>
  <c r="E508" i="9"/>
  <c r="AA508" i="9" s="1"/>
  <c r="F508" i="9"/>
  <c r="G508" i="9"/>
  <c r="AB508" i="9" s="1"/>
  <c r="H508" i="9"/>
  <c r="I508" i="9"/>
  <c r="AC508" i="9" s="1"/>
  <c r="J508" i="9"/>
  <c r="K508" i="9"/>
  <c r="L508" i="9"/>
  <c r="M508" i="9"/>
  <c r="AD508" i="9" s="1"/>
  <c r="N508" i="9"/>
  <c r="O508" i="9"/>
  <c r="AE508" i="9" s="1"/>
  <c r="P508" i="9"/>
  <c r="Q508" i="9"/>
  <c r="AF508" i="9" s="1"/>
  <c r="R508" i="9"/>
  <c r="T508" i="9"/>
  <c r="D509" i="9"/>
  <c r="E509" i="9"/>
  <c r="AA509" i="9" s="1"/>
  <c r="F509" i="9"/>
  <c r="G509" i="9"/>
  <c r="AB509" i="9" s="1"/>
  <c r="H509" i="9"/>
  <c r="L509" i="9"/>
  <c r="M509" i="9"/>
  <c r="AD509" i="9" s="1"/>
  <c r="N509" i="9"/>
  <c r="O509" i="9"/>
  <c r="AE509" i="9" s="1"/>
  <c r="P509" i="9"/>
  <c r="Q509" i="9"/>
  <c r="AF509" i="9" s="1"/>
  <c r="R509" i="9"/>
  <c r="S509" i="9"/>
  <c r="AG509" i="9" s="1"/>
  <c r="T509" i="9"/>
  <c r="U509" i="9"/>
  <c r="AH509" i="9" s="1"/>
  <c r="D510" i="9"/>
  <c r="F510" i="9"/>
  <c r="G510" i="9"/>
  <c r="AB510" i="9" s="1"/>
  <c r="H510" i="9"/>
  <c r="I510" i="9"/>
  <c r="AC510" i="9" s="1"/>
  <c r="J510" i="9"/>
  <c r="K510" i="9" s="1"/>
  <c r="L510" i="9"/>
  <c r="M510" i="9"/>
  <c r="AD510" i="9" s="1"/>
  <c r="N510" i="9"/>
  <c r="O510" i="9"/>
  <c r="AE510" i="9" s="1"/>
  <c r="P510" i="9"/>
  <c r="Q510" i="9"/>
  <c r="AF510" i="9" s="1"/>
  <c r="R510" i="9"/>
  <c r="S510" i="9"/>
  <c r="AG510" i="9" s="1"/>
  <c r="T510" i="9"/>
  <c r="D511" i="9"/>
  <c r="E511" i="9"/>
  <c r="AA511" i="9" s="1"/>
  <c r="F511" i="9"/>
  <c r="G511" i="9"/>
  <c r="AB511" i="9" s="1"/>
  <c r="H511" i="9"/>
  <c r="J511" i="9"/>
  <c r="K511" i="9" s="1"/>
  <c r="L511" i="9"/>
  <c r="M511" i="9"/>
  <c r="AD511" i="9" s="1"/>
  <c r="N511" i="9"/>
  <c r="O511" i="9"/>
  <c r="AE511" i="9" s="1"/>
  <c r="P511" i="9"/>
  <c r="Q511" i="9"/>
  <c r="AF511" i="9" s="1"/>
  <c r="R511" i="9"/>
  <c r="S511" i="9"/>
  <c r="AG511" i="9" s="1"/>
  <c r="T511" i="9"/>
  <c r="D512" i="9"/>
  <c r="E512" i="9"/>
  <c r="AA512" i="9" s="1"/>
  <c r="F512" i="9"/>
  <c r="G512" i="9"/>
  <c r="AB512" i="9" s="1"/>
  <c r="H512" i="9"/>
  <c r="I512" i="9"/>
  <c r="AC512" i="9" s="1"/>
  <c r="L512" i="9"/>
  <c r="N512" i="9"/>
  <c r="P512" i="9"/>
  <c r="R512" i="9"/>
  <c r="S512" i="9"/>
  <c r="AG512" i="9" s="1"/>
  <c r="T512" i="9"/>
  <c r="D513" i="9"/>
  <c r="F513" i="9"/>
  <c r="G513" i="9"/>
  <c r="AB513" i="9" s="1"/>
  <c r="H513" i="9"/>
  <c r="J513" i="9"/>
  <c r="K513" i="9" s="1"/>
  <c r="L513" i="9"/>
  <c r="M513" i="9"/>
  <c r="AD513" i="9" s="1"/>
  <c r="N513" i="9"/>
  <c r="O513" i="9"/>
  <c r="AE513" i="9" s="1"/>
  <c r="P513" i="9"/>
  <c r="Q513" i="9"/>
  <c r="AF513" i="9" s="1"/>
  <c r="R513" i="9"/>
  <c r="S513" i="9"/>
  <c r="AG513" i="9" s="1"/>
  <c r="T513" i="9"/>
  <c r="U513" i="9"/>
  <c r="AH513" i="9" s="1"/>
  <c r="D514" i="9"/>
  <c r="E514" i="9"/>
  <c r="AA514" i="9" s="1"/>
  <c r="F514" i="9"/>
  <c r="G514" i="9"/>
  <c r="AB514" i="9" s="1"/>
  <c r="H514" i="9"/>
  <c r="J514" i="9"/>
  <c r="K514" i="9"/>
  <c r="L514" i="9"/>
  <c r="M514" i="9"/>
  <c r="AD514" i="9" s="1"/>
  <c r="N514" i="9"/>
  <c r="O514" i="9"/>
  <c r="AE514" i="9" s="1"/>
  <c r="P514" i="9"/>
  <c r="Q514" i="9"/>
  <c r="AF514" i="9" s="1"/>
  <c r="R514" i="9"/>
  <c r="S514" i="9"/>
  <c r="AG514" i="9" s="1"/>
  <c r="T514" i="9"/>
  <c r="U514" i="9"/>
  <c r="AH514" i="9" s="1"/>
  <c r="D515" i="9"/>
  <c r="E515" i="9"/>
  <c r="AA515" i="9" s="1"/>
  <c r="F515" i="9"/>
  <c r="G515" i="9"/>
  <c r="AB515" i="9" s="1"/>
  <c r="H515" i="9"/>
  <c r="L515" i="9"/>
  <c r="N515" i="9"/>
  <c r="P515" i="9"/>
  <c r="R515" i="9"/>
  <c r="S515" i="9"/>
  <c r="AG515" i="9" s="1"/>
  <c r="T515" i="9"/>
  <c r="U515" i="9"/>
  <c r="AH515" i="9" s="1"/>
  <c r="D516" i="9"/>
  <c r="F516" i="9"/>
  <c r="H516" i="9"/>
  <c r="I516" i="9"/>
  <c r="AC516" i="9" s="1"/>
  <c r="L516" i="9"/>
  <c r="M516" i="9"/>
  <c r="AD516" i="9" s="1"/>
  <c r="N516" i="9"/>
  <c r="O516" i="9"/>
  <c r="AE516" i="9" s="1"/>
  <c r="P516" i="9"/>
  <c r="Q516" i="9"/>
  <c r="AF516" i="9" s="1"/>
  <c r="R516" i="9"/>
  <c r="S516" i="9"/>
  <c r="AG516" i="9" s="1"/>
  <c r="T516" i="9"/>
  <c r="U516" i="9"/>
  <c r="AH516" i="9" s="1"/>
  <c r="D517" i="9"/>
  <c r="E517" i="9"/>
  <c r="AA517" i="9" s="1"/>
  <c r="F517" i="9"/>
  <c r="G517" i="9"/>
  <c r="AB517" i="9" s="1"/>
  <c r="H517" i="9"/>
  <c r="I517" i="9"/>
  <c r="AC517" i="9" s="1"/>
  <c r="V517" i="9" s="1"/>
  <c r="J517" i="9"/>
  <c r="K517" i="9"/>
  <c r="L517" i="9"/>
  <c r="M517" i="9"/>
  <c r="AD517" i="9" s="1"/>
  <c r="N517" i="9"/>
  <c r="O517" i="9"/>
  <c r="AE517" i="9" s="1"/>
  <c r="P517" i="9"/>
  <c r="Q517" i="9"/>
  <c r="AF517" i="9" s="1"/>
  <c r="R517" i="9"/>
  <c r="S517" i="9"/>
  <c r="AG517" i="9" s="1"/>
  <c r="T517" i="9"/>
  <c r="U517" i="9"/>
  <c r="AH517" i="9" s="1"/>
  <c r="D518" i="9"/>
  <c r="E518" i="9"/>
  <c r="AA518" i="9" s="1"/>
  <c r="F518" i="9"/>
  <c r="G518" i="9"/>
  <c r="AB518" i="9" s="1"/>
  <c r="H518" i="9"/>
  <c r="I518" i="9"/>
  <c r="AC518" i="9" s="1"/>
  <c r="J518" i="9"/>
  <c r="K518" i="9" s="1"/>
  <c r="L518" i="9"/>
  <c r="N518" i="9"/>
  <c r="P518" i="9"/>
  <c r="R518" i="9"/>
  <c r="T518" i="9"/>
  <c r="U518" i="9"/>
  <c r="AH518" i="9" s="1"/>
  <c r="D519" i="9"/>
  <c r="F519" i="9"/>
  <c r="H519" i="9"/>
  <c r="L519" i="9"/>
  <c r="N519" i="9"/>
  <c r="O519" i="9"/>
  <c r="AE519" i="9" s="1"/>
  <c r="P519" i="9"/>
  <c r="Q519" i="9"/>
  <c r="AF519" i="9" s="1"/>
  <c r="R519" i="9"/>
  <c r="S519" i="9"/>
  <c r="AG519" i="9" s="1"/>
  <c r="T519" i="9"/>
  <c r="U519" i="9"/>
  <c r="AH519" i="9" s="1"/>
  <c r="D520" i="9"/>
  <c r="E520" i="9"/>
  <c r="AA520" i="9" s="1"/>
  <c r="F520" i="9"/>
  <c r="G520" i="9"/>
  <c r="AB520" i="9" s="1"/>
  <c r="H520" i="9"/>
  <c r="I520" i="9"/>
  <c r="AC520" i="9" s="1"/>
  <c r="J520" i="9"/>
  <c r="K520" i="9"/>
  <c r="L520" i="9"/>
  <c r="M520" i="9"/>
  <c r="AD520" i="9" s="1"/>
  <c r="N520" i="9"/>
  <c r="O520" i="9"/>
  <c r="AE520" i="9" s="1"/>
  <c r="P520" i="9"/>
  <c r="Q520" i="9"/>
  <c r="AF520" i="9" s="1"/>
  <c r="R520" i="9"/>
  <c r="S520" i="9"/>
  <c r="AG520" i="9" s="1"/>
  <c r="T520" i="9"/>
  <c r="U520" i="9"/>
  <c r="AH520" i="9" s="1"/>
  <c r="D521" i="9"/>
  <c r="E521" i="9"/>
  <c r="AA521" i="9" s="1"/>
  <c r="F521" i="9"/>
  <c r="G521" i="9"/>
  <c r="AB521" i="9" s="1"/>
  <c r="H521" i="9"/>
  <c r="I521" i="9"/>
  <c r="AC521" i="9" s="1"/>
  <c r="J521" i="9"/>
  <c r="K521" i="9" s="1"/>
  <c r="L521" i="9"/>
  <c r="N521" i="9"/>
  <c r="P521" i="9"/>
  <c r="R521" i="9"/>
  <c r="S521" i="9"/>
  <c r="AG521" i="9" s="1"/>
  <c r="T521" i="9"/>
  <c r="D522" i="9"/>
  <c r="E522" i="9"/>
  <c r="AA522" i="9" s="1"/>
  <c r="F522" i="9"/>
  <c r="H522" i="9"/>
  <c r="L522" i="9"/>
  <c r="M522" i="9"/>
  <c r="AD522" i="9" s="1"/>
  <c r="N522" i="9"/>
  <c r="P522" i="9"/>
  <c r="R522" i="9"/>
  <c r="S522" i="9"/>
  <c r="AG522" i="9" s="1"/>
  <c r="T522" i="9"/>
  <c r="D523" i="9"/>
  <c r="E523" i="9"/>
  <c r="AA523" i="9" s="1"/>
  <c r="F523" i="9"/>
  <c r="H523" i="9"/>
  <c r="J523" i="9"/>
  <c r="K523" i="9"/>
  <c r="L523" i="9"/>
  <c r="M523" i="9"/>
  <c r="AD523" i="9" s="1"/>
  <c r="N523" i="9"/>
  <c r="P523" i="9"/>
  <c r="R523" i="9"/>
  <c r="S523" i="9"/>
  <c r="AG523" i="9" s="1"/>
  <c r="T523" i="9"/>
  <c r="U523" i="9"/>
  <c r="AH523" i="9" s="1"/>
  <c r="D524" i="9"/>
  <c r="E524" i="9"/>
  <c r="AA524" i="9" s="1"/>
  <c r="F524" i="9"/>
  <c r="G524" i="9"/>
  <c r="AB524" i="9" s="1"/>
  <c r="H524" i="9"/>
  <c r="I524" i="9"/>
  <c r="AC524" i="9" s="1"/>
  <c r="J524" i="9"/>
  <c r="K524" i="9" s="1"/>
  <c r="L524" i="9"/>
  <c r="N524" i="9"/>
  <c r="P524" i="9"/>
  <c r="Q524" i="9"/>
  <c r="AF524" i="9" s="1"/>
  <c r="R524" i="9"/>
  <c r="T524" i="9"/>
  <c r="D525" i="9"/>
  <c r="E525" i="9"/>
  <c r="AA525" i="9" s="1"/>
  <c r="F525" i="9"/>
  <c r="H525" i="9"/>
  <c r="L525" i="9"/>
  <c r="M525" i="9"/>
  <c r="AD525" i="9" s="1"/>
  <c r="N525" i="9"/>
  <c r="P525" i="9"/>
  <c r="R525" i="9"/>
  <c r="T525" i="9"/>
  <c r="D526" i="9"/>
  <c r="F526" i="9"/>
  <c r="H526" i="9"/>
  <c r="L526" i="9"/>
  <c r="N526" i="9"/>
  <c r="P526" i="9"/>
  <c r="R526" i="9"/>
  <c r="T526" i="9"/>
  <c r="D527" i="9"/>
  <c r="E527" i="9"/>
  <c r="AA527" i="9" s="1"/>
  <c r="F527" i="9"/>
  <c r="G527" i="9"/>
  <c r="AB527" i="9" s="1"/>
  <c r="H527" i="9"/>
  <c r="J527" i="9"/>
  <c r="K527" i="9" s="1"/>
  <c r="L527" i="9"/>
  <c r="N527" i="9"/>
  <c r="P527" i="9"/>
  <c r="R527" i="9"/>
  <c r="T527" i="9"/>
  <c r="D528" i="9"/>
  <c r="F528" i="9"/>
  <c r="H528" i="9"/>
  <c r="L528" i="9"/>
  <c r="N528" i="9"/>
  <c r="P528" i="9"/>
  <c r="R528" i="9"/>
  <c r="S528" i="9"/>
  <c r="AG528" i="9" s="1"/>
  <c r="T528" i="9"/>
  <c r="U528" i="9"/>
  <c r="AH528" i="9" s="1"/>
  <c r="D529" i="9"/>
  <c r="E529" i="9"/>
  <c r="AA529" i="9" s="1"/>
  <c r="F529" i="9"/>
  <c r="G529" i="9"/>
  <c r="AB529" i="9" s="1"/>
  <c r="H529" i="9"/>
  <c r="I529" i="9"/>
  <c r="AC529" i="9" s="1"/>
  <c r="J529" i="9"/>
  <c r="K529" i="9"/>
  <c r="L529" i="9"/>
  <c r="M529" i="9"/>
  <c r="AD529" i="9" s="1"/>
  <c r="N529" i="9"/>
  <c r="O529" i="9"/>
  <c r="AE529" i="9" s="1"/>
  <c r="P529" i="9"/>
  <c r="Q529" i="9"/>
  <c r="AF529" i="9" s="1"/>
  <c r="R529" i="9"/>
  <c r="S529" i="9"/>
  <c r="AG529" i="9" s="1"/>
  <c r="T529" i="9"/>
  <c r="U529" i="9"/>
  <c r="AH529" i="9" s="1"/>
  <c r="D530" i="9"/>
  <c r="E530" i="9"/>
  <c r="AA530" i="9" s="1"/>
  <c r="F530" i="9"/>
  <c r="H530" i="9"/>
  <c r="J530" i="9"/>
  <c r="K530" i="9" s="1"/>
  <c r="L530" i="9"/>
  <c r="M530" i="9"/>
  <c r="AD530" i="9" s="1"/>
  <c r="N530" i="9"/>
  <c r="O530" i="9"/>
  <c r="AE530" i="9" s="1"/>
  <c r="P530" i="9"/>
  <c r="Q530" i="9"/>
  <c r="AF530" i="9" s="1"/>
  <c r="R530" i="9"/>
  <c r="T530" i="9"/>
  <c r="U530" i="9"/>
  <c r="AH530" i="9" s="1"/>
  <c r="D531" i="9"/>
  <c r="E531" i="9"/>
  <c r="AA531" i="9" s="1"/>
  <c r="F531" i="9"/>
  <c r="G531" i="9"/>
  <c r="AB531" i="9" s="1"/>
  <c r="H531" i="9"/>
  <c r="J531" i="9"/>
  <c r="K531" i="9" s="1"/>
  <c r="L531" i="9"/>
  <c r="N531" i="9"/>
  <c r="O531" i="9"/>
  <c r="AE531" i="9" s="1"/>
  <c r="P531" i="9"/>
  <c r="Q531" i="9"/>
  <c r="AF531" i="9" s="1"/>
  <c r="S531" i="9"/>
  <c r="AG531" i="9" s="1"/>
  <c r="T531" i="9"/>
  <c r="U531" i="9"/>
  <c r="AH531" i="9" s="1"/>
  <c r="D532" i="9"/>
  <c r="E532" i="9"/>
  <c r="AA532" i="9" s="1"/>
  <c r="F532" i="9"/>
  <c r="G532" i="9"/>
  <c r="AB532" i="9" s="1"/>
  <c r="H532" i="9"/>
  <c r="I532" i="9"/>
  <c r="AC532" i="9" s="1"/>
  <c r="J532" i="9"/>
  <c r="K532" i="9" s="1"/>
  <c r="L532" i="9"/>
  <c r="M532" i="9"/>
  <c r="AD532" i="9" s="1"/>
  <c r="N532" i="9"/>
  <c r="P532" i="9"/>
  <c r="R532" i="9"/>
  <c r="S532" i="9"/>
  <c r="AG532" i="9" s="1"/>
  <c r="T532" i="9"/>
  <c r="D533" i="9"/>
  <c r="E533" i="9"/>
  <c r="AA533" i="9" s="1"/>
  <c r="F533" i="9"/>
  <c r="G533" i="9"/>
  <c r="AB533" i="9" s="1"/>
  <c r="H533" i="9"/>
  <c r="I533" i="9"/>
  <c r="AC533" i="9" s="1"/>
  <c r="J533" i="9"/>
  <c r="K533" i="9"/>
  <c r="L533" i="9"/>
  <c r="N533" i="9"/>
  <c r="P533" i="9"/>
  <c r="R533" i="9"/>
  <c r="S533" i="9"/>
  <c r="AG533" i="9" s="1"/>
  <c r="T533" i="9"/>
  <c r="U533" i="9"/>
  <c r="AH533" i="9" s="1"/>
  <c r="D534" i="9"/>
  <c r="F534" i="9"/>
  <c r="H534" i="9"/>
  <c r="L534" i="9"/>
  <c r="N534" i="9"/>
  <c r="P534" i="9"/>
  <c r="R534" i="9"/>
  <c r="S534" i="9"/>
  <c r="AG534" i="9" s="1"/>
  <c r="T534" i="9"/>
  <c r="U534" i="9"/>
  <c r="AH534" i="9" s="1"/>
  <c r="D535" i="9"/>
  <c r="F535" i="9"/>
  <c r="G535" i="9"/>
  <c r="AB535" i="9" s="1"/>
  <c r="H535" i="9"/>
  <c r="J535" i="9"/>
  <c r="K535" i="9" s="1"/>
  <c r="L535" i="9"/>
  <c r="N535" i="9"/>
  <c r="P535" i="9"/>
  <c r="R535" i="9"/>
  <c r="S535" i="9"/>
  <c r="AG535" i="9" s="1"/>
  <c r="T535" i="9"/>
  <c r="U535" i="9"/>
  <c r="AH535" i="9" s="1"/>
  <c r="D536" i="9"/>
  <c r="E536" i="9"/>
  <c r="AA536" i="9" s="1"/>
  <c r="F536" i="9"/>
  <c r="G536" i="9"/>
  <c r="AB536" i="9" s="1"/>
  <c r="H536" i="9"/>
  <c r="I536" i="9"/>
  <c r="AC536" i="9" s="1"/>
  <c r="J536" i="9"/>
  <c r="K536" i="9" s="1"/>
  <c r="L536" i="9"/>
  <c r="M536" i="9"/>
  <c r="AD536" i="9" s="1"/>
  <c r="N536" i="9"/>
  <c r="O536" i="9"/>
  <c r="AE536" i="9" s="1"/>
  <c r="P536" i="9"/>
  <c r="Q536" i="9"/>
  <c r="AF536" i="9" s="1"/>
  <c r="R536" i="9"/>
  <c r="S536" i="9"/>
  <c r="AG536" i="9" s="1"/>
  <c r="T536" i="9"/>
  <c r="U536" i="9"/>
  <c r="AH536" i="9" s="1"/>
  <c r="D537" i="9"/>
  <c r="E537" i="9"/>
  <c r="AA537" i="9" s="1"/>
  <c r="F537" i="9"/>
  <c r="H537" i="9"/>
  <c r="I537" i="9"/>
  <c r="AC537" i="9" s="1"/>
  <c r="J537" i="9"/>
  <c r="K537" i="9" s="1"/>
  <c r="L537" i="9"/>
  <c r="N537" i="9"/>
  <c r="O537" i="9"/>
  <c r="AE537" i="9" s="1"/>
  <c r="P537" i="9"/>
  <c r="R537" i="9"/>
  <c r="S537" i="9"/>
  <c r="AG537" i="9" s="1"/>
  <c r="T537" i="9"/>
  <c r="D538" i="9"/>
  <c r="F538" i="9"/>
  <c r="H538" i="9"/>
  <c r="L538" i="9"/>
  <c r="N538" i="9"/>
  <c r="P538" i="9"/>
  <c r="Q538" i="9"/>
  <c r="AF538" i="9" s="1"/>
  <c r="R538" i="9"/>
  <c r="S538" i="9"/>
  <c r="AG538" i="9" s="1"/>
  <c r="T538" i="9"/>
  <c r="U538" i="9"/>
  <c r="AH538" i="9" s="1"/>
  <c r="D539" i="9"/>
  <c r="E539" i="9"/>
  <c r="AA539" i="9" s="1"/>
  <c r="F539" i="9"/>
  <c r="G539" i="9"/>
  <c r="AB539" i="9" s="1"/>
  <c r="H539" i="9"/>
  <c r="J539" i="9"/>
  <c r="K539" i="9"/>
  <c r="L539" i="9"/>
  <c r="N539" i="9"/>
  <c r="P539" i="9"/>
  <c r="R539" i="9"/>
  <c r="S539" i="9"/>
  <c r="AG539" i="9" s="1"/>
  <c r="T539" i="9"/>
  <c r="U539" i="9"/>
  <c r="AH539" i="9" s="1"/>
  <c r="D540" i="9"/>
  <c r="E540" i="9"/>
  <c r="AA540" i="9" s="1"/>
  <c r="F540" i="9"/>
  <c r="G540" i="9"/>
  <c r="AB540" i="9" s="1"/>
  <c r="H540" i="9"/>
  <c r="I540" i="9"/>
  <c r="AC540" i="9" s="1"/>
  <c r="J540" i="9"/>
  <c r="K540" i="9" s="1"/>
  <c r="L540" i="9"/>
  <c r="M540" i="9"/>
  <c r="AD540" i="9" s="1"/>
  <c r="N540" i="9"/>
  <c r="O540" i="9"/>
  <c r="AE540" i="9" s="1"/>
  <c r="P540" i="9"/>
  <c r="Q540" i="9"/>
  <c r="AF540" i="9" s="1"/>
  <c r="R540" i="9"/>
  <c r="S540" i="9"/>
  <c r="AG540" i="9" s="1"/>
  <c r="T540" i="9"/>
  <c r="U540" i="9"/>
  <c r="AH540" i="9" s="1"/>
  <c r="D541" i="9"/>
  <c r="F541" i="9"/>
  <c r="H541" i="9"/>
  <c r="I541" i="9"/>
  <c r="AC541" i="9" s="1"/>
  <c r="J541" i="9"/>
  <c r="K541" i="9" s="1"/>
  <c r="L541" i="9"/>
  <c r="N541" i="9"/>
  <c r="P541" i="9"/>
  <c r="R541" i="9"/>
  <c r="S541" i="9"/>
  <c r="AG541" i="9" s="1"/>
  <c r="T541" i="9"/>
  <c r="D542" i="9"/>
  <c r="E542" i="9"/>
  <c r="AA542" i="9" s="1"/>
  <c r="F542" i="9"/>
  <c r="H542" i="9"/>
  <c r="L542" i="9"/>
  <c r="N542" i="9"/>
  <c r="P542" i="9"/>
  <c r="Q542" i="9"/>
  <c r="AF542" i="9" s="1"/>
  <c r="R542" i="9"/>
  <c r="S542" i="9"/>
  <c r="AG542" i="9" s="1"/>
  <c r="T542" i="9"/>
  <c r="U542" i="9"/>
  <c r="AH542" i="9" s="1"/>
  <c r="D543" i="9"/>
  <c r="E543" i="9"/>
  <c r="AA543" i="9" s="1"/>
  <c r="F543" i="9"/>
  <c r="G543" i="9"/>
  <c r="AB543" i="9" s="1"/>
  <c r="H543" i="9"/>
  <c r="J543" i="9"/>
  <c r="K543" i="9"/>
  <c r="L543" i="9"/>
  <c r="M543" i="9"/>
  <c r="AD543" i="9" s="1"/>
  <c r="N543" i="9"/>
  <c r="O543" i="9"/>
  <c r="AE543" i="9" s="1"/>
  <c r="P543" i="9"/>
  <c r="Q543" i="9"/>
  <c r="AF543" i="9" s="1"/>
  <c r="R543" i="9"/>
  <c r="S543" i="9"/>
  <c r="AG543" i="9" s="1"/>
  <c r="T543" i="9"/>
  <c r="U543" i="9"/>
  <c r="AH543" i="9" s="1"/>
  <c r="D544" i="9"/>
  <c r="E544" i="9"/>
  <c r="AA544" i="9" s="1"/>
  <c r="F544" i="9"/>
  <c r="G544" i="9"/>
  <c r="AB544" i="9" s="1"/>
  <c r="H544" i="9"/>
  <c r="I544" i="9"/>
  <c r="AC544" i="9" s="1"/>
  <c r="J544" i="9"/>
  <c r="K544" i="9"/>
  <c r="L544" i="9"/>
  <c r="M544" i="9"/>
  <c r="AD544" i="9" s="1"/>
  <c r="N544" i="9"/>
  <c r="O544" i="9"/>
  <c r="AE544" i="9" s="1"/>
  <c r="P544" i="9"/>
  <c r="R544" i="9"/>
  <c r="S544" i="9"/>
  <c r="AG544" i="9" s="1"/>
  <c r="T544" i="9"/>
  <c r="U544" i="9"/>
  <c r="AH544" i="9" s="1"/>
  <c r="D545" i="9"/>
  <c r="E545" i="9"/>
  <c r="AA545" i="9" s="1"/>
  <c r="F545" i="9"/>
  <c r="G545" i="9"/>
  <c r="AB545" i="9" s="1"/>
  <c r="H545" i="9"/>
  <c r="I545" i="9"/>
  <c r="AC545" i="9" s="1"/>
  <c r="J545" i="9"/>
  <c r="K545" i="9"/>
  <c r="L545" i="9"/>
  <c r="M545" i="9"/>
  <c r="AD545" i="9" s="1"/>
  <c r="N545" i="9"/>
  <c r="O545" i="9"/>
  <c r="AE545" i="9" s="1"/>
  <c r="P545" i="9"/>
  <c r="R545" i="9"/>
  <c r="T545" i="9"/>
  <c r="D546" i="9"/>
  <c r="E546" i="9"/>
  <c r="AA546" i="9" s="1"/>
  <c r="F546" i="9"/>
  <c r="G546" i="9"/>
  <c r="AB546" i="9" s="1"/>
  <c r="H546" i="9"/>
  <c r="L546" i="9"/>
  <c r="N546" i="9"/>
  <c r="P546" i="9"/>
  <c r="R546" i="9"/>
  <c r="S546" i="9"/>
  <c r="AG546" i="9" s="1"/>
  <c r="T546" i="9"/>
  <c r="U546" i="9"/>
  <c r="AH546" i="9" s="1"/>
  <c r="D547" i="9"/>
  <c r="F547" i="9"/>
  <c r="H547" i="9"/>
  <c r="L547" i="9"/>
  <c r="M547" i="9"/>
  <c r="AD547" i="9" s="1"/>
  <c r="N547" i="9"/>
  <c r="O547" i="9"/>
  <c r="AE547" i="9" s="1"/>
  <c r="P547" i="9"/>
  <c r="Q547" i="9"/>
  <c r="AF547" i="9" s="1"/>
  <c r="R547" i="9"/>
  <c r="S547" i="9"/>
  <c r="AG547" i="9" s="1"/>
  <c r="T547" i="9"/>
  <c r="U547" i="9"/>
  <c r="AH547" i="9" s="1"/>
  <c r="D548" i="9"/>
  <c r="E548" i="9"/>
  <c r="AA548" i="9" s="1"/>
  <c r="F548" i="9"/>
  <c r="G548" i="9"/>
  <c r="AB548" i="9" s="1"/>
  <c r="H548" i="9"/>
  <c r="L548" i="9"/>
  <c r="M548" i="9"/>
  <c r="AD548" i="9" s="1"/>
  <c r="N548" i="9"/>
  <c r="O548" i="9"/>
  <c r="AE548" i="9" s="1"/>
  <c r="P548" i="9"/>
  <c r="Q548" i="9"/>
  <c r="AF548" i="9" s="1"/>
  <c r="R548" i="9"/>
  <c r="S548" i="9"/>
  <c r="AG548" i="9" s="1"/>
  <c r="T548" i="9"/>
  <c r="U548" i="9"/>
  <c r="AH548" i="9" s="1"/>
  <c r="D549" i="9"/>
  <c r="E549" i="9"/>
  <c r="AA549" i="9" s="1"/>
  <c r="F549" i="9"/>
  <c r="G549" i="9"/>
  <c r="AB549" i="9" s="1"/>
  <c r="H549" i="9"/>
  <c r="I549" i="9"/>
  <c r="AC549" i="9" s="1"/>
  <c r="V549" i="9" s="1"/>
  <c r="J549" i="9"/>
  <c r="K549" i="9" s="1"/>
  <c r="L549" i="9"/>
  <c r="M549" i="9"/>
  <c r="AD549" i="9" s="1"/>
  <c r="N549" i="9"/>
  <c r="P549" i="9"/>
  <c r="R549" i="9"/>
  <c r="S549" i="9"/>
  <c r="AG549" i="9" s="1"/>
  <c r="T549" i="9"/>
  <c r="D550" i="9"/>
  <c r="E550" i="9"/>
  <c r="AA550" i="9" s="1"/>
  <c r="F550" i="9"/>
  <c r="G550" i="9"/>
  <c r="AB550" i="9" s="1"/>
  <c r="H550" i="9"/>
  <c r="L550" i="9"/>
  <c r="N550" i="9"/>
  <c r="P550" i="9"/>
  <c r="R550" i="9"/>
  <c r="S550" i="9"/>
  <c r="AG550" i="9" s="1"/>
  <c r="T550" i="9"/>
  <c r="U550" i="9"/>
  <c r="AH550" i="9" s="1"/>
  <c r="D551" i="9"/>
  <c r="F551" i="9"/>
  <c r="H551" i="9"/>
  <c r="L551" i="9"/>
  <c r="M551" i="9"/>
  <c r="AD551" i="9" s="1"/>
  <c r="N551" i="9"/>
  <c r="O551" i="9"/>
  <c r="AE551" i="9" s="1"/>
  <c r="P551" i="9"/>
  <c r="R551" i="9"/>
  <c r="S551" i="9"/>
  <c r="AG551" i="9" s="1"/>
  <c r="T551" i="9"/>
  <c r="U551" i="9"/>
  <c r="AH551" i="9" s="1"/>
  <c r="D552" i="9"/>
  <c r="E552" i="9"/>
  <c r="AA552" i="9" s="1"/>
  <c r="F552" i="9"/>
  <c r="H552" i="9"/>
  <c r="J552" i="9"/>
  <c r="K552" i="9"/>
  <c r="L552" i="9"/>
  <c r="M552" i="9"/>
  <c r="AD552" i="9" s="1"/>
  <c r="N552" i="9"/>
  <c r="O552" i="9"/>
  <c r="AE552" i="9" s="1"/>
  <c r="P552" i="9"/>
  <c r="Q552" i="9"/>
  <c r="AF552" i="9" s="1"/>
  <c r="R552" i="9"/>
  <c r="S552" i="9"/>
  <c r="AG552" i="9" s="1"/>
  <c r="T552" i="9"/>
  <c r="U552" i="9"/>
  <c r="AH552" i="9" s="1"/>
  <c r="D553" i="9"/>
  <c r="E553" i="9"/>
  <c r="AA553" i="9" s="1"/>
  <c r="F553" i="9"/>
  <c r="G553" i="9"/>
  <c r="AB553" i="9" s="1"/>
  <c r="H553" i="9"/>
  <c r="I553" i="9"/>
  <c r="AC553" i="9" s="1"/>
  <c r="J553" i="9"/>
  <c r="K553" i="9" s="1"/>
  <c r="L553" i="9"/>
  <c r="M553" i="9"/>
  <c r="AD553" i="9" s="1"/>
  <c r="N553" i="9"/>
  <c r="O553" i="9"/>
  <c r="AE553" i="9" s="1"/>
  <c r="P553" i="9"/>
  <c r="Q553" i="9"/>
  <c r="AF553" i="9" s="1"/>
  <c r="R553" i="9"/>
  <c r="S553" i="9"/>
  <c r="AG553" i="9" s="1"/>
  <c r="T553" i="9"/>
  <c r="D554" i="9"/>
  <c r="F554" i="9"/>
  <c r="H554" i="9"/>
  <c r="I554" i="9"/>
  <c r="AC554" i="9" s="1"/>
  <c r="J554" i="9"/>
  <c r="K554" i="9" s="1"/>
  <c r="L554" i="9"/>
  <c r="N554" i="9"/>
  <c r="P554" i="9"/>
  <c r="R554" i="9"/>
  <c r="S554" i="9"/>
  <c r="AG554" i="9" s="1"/>
  <c r="T554" i="9"/>
  <c r="U554" i="9"/>
  <c r="AH554" i="9" s="1"/>
  <c r="D555" i="9"/>
  <c r="F555" i="9"/>
  <c r="H555" i="9"/>
  <c r="L555" i="9"/>
  <c r="M555" i="9"/>
  <c r="AD555" i="9" s="1"/>
  <c r="N555" i="9"/>
  <c r="O555" i="9"/>
  <c r="AE555" i="9" s="1"/>
  <c r="P555" i="9"/>
  <c r="Q555" i="9"/>
  <c r="AF555" i="9" s="1"/>
  <c r="R555" i="9"/>
  <c r="S555" i="9"/>
  <c r="AG555" i="9" s="1"/>
  <c r="T555" i="9"/>
  <c r="U555" i="9"/>
  <c r="AH555" i="9" s="1"/>
  <c r="D556" i="9"/>
  <c r="E556" i="9"/>
  <c r="AA556" i="9" s="1"/>
  <c r="F556" i="9"/>
  <c r="G556" i="9"/>
  <c r="AB556" i="9" s="1"/>
  <c r="H556" i="9"/>
  <c r="I556" i="9"/>
  <c r="AC556" i="9" s="1"/>
  <c r="L556" i="9"/>
  <c r="N556" i="9"/>
  <c r="P556" i="9"/>
  <c r="R556" i="9"/>
  <c r="S556" i="9"/>
  <c r="AG556" i="9" s="1"/>
  <c r="T556" i="9"/>
  <c r="U556" i="9"/>
  <c r="AH556" i="9" s="1"/>
  <c r="D557" i="9"/>
  <c r="E557" i="9"/>
  <c r="AA557" i="9" s="1"/>
  <c r="F557" i="9"/>
  <c r="G557" i="9"/>
  <c r="AB557" i="9" s="1"/>
  <c r="H557" i="9"/>
  <c r="I557" i="9"/>
  <c r="AC557" i="9" s="1"/>
  <c r="J557" i="9"/>
  <c r="K557" i="9" s="1"/>
  <c r="L557" i="9"/>
  <c r="M557" i="9"/>
  <c r="AD557" i="9" s="1"/>
  <c r="N557" i="9"/>
  <c r="O557" i="9"/>
  <c r="AE557" i="9" s="1"/>
  <c r="P557" i="9"/>
  <c r="Q557" i="9"/>
  <c r="AF557" i="9" s="1"/>
  <c r="R557" i="9"/>
  <c r="S557" i="9"/>
  <c r="AG557" i="9" s="1"/>
  <c r="T557" i="9"/>
  <c r="D558" i="9"/>
  <c r="E558" i="9"/>
  <c r="AA558" i="9" s="1"/>
  <c r="F558" i="9"/>
  <c r="G558" i="9"/>
  <c r="AB558" i="9" s="1"/>
  <c r="H558" i="9"/>
  <c r="I558" i="9"/>
  <c r="AC558" i="9" s="1"/>
  <c r="L558" i="9"/>
  <c r="N558" i="9"/>
  <c r="P558" i="9"/>
  <c r="R558" i="9"/>
  <c r="S558" i="9"/>
  <c r="AG558" i="9" s="1"/>
  <c r="T558" i="9"/>
  <c r="U558" i="9"/>
  <c r="AH558" i="9" s="1"/>
  <c r="D559" i="9"/>
  <c r="F559" i="9"/>
  <c r="H559" i="9"/>
  <c r="J559" i="9"/>
  <c r="K559" i="9"/>
  <c r="L559" i="9"/>
  <c r="N559" i="9"/>
  <c r="O559" i="9"/>
  <c r="AE559" i="9" s="1"/>
  <c r="P559" i="9"/>
  <c r="Q559" i="9"/>
  <c r="AF559" i="9" s="1"/>
  <c r="R559" i="9"/>
  <c r="S559" i="9"/>
  <c r="AG559" i="9" s="1"/>
  <c r="T559" i="9"/>
  <c r="U559" i="9"/>
  <c r="AH559" i="9" s="1"/>
  <c r="D560" i="9"/>
  <c r="E560" i="9"/>
  <c r="AA560" i="9" s="1"/>
  <c r="F560" i="9"/>
  <c r="G560" i="9"/>
  <c r="AB560" i="9" s="1"/>
  <c r="H560" i="9"/>
  <c r="I560" i="9"/>
  <c r="AC560" i="9" s="1"/>
  <c r="V560" i="9" s="1"/>
  <c r="J560" i="9"/>
  <c r="K560" i="9"/>
  <c r="L560" i="9"/>
  <c r="N560" i="9"/>
  <c r="P560" i="9"/>
  <c r="Q560" i="9"/>
  <c r="AF560" i="9" s="1"/>
  <c r="R560" i="9"/>
  <c r="S560" i="9"/>
  <c r="AG560" i="9" s="1"/>
  <c r="T560" i="9"/>
  <c r="U560" i="9"/>
  <c r="AH560" i="9" s="1"/>
  <c r="D561" i="9"/>
  <c r="F561" i="9"/>
  <c r="H561" i="9"/>
  <c r="L561" i="9"/>
  <c r="N561" i="9"/>
  <c r="P561" i="9"/>
  <c r="R561" i="9"/>
  <c r="S561" i="9"/>
  <c r="AG561" i="9" s="1"/>
  <c r="T561" i="9"/>
  <c r="U561" i="9"/>
  <c r="AH561" i="9" s="1"/>
  <c r="D562" i="9"/>
  <c r="F562" i="9"/>
  <c r="H562" i="9"/>
  <c r="L562" i="9"/>
  <c r="M562" i="9"/>
  <c r="AD562" i="9" s="1"/>
  <c r="N562" i="9"/>
  <c r="P562" i="9"/>
  <c r="R562" i="9"/>
  <c r="S562" i="9"/>
  <c r="AG562" i="9" s="1"/>
  <c r="T562" i="9"/>
  <c r="U562" i="9"/>
  <c r="AH562" i="9" s="1"/>
  <c r="D563" i="9"/>
  <c r="E563" i="9"/>
  <c r="AA563" i="9" s="1"/>
  <c r="F563" i="9"/>
  <c r="G563" i="9"/>
  <c r="AB563" i="9" s="1"/>
  <c r="H563" i="9"/>
  <c r="J563" i="9"/>
  <c r="K563" i="9"/>
  <c r="L563" i="9"/>
  <c r="M563" i="9"/>
  <c r="AD563" i="9" s="1"/>
  <c r="N563" i="9"/>
  <c r="O563" i="9"/>
  <c r="AE563" i="9" s="1"/>
  <c r="P563" i="9"/>
  <c r="Q563" i="9"/>
  <c r="AF563" i="9" s="1"/>
  <c r="R563" i="9"/>
  <c r="S563" i="9"/>
  <c r="AG563" i="9" s="1"/>
  <c r="T563" i="9"/>
  <c r="U563" i="9"/>
  <c r="AH563" i="9" s="1"/>
  <c r="D564" i="9"/>
  <c r="E564" i="9"/>
  <c r="AA564" i="9" s="1"/>
  <c r="F564" i="9"/>
  <c r="G564" i="9"/>
  <c r="AB564" i="9" s="1"/>
  <c r="H564" i="9"/>
  <c r="I564" i="9"/>
  <c r="AC564" i="9" s="1"/>
  <c r="V564" i="9" s="1"/>
  <c r="J564" i="9"/>
  <c r="K564" i="9" s="1"/>
  <c r="L564" i="9"/>
  <c r="N564" i="9"/>
  <c r="P564" i="9"/>
  <c r="R564" i="9"/>
  <c r="S564" i="9"/>
  <c r="AG564" i="9" s="1"/>
  <c r="T564" i="9"/>
  <c r="U564" i="9"/>
  <c r="AH564" i="9" s="1"/>
  <c r="D565" i="9"/>
  <c r="F565" i="9"/>
  <c r="H565" i="9"/>
  <c r="L565" i="9"/>
  <c r="M565" i="9"/>
  <c r="AD565" i="9" s="1"/>
  <c r="N565" i="9"/>
  <c r="O565" i="9"/>
  <c r="AE565" i="9" s="1"/>
  <c r="P565" i="9"/>
  <c r="Q565" i="9"/>
  <c r="AF565" i="9" s="1"/>
  <c r="R565" i="9"/>
  <c r="T565" i="9"/>
  <c r="D566" i="9"/>
  <c r="E566" i="9"/>
  <c r="AA566" i="9" s="1"/>
  <c r="F566" i="9"/>
  <c r="G566" i="9"/>
  <c r="AB566" i="9" s="1"/>
  <c r="H566" i="9"/>
  <c r="I566" i="9"/>
  <c r="AC566" i="9" s="1"/>
  <c r="J566" i="9"/>
  <c r="K566" i="9" s="1"/>
  <c r="L566" i="9"/>
  <c r="N566" i="9"/>
  <c r="P566" i="9"/>
  <c r="Q566" i="9"/>
  <c r="AF566" i="9" s="1"/>
  <c r="R566" i="9"/>
  <c r="S566" i="9"/>
  <c r="AG566" i="9" s="1"/>
  <c r="T566" i="9"/>
  <c r="U566" i="9"/>
  <c r="AH566" i="9" s="1"/>
  <c r="D567" i="9"/>
  <c r="E567" i="9"/>
  <c r="AA567" i="9" s="1"/>
  <c r="F567" i="9"/>
  <c r="G567" i="9"/>
  <c r="AB567" i="9" s="1"/>
  <c r="H567" i="9"/>
  <c r="I567" i="9"/>
  <c r="AC567" i="9" s="1"/>
  <c r="J567" i="9"/>
  <c r="K567" i="9" s="1"/>
  <c r="L567" i="9"/>
  <c r="N567" i="9"/>
  <c r="P567" i="9"/>
  <c r="R567" i="9"/>
  <c r="T567" i="9"/>
  <c r="D568" i="9"/>
  <c r="F568" i="9"/>
  <c r="H568" i="9"/>
  <c r="L568" i="9"/>
  <c r="M568" i="9"/>
  <c r="AD568" i="9" s="1"/>
  <c r="N568" i="9"/>
  <c r="P568" i="9"/>
  <c r="R568" i="9"/>
  <c r="T568" i="9"/>
  <c r="D569" i="9"/>
  <c r="F569" i="9"/>
  <c r="H569" i="9"/>
  <c r="L569" i="9"/>
  <c r="M569" i="9"/>
  <c r="AD569" i="9" s="1"/>
  <c r="N569" i="9"/>
  <c r="P569" i="9"/>
  <c r="R569" i="9"/>
  <c r="S569" i="9"/>
  <c r="AG569" i="9" s="1"/>
  <c r="T569" i="9"/>
  <c r="U569" i="9"/>
  <c r="AH569" i="9" s="1"/>
  <c r="D570" i="9"/>
  <c r="E570" i="9"/>
  <c r="AA570" i="9" s="1"/>
  <c r="F570" i="9"/>
  <c r="G570" i="9"/>
  <c r="AB570" i="9" s="1"/>
  <c r="H570" i="9"/>
  <c r="I570" i="9"/>
  <c r="AC570" i="9" s="1"/>
  <c r="J570" i="9"/>
  <c r="K570" i="9" s="1"/>
  <c r="L570" i="9"/>
  <c r="N570" i="9"/>
  <c r="O570" i="9"/>
  <c r="AE570" i="9" s="1"/>
  <c r="P570" i="9"/>
  <c r="Q570" i="9"/>
  <c r="AF570" i="9" s="1"/>
  <c r="R570" i="9"/>
  <c r="S570" i="9"/>
  <c r="AG570" i="9" s="1"/>
  <c r="T570" i="9"/>
  <c r="U570" i="9"/>
  <c r="AH570" i="9" s="1"/>
  <c r="D571" i="9"/>
  <c r="E571" i="9"/>
  <c r="AA571" i="9" s="1"/>
  <c r="F571" i="9"/>
  <c r="G571" i="9"/>
  <c r="AB571" i="9" s="1"/>
  <c r="H571" i="9"/>
  <c r="L571" i="9"/>
  <c r="N571" i="9"/>
  <c r="O571" i="9"/>
  <c r="AE571" i="9" s="1"/>
  <c r="P571" i="9"/>
  <c r="Q571" i="9"/>
  <c r="AF571" i="9" s="1"/>
  <c r="R571" i="9"/>
  <c r="S571" i="9"/>
  <c r="AG571" i="9" s="1"/>
  <c r="T571" i="9"/>
  <c r="U571" i="9"/>
  <c r="AH571" i="9" s="1"/>
  <c r="D572" i="9"/>
  <c r="E572" i="9"/>
  <c r="AA572" i="9" s="1"/>
  <c r="F572" i="9"/>
  <c r="H572" i="9"/>
  <c r="J572" i="9"/>
  <c r="K572" i="9" s="1"/>
  <c r="L572" i="9"/>
  <c r="M572" i="9"/>
  <c r="AD572" i="9" s="1"/>
  <c r="N572" i="9"/>
  <c r="O572" i="9"/>
  <c r="AE572" i="9" s="1"/>
  <c r="P572" i="9"/>
  <c r="Q572" i="9"/>
  <c r="AF572" i="9" s="1"/>
  <c r="R572" i="9"/>
  <c r="S572" i="9"/>
  <c r="AG572" i="9" s="1"/>
  <c r="T572" i="9"/>
  <c r="D573" i="9"/>
  <c r="E573" i="9"/>
  <c r="AA573" i="9" s="1"/>
  <c r="F573" i="9"/>
  <c r="G573" i="9"/>
  <c r="AB573" i="9" s="1"/>
  <c r="H573" i="9"/>
  <c r="I573" i="9"/>
  <c r="AC573" i="9" s="1"/>
  <c r="J573" i="9"/>
  <c r="K573" i="9" s="1"/>
  <c r="L573" i="9"/>
  <c r="N573" i="9"/>
  <c r="O573" i="9"/>
  <c r="AE573" i="9" s="1"/>
  <c r="P573" i="9"/>
  <c r="Q573" i="9"/>
  <c r="AF573" i="9" s="1"/>
  <c r="R573" i="9"/>
  <c r="T573" i="9"/>
  <c r="D574" i="9"/>
  <c r="E574" i="9"/>
  <c r="AA574" i="9" s="1"/>
  <c r="F574" i="9"/>
  <c r="G574" i="9"/>
  <c r="AB574" i="9" s="1"/>
  <c r="H574" i="9"/>
  <c r="I574" i="9"/>
  <c r="AC574" i="9" s="1"/>
  <c r="L574" i="9"/>
  <c r="N574" i="9"/>
  <c r="O574" i="9"/>
  <c r="AE574" i="9" s="1"/>
  <c r="P574" i="9"/>
  <c r="Q574" i="9"/>
  <c r="AF574" i="9" s="1"/>
  <c r="R574" i="9"/>
  <c r="T574" i="9"/>
  <c r="D575" i="9"/>
  <c r="E575" i="9"/>
  <c r="AA575" i="9" s="1"/>
  <c r="F575" i="9"/>
  <c r="H575" i="9"/>
  <c r="J575" i="9"/>
  <c r="K575" i="9"/>
  <c r="L575" i="9"/>
  <c r="M575" i="9"/>
  <c r="AD575" i="9" s="1"/>
  <c r="N575" i="9"/>
  <c r="O575" i="9"/>
  <c r="AE575" i="9" s="1"/>
  <c r="P575" i="9"/>
  <c r="Q575" i="9"/>
  <c r="AF575" i="9" s="1"/>
  <c r="R575" i="9"/>
  <c r="S575" i="9"/>
  <c r="AG575" i="9" s="1"/>
  <c r="T575" i="9"/>
  <c r="U575" i="9"/>
  <c r="AH575" i="9" s="1"/>
  <c r="D576" i="9"/>
  <c r="E576" i="9"/>
  <c r="AA576" i="9" s="1"/>
  <c r="F576" i="9"/>
  <c r="G576" i="9"/>
  <c r="AB576" i="9" s="1"/>
  <c r="H576" i="9"/>
  <c r="I576" i="9"/>
  <c r="AC576" i="9" s="1"/>
  <c r="J576" i="9"/>
  <c r="K576" i="9"/>
  <c r="L576" i="9"/>
  <c r="M576" i="9"/>
  <c r="AD576" i="9" s="1"/>
  <c r="N576" i="9"/>
  <c r="O576" i="9"/>
  <c r="AE576" i="9" s="1"/>
  <c r="P576" i="9"/>
  <c r="Q576" i="9"/>
  <c r="AF576" i="9" s="1"/>
  <c r="R576" i="9"/>
  <c r="S576" i="9"/>
  <c r="AG576" i="9" s="1"/>
  <c r="T576" i="9"/>
  <c r="U576" i="9"/>
  <c r="AH576" i="9" s="1"/>
  <c r="D577" i="9"/>
  <c r="E577" i="9"/>
  <c r="AA577" i="9" s="1"/>
  <c r="F577" i="9"/>
  <c r="G577" i="9"/>
  <c r="AB577" i="9" s="1"/>
  <c r="H577" i="9"/>
  <c r="I577" i="9"/>
  <c r="AC577" i="9" s="1"/>
  <c r="J577" i="9"/>
  <c r="K577" i="9"/>
  <c r="L577" i="9"/>
  <c r="N577" i="9"/>
  <c r="O577" i="9"/>
  <c r="AE577" i="9" s="1"/>
  <c r="P577" i="9"/>
  <c r="R577" i="9"/>
  <c r="T577" i="9"/>
  <c r="D578" i="9"/>
  <c r="F578" i="9"/>
  <c r="H578" i="9"/>
  <c r="L578" i="9"/>
  <c r="N578" i="9"/>
  <c r="P578" i="9"/>
  <c r="R578" i="9"/>
  <c r="T578" i="9"/>
  <c r="D579" i="9"/>
  <c r="E579" i="9"/>
  <c r="AA579" i="9" s="1"/>
  <c r="F579" i="9"/>
  <c r="G579" i="9"/>
  <c r="AB579" i="9" s="1"/>
  <c r="H579" i="9"/>
  <c r="J579" i="9"/>
  <c r="K579" i="9" s="1"/>
  <c r="L579" i="9"/>
  <c r="M579" i="9"/>
  <c r="AD579" i="9" s="1"/>
  <c r="N579" i="9"/>
  <c r="O579" i="9"/>
  <c r="AE579" i="9" s="1"/>
  <c r="P579" i="9"/>
  <c r="Q579" i="9"/>
  <c r="AF579" i="9" s="1"/>
  <c r="R579" i="9"/>
  <c r="T579" i="9"/>
  <c r="D580" i="9"/>
  <c r="E580" i="9"/>
  <c r="AA580" i="9" s="1"/>
  <c r="F580" i="9"/>
  <c r="H580" i="9"/>
  <c r="L580" i="9"/>
  <c r="N580" i="9"/>
  <c r="P580" i="9"/>
  <c r="R580" i="9"/>
  <c r="S580" i="9"/>
  <c r="AG580" i="9" s="1"/>
  <c r="T580" i="9"/>
  <c r="U580" i="9"/>
  <c r="AH580" i="9" s="1"/>
  <c r="D581" i="9"/>
  <c r="F581" i="9"/>
  <c r="H581" i="9"/>
  <c r="I581" i="9"/>
  <c r="AC581" i="9" s="1"/>
  <c r="L581" i="9"/>
  <c r="M581" i="9"/>
  <c r="AD581" i="9" s="1"/>
  <c r="N581" i="9"/>
  <c r="O581" i="9"/>
  <c r="AE581" i="9" s="1"/>
  <c r="P581" i="9"/>
  <c r="Q581" i="9"/>
  <c r="AF581" i="9" s="1"/>
  <c r="R581" i="9"/>
  <c r="S581" i="9"/>
  <c r="AG581" i="9" s="1"/>
  <c r="T581" i="9"/>
  <c r="U581" i="9"/>
  <c r="AH581" i="9" s="1"/>
  <c r="D582" i="9"/>
  <c r="E582" i="9"/>
  <c r="AA582" i="9" s="1"/>
  <c r="F582" i="9"/>
  <c r="H582" i="9"/>
  <c r="J582" i="9"/>
  <c r="K582" i="9" s="1"/>
  <c r="L582" i="9"/>
  <c r="M582" i="9"/>
  <c r="AD582" i="9" s="1"/>
  <c r="N582" i="9"/>
  <c r="O582" i="9"/>
  <c r="AE582" i="9" s="1"/>
  <c r="P582" i="9"/>
  <c r="Q582" i="9"/>
  <c r="AF582" i="9" s="1"/>
  <c r="R582" i="9"/>
  <c r="S582" i="9"/>
  <c r="AG582" i="9" s="1"/>
  <c r="T582" i="9"/>
  <c r="U582" i="9"/>
  <c r="AH582" i="9" s="1"/>
  <c r="D583" i="9"/>
  <c r="E583" i="9"/>
  <c r="AA583" i="9" s="1"/>
  <c r="F583" i="9"/>
  <c r="G583" i="9"/>
  <c r="AB583" i="9" s="1"/>
  <c r="H583" i="9"/>
  <c r="I583" i="9"/>
  <c r="AC583" i="9" s="1"/>
  <c r="J583" i="9"/>
  <c r="K583" i="9"/>
  <c r="L583" i="9"/>
  <c r="N583" i="9"/>
  <c r="P583" i="9"/>
  <c r="R583" i="9"/>
  <c r="S583" i="9"/>
  <c r="AG583" i="9" s="1"/>
  <c r="T583" i="9"/>
  <c r="U583" i="9"/>
  <c r="AH583" i="9" s="1"/>
  <c r="D584" i="9"/>
  <c r="E584" i="9"/>
  <c r="AA584" i="9" s="1"/>
  <c r="F584" i="9"/>
  <c r="H584" i="9"/>
  <c r="J584" i="9"/>
  <c r="K584" i="9" s="1"/>
  <c r="L584" i="9"/>
  <c r="N584" i="9"/>
  <c r="P584" i="9"/>
  <c r="R584" i="9"/>
  <c r="S584" i="9"/>
  <c r="AG584" i="9" s="1"/>
  <c r="T584" i="9"/>
  <c r="U584" i="9"/>
  <c r="AH584" i="9" s="1"/>
  <c r="D585" i="9"/>
  <c r="E585" i="9"/>
  <c r="AA585" i="9" s="1"/>
  <c r="F585" i="9"/>
  <c r="G585" i="9"/>
  <c r="AB585" i="9" s="1"/>
  <c r="H585" i="9"/>
  <c r="I585" i="9"/>
  <c r="AC585" i="9" s="1"/>
  <c r="J585" i="9"/>
  <c r="K585" i="9"/>
  <c r="L585" i="9"/>
  <c r="M585" i="9"/>
  <c r="AD585" i="9" s="1"/>
  <c r="N585" i="9"/>
  <c r="O585" i="9"/>
  <c r="AE585" i="9" s="1"/>
  <c r="P585" i="9"/>
  <c r="Q585" i="9"/>
  <c r="AF585" i="9" s="1"/>
  <c r="R585" i="9"/>
  <c r="S585" i="9"/>
  <c r="AG585" i="9" s="1"/>
  <c r="T585" i="9"/>
  <c r="U585" i="9"/>
  <c r="AH585" i="9" s="1"/>
  <c r="D586" i="9"/>
  <c r="E586" i="9"/>
  <c r="AA586" i="9" s="1"/>
  <c r="F586" i="9"/>
  <c r="G586" i="9"/>
  <c r="AB586" i="9" s="1"/>
  <c r="H586" i="9"/>
  <c r="I586" i="9"/>
  <c r="AC586" i="9" s="1"/>
  <c r="J586" i="9"/>
  <c r="K586" i="9" s="1"/>
  <c r="L586" i="9"/>
  <c r="M586" i="9"/>
  <c r="AD586" i="9" s="1"/>
  <c r="N586" i="9"/>
  <c r="O586" i="9"/>
  <c r="AE586" i="9" s="1"/>
  <c r="P586" i="9"/>
  <c r="Q586" i="9"/>
  <c r="AF586" i="9" s="1"/>
  <c r="R586" i="9"/>
  <c r="S586" i="9"/>
  <c r="AG586" i="9" s="1"/>
  <c r="T586" i="9"/>
  <c r="U586" i="9"/>
  <c r="AH586" i="9" s="1"/>
  <c r="D587" i="9"/>
  <c r="E587" i="9"/>
  <c r="AA587" i="9" s="1"/>
  <c r="F587" i="9"/>
  <c r="G587" i="9"/>
  <c r="AB587" i="9" s="1"/>
  <c r="H587" i="9"/>
  <c r="L587" i="9"/>
  <c r="N587" i="9"/>
  <c r="O587" i="9"/>
  <c r="AE587" i="9" s="1"/>
  <c r="P587" i="9"/>
  <c r="R587" i="9"/>
  <c r="T587" i="9"/>
  <c r="D588" i="9"/>
  <c r="F588" i="9"/>
  <c r="H588" i="9"/>
  <c r="L588" i="9"/>
  <c r="N588" i="9"/>
  <c r="P588" i="9"/>
  <c r="R588" i="9"/>
  <c r="S588" i="9"/>
  <c r="AG588" i="9" s="1"/>
  <c r="T588" i="9"/>
  <c r="U588" i="9"/>
  <c r="AH588" i="9" s="1"/>
  <c r="D589" i="9"/>
  <c r="F589" i="9"/>
  <c r="H589" i="9"/>
  <c r="L589" i="9"/>
  <c r="M589" i="9"/>
  <c r="AD589" i="9" s="1"/>
  <c r="N589" i="9"/>
  <c r="O589" i="9"/>
  <c r="AE589" i="9" s="1"/>
  <c r="P589" i="9"/>
  <c r="Q589" i="9"/>
  <c r="AF589" i="9" s="1"/>
  <c r="R589" i="9"/>
  <c r="T589" i="9"/>
  <c r="D590" i="9"/>
  <c r="F590" i="9"/>
  <c r="H590" i="9"/>
  <c r="L590" i="9"/>
  <c r="N590" i="9"/>
  <c r="P590" i="9"/>
  <c r="Q590" i="9"/>
  <c r="AF590" i="9" s="1"/>
  <c r="R590" i="9"/>
  <c r="S590" i="9"/>
  <c r="AG590" i="9" s="1"/>
  <c r="T590" i="9"/>
  <c r="U590" i="9"/>
  <c r="AH590" i="9" s="1"/>
  <c r="D591" i="9"/>
  <c r="E591" i="9"/>
  <c r="AA591" i="9" s="1"/>
  <c r="F591" i="9"/>
  <c r="G591" i="9"/>
  <c r="AB591" i="9" s="1"/>
  <c r="H591" i="9"/>
  <c r="J591" i="9"/>
  <c r="K591" i="9" s="1"/>
  <c r="L591" i="9"/>
  <c r="N591" i="9"/>
  <c r="P591" i="9"/>
  <c r="Q591" i="9"/>
  <c r="AF591" i="9" s="1"/>
  <c r="R591" i="9"/>
  <c r="S591" i="9"/>
  <c r="AG591" i="9" s="1"/>
  <c r="T591" i="9"/>
  <c r="U591" i="9"/>
  <c r="AH591" i="9" s="1"/>
  <c r="D592" i="9"/>
  <c r="E592" i="9"/>
  <c r="AA592" i="9" s="1"/>
  <c r="F592" i="9"/>
  <c r="G592" i="9"/>
  <c r="AB592" i="9" s="1"/>
  <c r="H592" i="9"/>
  <c r="I592" i="9"/>
  <c r="AC592" i="9" s="1"/>
  <c r="J592" i="9"/>
  <c r="K592" i="9" s="1"/>
  <c r="L592" i="9"/>
  <c r="M592" i="9"/>
  <c r="AD592" i="9" s="1"/>
  <c r="N592" i="9"/>
  <c r="P592" i="9"/>
  <c r="R592" i="9"/>
  <c r="S592" i="9"/>
  <c r="AG592" i="9" s="1"/>
  <c r="T592" i="9"/>
  <c r="U592" i="9"/>
  <c r="AH592" i="9" s="1"/>
  <c r="D593" i="9"/>
  <c r="E593" i="9"/>
  <c r="AA593" i="9" s="1"/>
  <c r="F593" i="9"/>
  <c r="G593" i="9"/>
  <c r="AB593" i="9" s="1"/>
  <c r="H593" i="9"/>
  <c r="I593" i="9"/>
  <c r="AC593" i="9" s="1"/>
  <c r="J593" i="9"/>
  <c r="K593" i="9" s="1"/>
  <c r="L593" i="9"/>
  <c r="N593" i="9"/>
  <c r="P593" i="9"/>
  <c r="R593" i="9"/>
  <c r="S593" i="9"/>
  <c r="AG593" i="9" s="1"/>
  <c r="T593" i="9"/>
  <c r="U593" i="9"/>
  <c r="AH593" i="9" s="1"/>
  <c r="D594" i="9"/>
  <c r="F594" i="9"/>
  <c r="G594" i="9"/>
  <c r="AB594" i="9" s="1"/>
  <c r="H594" i="9"/>
  <c r="J594" i="9"/>
  <c r="K594" i="9" s="1"/>
  <c r="L594" i="9"/>
  <c r="N594" i="9"/>
  <c r="P594" i="9"/>
  <c r="R594" i="9"/>
  <c r="S594" i="9"/>
  <c r="AG594" i="9" s="1"/>
  <c r="T594" i="9"/>
  <c r="U594" i="9"/>
  <c r="AH594" i="9" s="1"/>
  <c r="D595" i="9"/>
  <c r="E595" i="9"/>
  <c r="AA595" i="9" s="1"/>
  <c r="F595" i="9"/>
  <c r="G595" i="9"/>
  <c r="AB595" i="9" s="1"/>
  <c r="H595" i="9"/>
  <c r="J595" i="9"/>
  <c r="K595" i="9"/>
  <c r="L595" i="9"/>
  <c r="M595" i="9"/>
  <c r="AD595" i="9" s="1"/>
  <c r="N595" i="9"/>
  <c r="P595" i="9"/>
  <c r="Q595" i="9"/>
  <c r="AF595" i="9" s="1"/>
  <c r="R595" i="9"/>
  <c r="S595" i="9"/>
  <c r="AG595" i="9" s="1"/>
  <c r="T595" i="9"/>
  <c r="U595" i="9"/>
  <c r="AH595" i="9" s="1"/>
  <c r="D596" i="9"/>
  <c r="E596" i="9"/>
  <c r="AA596" i="9" s="1"/>
  <c r="F596" i="9"/>
  <c r="G596" i="9"/>
  <c r="AB596" i="9" s="1"/>
  <c r="H596" i="9"/>
  <c r="I596" i="9"/>
  <c r="AC596" i="9" s="1"/>
  <c r="J596" i="9"/>
  <c r="K596" i="9" s="1"/>
  <c r="L596" i="9"/>
  <c r="N596" i="9"/>
  <c r="P596" i="9"/>
  <c r="Q596" i="9"/>
  <c r="AF596" i="9" s="1"/>
  <c r="R596" i="9"/>
  <c r="S596" i="9"/>
  <c r="AG596" i="9" s="1"/>
  <c r="T596" i="9"/>
  <c r="U596" i="9"/>
  <c r="AH596" i="9" s="1"/>
  <c r="D597" i="9"/>
  <c r="F597" i="9"/>
  <c r="H597" i="9"/>
  <c r="I597" i="9"/>
  <c r="AC597" i="9" s="1"/>
  <c r="L597" i="9"/>
  <c r="N597" i="9"/>
  <c r="O597" i="9"/>
  <c r="AE597" i="9" s="1"/>
  <c r="P597" i="9"/>
  <c r="R597" i="9"/>
  <c r="T597" i="9"/>
  <c r="D598" i="9"/>
  <c r="F598" i="9"/>
  <c r="H598" i="9"/>
  <c r="I598" i="9"/>
  <c r="AC598" i="9" s="1"/>
  <c r="L598" i="9"/>
  <c r="M598" i="9"/>
  <c r="AD598" i="9" s="1"/>
  <c r="N598" i="9"/>
  <c r="O598" i="9"/>
  <c r="AE598" i="9" s="1"/>
  <c r="P598" i="9"/>
  <c r="R598" i="9"/>
  <c r="S598" i="9"/>
  <c r="AG598" i="9" s="1"/>
  <c r="T598" i="9"/>
  <c r="U598" i="9"/>
  <c r="AH598" i="9" s="1"/>
  <c r="D599" i="9"/>
  <c r="F599" i="9"/>
  <c r="H599" i="9"/>
  <c r="L599" i="9"/>
  <c r="M599" i="9"/>
  <c r="AD599" i="9" s="1"/>
  <c r="N599" i="9"/>
  <c r="P599" i="9"/>
  <c r="R599" i="9"/>
  <c r="T599" i="9"/>
  <c r="D600" i="9"/>
  <c r="F600" i="9"/>
  <c r="H600" i="9"/>
  <c r="L600" i="9"/>
  <c r="M600" i="9"/>
  <c r="AD600" i="9" s="1"/>
  <c r="N600" i="9"/>
  <c r="O600" i="9"/>
  <c r="AE600" i="9" s="1"/>
  <c r="P600" i="9"/>
  <c r="Q600" i="9"/>
  <c r="AF600" i="9" s="1"/>
  <c r="R600" i="9"/>
  <c r="S600" i="9"/>
  <c r="AG600" i="9" s="1"/>
  <c r="T600" i="9"/>
  <c r="U600" i="9"/>
  <c r="AH600" i="9" s="1"/>
  <c r="D601" i="9"/>
  <c r="E601" i="9"/>
  <c r="AA601" i="9" s="1"/>
  <c r="F601" i="9"/>
  <c r="G601" i="9"/>
  <c r="AB601" i="9" s="1"/>
  <c r="H601" i="9"/>
  <c r="I601" i="9"/>
  <c r="AC601" i="9" s="1"/>
  <c r="J601" i="9"/>
  <c r="K601" i="9" s="1"/>
  <c r="L601" i="9"/>
  <c r="M601" i="9"/>
  <c r="AD601" i="9" s="1"/>
  <c r="N601" i="9"/>
  <c r="O601" i="9"/>
  <c r="AE601" i="9" s="1"/>
  <c r="P601" i="9"/>
  <c r="Q601" i="9"/>
  <c r="AF601" i="9" s="1"/>
  <c r="R601" i="9"/>
  <c r="S601" i="9"/>
  <c r="AG601" i="9" s="1"/>
  <c r="T601" i="9"/>
  <c r="U601" i="9"/>
  <c r="AH601" i="9" s="1"/>
  <c r="D602" i="9"/>
  <c r="E602" i="9"/>
  <c r="AA602" i="9" s="1"/>
  <c r="F602" i="9"/>
  <c r="G602" i="9"/>
  <c r="AB602" i="9" s="1"/>
  <c r="H602" i="9"/>
  <c r="I602" i="9"/>
  <c r="AC602" i="9" s="1"/>
  <c r="J602" i="9"/>
  <c r="K602" i="9" s="1"/>
  <c r="L602" i="9"/>
  <c r="M602" i="9"/>
  <c r="AD602" i="9" s="1"/>
  <c r="N602" i="9"/>
  <c r="P602" i="9"/>
  <c r="Q602" i="9"/>
  <c r="AF602" i="9" s="1"/>
  <c r="R602" i="9"/>
  <c r="T602" i="9"/>
  <c r="D603" i="9"/>
  <c r="E603" i="9"/>
  <c r="AA603" i="9" s="1"/>
  <c r="F603" i="9"/>
  <c r="G603" i="9"/>
  <c r="AB603" i="9" s="1"/>
  <c r="H603" i="9"/>
  <c r="L603" i="9"/>
  <c r="N603" i="9"/>
  <c r="P603" i="9"/>
  <c r="R603" i="9"/>
  <c r="T603" i="9"/>
  <c r="D604" i="9"/>
  <c r="F604" i="9"/>
  <c r="G604" i="9"/>
  <c r="AB604" i="9" s="1"/>
  <c r="H604" i="9"/>
  <c r="I604" i="9"/>
  <c r="AC604" i="9" s="1"/>
  <c r="J604" i="9"/>
  <c r="K604" i="9" s="1"/>
  <c r="L604" i="9"/>
  <c r="M604" i="9"/>
  <c r="AD604" i="9" s="1"/>
  <c r="N604" i="9"/>
  <c r="O604" i="9"/>
  <c r="AE604" i="9" s="1"/>
  <c r="P604" i="9"/>
  <c r="Q604" i="9"/>
  <c r="AF604" i="9" s="1"/>
  <c r="R604" i="9"/>
  <c r="S604" i="9"/>
  <c r="AG604" i="9" s="1"/>
  <c r="T604" i="9"/>
  <c r="U604" i="9"/>
  <c r="AH604" i="9" s="1"/>
  <c r="D605" i="9"/>
  <c r="E605" i="9"/>
  <c r="AA605" i="9" s="1"/>
  <c r="F605" i="9"/>
  <c r="G605" i="9"/>
  <c r="AB605" i="9" s="1"/>
  <c r="H605" i="9"/>
  <c r="L605" i="9"/>
  <c r="N605" i="9"/>
  <c r="O605" i="9"/>
  <c r="AE605" i="9" s="1"/>
  <c r="P605" i="9"/>
  <c r="Q605" i="9"/>
  <c r="AF605" i="9" s="1"/>
  <c r="R605" i="9"/>
  <c r="T605" i="9"/>
  <c r="D606" i="9"/>
  <c r="E606" i="9"/>
  <c r="AA606" i="9" s="1"/>
  <c r="F606" i="9"/>
  <c r="G606" i="9"/>
  <c r="AB606" i="9" s="1"/>
  <c r="H606" i="9"/>
  <c r="I606" i="9"/>
  <c r="AC606" i="9" s="1"/>
  <c r="L606" i="9"/>
  <c r="M606" i="9"/>
  <c r="AD606" i="9" s="1"/>
  <c r="N606" i="9"/>
  <c r="O606" i="9"/>
  <c r="AE606" i="9" s="1"/>
  <c r="P606" i="9"/>
  <c r="Q606" i="9"/>
  <c r="AF606" i="9" s="1"/>
  <c r="R606" i="9"/>
  <c r="S606" i="9"/>
  <c r="AG606" i="9" s="1"/>
  <c r="T606" i="9"/>
  <c r="U606" i="9"/>
  <c r="AH606" i="9" s="1"/>
  <c r="D607" i="9"/>
  <c r="F607" i="9"/>
  <c r="G607" i="9"/>
  <c r="AB607" i="9" s="1"/>
  <c r="H607" i="9"/>
  <c r="J607" i="9"/>
  <c r="K607" i="9" s="1"/>
  <c r="L607" i="9"/>
  <c r="N607" i="9"/>
  <c r="P607" i="9"/>
  <c r="R607" i="9"/>
  <c r="T607" i="9"/>
  <c r="D608" i="9"/>
  <c r="E608" i="9"/>
  <c r="AA608" i="9" s="1"/>
  <c r="F608" i="9"/>
  <c r="G608" i="9"/>
  <c r="AB608" i="9" s="1"/>
  <c r="H608" i="9"/>
  <c r="I608" i="9"/>
  <c r="AC608" i="9" s="1"/>
  <c r="J608" i="9"/>
  <c r="K608" i="9" s="1"/>
  <c r="L608" i="9"/>
  <c r="N608" i="9"/>
  <c r="P608" i="9"/>
  <c r="R608" i="9"/>
  <c r="S608" i="9"/>
  <c r="AG608" i="9" s="1"/>
  <c r="T608" i="9"/>
  <c r="U608" i="9"/>
  <c r="AH608" i="9" s="1"/>
  <c r="D609" i="9"/>
  <c r="E609" i="9"/>
  <c r="AA609" i="9" s="1"/>
  <c r="F609" i="9"/>
  <c r="H609" i="9"/>
  <c r="L609" i="9"/>
  <c r="N609" i="9"/>
  <c r="P609" i="9"/>
  <c r="R609" i="9"/>
  <c r="S609" i="9"/>
  <c r="AG609" i="9" s="1"/>
  <c r="T609" i="9"/>
  <c r="U609" i="9"/>
  <c r="AH609" i="9" s="1"/>
  <c r="D610" i="9"/>
  <c r="F610" i="9"/>
  <c r="H610" i="9"/>
  <c r="L610" i="9"/>
  <c r="M610" i="9"/>
  <c r="AD610" i="9" s="1"/>
  <c r="N610" i="9"/>
  <c r="O610" i="9"/>
  <c r="AE610" i="9" s="1"/>
  <c r="P610" i="9"/>
  <c r="R610" i="9"/>
  <c r="S610" i="9"/>
  <c r="AG610" i="9" s="1"/>
  <c r="T610" i="9"/>
  <c r="U610" i="9"/>
  <c r="AH610" i="9" s="1"/>
  <c r="D611" i="9"/>
  <c r="E611" i="9"/>
  <c r="AA611" i="9" s="1"/>
  <c r="F611" i="9"/>
  <c r="G611" i="9"/>
  <c r="AB611" i="9" s="1"/>
  <c r="H611" i="9"/>
  <c r="J611" i="9"/>
  <c r="K611" i="9"/>
  <c r="L611" i="9"/>
  <c r="M611" i="9"/>
  <c r="AD611" i="9" s="1"/>
  <c r="N611" i="9"/>
  <c r="O611" i="9"/>
  <c r="AE611" i="9" s="1"/>
  <c r="P611" i="9"/>
  <c r="Q611" i="9"/>
  <c r="AF611" i="9" s="1"/>
  <c r="R611" i="9"/>
  <c r="S611" i="9"/>
  <c r="AG611" i="9" s="1"/>
  <c r="T611" i="9"/>
  <c r="U611" i="9"/>
  <c r="AH611" i="9" s="1"/>
  <c r="D612" i="9"/>
  <c r="E612" i="9"/>
  <c r="AA612" i="9" s="1"/>
  <c r="F612" i="9"/>
  <c r="G612" i="9"/>
  <c r="AB612" i="9" s="1"/>
  <c r="H612" i="9"/>
  <c r="I612" i="9"/>
  <c r="AC612" i="9" s="1"/>
  <c r="J612" i="9"/>
  <c r="K612" i="9" s="1"/>
  <c r="L612" i="9"/>
  <c r="N612" i="9"/>
  <c r="P612" i="9"/>
  <c r="R612" i="9"/>
  <c r="T612" i="9"/>
  <c r="D613" i="9"/>
  <c r="F613" i="9"/>
  <c r="H613" i="9"/>
  <c r="I613" i="9"/>
  <c r="AC613" i="9" s="1"/>
  <c r="L613" i="9"/>
  <c r="N613" i="9"/>
  <c r="O613" i="9"/>
  <c r="AE613" i="9" s="1"/>
  <c r="P613" i="9"/>
  <c r="R613" i="9"/>
  <c r="S613" i="9"/>
  <c r="AG613" i="9" s="1"/>
  <c r="T613" i="9"/>
  <c r="U613" i="9"/>
  <c r="AH613" i="9" s="1"/>
  <c r="D614" i="9"/>
  <c r="F614" i="9"/>
  <c r="H614" i="9"/>
  <c r="L614" i="9"/>
  <c r="M614" i="9"/>
  <c r="AD614" i="9" s="1"/>
  <c r="N614" i="9"/>
  <c r="O614" i="9"/>
  <c r="AE614" i="9" s="1"/>
  <c r="P614" i="9"/>
  <c r="Q614" i="9"/>
  <c r="AF614" i="9" s="1"/>
  <c r="R614" i="9"/>
  <c r="S614" i="9"/>
  <c r="AG614" i="9" s="1"/>
  <c r="T614" i="9"/>
  <c r="U614" i="9"/>
  <c r="AH614" i="9" s="1"/>
  <c r="D615" i="9"/>
  <c r="E615" i="9"/>
  <c r="AA615" i="9" s="1"/>
  <c r="F615" i="9"/>
  <c r="H615" i="9"/>
  <c r="I615" i="9"/>
  <c r="AC615" i="9" s="1"/>
  <c r="J615" i="9"/>
  <c r="K615" i="9"/>
  <c r="L615" i="9"/>
  <c r="M615" i="9"/>
  <c r="AD615" i="9" s="1"/>
  <c r="N615" i="9"/>
  <c r="P615" i="9"/>
  <c r="R615" i="9"/>
  <c r="S615" i="9"/>
  <c r="AG615" i="9" s="1"/>
  <c r="T615" i="9"/>
  <c r="U615" i="9"/>
  <c r="AH615" i="9" s="1"/>
  <c r="D616" i="9"/>
  <c r="E616" i="9"/>
  <c r="AA616" i="9" s="1"/>
  <c r="F616" i="9"/>
  <c r="H616" i="9"/>
  <c r="J616" i="9"/>
  <c r="K616" i="9"/>
  <c r="L616" i="9"/>
  <c r="M616" i="9"/>
  <c r="AD616" i="9" s="1"/>
  <c r="N616" i="9"/>
  <c r="O616" i="9"/>
  <c r="AE616" i="9" s="1"/>
  <c r="P616" i="9"/>
  <c r="R616" i="9"/>
  <c r="T616" i="9"/>
  <c r="D617" i="9"/>
  <c r="F617" i="9"/>
  <c r="H617" i="9"/>
  <c r="I617" i="9"/>
  <c r="AC617" i="9" s="1"/>
  <c r="J617" i="9"/>
  <c r="K617" i="9" s="1"/>
  <c r="L617" i="9"/>
  <c r="N617" i="9"/>
  <c r="P617" i="9"/>
  <c r="R617" i="9"/>
  <c r="S617" i="9"/>
  <c r="AG617" i="9" s="1"/>
  <c r="T617" i="9"/>
  <c r="U617" i="9"/>
  <c r="AH617" i="9" s="1"/>
  <c r="D618" i="9"/>
  <c r="E618" i="9"/>
  <c r="AA618" i="9" s="1"/>
  <c r="F618" i="9"/>
  <c r="G618" i="9"/>
  <c r="AB618" i="9" s="1"/>
  <c r="H618" i="9"/>
  <c r="I618" i="9"/>
  <c r="AC618" i="9" s="1"/>
  <c r="J618" i="9"/>
  <c r="K618" i="9" s="1"/>
  <c r="L618" i="9"/>
  <c r="N618" i="9"/>
  <c r="P618" i="9"/>
  <c r="R618" i="9"/>
  <c r="S618" i="9"/>
  <c r="AG618" i="9" s="1"/>
  <c r="T618" i="9"/>
  <c r="U618" i="9"/>
  <c r="AH618" i="9" s="1"/>
  <c r="D619" i="9"/>
  <c r="F619" i="9"/>
  <c r="H619" i="9"/>
  <c r="L619" i="9"/>
  <c r="N619" i="9"/>
  <c r="P619" i="9"/>
  <c r="R619" i="9"/>
  <c r="S619" i="9"/>
  <c r="AG619" i="9" s="1"/>
  <c r="T619" i="9"/>
  <c r="U619" i="9"/>
  <c r="AH619" i="9" s="1"/>
  <c r="D620" i="9"/>
  <c r="E620" i="9"/>
  <c r="AA620" i="9" s="1"/>
  <c r="F620" i="9"/>
  <c r="G620" i="9"/>
  <c r="AB620" i="9" s="1"/>
  <c r="H620" i="9"/>
  <c r="I620" i="9"/>
  <c r="AC620" i="9" s="1"/>
  <c r="J620" i="9"/>
  <c r="K620" i="9" s="1"/>
  <c r="L620" i="9"/>
  <c r="M620" i="9"/>
  <c r="AD620" i="9" s="1"/>
  <c r="N620" i="9"/>
  <c r="O620" i="9"/>
  <c r="AE620" i="9" s="1"/>
  <c r="P620" i="9"/>
  <c r="Q620" i="9"/>
  <c r="AF620" i="9" s="1"/>
  <c r="R620" i="9"/>
  <c r="T620" i="9"/>
  <c r="D621" i="9"/>
  <c r="E621" i="9"/>
  <c r="AA621" i="9" s="1"/>
  <c r="F621" i="9"/>
  <c r="G621" i="9"/>
  <c r="AB621" i="9" s="1"/>
  <c r="H621" i="9"/>
  <c r="I621" i="9"/>
  <c r="AC621" i="9" s="1"/>
  <c r="J621" i="9"/>
  <c r="K621" i="9" s="1"/>
  <c r="L621" i="9"/>
  <c r="N621" i="9"/>
  <c r="P621" i="9"/>
  <c r="Q621" i="9"/>
  <c r="AF621" i="9" s="1"/>
  <c r="R621" i="9"/>
  <c r="T621" i="9"/>
  <c r="D622" i="9"/>
  <c r="E622" i="9"/>
  <c r="AA622" i="9" s="1"/>
  <c r="F622" i="9"/>
  <c r="G622" i="9"/>
  <c r="AB622" i="9" s="1"/>
  <c r="H622" i="9"/>
  <c r="L622" i="9"/>
  <c r="N622" i="9"/>
  <c r="O622" i="9"/>
  <c r="AE622" i="9" s="1"/>
  <c r="P622" i="9"/>
  <c r="R622" i="9"/>
  <c r="T622" i="9"/>
  <c r="D623" i="9"/>
  <c r="E623" i="9"/>
  <c r="AA623" i="9" s="1"/>
  <c r="F623" i="9"/>
  <c r="G623" i="9"/>
  <c r="AB623" i="9" s="1"/>
  <c r="H623" i="9"/>
  <c r="L623" i="9"/>
  <c r="M623" i="9"/>
  <c r="AD623" i="9" s="1"/>
  <c r="N623" i="9"/>
  <c r="O623" i="9"/>
  <c r="AE623" i="9" s="1"/>
  <c r="P623" i="9"/>
  <c r="R623" i="9"/>
  <c r="S623" i="9"/>
  <c r="AG623" i="9" s="1"/>
  <c r="T623" i="9"/>
  <c r="U623" i="9"/>
  <c r="AH623" i="9" s="1"/>
  <c r="D624" i="9"/>
  <c r="E624" i="9"/>
  <c r="AA624" i="9" s="1"/>
  <c r="F624" i="9"/>
  <c r="G624" i="9"/>
  <c r="AB624" i="9" s="1"/>
  <c r="H624" i="9"/>
  <c r="I624" i="9"/>
  <c r="AC624" i="9" s="1"/>
  <c r="J624" i="9"/>
  <c r="K624" i="9" s="1"/>
  <c r="L624" i="9"/>
  <c r="N624" i="9"/>
  <c r="P624" i="9"/>
  <c r="R624" i="9"/>
  <c r="S624" i="9"/>
  <c r="AG624" i="9" s="1"/>
  <c r="T624" i="9"/>
  <c r="U624" i="9"/>
  <c r="AH624" i="9" s="1"/>
  <c r="D625" i="9"/>
  <c r="F625" i="9"/>
  <c r="H625" i="9"/>
  <c r="I625" i="9"/>
  <c r="AC625" i="9" s="1"/>
  <c r="J625" i="9"/>
  <c r="K625" i="9" s="1"/>
  <c r="L625" i="9"/>
  <c r="N625" i="9"/>
  <c r="O625" i="9"/>
  <c r="AE625" i="9" s="1"/>
  <c r="P625" i="9"/>
  <c r="R625" i="9"/>
  <c r="S625" i="9"/>
  <c r="AG625" i="9" s="1"/>
  <c r="T625" i="9"/>
  <c r="U625" i="9"/>
  <c r="AH625" i="9" s="1"/>
  <c r="D626" i="9"/>
  <c r="F626" i="9"/>
  <c r="H626" i="9"/>
  <c r="J626" i="9"/>
  <c r="K626" i="9" s="1"/>
  <c r="L626" i="9"/>
  <c r="M626" i="9"/>
  <c r="AD626" i="9" s="1"/>
  <c r="N626" i="9"/>
  <c r="O626" i="9"/>
  <c r="AE626" i="9" s="1"/>
  <c r="P626" i="9"/>
  <c r="Q626" i="9"/>
  <c r="AF626" i="9" s="1"/>
  <c r="R626" i="9"/>
  <c r="T626" i="9"/>
  <c r="D627" i="9"/>
  <c r="E627" i="9"/>
  <c r="AA627" i="9" s="1"/>
  <c r="F627" i="9"/>
  <c r="G627" i="9"/>
  <c r="AB627" i="9" s="1"/>
  <c r="H627" i="9"/>
  <c r="J627" i="9"/>
  <c r="K627" i="9" s="1"/>
  <c r="L627" i="9"/>
  <c r="M627" i="9"/>
  <c r="AD627" i="9" s="1"/>
  <c r="N627" i="9"/>
  <c r="O627" i="9"/>
  <c r="AE627" i="9" s="1"/>
  <c r="P627" i="9"/>
  <c r="Q627" i="9"/>
  <c r="AF627" i="9" s="1"/>
  <c r="R627" i="9"/>
  <c r="T627" i="9"/>
  <c r="D628" i="9"/>
  <c r="F628" i="9"/>
  <c r="H628" i="9"/>
  <c r="L628" i="9"/>
  <c r="N628" i="9"/>
  <c r="P628" i="9"/>
  <c r="R628" i="9"/>
  <c r="S628" i="9"/>
  <c r="AG628" i="9" s="1"/>
  <c r="T628" i="9"/>
  <c r="U628" i="9"/>
  <c r="AH628" i="9" s="1"/>
  <c r="D629" i="9"/>
  <c r="F629" i="9"/>
  <c r="H629" i="9"/>
  <c r="L629" i="9"/>
  <c r="N629" i="9"/>
  <c r="P629" i="9"/>
  <c r="R629" i="9"/>
  <c r="S629" i="9"/>
  <c r="AG629" i="9" s="1"/>
  <c r="T629" i="9"/>
  <c r="U629" i="9"/>
  <c r="AH629" i="9" s="1"/>
  <c r="D630" i="9"/>
  <c r="E630" i="9"/>
  <c r="AA630" i="9" s="1"/>
  <c r="F630" i="9"/>
  <c r="G630" i="9"/>
  <c r="AB630" i="9" s="1"/>
  <c r="H630" i="9"/>
  <c r="I630" i="9"/>
  <c r="AC630" i="9" s="1"/>
  <c r="J630" i="9"/>
  <c r="K630" i="9" s="1"/>
  <c r="L630" i="9"/>
  <c r="M630" i="9"/>
  <c r="AD630" i="9" s="1"/>
  <c r="N630" i="9"/>
  <c r="O630" i="9"/>
  <c r="AE630" i="9" s="1"/>
  <c r="P630" i="9"/>
  <c r="R630" i="9"/>
  <c r="S630" i="9"/>
  <c r="AG630" i="9" s="1"/>
  <c r="T630" i="9"/>
  <c r="U630" i="9"/>
  <c r="AH630" i="9" s="1"/>
  <c r="D631" i="9"/>
  <c r="E631" i="9"/>
  <c r="AA631" i="9" s="1"/>
  <c r="F631" i="9"/>
  <c r="G631" i="9"/>
  <c r="AB631" i="9" s="1"/>
  <c r="H631" i="9"/>
  <c r="I631" i="9"/>
  <c r="AC631" i="9" s="1"/>
  <c r="J631" i="9"/>
  <c r="K631" i="9" s="1"/>
  <c r="L631" i="9"/>
  <c r="N631" i="9"/>
  <c r="P631" i="9"/>
  <c r="R631" i="9"/>
  <c r="T631" i="9"/>
  <c r="D632" i="9"/>
  <c r="F632" i="9"/>
  <c r="H632" i="9"/>
  <c r="J632" i="9"/>
  <c r="K632" i="9"/>
  <c r="L632" i="9"/>
  <c r="M632" i="9"/>
  <c r="AD632" i="9" s="1"/>
  <c r="N632" i="9"/>
  <c r="P632" i="9"/>
  <c r="Q632" i="9"/>
  <c r="AF632" i="9" s="1"/>
  <c r="R632" i="9"/>
  <c r="S632" i="9"/>
  <c r="AG632" i="9" s="1"/>
  <c r="T632" i="9"/>
  <c r="U632" i="9"/>
  <c r="AH632" i="9" s="1"/>
  <c r="D633" i="9"/>
  <c r="F633" i="9"/>
  <c r="H633" i="9"/>
  <c r="L633" i="9"/>
  <c r="N633" i="9"/>
  <c r="P633" i="9"/>
  <c r="R633" i="9"/>
  <c r="S633" i="9"/>
  <c r="AG633" i="9" s="1"/>
  <c r="T633" i="9"/>
  <c r="U633" i="9"/>
  <c r="AH633" i="9" s="1"/>
  <c r="D634" i="9"/>
  <c r="E634" i="9"/>
  <c r="AA634" i="9" s="1"/>
  <c r="F634" i="9"/>
  <c r="G634" i="9"/>
  <c r="AB634" i="9" s="1"/>
  <c r="H634" i="9"/>
  <c r="I634" i="9"/>
  <c r="AC634" i="9" s="1"/>
  <c r="J634" i="9"/>
  <c r="K634" i="9" s="1"/>
  <c r="L634" i="9"/>
  <c r="M634" i="9"/>
  <c r="AD634" i="9" s="1"/>
  <c r="N634" i="9"/>
  <c r="O634" i="9"/>
  <c r="AE634" i="9" s="1"/>
  <c r="P634" i="9"/>
  <c r="Q634" i="9"/>
  <c r="AF634" i="9" s="1"/>
  <c r="R634" i="9"/>
  <c r="S634" i="9"/>
  <c r="AG634" i="9" s="1"/>
  <c r="T634" i="9"/>
  <c r="U634" i="9"/>
  <c r="AH634" i="9" s="1"/>
  <c r="D635" i="9"/>
  <c r="F635" i="9"/>
  <c r="G635" i="9"/>
  <c r="AB635" i="9" s="1"/>
  <c r="H635" i="9"/>
  <c r="L635" i="9"/>
  <c r="M635" i="9"/>
  <c r="AD635" i="9" s="1"/>
  <c r="N635" i="9"/>
  <c r="O635" i="9"/>
  <c r="AE635" i="9" s="1"/>
  <c r="P635" i="9"/>
  <c r="Q635" i="9"/>
  <c r="AF635" i="9" s="1"/>
  <c r="R635" i="9"/>
  <c r="T635" i="9"/>
  <c r="D636" i="9"/>
  <c r="E636" i="9"/>
  <c r="AA636" i="9" s="1"/>
  <c r="F636" i="9"/>
  <c r="H636" i="9"/>
  <c r="L636" i="9"/>
  <c r="N636" i="9"/>
  <c r="P636" i="9"/>
  <c r="R636" i="9"/>
  <c r="S636" i="9"/>
  <c r="AG636" i="9" s="1"/>
  <c r="T636" i="9"/>
  <c r="U636" i="9"/>
  <c r="AH636" i="9" s="1"/>
  <c r="D637" i="9"/>
  <c r="E637" i="9"/>
  <c r="AA637" i="9" s="1"/>
  <c r="F637" i="9"/>
  <c r="G637" i="9"/>
  <c r="AB637" i="9" s="1"/>
  <c r="H637" i="9"/>
  <c r="L637" i="9"/>
  <c r="M637" i="9"/>
  <c r="AD637" i="9" s="1"/>
  <c r="N637" i="9"/>
  <c r="O637" i="9"/>
  <c r="AE637" i="9" s="1"/>
  <c r="P637" i="9"/>
  <c r="R637" i="9"/>
  <c r="T637" i="9"/>
  <c r="D638" i="9"/>
  <c r="E638" i="9"/>
  <c r="AA638" i="9" s="1"/>
  <c r="F638" i="9"/>
  <c r="G638" i="9"/>
  <c r="AB638" i="9" s="1"/>
  <c r="H638" i="9"/>
  <c r="I638" i="9"/>
  <c r="AC638" i="9" s="1"/>
  <c r="L638" i="9"/>
  <c r="M638" i="9"/>
  <c r="AD638" i="9" s="1"/>
  <c r="N638" i="9"/>
  <c r="P638" i="9"/>
  <c r="R638" i="9"/>
  <c r="S638" i="9"/>
  <c r="AG638" i="9" s="1"/>
  <c r="T638" i="9"/>
  <c r="D639" i="9"/>
  <c r="E639" i="9"/>
  <c r="AA639" i="9" s="1"/>
  <c r="F639" i="9"/>
  <c r="G639" i="9"/>
  <c r="AB639" i="9" s="1"/>
  <c r="H639" i="9"/>
  <c r="J639" i="9"/>
  <c r="K639" i="9"/>
  <c r="L639" i="9"/>
  <c r="M639" i="9"/>
  <c r="AD639" i="9" s="1"/>
  <c r="N639" i="9"/>
  <c r="O639" i="9"/>
  <c r="AE639" i="9" s="1"/>
  <c r="P639" i="9"/>
  <c r="Q639" i="9"/>
  <c r="AF639" i="9" s="1"/>
  <c r="R639" i="9"/>
  <c r="S639" i="9"/>
  <c r="AG639" i="9" s="1"/>
  <c r="T639" i="9"/>
  <c r="U639" i="9"/>
  <c r="AH639" i="9" s="1"/>
  <c r="D640" i="9"/>
  <c r="E640" i="9"/>
  <c r="AA640" i="9" s="1"/>
  <c r="F640" i="9"/>
  <c r="G640" i="9"/>
  <c r="AB640" i="9" s="1"/>
  <c r="H640" i="9"/>
  <c r="I640" i="9"/>
  <c r="AC640" i="9" s="1"/>
  <c r="J640" i="9"/>
  <c r="K640" i="9"/>
  <c r="L640" i="9"/>
  <c r="M640" i="9"/>
  <c r="AD640" i="9" s="1"/>
  <c r="N640" i="9"/>
  <c r="O640" i="9"/>
  <c r="AE640" i="9" s="1"/>
  <c r="P640" i="9"/>
  <c r="Q640" i="9"/>
  <c r="AF640" i="9" s="1"/>
  <c r="R640" i="9"/>
  <c r="S640" i="9"/>
  <c r="AG640" i="9" s="1"/>
  <c r="T640" i="9"/>
  <c r="U640" i="9"/>
  <c r="AH640" i="9" s="1"/>
  <c r="D641" i="9"/>
  <c r="E641" i="9"/>
  <c r="AA641" i="9" s="1"/>
  <c r="F641" i="9"/>
  <c r="G641" i="9"/>
  <c r="AB641" i="9" s="1"/>
  <c r="H641" i="9"/>
  <c r="I641" i="9"/>
  <c r="AC641" i="9" s="1"/>
  <c r="J641" i="9"/>
  <c r="K641" i="9"/>
  <c r="L641" i="9"/>
  <c r="M641" i="9"/>
  <c r="AD641" i="9" s="1"/>
  <c r="N641" i="9"/>
  <c r="O641" i="9"/>
  <c r="AE641" i="9" s="1"/>
  <c r="P641" i="9"/>
  <c r="Q641" i="9"/>
  <c r="AF641" i="9" s="1"/>
  <c r="R641" i="9"/>
  <c r="S641" i="9"/>
  <c r="AG641" i="9" s="1"/>
  <c r="T641" i="9"/>
  <c r="U641" i="9"/>
  <c r="AH641" i="9" s="1"/>
  <c r="D642" i="9"/>
  <c r="E642" i="9"/>
  <c r="AA642" i="9" s="1"/>
  <c r="F642" i="9"/>
  <c r="H642" i="9"/>
  <c r="J642" i="9"/>
  <c r="K642" i="9" s="1"/>
  <c r="L642" i="9"/>
  <c r="M642" i="9"/>
  <c r="AD642" i="9" s="1"/>
  <c r="N642" i="9"/>
  <c r="O642" i="9"/>
  <c r="AE642" i="9" s="1"/>
  <c r="P642" i="9"/>
  <c r="R642" i="9"/>
  <c r="S642" i="9"/>
  <c r="AG642" i="9" s="1"/>
  <c r="T642" i="9"/>
  <c r="U642" i="9"/>
  <c r="AH642" i="9" s="1"/>
  <c r="D643" i="9"/>
  <c r="E643" i="9"/>
  <c r="AA643" i="9" s="1"/>
  <c r="F643" i="9"/>
  <c r="G643" i="9"/>
  <c r="AB643" i="9" s="1"/>
  <c r="H643" i="9"/>
  <c r="J643" i="9"/>
  <c r="K643" i="9" s="1"/>
  <c r="L643" i="9"/>
  <c r="M643" i="9"/>
  <c r="AD643" i="9" s="1"/>
  <c r="N643" i="9"/>
  <c r="O643" i="9"/>
  <c r="AE643" i="9" s="1"/>
  <c r="P643" i="9"/>
  <c r="Q643" i="9"/>
  <c r="AF643" i="9" s="1"/>
  <c r="R643" i="9"/>
  <c r="S643" i="9"/>
  <c r="AG643" i="9" s="1"/>
  <c r="T643" i="9"/>
  <c r="U643" i="9"/>
  <c r="AH643" i="9" s="1"/>
  <c r="D644" i="9"/>
  <c r="E644" i="9"/>
  <c r="AA644" i="9" s="1"/>
  <c r="F644" i="9"/>
  <c r="G644" i="9"/>
  <c r="AB644" i="9" s="1"/>
  <c r="H644" i="9"/>
  <c r="I644" i="9"/>
  <c r="AC644" i="9" s="1"/>
  <c r="J644" i="9"/>
  <c r="K644" i="9" s="1"/>
  <c r="L644" i="9"/>
  <c r="N644" i="9"/>
  <c r="P644" i="9"/>
  <c r="Q644" i="9"/>
  <c r="AF644" i="9" s="1"/>
  <c r="R644" i="9"/>
  <c r="S644" i="9"/>
  <c r="AG644" i="9" s="1"/>
  <c r="T644" i="9"/>
  <c r="U644" i="9"/>
  <c r="AH644" i="9" s="1"/>
  <c r="D645" i="9"/>
  <c r="F645" i="9"/>
  <c r="H645" i="9"/>
  <c r="I645" i="9"/>
  <c r="AC645" i="9" s="1"/>
  <c r="J645" i="9"/>
  <c r="K645" i="9"/>
  <c r="L645" i="9"/>
  <c r="M645" i="9"/>
  <c r="AD645" i="9" s="1"/>
  <c r="N645" i="9"/>
  <c r="P645" i="9"/>
  <c r="R645" i="9"/>
  <c r="S645" i="9"/>
  <c r="AG645" i="9" s="1"/>
  <c r="T645" i="9"/>
  <c r="U645" i="9"/>
  <c r="AH645" i="9" s="1"/>
  <c r="D646" i="9"/>
  <c r="E646" i="9"/>
  <c r="AA646" i="9" s="1"/>
  <c r="F646" i="9"/>
  <c r="G646" i="9"/>
  <c r="AB646" i="9" s="1"/>
  <c r="H646" i="9"/>
  <c r="I646" i="9"/>
  <c r="AC646" i="9" s="1"/>
  <c r="L646" i="9"/>
  <c r="M646" i="9"/>
  <c r="AD646" i="9" s="1"/>
  <c r="N646" i="9"/>
  <c r="O646" i="9"/>
  <c r="AE646" i="9" s="1"/>
  <c r="P646" i="9"/>
  <c r="Q646" i="9"/>
  <c r="AF646" i="9" s="1"/>
  <c r="R646" i="9"/>
  <c r="S646" i="9"/>
  <c r="AG646" i="9" s="1"/>
  <c r="T646" i="9"/>
  <c r="U646" i="9"/>
  <c r="AH646" i="9" s="1"/>
  <c r="D647" i="9"/>
  <c r="E647" i="9"/>
  <c r="AA647" i="9" s="1"/>
  <c r="F647" i="9"/>
  <c r="G647" i="9"/>
  <c r="AB647" i="9" s="1"/>
  <c r="H647" i="9"/>
  <c r="I647" i="9"/>
  <c r="AC647" i="9" s="1"/>
  <c r="J647" i="9"/>
  <c r="K647" i="9"/>
  <c r="L647" i="9"/>
  <c r="M647" i="9"/>
  <c r="AD647" i="9" s="1"/>
  <c r="N647" i="9"/>
  <c r="P647" i="9"/>
  <c r="R647" i="9"/>
  <c r="S647" i="9"/>
  <c r="AG647" i="9" s="1"/>
  <c r="T647" i="9"/>
  <c r="U647" i="9"/>
  <c r="AH647" i="9" s="1"/>
  <c r="D648" i="9"/>
  <c r="E648" i="9"/>
  <c r="AA648" i="9" s="1"/>
  <c r="F648" i="9"/>
  <c r="H648" i="9"/>
  <c r="J648" i="9"/>
  <c r="K648" i="9"/>
  <c r="L648" i="9"/>
  <c r="M648" i="9"/>
  <c r="AD648" i="9" s="1"/>
  <c r="N648" i="9"/>
  <c r="O648" i="9"/>
  <c r="AE648" i="9" s="1"/>
  <c r="P648" i="9"/>
  <c r="R648" i="9"/>
  <c r="S648" i="9"/>
  <c r="AG648" i="9" s="1"/>
  <c r="T648" i="9"/>
  <c r="U648" i="9"/>
  <c r="AH648" i="9" s="1"/>
  <c r="D649" i="9"/>
  <c r="E649" i="9"/>
  <c r="AA649" i="9" s="1"/>
  <c r="F649" i="9"/>
  <c r="G649" i="9"/>
  <c r="AB649" i="9" s="1"/>
  <c r="H649" i="9"/>
  <c r="I649" i="9"/>
  <c r="AC649" i="9" s="1"/>
  <c r="J649" i="9"/>
  <c r="K649" i="9"/>
  <c r="L649" i="9"/>
  <c r="M649" i="9"/>
  <c r="AD649" i="9" s="1"/>
  <c r="N649" i="9"/>
  <c r="O649" i="9"/>
  <c r="AE649" i="9" s="1"/>
  <c r="P649" i="9"/>
  <c r="Q649" i="9"/>
  <c r="AF649" i="9" s="1"/>
  <c r="R649" i="9"/>
  <c r="S649" i="9"/>
  <c r="AG649" i="9" s="1"/>
  <c r="T649" i="9"/>
  <c r="U649" i="9"/>
  <c r="AH649" i="9" s="1"/>
  <c r="D650" i="9"/>
  <c r="E650" i="9"/>
  <c r="AA650" i="9" s="1"/>
  <c r="F650" i="9"/>
  <c r="G650" i="9"/>
  <c r="AB650" i="9" s="1"/>
  <c r="H650" i="9"/>
  <c r="I650" i="9"/>
  <c r="AC650" i="9" s="1"/>
  <c r="J650" i="9"/>
  <c r="K650" i="9" s="1"/>
  <c r="L650" i="9"/>
  <c r="N650" i="9"/>
  <c r="P650" i="9"/>
  <c r="R650" i="9"/>
  <c r="S650" i="9"/>
  <c r="AG650" i="9" s="1"/>
  <c r="T650" i="9"/>
  <c r="U650" i="9"/>
  <c r="AH650" i="9" s="1"/>
  <c r="D651" i="9"/>
  <c r="F651" i="9"/>
  <c r="H651" i="9"/>
  <c r="J651" i="9"/>
  <c r="K651" i="9"/>
  <c r="L651" i="9"/>
  <c r="M651" i="9"/>
  <c r="AD651" i="9" s="1"/>
  <c r="N651" i="9"/>
  <c r="P651" i="9"/>
  <c r="Q651" i="9"/>
  <c r="AF651" i="9" s="1"/>
  <c r="R651" i="9"/>
  <c r="S651" i="9"/>
  <c r="AG651" i="9" s="1"/>
  <c r="T651" i="9"/>
  <c r="D652" i="9"/>
  <c r="E652" i="9"/>
  <c r="AA652" i="9" s="1"/>
  <c r="F652" i="9"/>
  <c r="G652" i="9"/>
  <c r="AB652" i="9" s="1"/>
  <c r="H652" i="9"/>
  <c r="I652" i="9"/>
  <c r="AC652" i="9" s="1"/>
  <c r="J652" i="9"/>
  <c r="K652" i="9" s="1"/>
  <c r="L652" i="9"/>
  <c r="M652" i="9"/>
  <c r="AD652" i="9" s="1"/>
  <c r="N652" i="9"/>
  <c r="O652" i="9"/>
  <c r="AE652" i="9" s="1"/>
  <c r="P652" i="9"/>
  <c r="R652" i="9"/>
  <c r="S652" i="9"/>
  <c r="AG652" i="9" s="1"/>
  <c r="T652" i="9"/>
  <c r="U652" i="9"/>
  <c r="AH652" i="9" s="1"/>
  <c r="D653" i="9"/>
  <c r="E653" i="9"/>
  <c r="AA653" i="9" s="1"/>
  <c r="F653" i="9"/>
  <c r="G653" i="9"/>
  <c r="AB653" i="9" s="1"/>
  <c r="H653" i="9"/>
  <c r="I653" i="9"/>
  <c r="AC653" i="9" s="1"/>
  <c r="J653" i="9"/>
  <c r="K653" i="9" s="1"/>
  <c r="L653" i="9"/>
  <c r="N653" i="9"/>
  <c r="P653" i="9"/>
  <c r="R653" i="9"/>
  <c r="T653" i="9"/>
  <c r="D654" i="9"/>
  <c r="E654" i="9"/>
  <c r="AA654" i="9" s="1"/>
  <c r="F654" i="9"/>
  <c r="H654" i="9"/>
  <c r="J654" i="9"/>
  <c r="K654" i="9" s="1"/>
  <c r="L654" i="9"/>
  <c r="N654" i="9"/>
  <c r="P654" i="9"/>
  <c r="R654" i="9"/>
  <c r="T654" i="9"/>
  <c r="D655" i="9"/>
  <c r="F655" i="9"/>
  <c r="H655" i="9"/>
  <c r="L655" i="9"/>
  <c r="N655" i="9"/>
  <c r="P655" i="9"/>
  <c r="R655" i="9"/>
  <c r="S655" i="9"/>
  <c r="AG655" i="9" s="1"/>
  <c r="T655" i="9"/>
  <c r="U655" i="9"/>
  <c r="AH655" i="9" s="1"/>
  <c r="D656" i="9"/>
  <c r="F656" i="9"/>
  <c r="H656" i="9"/>
  <c r="L656" i="9"/>
  <c r="N656" i="9"/>
  <c r="O656" i="9"/>
  <c r="AE656" i="9" s="1"/>
  <c r="P656" i="9"/>
  <c r="Q656" i="9"/>
  <c r="AF656" i="9" s="1"/>
  <c r="R656" i="9"/>
  <c r="S656" i="9"/>
  <c r="AG656" i="9" s="1"/>
  <c r="T656" i="9"/>
  <c r="D657" i="9"/>
  <c r="E657" i="9"/>
  <c r="AA657" i="9" s="1"/>
  <c r="F657" i="9"/>
  <c r="G657" i="9"/>
  <c r="AB657" i="9" s="1"/>
  <c r="H657" i="9"/>
  <c r="I657" i="9"/>
  <c r="AC657" i="9" s="1"/>
  <c r="J657" i="9"/>
  <c r="K657" i="9"/>
  <c r="L657" i="9"/>
  <c r="M657" i="9"/>
  <c r="AD657" i="9" s="1"/>
  <c r="N657" i="9"/>
  <c r="O657" i="9"/>
  <c r="AE657" i="9" s="1"/>
  <c r="P657" i="9"/>
  <c r="Q657" i="9"/>
  <c r="AF657" i="9" s="1"/>
  <c r="R657" i="9"/>
  <c r="S657" i="9"/>
  <c r="AG657" i="9" s="1"/>
  <c r="T657" i="9"/>
  <c r="U657" i="9"/>
  <c r="AH657" i="9" s="1"/>
  <c r="D658" i="9"/>
  <c r="E658" i="9"/>
  <c r="AA658" i="9" s="1"/>
  <c r="F658" i="9"/>
  <c r="G658" i="9"/>
  <c r="AB658" i="9" s="1"/>
  <c r="H658" i="9"/>
  <c r="J658" i="9"/>
  <c r="K658" i="9" s="1"/>
  <c r="L658" i="9"/>
  <c r="M658" i="9"/>
  <c r="AD658" i="9" s="1"/>
  <c r="N658" i="9"/>
  <c r="O658" i="9"/>
  <c r="AE658" i="9" s="1"/>
  <c r="P658" i="9"/>
  <c r="Q658" i="9"/>
  <c r="AF658" i="9" s="1"/>
  <c r="R658" i="9"/>
  <c r="S658" i="9"/>
  <c r="AG658" i="9" s="1"/>
  <c r="T658" i="9"/>
  <c r="U658" i="9"/>
  <c r="AH658" i="9" s="1"/>
  <c r="D659" i="9"/>
  <c r="E659" i="9"/>
  <c r="AA659" i="9" s="1"/>
  <c r="F659" i="9"/>
  <c r="G659" i="9"/>
  <c r="AB659" i="9" s="1"/>
  <c r="H659" i="9"/>
  <c r="J659" i="9"/>
  <c r="K659" i="9" s="1"/>
  <c r="L659" i="9"/>
  <c r="N659" i="9"/>
  <c r="P659" i="9"/>
  <c r="Q659" i="9"/>
  <c r="AF659" i="9" s="1"/>
  <c r="R659" i="9"/>
  <c r="T659" i="9"/>
  <c r="D660" i="9"/>
  <c r="E660" i="9"/>
  <c r="AA660" i="9" s="1"/>
  <c r="F660" i="9"/>
  <c r="G660" i="9"/>
  <c r="AB660" i="9" s="1"/>
  <c r="H660" i="9"/>
  <c r="I660" i="9"/>
  <c r="AC660" i="9" s="1"/>
  <c r="L660" i="9"/>
  <c r="M660" i="9"/>
  <c r="AD660" i="9" s="1"/>
  <c r="N660" i="9"/>
  <c r="O660" i="9"/>
  <c r="AE660" i="9" s="1"/>
  <c r="P660" i="9"/>
  <c r="Q660" i="9"/>
  <c r="AF660" i="9" s="1"/>
  <c r="R660" i="9"/>
  <c r="S660" i="9"/>
  <c r="AG660" i="9" s="1"/>
  <c r="T660" i="9"/>
  <c r="U660" i="9"/>
  <c r="AH660" i="9" s="1"/>
  <c r="D661" i="9"/>
  <c r="E661" i="9"/>
  <c r="AA661" i="9" s="1"/>
  <c r="F661" i="9"/>
  <c r="G661" i="9"/>
  <c r="AB661" i="9" s="1"/>
  <c r="H661" i="9"/>
  <c r="I661" i="9"/>
  <c r="AC661" i="9" s="1"/>
  <c r="J661" i="9"/>
  <c r="K661" i="9" s="1"/>
  <c r="L661" i="9"/>
  <c r="N661" i="9"/>
  <c r="O661" i="9"/>
  <c r="AE661" i="9" s="1"/>
  <c r="P661" i="9"/>
  <c r="R661" i="9"/>
  <c r="S661" i="9"/>
  <c r="AG661" i="9" s="1"/>
  <c r="T661" i="9"/>
  <c r="U661" i="9"/>
  <c r="AH661" i="9" s="1"/>
  <c r="D662" i="9"/>
  <c r="E662" i="9"/>
  <c r="AA662" i="9" s="1"/>
  <c r="F662" i="9"/>
  <c r="G662" i="9"/>
  <c r="AB662" i="9" s="1"/>
  <c r="H662" i="9"/>
  <c r="I662" i="9"/>
  <c r="AC662" i="9" s="1"/>
  <c r="J662" i="9"/>
  <c r="K662" i="9" s="1"/>
  <c r="L662" i="9"/>
  <c r="M662" i="9"/>
  <c r="AD662" i="9" s="1"/>
  <c r="N662" i="9"/>
  <c r="O662" i="9"/>
  <c r="AE662" i="9" s="1"/>
  <c r="P662" i="9"/>
  <c r="Q662" i="9"/>
  <c r="AF662" i="9" s="1"/>
  <c r="R662" i="9"/>
  <c r="S662" i="9"/>
  <c r="AG662" i="9" s="1"/>
  <c r="T662" i="9"/>
  <c r="U662" i="9"/>
  <c r="AH662" i="9" s="1"/>
  <c r="D663" i="9"/>
  <c r="E663" i="9"/>
  <c r="AA663" i="9" s="1"/>
  <c r="F663" i="9"/>
  <c r="G663" i="9"/>
  <c r="AB663" i="9" s="1"/>
  <c r="H663" i="9"/>
  <c r="I663" i="9"/>
  <c r="AC663" i="9" s="1"/>
  <c r="J663" i="9"/>
  <c r="K663" i="9"/>
  <c r="L663" i="9"/>
  <c r="M663" i="9"/>
  <c r="AD663" i="9" s="1"/>
  <c r="N663" i="9"/>
  <c r="O663" i="9"/>
  <c r="AE663" i="9" s="1"/>
  <c r="P663" i="9"/>
  <c r="R663" i="9"/>
  <c r="S663" i="9"/>
  <c r="AG663" i="9" s="1"/>
  <c r="T663" i="9"/>
  <c r="U663" i="9"/>
  <c r="AH663" i="9" s="1"/>
  <c r="D664" i="9"/>
  <c r="F664" i="9"/>
  <c r="H664" i="9"/>
  <c r="L664" i="9"/>
  <c r="N664" i="9"/>
  <c r="P664" i="9"/>
  <c r="R664" i="9"/>
  <c r="T664" i="9"/>
  <c r="D665" i="9"/>
  <c r="E665" i="9"/>
  <c r="AA665" i="9" s="1"/>
  <c r="F665" i="9"/>
  <c r="G665" i="9"/>
  <c r="AB665" i="9" s="1"/>
  <c r="H665" i="9"/>
  <c r="I665" i="9"/>
  <c r="AC665" i="9" s="1"/>
  <c r="J665" i="9"/>
  <c r="K665" i="9"/>
  <c r="L665" i="9"/>
  <c r="M665" i="9"/>
  <c r="AD665" i="9" s="1"/>
  <c r="N665" i="9"/>
  <c r="O665" i="9"/>
  <c r="AE665" i="9" s="1"/>
  <c r="P665" i="9"/>
  <c r="Q665" i="9"/>
  <c r="AF665" i="9" s="1"/>
  <c r="R665" i="9"/>
  <c r="T665" i="9"/>
  <c r="D666" i="9"/>
  <c r="F666" i="9"/>
  <c r="H666" i="9"/>
  <c r="J666" i="9"/>
  <c r="K666" i="9" s="1"/>
  <c r="L666" i="9"/>
  <c r="N666" i="9"/>
  <c r="P666" i="9"/>
  <c r="Q666" i="9"/>
  <c r="AF666" i="9" s="1"/>
  <c r="R666" i="9"/>
  <c r="S666" i="9"/>
  <c r="AG666" i="9" s="1"/>
  <c r="T666" i="9"/>
  <c r="U666" i="9"/>
  <c r="AH666" i="9" s="1"/>
  <c r="D667" i="9"/>
  <c r="F667" i="9"/>
  <c r="H667" i="9"/>
  <c r="J667" i="9"/>
  <c r="K667" i="9" s="1"/>
  <c r="L667" i="9"/>
  <c r="M667" i="9"/>
  <c r="AD667" i="9" s="1"/>
  <c r="N667" i="9"/>
  <c r="O667" i="9"/>
  <c r="AE667" i="9" s="1"/>
  <c r="P667" i="9"/>
  <c r="Q667" i="9"/>
  <c r="AF667" i="9" s="1"/>
  <c r="R667" i="9"/>
  <c r="S667" i="9"/>
  <c r="AG667" i="9" s="1"/>
  <c r="T667" i="9"/>
  <c r="U667" i="9"/>
  <c r="AH667" i="9" s="1"/>
  <c r="D668" i="9"/>
  <c r="F668" i="9"/>
  <c r="G668" i="9"/>
  <c r="AB668" i="9" s="1"/>
  <c r="H668" i="9"/>
  <c r="I668" i="9"/>
  <c r="AC668" i="9" s="1"/>
  <c r="J668" i="9"/>
  <c r="K668" i="9" s="1"/>
  <c r="L668" i="9"/>
  <c r="M668" i="9"/>
  <c r="AD668" i="9" s="1"/>
  <c r="N668" i="9"/>
  <c r="P668" i="9"/>
  <c r="R668" i="9"/>
  <c r="S668" i="9"/>
  <c r="AG668" i="9" s="1"/>
  <c r="T668" i="9"/>
  <c r="U668" i="9"/>
  <c r="AH668" i="9" s="1"/>
  <c r="D669" i="9"/>
  <c r="E669" i="9"/>
  <c r="AA669" i="9" s="1"/>
  <c r="F669" i="9"/>
  <c r="G669" i="9"/>
  <c r="AB669" i="9" s="1"/>
  <c r="H669" i="9"/>
  <c r="I669" i="9"/>
  <c r="AC669" i="9" s="1"/>
  <c r="J669" i="9"/>
  <c r="K669" i="9" s="1"/>
  <c r="L669" i="9"/>
  <c r="N669" i="9"/>
  <c r="P669" i="9"/>
  <c r="R669" i="9"/>
  <c r="S669" i="9"/>
  <c r="AG669" i="9" s="1"/>
  <c r="T669" i="9"/>
  <c r="D670" i="9"/>
  <c r="E670" i="9"/>
  <c r="AA670" i="9" s="1"/>
  <c r="F670" i="9"/>
  <c r="H670" i="9"/>
  <c r="J670" i="9"/>
  <c r="K670" i="9" s="1"/>
  <c r="L670" i="9"/>
  <c r="M670" i="9"/>
  <c r="AD670" i="9" s="1"/>
  <c r="N670" i="9"/>
  <c r="P670" i="9"/>
  <c r="R670" i="9"/>
  <c r="S670" i="9"/>
  <c r="AG670" i="9" s="1"/>
  <c r="T670" i="9"/>
  <c r="U670" i="9"/>
  <c r="AH670" i="9" s="1"/>
  <c r="D671" i="9"/>
  <c r="E671" i="9"/>
  <c r="AA671" i="9" s="1"/>
  <c r="F671" i="9"/>
  <c r="G671" i="9"/>
  <c r="AB671" i="9" s="1"/>
  <c r="H671" i="9"/>
  <c r="L671" i="9"/>
  <c r="M671" i="9"/>
  <c r="AD671" i="9" s="1"/>
  <c r="N671" i="9"/>
  <c r="O671" i="9"/>
  <c r="AE671" i="9" s="1"/>
  <c r="P671" i="9"/>
  <c r="Q671" i="9"/>
  <c r="AF671" i="9" s="1"/>
  <c r="R671" i="9"/>
  <c r="S671" i="9"/>
  <c r="AG671" i="9" s="1"/>
  <c r="T671" i="9"/>
  <c r="U671" i="9"/>
  <c r="AH671" i="9" s="1"/>
  <c r="D672" i="9"/>
  <c r="E672" i="9"/>
  <c r="AA672" i="9" s="1"/>
  <c r="F672" i="9"/>
  <c r="G672" i="9"/>
  <c r="AB672" i="9" s="1"/>
  <c r="H672" i="9"/>
  <c r="I672" i="9"/>
  <c r="AC672" i="9" s="1"/>
  <c r="J672" i="9"/>
  <c r="K672" i="9"/>
  <c r="L672" i="9"/>
  <c r="N672" i="9"/>
  <c r="O672" i="9"/>
  <c r="AE672" i="9" s="1"/>
  <c r="P672" i="9"/>
  <c r="R672" i="9"/>
  <c r="T672" i="9"/>
  <c r="D673" i="9"/>
  <c r="E673" i="9"/>
  <c r="AA673" i="9" s="1"/>
  <c r="F673" i="9"/>
  <c r="G673" i="9"/>
  <c r="AB673" i="9" s="1"/>
  <c r="H673" i="9"/>
  <c r="I673" i="9"/>
  <c r="AC673" i="9" s="1"/>
  <c r="J673" i="9"/>
  <c r="K673" i="9" s="1"/>
  <c r="L673" i="9"/>
  <c r="N673" i="9"/>
  <c r="P673" i="9"/>
  <c r="R673" i="9"/>
  <c r="S673" i="9"/>
  <c r="AG673" i="9" s="1"/>
  <c r="T673" i="9"/>
  <c r="U673" i="9"/>
  <c r="AH673" i="9" s="1"/>
  <c r="D674" i="9"/>
  <c r="F674" i="9"/>
  <c r="H674" i="9"/>
  <c r="L674" i="9"/>
  <c r="N674" i="9"/>
  <c r="P674" i="9"/>
  <c r="Q674" i="9"/>
  <c r="AF674" i="9" s="1"/>
  <c r="R674" i="9"/>
  <c r="S674" i="9"/>
  <c r="AG674" i="9" s="1"/>
  <c r="T674" i="9"/>
  <c r="U674" i="9"/>
  <c r="AH674" i="9" s="1"/>
  <c r="D675" i="9"/>
  <c r="E675" i="9"/>
  <c r="AA675" i="9" s="1"/>
  <c r="F675" i="9"/>
  <c r="H675" i="9"/>
  <c r="J675" i="9"/>
  <c r="K675" i="9"/>
  <c r="L675" i="9"/>
  <c r="M675" i="9"/>
  <c r="AD675" i="9" s="1"/>
  <c r="N675" i="9"/>
  <c r="O675" i="9"/>
  <c r="AE675" i="9" s="1"/>
  <c r="P675" i="9"/>
  <c r="Q675" i="9"/>
  <c r="AF675" i="9" s="1"/>
  <c r="R675" i="9"/>
  <c r="S675" i="9"/>
  <c r="AG675" i="9" s="1"/>
  <c r="T675" i="9"/>
  <c r="U675" i="9"/>
  <c r="AH675" i="9" s="1"/>
  <c r="D676" i="9"/>
  <c r="E676" i="9"/>
  <c r="AA676" i="9" s="1"/>
  <c r="F676" i="9"/>
  <c r="G676" i="9"/>
  <c r="AB676" i="9" s="1"/>
  <c r="H676" i="9"/>
  <c r="I676" i="9"/>
  <c r="AC676" i="9" s="1"/>
  <c r="J676" i="9"/>
  <c r="K676" i="9" s="1"/>
  <c r="L676" i="9"/>
  <c r="M676" i="9"/>
  <c r="AD676" i="9" s="1"/>
  <c r="N676" i="9"/>
  <c r="O676" i="9"/>
  <c r="AE676" i="9" s="1"/>
  <c r="P676" i="9"/>
  <c r="Q676" i="9"/>
  <c r="AF676" i="9" s="1"/>
  <c r="R676" i="9"/>
  <c r="S676" i="9"/>
  <c r="AG676" i="9" s="1"/>
  <c r="T676" i="9"/>
  <c r="U676" i="9"/>
  <c r="AH676" i="9" s="1"/>
  <c r="D677" i="9"/>
  <c r="E677" i="9"/>
  <c r="AA677" i="9" s="1"/>
  <c r="F677" i="9"/>
  <c r="G677" i="9"/>
  <c r="AB677" i="9" s="1"/>
  <c r="H677" i="9"/>
  <c r="I677" i="9"/>
  <c r="AC677" i="9" s="1"/>
  <c r="J677" i="9"/>
  <c r="K677" i="9" s="1"/>
  <c r="L677" i="9"/>
  <c r="M677" i="9"/>
  <c r="AD677" i="9" s="1"/>
  <c r="N677" i="9"/>
  <c r="O677" i="9"/>
  <c r="AE677" i="9" s="1"/>
  <c r="P677" i="9"/>
  <c r="R677" i="9"/>
  <c r="S677" i="9"/>
  <c r="AG677" i="9" s="1"/>
  <c r="T677" i="9"/>
  <c r="U677" i="9"/>
  <c r="AH677" i="9" s="1"/>
  <c r="D678" i="9"/>
  <c r="E678" i="9"/>
  <c r="AA678" i="9" s="1"/>
  <c r="F678" i="9"/>
  <c r="G678" i="9"/>
  <c r="AB678" i="9" s="1"/>
  <c r="H678" i="9"/>
  <c r="I678" i="9"/>
  <c r="AC678" i="9" s="1"/>
  <c r="J678" i="9"/>
  <c r="K678" i="9" s="1"/>
  <c r="L678" i="9"/>
  <c r="M678" i="9"/>
  <c r="AD678" i="9" s="1"/>
  <c r="N678" i="9"/>
  <c r="O678" i="9"/>
  <c r="AE678" i="9" s="1"/>
  <c r="P678" i="9"/>
  <c r="R678" i="9"/>
  <c r="T678" i="9"/>
  <c r="D679" i="9"/>
  <c r="F679" i="9"/>
  <c r="H679" i="9"/>
  <c r="L679" i="9"/>
  <c r="N679" i="9"/>
  <c r="P679" i="9"/>
  <c r="R679" i="9"/>
  <c r="S679" i="9"/>
  <c r="AG679" i="9" s="1"/>
  <c r="T679" i="9"/>
  <c r="U679" i="9"/>
  <c r="AH679" i="9" s="1"/>
  <c r="D680" i="9"/>
  <c r="F680" i="9"/>
  <c r="H680" i="9"/>
  <c r="L680" i="9"/>
  <c r="N680" i="9"/>
  <c r="P680" i="9"/>
  <c r="Q680" i="9"/>
  <c r="AF680" i="9" s="1"/>
  <c r="R680" i="9"/>
  <c r="S680" i="9"/>
  <c r="AG680" i="9" s="1"/>
  <c r="T680" i="9"/>
  <c r="U680" i="9"/>
  <c r="AH680" i="9" s="1"/>
  <c r="D681" i="9"/>
  <c r="E681" i="9"/>
  <c r="AA681" i="9" s="1"/>
  <c r="F681" i="9"/>
  <c r="G681" i="9"/>
  <c r="AB681" i="9" s="1"/>
  <c r="H681" i="9"/>
  <c r="I681" i="9"/>
  <c r="AC681" i="9" s="1"/>
  <c r="J681" i="9"/>
  <c r="K681" i="9" s="1"/>
  <c r="L681" i="9"/>
  <c r="M681" i="9"/>
  <c r="AD681" i="9" s="1"/>
  <c r="N681" i="9"/>
  <c r="O681" i="9"/>
  <c r="AE681" i="9" s="1"/>
  <c r="P681" i="9"/>
  <c r="Q681" i="9"/>
  <c r="AF681" i="9" s="1"/>
  <c r="R681" i="9"/>
  <c r="S681" i="9"/>
  <c r="AG681" i="9" s="1"/>
  <c r="T681" i="9"/>
  <c r="D682" i="9"/>
  <c r="E682" i="9"/>
  <c r="AA682" i="9" s="1"/>
  <c r="F682" i="9"/>
  <c r="G682" i="9"/>
  <c r="AB682" i="9" s="1"/>
  <c r="H682" i="9"/>
  <c r="I682" i="9"/>
  <c r="AC682" i="9" s="1"/>
  <c r="J682" i="9"/>
  <c r="K682" i="9" s="1"/>
  <c r="L682" i="9"/>
  <c r="M682" i="9"/>
  <c r="AD682" i="9" s="1"/>
  <c r="N682" i="9"/>
  <c r="P682" i="9"/>
  <c r="Q682" i="9"/>
  <c r="AF682" i="9" s="1"/>
  <c r="R682" i="9"/>
  <c r="S682" i="9"/>
  <c r="AG682" i="9" s="1"/>
  <c r="T682" i="9"/>
  <c r="U682" i="9"/>
  <c r="AH682" i="9" s="1"/>
  <c r="D683" i="9"/>
  <c r="E683" i="9"/>
  <c r="AA683" i="9" s="1"/>
  <c r="F683" i="9"/>
  <c r="G683" i="9"/>
  <c r="AB683" i="9" s="1"/>
  <c r="H683" i="9"/>
  <c r="L683" i="9"/>
  <c r="N683" i="9"/>
  <c r="P683" i="9"/>
  <c r="Q683" i="9"/>
  <c r="AF683" i="9" s="1"/>
  <c r="R683" i="9"/>
  <c r="S683" i="9"/>
  <c r="AG683" i="9" s="1"/>
  <c r="T683" i="9"/>
  <c r="U683" i="9"/>
  <c r="AH683" i="9" s="1"/>
  <c r="D684" i="9"/>
  <c r="F684" i="9"/>
  <c r="G684" i="9"/>
  <c r="AB684" i="9" s="1"/>
  <c r="H684" i="9"/>
  <c r="I684" i="9"/>
  <c r="AC684" i="9" s="1"/>
  <c r="L684" i="9"/>
  <c r="M684" i="9"/>
  <c r="AD684" i="9" s="1"/>
  <c r="N684" i="9"/>
  <c r="O684" i="9"/>
  <c r="AE684" i="9" s="1"/>
  <c r="P684" i="9"/>
  <c r="Q684" i="9"/>
  <c r="AF684" i="9" s="1"/>
  <c r="R684" i="9"/>
  <c r="T684" i="9"/>
  <c r="D685" i="9"/>
  <c r="F685" i="9"/>
  <c r="H685" i="9"/>
  <c r="L685" i="9"/>
  <c r="N685" i="9"/>
  <c r="P685" i="9"/>
  <c r="R685" i="9"/>
  <c r="T685" i="9"/>
  <c r="D686" i="9"/>
  <c r="F686" i="9"/>
  <c r="H686" i="9"/>
  <c r="L686" i="9"/>
  <c r="M686" i="9"/>
  <c r="AD686" i="9" s="1"/>
  <c r="N686" i="9"/>
  <c r="O686" i="9"/>
  <c r="AE686" i="9" s="1"/>
  <c r="P686" i="9"/>
  <c r="Q686" i="9"/>
  <c r="AF686" i="9" s="1"/>
  <c r="R686" i="9"/>
  <c r="S686" i="9"/>
  <c r="AG686" i="9" s="1"/>
  <c r="T686" i="9"/>
  <c r="U686" i="9"/>
  <c r="AH686" i="9" s="1"/>
  <c r="D687" i="9"/>
  <c r="F687" i="9"/>
  <c r="G687" i="9"/>
  <c r="AB687" i="9" s="1"/>
  <c r="H687" i="9"/>
  <c r="L687" i="9"/>
  <c r="M687" i="9"/>
  <c r="AD687" i="9" s="1"/>
  <c r="N687" i="9"/>
  <c r="O687" i="9"/>
  <c r="AE687" i="9" s="1"/>
  <c r="P687" i="9"/>
  <c r="R687" i="9"/>
  <c r="S687" i="9"/>
  <c r="AG687" i="9" s="1"/>
  <c r="T687" i="9"/>
  <c r="U687" i="9"/>
  <c r="AH687" i="9" s="1"/>
  <c r="D688" i="9"/>
  <c r="E688" i="9"/>
  <c r="AA688" i="9" s="1"/>
  <c r="F688" i="9"/>
  <c r="G688" i="9"/>
  <c r="AB688" i="9" s="1"/>
  <c r="H688" i="9"/>
  <c r="I688" i="9"/>
  <c r="AC688" i="9" s="1"/>
  <c r="J688" i="9"/>
  <c r="K688" i="9" s="1"/>
  <c r="L688" i="9"/>
  <c r="N688" i="9"/>
  <c r="P688" i="9"/>
  <c r="R688" i="9"/>
  <c r="S688" i="9"/>
  <c r="AG688" i="9" s="1"/>
  <c r="T688" i="9"/>
  <c r="U688" i="9"/>
  <c r="AH688" i="9" s="1"/>
  <c r="D689" i="9"/>
  <c r="E689" i="9"/>
  <c r="AA689" i="9" s="1"/>
  <c r="F689" i="9"/>
  <c r="G689" i="9"/>
  <c r="AB689" i="9" s="1"/>
  <c r="H689" i="9"/>
  <c r="I689" i="9"/>
  <c r="AC689" i="9" s="1"/>
  <c r="J689" i="9"/>
  <c r="K689" i="9"/>
  <c r="L689" i="9"/>
  <c r="M689" i="9"/>
  <c r="AD689" i="9" s="1"/>
  <c r="N689" i="9"/>
  <c r="O689" i="9"/>
  <c r="AE689" i="9" s="1"/>
  <c r="P689" i="9"/>
  <c r="Q689" i="9"/>
  <c r="AF689" i="9" s="1"/>
  <c r="R689" i="9"/>
  <c r="S689" i="9"/>
  <c r="AG689" i="9" s="1"/>
  <c r="T689" i="9"/>
  <c r="U689" i="9"/>
  <c r="AH689" i="9" s="1"/>
  <c r="D690" i="9"/>
  <c r="F690" i="9"/>
  <c r="H690" i="9"/>
  <c r="L690" i="9"/>
  <c r="N690" i="9"/>
  <c r="P690" i="9"/>
  <c r="R690" i="9"/>
  <c r="S690" i="9"/>
  <c r="AG690" i="9" s="1"/>
  <c r="T690" i="9"/>
  <c r="U690" i="9"/>
  <c r="AH690" i="9" s="1"/>
  <c r="D691" i="9"/>
  <c r="F691" i="9"/>
  <c r="H691" i="9"/>
  <c r="L691" i="9"/>
  <c r="M691" i="9"/>
  <c r="AD691" i="9" s="1"/>
  <c r="N691" i="9"/>
  <c r="P691" i="9"/>
  <c r="R691" i="9"/>
  <c r="S691" i="9"/>
  <c r="AG691" i="9" s="1"/>
  <c r="T691" i="9"/>
  <c r="D692" i="9"/>
  <c r="F692" i="9"/>
  <c r="H692" i="9"/>
  <c r="I692" i="9"/>
  <c r="AC692" i="9" s="1"/>
  <c r="J692" i="9"/>
  <c r="K692" i="9" s="1"/>
  <c r="L692" i="9"/>
  <c r="M692" i="9"/>
  <c r="AD692" i="9" s="1"/>
  <c r="N692" i="9"/>
  <c r="O692" i="9"/>
  <c r="AE692" i="9" s="1"/>
  <c r="P692" i="9"/>
  <c r="Q692" i="9"/>
  <c r="AF692" i="9" s="1"/>
  <c r="R692" i="9"/>
  <c r="S692" i="9"/>
  <c r="AG692" i="9" s="1"/>
  <c r="T692" i="9"/>
  <c r="D693" i="9"/>
  <c r="F693" i="9"/>
  <c r="H693" i="9"/>
  <c r="I693" i="9"/>
  <c r="AC693" i="9" s="1"/>
  <c r="J693" i="9"/>
  <c r="K693" i="9" s="1"/>
  <c r="L693" i="9"/>
  <c r="N693" i="9"/>
  <c r="O693" i="9"/>
  <c r="AE693" i="9" s="1"/>
  <c r="P693" i="9"/>
  <c r="R693" i="9"/>
  <c r="S693" i="9"/>
  <c r="AG693" i="9" s="1"/>
  <c r="T693" i="9"/>
  <c r="U693" i="9"/>
  <c r="AH693" i="9" s="1"/>
  <c r="D694" i="9"/>
  <c r="E694" i="9"/>
  <c r="AA694" i="9" s="1"/>
  <c r="F694" i="9"/>
  <c r="G694" i="9"/>
  <c r="AB694" i="9" s="1"/>
  <c r="H694" i="9"/>
  <c r="I694" i="9"/>
  <c r="AC694" i="9" s="1"/>
  <c r="J694" i="9"/>
  <c r="K694" i="9" s="1"/>
  <c r="L694" i="9"/>
  <c r="M694" i="9"/>
  <c r="AD694" i="9" s="1"/>
  <c r="N694" i="9"/>
  <c r="O694" i="9"/>
  <c r="AE694" i="9" s="1"/>
  <c r="P694" i="9"/>
  <c r="Q694" i="9"/>
  <c r="AF694" i="9" s="1"/>
  <c r="R694" i="9"/>
  <c r="S694" i="9"/>
  <c r="AG694" i="9" s="1"/>
  <c r="T694" i="9"/>
  <c r="U694" i="9"/>
  <c r="AH694" i="9" s="1"/>
  <c r="D695" i="9"/>
  <c r="E695" i="9"/>
  <c r="AA695" i="9" s="1"/>
  <c r="F695" i="9"/>
  <c r="G695" i="9"/>
  <c r="AB695" i="9" s="1"/>
  <c r="H695" i="9"/>
  <c r="I695" i="9"/>
  <c r="AC695" i="9" s="1"/>
  <c r="J695" i="9"/>
  <c r="K695" i="9" s="1"/>
  <c r="L695" i="9"/>
  <c r="M695" i="9"/>
  <c r="AD695" i="9" s="1"/>
  <c r="N695" i="9"/>
  <c r="O695" i="9"/>
  <c r="AE695" i="9" s="1"/>
  <c r="P695" i="9"/>
  <c r="Q695" i="9"/>
  <c r="AF695" i="9" s="1"/>
  <c r="R695" i="9"/>
  <c r="S695" i="9"/>
  <c r="AG695" i="9" s="1"/>
  <c r="T695" i="9"/>
  <c r="U695" i="9"/>
  <c r="AH695" i="9" s="1"/>
  <c r="D696" i="9"/>
  <c r="F696" i="9"/>
  <c r="H696" i="9"/>
  <c r="L696" i="9"/>
  <c r="N696" i="9"/>
  <c r="P696" i="9"/>
  <c r="R696" i="9"/>
  <c r="T696" i="9"/>
  <c r="D697" i="9"/>
  <c r="E697" i="9"/>
  <c r="AA697" i="9" s="1"/>
  <c r="F697" i="9"/>
  <c r="G697" i="9"/>
  <c r="AB697" i="9" s="1"/>
  <c r="H697" i="9"/>
  <c r="I697" i="9"/>
  <c r="AC697" i="9" s="1"/>
  <c r="J697" i="9"/>
  <c r="K697" i="9" s="1"/>
  <c r="L697" i="9"/>
  <c r="M697" i="9"/>
  <c r="AD697" i="9" s="1"/>
  <c r="N697" i="9"/>
  <c r="O697" i="9"/>
  <c r="AE697" i="9" s="1"/>
  <c r="P697" i="9"/>
  <c r="Q697" i="9"/>
  <c r="AF697" i="9" s="1"/>
  <c r="R697" i="9"/>
  <c r="S697" i="9"/>
  <c r="AG697" i="9" s="1"/>
  <c r="T697" i="9"/>
  <c r="U697" i="9"/>
  <c r="AH697" i="9" s="1"/>
  <c r="D698" i="9"/>
  <c r="E698" i="9"/>
  <c r="AA698" i="9" s="1"/>
  <c r="F698" i="9"/>
  <c r="H698" i="9"/>
  <c r="L698" i="9"/>
  <c r="M698" i="9"/>
  <c r="AD698" i="9" s="1"/>
  <c r="N698" i="9"/>
  <c r="P698" i="9"/>
  <c r="Q698" i="9"/>
  <c r="AF698" i="9" s="1"/>
  <c r="R698" i="9"/>
  <c r="S698" i="9"/>
  <c r="AG698" i="9" s="1"/>
  <c r="T698" i="9"/>
  <c r="D699" i="9"/>
  <c r="E699" i="9"/>
  <c r="AA699" i="9" s="1"/>
  <c r="F699" i="9"/>
  <c r="G699" i="9"/>
  <c r="AB699" i="9" s="1"/>
  <c r="H699" i="9"/>
  <c r="J699" i="9"/>
  <c r="K699" i="9" s="1"/>
  <c r="L699" i="9"/>
  <c r="N699" i="9"/>
  <c r="P699" i="9"/>
  <c r="Q699" i="9"/>
  <c r="AF699" i="9" s="1"/>
  <c r="R699" i="9"/>
  <c r="S699" i="9"/>
  <c r="AG699" i="9" s="1"/>
  <c r="T699" i="9"/>
  <c r="U699" i="9"/>
  <c r="AH699" i="9" s="1"/>
  <c r="D700" i="9"/>
  <c r="E700" i="9"/>
  <c r="AA700" i="9" s="1"/>
  <c r="F700" i="9"/>
  <c r="G700" i="9"/>
  <c r="AB700" i="9" s="1"/>
  <c r="V700" i="9" s="1"/>
  <c r="H700" i="9"/>
  <c r="I700" i="9"/>
  <c r="AC700" i="9" s="1"/>
  <c r="J700" i="9"/>
  <c r="K700" i="9" s="1"/>
  <c r="L700" i="9"/>
  <c r="M700" i="9"/>
  <c r="AD700" i="9" s="1"/>
  <c r="N700" i="9"/>
  <c r="O700" i="9"/>
  <c r="AE700" i="9" s="1"/>
  <c r="P700" i="9"/>
  <c r="Q700" i="9"/>
  <c r="AF700" i="9" s="1"/>
  <c r="R700" i="9"/>
  <c r="S700" i="9"/>
  <c r="AG700" i="9" s="1"/>
  <c r="T700" i="9"/>
  <c r="U700" i="9"/>
  <c r="AH700" i="9" s="1"/>
  <c r="D701" i="9"/>
  <c r="F701" i="9"/>
  <c r="G701" i="9"/>
  <c r="AB701" i="9" s="1"/>
  <c r="H701" i="9"/>
  <c r="I701" i="9"/>
  <c r="AC701" i="9" s="1"/>
  <c r="L701" i="9"/>
  <c r="N701" i="9"/>
  <c r="P701" i="9"/>
  <c r="R701" i="9"/>
  <c r="T701" i="9"/>
  <c r="D702" i="9"/>
  <c r="F702" i="9"/>
  <c r="H702" i="9"/>
  <c r="L702" i="9"/>
  <c r="N702" i="9"/>
  <c r="P702" i="9"/>
  <c r="R702" i="9"/>
  <c r="S702" i="9"/>
  <c r="AG702" i="9" s="1"/>
  <c r="T702" i="9"/>
  <c r="U702" i="9"/>
  <c r="AH702" i="9" s="1"/>
  <c r="D703" i="9"/>
  <c r="E703" i="9"/>
  <c r="AA703" i="9" s="1"/>
  <c r="F703" i="9"/>
  <c r="H703" i="9"/>
  <c r="L703" i="9"/>
  <c r="M703" i="9"/>
  <c r="AD703" i="9" s="1"/>
  <c r="N703" i="9"/>
  <c r="O703" i="9"/>
  <c r="AE703" i="9" s="1"/>
  <c r="P703" i="9"/>
  <c r="R703" i="9"/>
  <c r="S703" i="9"/>
  <c r="AG703" i="9" s="1"/>
  <c r="T703" i="9"/>
  <c r="U703" i="9"/>
  <c r="AH703" i="9" s="1"/>
  <c r="D704" i="9"/>
  <c r="E704" i="9"/>
  <c r="AA704" i="9" s="1"/>
  <c r="F704" i="9"/>
  <c r="G704" i="9"/>
  <c r="AB704" i="9" s="1"/>
  <c r="H704" i="9"/>
  <c r="I704" i="9"/>
  <c r="AC704" i="9" s="1"/>
  <c r="J704" i="9"/>
  <c r="K704" i="9" s="1"/>
  <c r="L704" i="9"/>
  <c r="N704" i="9"/>
  <c r="P704" i="9"/>
  <c r="Q704" i="9"/>
  <c r="AF704" i="9" s="1"/>
  <c r="R704" i="9"/>
  <c r="T704" i="9"/>
  <c r="D705" i="9"/>
  <c r="E705" i="9"/>
  <c r="AA705" i="9" s="1"/>
  <c r="F705" i="9"/>
  <c r="G705" i="9"/>
  <c r="AB705" i="9" s="1"/>
  <c r="H705" i="9"/>
  <c r="I705" i="9"/>
  <c r="AC705" i="9" s="1"/>
  <c r="J705" i="9"/>
  <c r="K705" i="9"/>
  <c r="L705" i="9"/>
  <c r="N705" i="9"/>
  <c r="P705" i="9"/>
  <c r="Q705" i="9"/>
  <c r="AF705" i="9" s="1"/>
  <c r="R705" i="9"/>
  <c r="S705" i="9"/>
  <c r="AG705" i="9" s="1"/>
  <c r="T705" i="9"/>
  <c r="U705" i="9"/>
  <c r="AH705" i="9" s="1"/>
  <c r="D706" i="9"/>
  <c r="E706" i="9"/>
  <c r="AA706" i="9" s="1"/>
  <c r="F706" i="9"/>
  <c r="G706" i="9"/>
  <c r="AB706" i="9" s="1"/>
  <c r="H706" i="9"/>
  <c r="J706" i="9"/>
  <c r="K706" i="9"/>
  <c r="L706" i="9"/>
  <c r="M706" i="9"/>
  <c r="AD706" i="9" s="1"/>
  <c r="N706" i="9"/>
  <c r="P706" i="9"/>
  <c r="R706" i="9"/>
  <c r="S706" i="9"/>
  <c r="AG706" i="9" s="1"/>
  <c r="T706" i="9"/>
  <c r="U706" i="9"/>
  <c r="AH706" i="9" s="1"/>
  <c r="D707" i="9"/>
  <c r="F707" i="9"/>
  <c r="G707" i="9"/>
  <c r="AB707" i="9" s="1"/>
  <c r="H707" i="9"/>
  <c r="J707" i="9"/>
  <c r="K707" i="9" s="1"/>
  <c r="L707" i="9"/>
  <c r="M707" i="9"/>
  <c r="AD707" i="9" s="1"/>
  <c r="N707" i="9"/>
  <c r="P707" i="9"/>
  <c r="R707" i="9"/>
  <c r="T707" i="9"/>
  <c r="D708" i="9"/>
  <c r="F708" i="9"/>
  <c r="H708" i="9"/>
  <c r="L708" i="9"/>
  <c r="M708" i="9"/>
  <c r="AD708" i="9" s="1"/>
  <c r="N708" i="9"/>
  <c r="O708" i="9"/>
  <c r="AE708" i="9" s="1"/>
  <c r="P708" i="9"/>
  <c r="Q708" i="9"/>
  <c r="AF708" i="9" s="1"/>
  <c r="R708" i="9"/>
  <c r="S708" i="9"/>
  <c r="AG708" i="9" s="1"/>
  <c r="T708" i="9"/>
  <c r="U708" i="9"/>
  <c r="AH708" i="9" s="1"/>
  <c r="D709" i="9"/>
  <c r="E709" i="9"/>
  <c r="AA709" i="9" s="1"/>
  <c r="F709" i="9"/>
  <c r="H709" i="9"/>
  <c r="I709" i="9"/>
  <c r="AC709" i="9" s="1"/>
  <c r="J709" i="9"/>
  <c r="K709" i="9"/>
  <c r="L709" i="9"/>
  <c r="M709" i="9"/>
  <c r="AD709" i="9" s="1"/>
  <c r="N709" i="9"/>
  <c r="O709" i="9"/>
  <c r="AE709" i="9" s="1"/>
  <c r="P709" i="9"/>
  <c r="Q709" i="9"/>
  <c r="AF709" i="9" s="1"/>
  <c r="R709" i="9"/>
  <c r="T709" i="9"/>
  <c r="D710" i="9"/>
  <c r="E710" i="9"/>
  <c r="AA710" i="9" s="1"/>
  <c r="F710" i="9"/>
  <c r="G710" i="9"/>
  <c r="AB710" i="9" s="1"/>
  <c r="H710" i="9"/>
  <c r="I710" i="9"/>
  <c r="AC710" i="9" s="1"/>
  <c r="J710" i="9"/>
  <c r="K710" i="9"/>
  <c r="L710" i="9"/>
  <c r="N710" i="9"/>
  <c r="P710" i="9"/>
  <c r="Q710" i="9"/>
  <c r="AF710" i="9" s="1"/>
  <c r="R710" i="9"/>
  <c r="T710" i="9"/>
  <c r="D711" i="9"/>
  <c r="F711" i="9"/>
  <c r="G711" i="9"/>
  <c r="AB711" i="9" s="1"/>
  <c r="H711" i="9"/>
  <c r="I711" i="9"/>
  <c r="AC711" i="9" s="1"/>
  <c r="L711" i="9"/>
  <c r="N711" i="9"/>
  <c r="O711" i="9"/>
  <c r="AE711" i="9" s="1"/>
  <c r="P711" i="9"/>
  <c r="Q711" i="9"/>
  <c r="AF711" i="9" s="1"/>
  <c r="R711" i="9"/>
  <c r="S711" i="9"/>
  <c r="AG711" i="9" s="1"/>
  <c r="T711" i="9"/>
  <c r="U711" i="9"/>
  <c r="AH711" i="9" s="1"/>
  <c r="D712" i="9"/>
  <c r="F712" i="9"/>
  <c r="H712" i="9"/>
  <c r="J712" i="9"/>
  <c r="K712" i="9"/>
  <c r="L712" i="9"/>
  <c r="N712" i="9"/>
  <c r="O712" i="9"/>
  <c r="AE712" i="9" s="1"/>
  <c r="P712" i="9"/>
  <c r="R712" i="9"/>
  <c r="T712" i="9"/>
  <c r="D713" i="9"/>
  <c r="E713" i="9"/>
  <c r="AA713" i="9" s="1"/>
  <c r="F713" i="9"/>
  <c r="G713" i="9"/>
  <c r="AB713" i="9" s="1"/>
  <c r="H713" i="9"/>
  <c r="I713" i="9"/>
  <c r="AC713" i="9" s="1"/>
  <c r="J713" i="9"/>
  <c r="K713" i="9" s="1"/>
  <c r="L713" i="9"/>
  <c r="M713" i="9"/>
  <c r="AD713" i="9" s="1"/>
  <c r="N713" i="9"/>
  <c r="O713" i="9"/>
  <c r="AE713" i="9" s="1"/>
  <c r="P713" i="9"/>
  <c r="R713" i="9"/>
  <c r="S713" i="9"/>
  <c r="AG713" i="9" s="1"/>
  <c r="T713" i="9"/>
  <c r="U713" i="9"/>
  <c r="AH713" i="9" s="1"/>
  <c r="D714" i="9"/>
  <c r="E714" i="9"/>
  <c r="AA714" i="9" s="1"/>
  <c r="F714" i="9"/>
  <c r="H714" i="9"/>
  <c r="J714" i="9"/>
  <c r="K714" i="9"/>
  <c r="L714" i="9"/>
  <c r="M714" i="9"/>
  <c r="AD714" i="9" s="1"/>
  <c r="N714" i="9"/>
  <c r="P714" i="9"/>
  <c r="R714" i="9"/>
  <c r="T714" i="9"/>
  <c r="D715" i="9"/>
  <c r="F715" i="9"/>
  <c r="G715" i="9"/>
  <c r="AB715" i="9" s="1"/>
  <c r="H715" i="9"/>
  <c r="J715" i="9"/>
  <c r="K715" i="9" s="1"/>
  <c r="L715" i="9"/>
  <c r="M715" i="9"/>
  <c r="AD715" i="9" s="1"/>
  <c r="N715" i="9"/>
  <c r="P715" i="9"/>
  <c r="Q715" i="9"/>
  <c r="AF715" i="9" s="1"/>
  <c r="R715" i="9"/>
  <c r="S715" i="9"/>
  <c r="AG715" i="9" s="1"/>
  <c r="T715" i="9"/>
  <c r="U715" i="9"/>
  <c r="AH715" i="9" s="1"/>
  <c r="D716" i="9"/>
  <c r="F716" i="9"/>
  <c r="H716" i="9"/>
  <c r="L716" i="9"/>
  <c r="M716" i="9"/>
  <c r="AD716" i="9" s="1"/>
  <c r="N716" i="9"/>
  <c r="O716" i="9"/>
  <c r="AE716" i="9" s="1"/>
  <c r="P716" i="9"/>
  <c r="Q716" i="9"/>
  <c r="AF716" i="9" s="1"/>
  <c r="R716" i="9"/>
  <c r="T716" i="9"/>
  <c r="D717" i="9"/>
  <c r="F717" i="9"/>
  <c r="H717" i="9"/>
  <c r="L717" i="9"/>
  <c r="N717" i="9"/>
  <c r="P717" i="9"/>
  <c r="R717" i="9"/>
  <c r="S717" i="9"/>
  <c r="AG717" i="9" s="1"/>
  <c r="T717" i="9"/>
  <c r="U717" i="9"/>
  <c r="AH717" i="9" s="1"/>
  <c r="D718" i="9"/>
  <c r="F718" i="9"/>
  <c r="H718" i="9"/>
  <c r="I718" i="9"/>
  <c r="AC718" i="9" s="1"/>
  <c r="J718" i="9"/>
  <c r="K718" i="9"/>
  <c r="L718" i="9"/>
  <c r="M718" i="9"/>
  <c r="AD718" i="9" s="1"/>
  <c r="N718" i="9"/>
  <c r="O718" i="9"/>
  <c r="AE718" i="9" s="1"/>
  <c r="P718" i="9"/>
  <c r="Q718" i="9"/>
  <c r="AF718" i="9" s="1"/>
  <c r="R718" i="9"/>
  <c r="T718" i="9"/>
  <c r="D719" i="9"/>
  <c r="F719" i="9"/>
  <c r="G719" i="9"/>
  <c r="AB719" i="9" s="1"/>
  <c r="H719" i="9"/>
  <c r="J719" i="9"/>
  <c r="K719" i="9" s="1"/>
  <c r="L719" i="9"/>
  <c r="M719" i="9"/>
  <c r="AD719" i="9" s="1"/>
  <c r="N719" i="9"/>
  <c r="O719" i="9"/>
  <c r="AE719" i="9" s="1"/>
  <c r="P719" i="9"/>
  <c r="Q719" i="9"/>
  <c r="AF719" i="9" s="1"/>
  <c r="R719" i="9"/>
  <c r="S719" i="9"/>
  <c r="AG719" i="9" s="1"/>
  <c r="T719" i="9"/>
  <c r="U719" i="9"/>
  <c r="AH719" i="9" s="1"/>
  <c r="D720" i="9"/>
  <c r="F720" i="9"/>
  <c r="G720" i="9"/>
  <c r="AB720" i="9" s="1"/>
  <c r="H720" i="9"/>
  <c r="I720" i="9"/>
  <c r="AC720" i="9" s="1"/>
  <c r="J720" i="9"/>
  <c r="K720" i="9"/>
  <c r="L720" i="9"/>
  <c r="M720" i="9"/>
  <c r="AD720" i="9" s="1"/>
  <c r="N720" i="9"/>
  <c r="P720" i="9"/>
  <c r="R720" i="9"/>
  <c r="T720" i="9"/>
  <c r="D721" i="9"/>
  <c r="F721" i="9"/>
  <c r="G721" i="9"/>
  <c r="AB721" i="9" s="1"/>
  <c r="H721" i="9"/>
  <c r="L721" i="9"/>
  <c r="M721" i="9"/>
  <c r="AD721" i="9" s="1"/>
  <c r="N721" i="9"/>
  <c r="O721" i="9"/>
  <c r="AE721" i="9" s="1"/>
  <c r="P721" i="9"/>
  <c r="R721" i="9"/>
  <c r="S721" i="9"/>
  <c r="AG721" i="9" s="1"/>
  <c r="T721" i="9"/>
  <c r="U721" i="9"/>
  <c r="AH721" i="9" s="1"/>
  <c r="D722" i="9"/>
  <c r="F722" i="9"/>
  <c r="H722" i="9"/>
  <c r="J722" i="9"/>
  <c r="K722" i="9" s="1"/>
  <c r="L722" i="9"/>
  <c r="M722" i="9"/>
  <c r="AD722" i="9" s="1"/>
  <c r="N722" i="9"/>
  <c r="O722" i="9"/>
  <c r="AE722" i="9" s="1"/>
  <c r="P722" i="9"/>
  <c r="Q722" i="9"/>
  <c r="AF722" i="9" s="1"/>
  <c r="R722" i="9"/>
  <c r="T722" i="9"/>
  <c r="D723" i="9"/>
  <c r="E723" i="9"/>
  <c r="AA723" i="9" s="1"/>
  <c r="F723" i="9"/>
  <c r="G723" i="9"/>
  <c r="AB723" i="9" s="1"/>
  <c r="H723" i="9"/>
  <c r="J723" i="9"/>
  <c r="K723" i="9" s="1"/>
  <c r="L723" i="9"/>
  <c r="N723" i="9"/>
  <c r="P723" i="9"/>
  <c r="R723" i="9"/>
  <c r="S723" i="9"/>
  <c r="AG723" i="9" s="1"/>
  <c r="T723" i="9"/>
  <c r="U723" i="9"/>
  <c r="AH723" i="9" s="1"/>
  <c r="D724" i="9"/>
  <c r="F724" i="9"/>
  <c r="H724" i="9"/>
  <c r="L724" i="9"/>
  <c r="N724" i="9"/>
  <c r="O724" i="9"/>
  <c r="AE724" i="9" s="1"/>
  <c r="P724" i="9"/>
  <c r="R724" i="9"/>
  <c r="T724" i="9"/>
  <c r="D725" i="9"/>
  <c r="F725" i="9"/>
  <c r="G725" i="9"/>
  <c r="AB725" i="9" s="1"/>
  <c r="H725" i="9"/>
  <c r="L725" i="9"/>
  <c r="M725" i="9"/>
  <c r="AD725" i="9" s="1"/>
  <c r="N725" i="9"/>
  <c r="O725" i="9"/>
  <c r="AE725" i="9" s="1"/>
  <c r="P725" i="9"/>
  <c r="Q725" i="9"/>
  <c r="AF725" i="9" s="1"/>
  <c r="R725" i="9"/>
  <c r="S725" i="9"/>
  <c r="AG725" i="9" s="1"/>
  <c r="T725" i="9"/>
  <c r="U725" i="9"/>
  <c r="AH725" i="9" s="1"/>
  <c r="D726" i="9"/>
  <c r="E726" i="9"/>
  <c r="AA726" i="9" s="1"/>
  <c r="F726" i="9"/>
  <c r="G726" i="9"/>
  <c r="AB726" i="9" s="1"/>
  <c r="H726" i="9"/>
  <c r="I726" i="9"/>
  <c r="AC726" i="9" s="1"/>
  <c r="J726" i="9"/>
  <c r="K726" i="9" s="1"/>
  <c r="L726" i="9"/>
  <c r="N726" i="9"/>
  <c r="O726" i="9"/>
  <c r="AE726" i="9" s="1"/>
  <c r="P726" i="9"/>
  <c r="R726" i="9"/>
  <c r="S726" i="9"/>
  <c r="AG726" i="9" s="1"/>
  <c r="T726" i="9"/>
  <c r="D727" i="9"/>
  <c r="E727" i="9"/>
  <c r="AA727" i="9" s="1"/>
  <c r="F727" i="9"/>
  <c r="G727" i="9"/>
  <c r="AB727" i="9" s="1"/>
  <c r="H727" i="9"/>
  <c r="J727" i="9"/>
  <c r="K727" i="9"/>
  <c r="L727" i="9"/>
  <c r="M727" i="9"/>
  <c r="AD727" i="9" s="1"/>
  <c r="N727" i="9"/>
  <c r="O727" i="9"/>
  <c r="AE727" i="9" s="1"/>
  <c r="P727" i="9"/>
  <c r="Q727" i="9"/>
  <c r="AF727" i="9" s="1"/>
  <c r="R727" i="9"/>
  <c r="T727" i="9"/>
  <c r="D728" i="9"/>
  <c r="E728" i="9"/>
  <c r="AA728" i="9" s="1"/>
  <c r="F728" i="9"/>
  <c r="H728" i="9"/>
  <c r="I728" i="9"/>
  <c r="AC728" i="9" s="1"/>
  <c r="L728" i="9"/>
  <c r="M728" i="9"/>
  <c r="AD728" i="9" s="1"/>
  <c r="N728" i="9"/>
  <c r="P728" i="9"/>
  <c r="R728" i="9"/>
  <c r="S728" i="9"/>
  <c r="AG728" i="9" s="1"/>
  <c r="T728" i="9"/>
  <c r="U728" i="9"/>
  <c r="AH728" i="9" s="1"/>
  <c r="D729" i="9"/>
  <c r="E729" i="9"/>
  <c r="AA729" i="9" s="1"/>
  <c r="F729" i="9"/>
  <c r="H729" i="9"/>
  <c r="L729" i="9"/>
  <c r="M729" i="9"/>
  <c r="AD729" i="9" s="1"/>
  <c r="N729" i="9"/>
  <c r="P729" i="9"/>
  <c r="Q729" i="9"/>
  <c r="AF729" i="9" s="1"/>
  <c r="R729" i="9"/>
  <c r="S729" i="9"/>
  <c r="AG729" i="9" s="1"/>
  <c r="T729" i="9"/>
  <c r="U729" i="9"/>
  <c r="AH729" i="9" s="1"/>
  <c r="D730" i="9"/>
  <c r="E730" i="9"/>
  <c r="AA730" i="9" s="1"/>
  <c r="F730" i="9"/>
  <c r="G730" i="9"/>
  <c r="AB730" i="9" s="1"/>
  <c r="H730" i="9"/>
  <c r="I730" i="9"/>
  <c r="AC730" i="9" s="1"/>
  <c r="J730" i="9"/>
  <c r="K730" i="9" s="1"/>
  <c r="L730" i="9"/>
  <c r="N730" i="9"/>
  <c r="O730" i="9"/>
  <c r="AE730" i="9" s="1"/>
  <c r="P730" i="9"/>
  <c r="Q730" i="9"/>
  <c r="AF730" i="9" s="1"/>
  <c r="R730" i="9"/>
  <c r="T730" i="9"/>
  <c r="U730" i="9"/>
  <c r="AH730" i="9" s="1"/>
  <c r="D731" i="9"/>
  <c r="E731" i="9"/>
  <c r="AA731" i="9" s="1"/>
  <c r="F731" i="9"/>
  <c r="H731" i="9"/>
  <c r="L731" i="9"/>
  <c r="M731" i="9"/>
  <c r="AD731" i="9" s="1"/>
  <c r="N731" i="9"/>
  <c r="P731" i="9"/>
  <c r="Q731" i="9"/>
  <c r="AF731" i="9" s="1"/>
  <c r="R731" i="9"/>
  <c r="S731" i="9"/>
  <c r="AG731" i="9" s="1"/>
  <c r="T731" i="9"/>
  <c r="U731" i="9"/>
  <c r="AH731" i="9" s="1"/>
  <c r="D732" i="9"/>
  <c r="F732" i="9"/>
  <c r="H732" i="9"/>
  <c r="L732" i="9"/>
  <c r="M732" i="9"/>
  <c r="AD732" i="9" s="1"/>
  <c r="N732" i="9"/>
  <c r="O732" i="9"/>
  <c r="AE732" i="9" s="1"/>
  <c r="P732" i="9"/>
  <c r="Q732" i="9"/>
  <c r="AF732" i="9" s="1"/>
  <c r="R732" i="9"/>
  <c r="T732" i="9"/>
  <c r="D733" i="9"/>
  <c r="E733" i="9"/>
  <c r="AA733" i="9" s="1"/>
  <c r="F733" i="9"/>
  <c r="G733" i="9"/>
  <c r="AB733" i="9" s="1"/>
  <c r="H733" i="9"/>
  <c r="I733" i="9"/>
  <c r="AC733" i="9" s="1"/>
  <c r="J733" i="9"/>
  <c r="K733" i="9"/>
  <c r="L733" i="9"/>
  <c r="M733" i="9"/>
  <c r="AD733" i="9" s="1"/>
  <c r="N733" i="9"/>
  <c r="O733" i="9"/>
  <c r="AE733" i="9" s="1"/>
  <c r="P733" i="9"/>
  <c r="Q733" i="9"/>
  <c r="AF733" i="9" s="1"/>
  <c r="R733" i="9"/>
  <c r="S733" i="9"/>
  <c r="AG733" i="9" s="1"/>
  <c r="T733" i="9"/>
  <c r="U733" i="9"/>
  <c r="AH733" i="9" s="1"/>
  <c r="D734" i="9"/>
  <c r="F734" i="9"/>
  <c r="H734" i="9"/>
  <c r="L734" i="9"/>
  <c r="N734" i="9"/>
  <c r="P734" i="9"/>
  <c r="Q734" i="9"/>
  <c r="AF734" i="9" s="1"/>
  <c r="R734" i="9"/>
  <c r="S734" i="9"/>
  <c r="AG734" i="9" s="1"/>
  <c r="T734" i="9"/>
  <c r="U734" i="9"/>
  <c r="AH734" i="9" s="1"/>
  <c r="D735" i="9"/>
  <c r="E735" i="9"/>
  <c r="AA735" i="9" s="1"/>
  <c r="F735" i="9"/>
  <c r="G735" i="9"/>
  <c r="AB735" i="9" s="1"/>
  <c r="H735" i="9"/>
  <c r="J735" i="9"/>
  <c r="K735" i="9" s="1"/>
  <c r="L735" i="9"/>
  <c r="M735" i="9"/>
  <c r="AD735" i="9" s="1"/>
  <c r="N735" i="9"/>
  <c r="O735" i="9"/>
  <c r="AE735" i="9" s="1"/>
  <c r="P735" i="9"/>
  <c r="Q735" i="9"/>
  <c r="AF735" i="9" s="1"/>
  <c r="R735" i="9"/>
  <c r="T735" i="9"/>
  <c r="U735" i="9"/>
  <c r="AH735" i="9" s="1"/>
  <c r="D736" i="9"/>
  <c r="F736" i="9"/>
  <c r="H736" i="9"/>
  <c r="L736" i="9"/>
  <c r="M736" i="9"/>
  <c r="AD736" i="9" s="1"/>
  <c r="N736" i="9"/>
  <c r="P736" i="9"/>
  <c r="Q736" i="9"/>
  <c r="AF736" i="9" s="1"/>
  <c r="R736" i="9"/>
  <c r="S736" i="9"/>
  <c r="AG736" i="9" s="1"/>
  <c r="T736" i="9"/>
  <c r="U736" i="9"/>
  <c r="AH736" i="9" s="1"/>
  <c r="D737" i="9"/>
  <c r="F737" i="9"/>
  <c r="G737" i="9"/>
  <c r="AB737" i="9" s="1"/>
  <c r="H737" i="9"/>
  <c r="L737" i="9"/>
  <c r="M737" i="9"/>
  <c r="AD737" i="9" s="1"/>
  <c r="N737" i="9"/>
  <c r="P737" i="9"/>
  <c r="R737" i="9"/>
  <c r="S737" i="9"/>
  <c r="AG737" i="9" s="1"/>
  <c r="T737" i="9"/>
  <c r="U737" i="9"/>
  <c r="AH737" i="9" s="1"/>
  <c r="D738" i="9"/>
  <c r="E738" i="9"/>
  <c r="AA738" i="9" s="1"/>
  <c r="F738" i="9"/>
  <c r="G738" i="9"/>
  <c r="AB738" i="9" s="1"/>
  <c r="H738" i="9"/>
  <c r="J738" i="9"/>
  <c r="K738" i="9" s="1"/>
  <c r="L738" i="9"/>
  <c r="N738" i="9"/>
  <c r="O738" i="9"/>
  <c r="AE738" i="9" s="1"/>
  <c r="P738" i="9"/>
  <c r="Q738" i="9"/>
  <c r="AF738" i="9" s="1"/>
  <c r="R738" i="9"/>
  <c r="S738" i="9"/>
  <c r="AG738" i="9" s="1"/>
  <c r="T738" i="9"/>
  <c r="U738" i="9"/>
  <c r="AH738" i="9" s="1"/>
  <c r="D739" i="9"/>
  <c r="E739" i="9"/>
  <c r="AA739" i="9" s="1"/>
  <c r="F739" i="9"/>
  <c r="G739" i="9"/>
  <c r="AB739" i="9" s="1"/>
  <c r="H739" i="9"/>
  <c r="J739" i="9"/>
  <c r="K739" i="9" s="1"/>
  <c r="L739" i="9"/>
  <c r="N739" i="9"/>
  <c r="P739" i="9"/>
  <c r="Q739" i="9"/>
  <c r="AF739" i="9" s="1"/>
  <c r="R739" i="9"/>
  <c r="S739" i="9"/>
  <c r="AG739" i="9" s="1"/>
  <c r="T739" i="9"/>
  <c r="U739" i="9"/>
  <c r="AH739" i="9" s="1"/>
  <c r="D740" i="9"/>
  <c r="F740" i="9"/>
  <c r="H740" i="9"/>
  <c r="I740" i="9"/>
  <c r="AC740" i="9" s="1"/>
  <c r="J740" i="9"/>
  <c r="K740" i="9" s="1"/>
  <c r="L740" i="9"/>
  <c r="N740" i="9"/>
  <c r="O740" i="9"/>
  <c r="AE740" i="9" s="1"/>
  <c r="P740" i="9"/>
  <c r="R740" i="9"/>
  <c r="S740" i="9"/>
  <c r="AG740" i="9" s="1"/>
  <c r="T740" i="9"/>
  <c r="U740" i="9"/>
  <c r="AH740" i="9" s="1"/>
  <c r="D741" i="9"/>
  <c r="F741" i="9"/>
  <c r="G741" i="9"/>
  <c r="AB741" i="9" s="1"/>
  <c r="H741" i="9"/>
  <c r="L741" i="9"/>
  <c r="M741" i="9"/>
  <c r="AD741" i="9" s="1"/>
  <c r="N741" i="9"/>
  <c r="O741" i="9"/>
  <c r="AE741" i="9" s="1"/>
  <c r="P741" i="9"/>
  <c r="Q741" i="9"/>
  <c r="AF741" i="9" s="1"/>
  <c r="R741" i="9"/>
  <c r="S741" i="9"/>
  <c r="AG741" i="9" s="1"/>
  <c r="T741" i="9"/>
  <c r="U741" i="9"/>
  <c r="AH741" i="9" s="1"/>
  <c r="D742" i="9"/>
  <c r="E742" i="9"/>
  <c r="AA742" i="9" s="1"/>
  <c r="F742" i="9"/>
  <c r="G742" i="9"/>
  <c r="AB742" i="9" s="1"/>
  <c r="H742" i="9"/>
  <c r="I742" i="9"/>
  <c r="AC742" i="9" s="1"/>
  <c r="J742" i="9"/>
  <c r="K742" i="9"/>
  <c r="L742" i="9"/>
  <c r="N742" i="9"/>
  <c r="O742" i="9"/>
  <c r="AE742" i="9" s="1"/>
  <c r="P742" i="9"/>
  <c r="R742" i="9"/>
  <c r="S742" i="9"/>
  <c r="AG742" i="9" s="1"/>
  <c r="T742" i="9"/>
  <c r="U742" i="9"/>
  <c r="AH742" i="9" s="1"/>
  <c r="D743" i="9"/>
  <c r="F743" i="9"/>
  <c r="H743" i="9"/>
  <c r="L743" i="9"/>
  <c r="N743" i="9"/>
  <c r="P743" i="9"/>
  <c r="R743" i="9"/>
  <c r="T743" i="9"/>
  <c r="D744" i="9"/>
  <c r="F744" i="9"/>
  <c r="H744" i="9"/>
  <c r="L744" i="9"/>
  <c r="N744" i="9"/>
  <c r="P744" i="9"/>
  <c r="R744" i="9"/>
  <c r="S744" i="9"/>
  <c r="AG744" i="9" s="1"/>
  <c r="T744" i="9"/>
  <c r="U744" i="9"/>
  <c r="AH744" i="9" s="1"/>
  <c r="D745" i="9"/>
  <c r="F745" i="9"/>
  <c r="H745" i="9"/>
  <c r="L745" i="9"/>
  <c r="N745" i="9"/>
  <c r="P745" i="9"/>
  <c r="R745" i="9"/>
  <c r="S745" i="9"/>
  <c r="AG745" i="9" s="1"/>
  <c r="T745" i="9"/>
  <c r="U745" i="9"/>
  <c r="AH745" i="9" s="1"/>
  <c r="D746" i="9"/>
  <c r="E746" i="9"/>
  <c r="AA746" i="9" s="1"/>
  <c r="F746" i="9"/>
  <c r="G746" i="9"/>
  <c r="AB746" i="9" s="1"/>
  <c r="H746" i="9"/>
  <c r="I746" i="9"/>
  <c r="AC746" i="9" s="1"/>
  <c r="J746" i="9"/>
  <c r="K746" i="9"/>
  <c r="L746" i="9"/>
  <c r="M746" i="9"/>
  <c r="AD746" i="9" s="1"/>
  <c r="N746" i="9"/>
  <c r="O746" i="9"/>
  <c r="AE746" i="9" s="1"/>
  <c r="P746" i="9"/>
  <c r="Q746" i="9"/>
  <c r="AF746" i="9" s="1"/>
  <c r="R746" i="9"/>
  <c r="S746" i="9"/>
  <c r="AG746" i="9" s="1"/>
  <c r="T746" i="9"/>
  <c r="U746" i="9"/>
  <c r="AH746" i="9" s="1"/>
  <c r="D747" i="9"/>
  <c r="E747" i="9"/>
  <c r="AA747" i="9" s="1"/>
  <c r="F747" i="9"/>
  <c r="G747" i="9"/>
  <c r="AB747" i="9" s="1"/>
  <c r="H747" i="9"/>
  <c r="J747" i="9"/>
  <c r="K747" i="9" s="1"/>
  <c r="L747" i="9"/>
  <c r="M747" i="9"/>
  <c r="AD747" i="9" s="1"/>
  <c r="N747" i="9"/>
  <c r="O747" i="9"/>
  <c r="AE747" i="9" s="1"/>
  <c r="P747" i="9"/>
  <c r="Q747" i="9"/>
  <c r="AF747" i="9" s="1"/>
  <c r="R747" i="9"/>
  <c r="S747" i="9"/>
  <c r="AG747" i="9" s="1"/>
  <c r="T747" i="9"/>
  <c r="U747" i="9"/>
  <c r="AH747" i="9" s="1"/>
  <c r="D748" i="9"/>
  <c r="F748" i="9"/>
  <c r="H748" i="9"/>
  <c r="L748" i="9"/>
  <c r="M748" i="9"/>
  <c r="AD748" i="9" s="1"/>
  <c r="N748" i="9"/>
  <c r="O748" i="9"/>
  <c r="AE748" i="9" s="1"/>
  <c r="P748" i="9"/>
  <c r="Q748" i="9"/>
  <c r="AF748" i="9" s="1"/>
  <c r="R748" i="9"/>
  <c r="T748" i="9"/>
  <c r="D749" i="9"/>
  <c r="E749" i="9"/>
  <c r="AA749" i="9" s="1"/>
  <c r="F749" i="9"/>
  <c r="G749" i="9"/>
  <c r="AB749" i="9" s="1"/>
  <c r="H749" i="9"/>
  <c r="I749" i="9"/>
  <c r="AC749" i="9" s="1"/>
  <c r="J749" i="9"/>
  <c r="K749" i="9" s="1"/>
  <c r="L749" i="9"/>
  <c r="M749" i="9"/>
  <c r="AD749" i="9" s="1"/>
  <c r="N749" i="9"/>
  <c r="O749" i="9"/>
  <c r="AE749" i="9" s="1"/>
  <c r="P749" i="9"/>
  <c r="Q749" i="9"/>
  <c r="AF749" i="9" s="1"/>
  <c r="R749" i="9"/>
  <c r="S749" i="9"/>
  <c r="AG749" i="9" s="1"/>
  <c r="T749" i="9"/>
  <c r="U749" i="9"/>
  <c r="AH749" i="9" s="1"/>
  <c r="D750" i="9"/>
  <c r="E750" i="9"/>
  <c r="AA750" i="9" s="1"/>
  <c r="F750" i="9"/>
  <c r="H750" i="9"/>
  <c r="I750" i="9"/>
  <c r="AC750" i="9" s="1"/>
  <c r="J750" i="9"/>
  <c r="K750" i="9"/>
  <c r="L750" i="9"/>
  <c r="N750" i="9"/>
  <c r="P750" i="9"/>
  <c r="Q750" i="9"/>
  <c r="AF750" i="9" s="1"/>
  <c r="R750" i="9"/>
  <c r="S750" i="9"/>
  <c r="AG750" i="9" s="1"/>
  <c r="T750" i="9"/>
  <c r="U750" i="9"/>
  <c r="AH750" i="9" s="1"/>
  <c r="D751" i="9"/>
  <c r="E751" i="9"/>
  <c r="AA751" i="9" s="1"/>
  <c r="F751" i="9"/>
  <c r="G751" i="9"/>
  <c r="AB751" i="9" s="1"/>
  <c r="H751" i="9"/>
  <c r="J751" i="9"/>
  <c r="K751" i="9" s="1"/>
  <c r="L751" i="9"/>
  <c r="N751" i="9"/>
  <c r="O751" i="9"/>
  <c r="AE751" i="9" s="1"/>
  <c r="P751" i="9"/>
  <c r="Q751" i="9"/>
  <c r="AF751" i="9" s="1"/>
  <c r="R751" i="9"/>
  <c r="S751" i="9"/>
  <c r="AG751" i="9" s="1"/>
  <c r="T751" i="9"/>
  <c r="U751" i="9"/>
  <c r="AH751" i="9" s="1"/>
  <c r="D752" i="9"/>
  <c r="E752" i="9"/>
  <c r="AA752" i="9" s="1"/>
  <c r="F752" i="9"/>
  <c r="G752" i="9"/>
  <c r="AB752" i="9" s="1"/>
  <c r="H752" i="9"/>
  <c r="I752" i="9"/>
  <c r="AC752" i="9" s="1"/>
  <c r="J752" i="9"/>
  <c r="K752" i="9" s="1"/>
  <c r="L752" i="9"/>
  <c r="M752" i="9"/>
  <c r="AD752" i="9" s="1"/>
  <c r="N752" i="9"/>
  <c r="O752" i="9"/>
  <c r="AE752" i="9" s="1"/>
  <c r="P752" i="9"/>
  <c r="R752" i="9"/>
  <c r="S752" i="9"/>
  <c r="AG752" i="9" s="1"/>
  <c r="T752" i="9"/>
  <c r="U752" i="9"/>
  <c r="AH752" i="9" s="1"/>
  <c r="D753" i="9"/>
  <c r="E753" i="9"/>
  <c r="AA753" i="9" s="1"/>
  <c r="F753" i="9"/>
  <c r="H753" i="9"/>
  <c r="I753" i="9"/>
  <c r="AC753" i="9" s="1"/>
  <c r="J753" i="9"/>
  <c r="K753" i="9" s="1"/>
  <c r="L753" i="9"/>
  <c r="M753" i="9"/>
  <c r="AD753" i="9" s="1"/>
  <c r="N753" i="9"/>
  <c r="P753" i="9"/>
  <c r="R753" i="9"/>
  <c r="S753" i="9"/>
  <c r="AG753" i="9" s="1"/>
  <c r="T753" i="9"/>
  <c r="D754" i="9"/>
  <c r="E754" i="9"/>
  <c r="AA754" i="9" s="1"/>
  <c r="F754" i="9"/>
  <c r="G754" i="9"/>
  <c r="AB754" i="9" s="1"/>
  <c r="H754" i="9"/>
  <c r="J754" i="9"/>
  <c r="K754" i="9"/>
  <c r="L754" i="9"/>
  <c r="M754" i="9"/>
  <c r="AD754" i="9" s="1"/>
  <c r="N754" i="9"/>
  <c r="O754" i="9"/>
  <c r="AE754" i="9" s="1"/>
  <c r="P754" i="9"/>
  <c r="Q754" i="9"/>
  <c r="AF754" i="9" s="1"/>
  <c r="R754" i="9"/>
  <c r="S754" i="9"/>
  <c r="AG754" i="9" s="1"/>
  <c r="T754" i="9"/>
  <c r="D755" i="9"/>
  <c r="E755" i="9"/>
  <c r="AA755" i="9" s="1"/>
  <c r="F755" i="9"/>
  <c r="G755" i="9"/>
  <c r="AB755" i="9" s="1"/>
  <c r="H755" i="9"/>
  <c r="J755" i="9"/>
  <c r="K755" i="9"/>
  <c r="L755" i="9"/>
  <c r="N755" i="9"/>
  <c r="P755" i="9"/>
  <c r="R755" i="9"/>
  <c r="S755" i="9"/>
  <c r="AG755" i="9" s="1"/>
  <c r="T755" i="9"/>
  <c r="U755" i="9"/>
  <c r="AH755" i="9" s="1"/>
  <c r="D756" i="9"/>
  <c r="F756" i="9"/>
  <c r="H756" i="9"/>
  <c r="I756" i="9"/>
  <c r="AC756" i="9" s="1"/>
  <c r="J756" i="9"/>
  <c r="K756" i="9" s="1"/>
  <c r="L756" i="9"/>
  <c r="N756" i="9"/>
  <c r="P756" i="9"/>
  <c r="Q756" i="9"/>
  <c r="AF756" i="9" s="1"/>
  <c r="R756" i="9"/>
  <c r="S756" i="9"/>
  <c r="AG756" i="9" s="1"/>
  <c r="T756" i="9"/>
  <c r="D757" i="9"/>
  <c r="E757" i="9"/>
  <c r="AA757" i="9" s="1"/>
  <c r="F757" i="9"/>
  <c r="G757" i="9"/>
  <c r="AB757" i="9" s="1"/>
  <c r="H757" i="9"/>
  <c r="L757" i="9"/>
  <c r="M757" i="9"/>
  <c r="AD757" i="9" s="1"/>
  <c r="N757" i="9"/>
  <c r="O757" i="9"/>
  <c r="AE757" i="9" s="1"/>
  <c r="P757" i="9"/>
  <c r="Q757" i="9"/>
  <c r="AF757" i="9" s="1"/>
  <c r="R757" i="9"/>
  <c r="S757" i="9"/>
  <c r="AG757" i="9" s="1"/>
  <c r="T757" i="9"/>
  <c r="U757" i="9"/>
  <c r="AH757" i="9" s="1"/>
  <c r="D758" i="9"/>
  <c r="E758" i="9"/>
  <c r="AA758" i="9" s="1"/>
  <c r="F758" i="9"/>
  <c r="G758" i="9"/>
  <c r="AB758" i="9" s="1"/>
  <c r="H758" i="9"/>
  <c r="I758" i="9"/>
  <c r="AC758" i="9" s="1"/>
  <c r="L758" i="9"/>
  <c r="N758" i="9"/>
  <c r="P758" i="9"/>
  <c r="R758" i="9"/>
  <c r="T758" i="9"/>
  <c r="D759" i="9"/>
  <c r="E759" i="9"/>
  <c r="AA759" i="9" s="1"/>
  <c r="F759" i="9"/>
  <c r="H759" i="9"/>
  <c r="L759" i="9"/>
  <c r="M759" i="9"/>
  <c r="AD759" i="9" s="1"/>
  <c r="N759" i="9"/>
  <c r="P759" i="9"/>
  <c r="Q759" i="9"/>
  <c r="AF759" i="9" s="1"/>
  <c r="R759" i="9"/>
  <c r="T759" i="9"/>
  <c r="D760" i="9"/>
  <c r="F760" i="9"/>
  <c r="H760" i="9"/>
  <c r="L760" i="9"/>
  <c r="N760" i="9"/>
  <c r="P760" i="9"/>
  <c r="R760" i="9"/>
  <c r="T760" i="9"/>
  <c r="D761" i="9"/>
  <c r="F761" i="9"/>
  <c r="H761" i="9"/>
  <c r="L761" i="9"/>
  <c r="N761" i="9"/>
  <c r="P761" i="9"/>
  <c r="R761" i="9"/>
  <c r="S761" i="9"/>
  <c r="AG761" i="9" s="1"/>
  <c r="T761" i="9"/>
  <c r="U761" i="9"/>
  <c r="AH761" i="9" s="1"/>
  <c r="D762" i="9"/>
  <c r="E762" i="9"/>
  <c r="AA762" i="9" s="1"/>
  <c r="F762" i="9"/>
  <c r="G762" i="9"/>
  <c r="AB762" i="9" s="1"/>
  <c r="H762" i="9"/>
  <c r="I762" i="9"/>
  <c r="AC762" i="9" s="1"/>
  <c r="J762" i="9"/>
  <c r="K762" i="9" s="1"/>
  <c r="L762" i="9"/>
  <c r="N762" i="9"/>
  <c r="P762" i="9"/>
  <c r="Q762" i="9"/>
  <c r="AF762" i="9" s="1"/>
  <c r="R762" i="9"/>
  <c r="S762" i="9"/>
  <c r="AG762" i="9" s="1"/>
  <c r="T762" i="9"/>
  <c r="U762" i="9"/>
  <c r="AH762" i="9" s="1"/>
  <c r="D763" i="9"/>
  <c r="E763" i="9"/>
  <c r="AA763" i="9" s="1"/>
  <c r="F763" i="9"/>
  <c r="G763" i="9"/>
  <c r="AB763" i="9" s="1"/>
  <c r="H763" i="9"/>
  <c r="J763" i="9"/>
  <c r="K763" i="9" s="1"/>
  <c r="L763" i="9"/>
  <c r="M763" i="9"/>
  <c r="AD763" i="9" s="1"/>
  <c r="N763" i="9"/>
  <c r="O763" i="9"/>
  <c r="AE763" i="9" s="1"/>
  <c r="P763" i="9"/>
  <c r="Q763" i="9"/>
  <c r="AF763" i="9" s="1"/>
  <c r="R763" i="9"/>
  <c r="S763" i="9"/>
  <c r="AG763" i="9" s="1"/>
  <c r="T763" i="9"/>
  <c r="U763" i="9"/>
  <c r="AH763" i="9" s="1"/>
  <c r="D764" i="9"/>
  <c r="F764" i="9"/>
  <c r="H764" i="9"/>
  <c r="L764" i="9"/>
  <c r="M764" i="9"/>
  <c r="AD764" i="9" s="1"/>
  <c r="N764" i="9"/>
  <c r="O764" i="9"/>
  <c r="AE764" i="9" s="1"/>
  <c r="P764" i="9"/>
  <c r="Q764" i="9"/>
  <c r="AF764" i="9" s="1"/>
  <c r="R764" i="9"/>
  <c r="T764" i="9"/>
  <c r="D765" i="9"/>
  <c r="E765" i="9"/>
  <c r="AA765" i="9" s="1"/>
  <c r="F765" i="9"/>
  <c r="G765" i="9"/>
  <c r="AB765" i="9" s="1"/>
  <c r="H765" i="9"/>
  <c r="I765" i="9"/>
  <c r="AC765" i="9" s="1"/>
  <c r="J765" i="9"/>
  <c r="K765" i="9" s="1"/>
  <c r="L765" i="9"/>
  <c r="M765" i="9"/>
  <c r="AD765" i="9" s="1"/>
  <c r="N765" i="9"/>
  <c r="O765" i="9"/>
  <c r="AE765" i="9" s="1"/>
  <c r="P765" i="9"/>
  <c r="Q765" i="9"/>
  <c r="AF765" i="9" s="1"/>
  <c r="R765" i="9"/>
  <c r="S765" i="9"/>
  <c r="AG765" i="9" s="1"/>
  <c r="T765" i="9"/>
  <c r="U765" i="9"/>
  <c r="AH765" i="9" s="1"/>
  <c r="D766" i="9"/>
  <c r="E766" i="9"/>
  <c r="AA766" i="9" s="1"/>
  <c r="F766" i="9"/>
  <c r="G766" i="9"/>
  <c r="AB766" i="9" s="1"/>
  <c r="H766" i="9"/>
  <c r="I766" i="9"/>
  <c r="AC766" i="9" s="1"/>
  <c r="J766" i="9"/>
  <c r="K766" i="9" s="1"/>
  <c r="L766" i="9"/>
  <c r="N766" i="9"/>
  <c r="P766" i="9"/>
  <c r="Q766" i="9"/>
  <c r="AF766" i="9" s="1"/>
  <c r="R766" i="9"/>
  <c r="S766" i="9"/>
  <c r="AG766" i="9" s="1"/>
  <c r="T766" i="9"/>
  <c r="U766" i="9"/>
  <c r="AH766" i="9" s="1"/>
  <c r="D767" i="9"/>
  <c r="E767" i="9"/>
  <c r="AA767" i="9" s="1"/>
  <c r="F767" i="9"/>
  <c r="G767" i="9"/>
  <c r="AB767" i="9" s="1"/>
  <c r="H767" i="9"/>
  <c r="J767" i="9"/>
  <c r="K767" i="9"/>
  <c r="L767" i="9"/>
  <c r="N767" i="9"/>
  <c r="O767" i="9"/>
  <c r="AE767" i="9" s="1"/>
  <c r="P767" i="9"/>
  <c r="R767" i="9"/>
  <c r="S767" i="9"/>
  <c r="AG767" i="9" s="1"/>
  <c r="T767" i="9"/>
  <c r="D768" i="9"/>
  <c r="E768" i="9"/>
  <c r="AA768" i="9" s="1"/>
  <c r="F768" i="9"/>
  <c r="G768" i="9"/>
  <c r="AB768" i="9" s="1"/>
  <c r="H768" i="9"/>
  <c r="I768" i="9"/>
  <c r="AC768" i="9" s="1"/>
  <c r="J768" i="9"/>
  <c r="K768" i="9" s="1"/>
  <c r="L768" i="9"/>
  <c r="N768" i="9"/>
  <c r="O768" i="9"/>
  <c r="AE768" i="9" s="1"/>
  <c r="P768" i="9"/>
  <c r="Q768" i="9"/>
  <c r="AF768" i="9" s="1"/>
  <c r="R768" i="9"/>
  <c r="S768" i="9"/>
  <c r="AG768" i="9" s="1"/>
  <c r="T768" i="9"/>
  <c r="U768" i="9"/>
  <c r="AH768" i="9" s="1"/>
  <c r="D769" i="9"/>
  <c r="F769" i="9"/>
  <c r="H769" i="9"/>
  <c r="L769" i="9"/>
  <c r="N769" i="9"/>
  <c r="P769" i="9"/>
  <c r="R769" i="9"/>
  <c r="S769" i="9"/>
  <c r="AG769" i="9" s="1"/>
  <c r="T769" i="9"/>
  <c r="D770" i="9"/>
  <c r="F770" i="9"/>
  <c r="H770" i="9"/>
  <c r="L770" i="9"/>
  <c r="M770" i="9"/>
  <c r="AD770" i="9" s="1"/>
  <c r="N770" i="9"/>
  <c r="O770" i="9"/>
  <c r="AE770" i="9" s="1"/>
  <c r="P770" i="9"/>
  <c r="Q770" i="9"/>
  <c r="AF770" i="9" s="1"/>
  <c r="R770" i="9"/>
  <c r="S770" i="9"/>
  <c r="AG770" i="9" s="1"/>
  <c r="T770" i="9"/>
  <c r="U770" i="9"/>
  <c r="AH770" i="9" s="1"/>
  <c r="D771" i="9"/>
  <c r="F771" i="9"/>
  <c r="H771" i="9"/>
  <c r="L771" i="9"/>
  <c r="N771" i="9"/>
  <c r="P771" i="9"/>
  <c r="R771" i="9"/>
  <c r="S771" i="9"/>
  <c r="AG771" i="9" s="1"/>
  <c r="T771" i="9"/>
  <c r="U771" i="9"/>
  <c r="AH771" i="9" s="1"/>
  <c r="D772" i="9"/>
  <c r="F772" i="9"/>
  <c r="H772" i="9"/>
  <c r="I772" i="9"/>
  <c r="AC772" i="9" s="1"/>
  <c r="J772" i="9"/>
  <c r="K772" i="9" s="1"/>
  <c r="L772" i="9"/>
  <c r="N772" i="9"/>
  <c r="P772" i="9"/>
  <c r="R772" i="9"/>
  <c r="S772" i="9"/>
  <c r="AG772" i="9" s="1"/>
  <c r="T772" i="9"/>
  <c r="U772" i="9"/>
  <c r="AH772" i="9" s="1"/>
  <c r="D773" i="9"/>
  <c r="E773" i="9"/>
  <c r="AA773" i="9" s="1"/>
  <c r="F773" i="9"/>
  <c r="G773" i="9"/>
  <c r="AB773" i="9" s="1"/>
  <c r="H773" i="9"/>
  <c r="L773" i="9"/>
  <c r="M773" i="9"/>
  <c r="AD773" i="9" s="1"/>
  <c r="N773" i="9"/>
  <c r="O773" i="9"/>
  <c r="AE773" i="9" s="1"/>
  <c r="P773" i="9"/>
  <c r="Q773" i="9"/>
  <c r="AF773" i="9" s="1"/>
  <c r="R773" i="9"/>
  <c r="S773" i="9"/>
  <c r="AG773" i="9" s="1"/>
  <c r="T773" i="9"/>
  <c r="U773" i="9"/>
  <c r="AH773" i="9" s="1"/>
  <c r="D774" i="9"/>
  <c r="E774" i="9"/>
  <c r="AA774" i="9" s="1"/>
  <c r="F774" i="9"/>
  <c r="G774" i="9"/>
  <c r="AB774" i="9" s="1"/>
  <c r="H774" i="9"/>
  <c r="I774" i="9"/>
  <c r="AC774" i="9" s="1"/>
  <c r="J774" i="9"/>
  <c r="K774" i="9" s="1"/>
  <c r="L774" i="9"/>
  <c r="M774" i="9"/>
  <c r="AD774" i="9" s="1"/>
  <c r="N774" i="9"/>
  <c r="O774" i="9"/>
  <c r="AE774" i="9" s="1"/>
  <c r="P774" i="9"/>
  <c r="R774" i="9"/>
  <c r="S774" i="9"/>
  <c r="AG774" i="9" s="1"/>
  <c r="T774" i="9"/>
  <c r="U774" i="9"/>
  <c r="AH774" i="9" s="1"/>
  <c r="D775" i="9"/>
  <c r="E775" i="9"/>
  <c r="AA775" i="9" s="1"/>
  <c r="F775" i="9"/>
  <c r="G775" i="9"/>
  <c r="AB775" i="9" s="1"/>
  <c r="H775" i="9"/>
  <c r="I775" i="9"/>
  <c r="AC775" i="9" s="1"/>
  <c r="J775" i="9"/>
  <c r="K775" i="9" s="1"/>
  <c r="L775" i="9"/>
  <c r="M775" i="9"/>
  <c r="AD775" i="9" s="1"/>
  <c r="N775" i="9"/>
  <c r="O775" i="9"/>
  <c r="AE775" i="9" s="1"/>
  <c r="P775" i="9"/>
  <c r="Q775" i="9"/>
  <c r="AF775" i="9" s="1"/>
  <c r="R775" i="9"/>
  <c r="T775" i="9"/>
  <c r="D776" i="9"/>
  <c r="E776" i="9"/>
  <c r="AA776" i="9" s="1"/>
  <c r="F776" i="9"/>
  <c r="G776" i="9"/>
  <c r="AB776" i="9" s="1"/>
  <c r="H776" i="9"/>
  <c r="I776" i="9"/>
  <c r="AC776" i="9" s="1"/>
  <c r="L776" i="9"/>
  <c r="M776" i="9"/>
  <c r="AD776" i="9" s="1"/>
  <c r="N776" i="9"/>
  <c r="O776" i="9"/>
  <c r="AE776" i="9" s="1"/>
  <c r="P776" i="9"/>
  <c r="Q776" i="9"/>
  <c r="AF776" i="9" s="1"/>
  <c r="R776" i="9"/>
  <c r="S776" i="9"/>
  <c r="AG776" i="9" s="1"/>
  <c r="T776" i="9"/>
  <c r="D777" i="9"/>
  <c r="E777" i="9"/>
  <c r="AA777" i="9" s="1"/>
  <c r="F777" i="9"/>
  <c r="G777" i="9"/>
  <c r="AB777" i="9" s="1"/>
  <c r="H777" i="9"/>
  <c r="I777" i="9"/>
  <c r="AC777" i="9" s="1"/>
  <c r="J777" i="9"/>
  <c r="K777" i="9" s="1"/>
  <c r="L777" i="9"/>
  <c r="M777" i="9"/>
  <c r="AD777" i="9" s="1"/>
  <c r="N777" i="9"/>
  <c r="P777" i="9"/>
  <c r="R777" i="9"/>
  <c r="S777" i="9"/>
  <c r="AG777" i="9" s="1"/>
  <c r="T777" i="9"/>
  <c r="D778" i="9"/>
  <c r="E778" i="9"/>
  <c r="AA778" i="9" s="1"/>
  <c r="F778" i="9"/>
  <c r="G778" i="9"/>
  <c r="AB778" i="9" s="1"/>
  <c r="H778" i="9"/>
  <c r="I778" i="9"/>
  <c r="AC778" i="9" s="1"/>
  <c r="J778" i="9"/>
  <c r="K778" i="9" s="1"/>
  <c r="L778" i="9"/>
  <c r="M778" i="9"/>
  <c r="AD778" i="9" s="1"/>
  <c r="N778" i="9"/>
  <c r="P778" i="9"/>
  <c r="R778" i="9"/>
  <c r="T778" i="9"/>
  <c r="D779" i="9"/>
  <c r="E779" i="9"/>
  <c r="AA779" i="9" s="1"/>
  <c r="F779" i="9"/>
  <c r="H779" i="9"/>
  <c r="L779" i="9"/>
  <c r="N779" i="9"/>
  <c r="P779" i="9"/>
  <c r="R779" i="9"/>
  <c r="T779" i="9"/>
  <c r="D780" i="9"/>
  <c r="F780" i="9"/>
  <c r="H780" i="9"/>
  <c r="L780" i="9"/>
  <c r="N780" i="9"/>
  <c r="P780" i="9"/>
  <c r="R780" i="9"/>
  <c r="S780" i="9"/>
  <c r="AG780" i="9" s="1"/>
  <c r="T780" i="9"/>
  <c r="U780" i="9"/>
  <c r="AH780" i="9" s="1"/>
  <c r="D781" i="9"/>
  <c r="E781" i="9"/>
  <c r="AA781" i="9" s="1"/>
  <c r="F781" i="9"/>
  <c r="G781" i="9"/>
  <c r="AB781" i="9" s="1"/>
  <c r="H781" i="9"/>
  <c r="I781" i="9"/>
  <c r="AC781" i="9" s="1"/>
  <c r="J781" i="9"/>
  <c r="K781" i="9" s="1"/>
  <c r="L781" i="9"/>
  <c r="M781" i="9"/>
  <c r="AD781" i="9" s="1"/>
  <c r="N781" i="9"/>
  <c r="O781" i="9"/>
  <c r="AE781" i="9" s="1"/>
  <c r="P781" i="9"/>
  <c r="Q781" i="9"/>
  <c r="AF781" i="9" s="1"/>
  <c r="R781" i="9"/>
  <c r="S781" i="9"/>
  <c r="AG781" i="9" s="1"/>
  <c r="T781" i="9"/>
  <c r="U781" i="9"/>
  <c r="AH781" i="9" s="1"/>
  <c r="D782" i="9"/>
  <c r="F782" i="9"/>
  <c r="H782" i="9"/>
  <c r="L782" i="9"/>
  <c r="N782" i="9"/>
  <c r="P782" i="9"/>
  <c r="R782" i="9"/>
  <c r="T782" i="9"/>
  <c r="D783" i="9"/>
  <c r="E783" i="9"/>
  <c r="AA783" i="9" s="1"/>
  <c r="F783" i="9"/>
  <c r="G783" i="9"/>
  <c r="AB783" i="9" s="1"/>
  <c r="H783" i="9"/>
  <c r="J783" i="9"/>
  <c r="K783" i="9" s="1"/>
  <c r="L783" i="9"/>
  <c r="M783" i="9"/>
  <c r="AD783" i="9" s="1"/>
  <c r="N783" i="9"/>
  <c r="O783" i="9"/>
  <c r="AE783" i="9" s="1"/>
  <c r="P783" i="9"/>
  <c r="Q783" i="9"/>
  <c r="AF783" i="9" s="1"/>
  <c r="R783" i="9"/>
  <c r="S783" i="9"/>
  <c r="AG783" i="9" s="1"/>
  <c r="T783" i="9"/>
  <c r="U783" i="9"/>
  <c r="AH783" i="9" s="1"/>
  <c r="D784" i="9"/>
  <c r="E784" i="9"/>
  <c r="AA784" i="9" s="1"/>
  <c r="F784" i="9"/>
  <c r="G784" i="9"/>
  <c r="AB784" i="9" s="1"/>
  <c r="H784" i="9"/>
  <c r="I784" i="9"/>
  <c r="AC784" i="9" s="1"/>
  <c r="J784" i="9"/>
  <c r="K784" i="9"/>
  <c r="L784" i="9"/>
  <c r="M784" i="9"/>
  <c r="AD784" i="9" s="1"/>
  <c r="N784" i="9"/>
  <c r="O784" i="9"/>
  <c r="AE784" i="9" s="1"/>
  <c r="P784" i="9"/>
  <c r="R784" i="9"/>
  <c r="S784" i="9"/>
  <c r="AG784" i="9" s="1"/>
  <c r="T784" i="9"/>
  <c r="U784" i="9"/>
  <c r="AH784" i="9" s="1"/>
  <c r="D785" i="9"/>
  <c r="E785" i="9"/>
  <c r="AA785" i="9" s="1"/>
  <c r="F785" i="9"/>
  <c r="G785" i="9"/>
  <c r="AB785" i="9" s="1"/>
  <c r="H785" i="9"/>
  <c r="I785" i="9"/>
  <c r="AC785" i="9" s="1"/>
  <c r="L785" i="9"/>
  <c r="N785" i="9"/>
  <c r="P785" i="9"/>
  <c r="R785" i="9"/>
  <c r="T785" i="9"/>
  <c r="D786" i="9"/>
  <c r="F786" i="9"/>
  <c r="H786" i="9"/>
  <c r="L786" i="9"/>
  <c r="M786" i="9"/>
  <c r="AD786" i="9" s="1"/>
  <c r="N786" i="9"/>
  <c r="O786" i="9"/>
  <c r="AE786" i="9" s="1"/>
  <c r="P786" i="9"/>
  <c r="Q786" i="9"/>
  <c r="AF786" i="9" s="1"/>
  <c r="R786" i="9"/>
  <c r="S786" i="9"/>
  <c r="AG786" i="9" s="1"/>
  <c r="T786" i="9"/>
  <c r="U786" i="9"/>
  <c r="AH786" i="9" s="1"/>
  <c r="D787" i="9"/>
  <c r="F787" i="9"/>
  <c r="H787" i="9"/>
  <c r="L787" i="9"/>
  <c r="N787" i="9"/>
  <c r="O787" i="9"/>
  <c r="AE787" i="9" s="1"/>
  <c r="P787" i="9"/>
  <c r="Q787" i="9"/>
  <c r="AF787" i="9" s="1"/>
  <c r="R787" i="9"/>
  <c r="S787" i="9"/>
  <c r="AG787" i="9" s="1"/>
  <c r="T787" i="9"/>
  <c r="U787" i="9"/>
  <c r="AH787" i="9" s="1"/>
  <c r="D788" i="9"/>
  <c r="F788" i="9"/>
  <c r="H788" i="9"/>
  <c r="L788" i="9"/>
  <c r="M788" i="9"/>
  <c r="AD788" i="9" s="1"/>
  <c r="N788" i="9"/>
  <c r="O788" i="9"/>
  <c r="AE788" i="9" s="1"/>
  <c r="P788" i="9"/>
  <c r="R788" i="9"/>
  <c r="S788" i="9"/>
  <c r="AG788" i="9" s="1"/>
  <c r="T788" i="9"/>
  <c r="U788" i="9"/>
  <c r="AH788" i="9" s="1"/>
  <c r="D789" i="9"/>
  <c r="E789" i="9"/>
  <c r="AA789" i="9" s="1"/>
  <c r="F789" i="9"/>
  <c r="G789" i="9"/>
  <c r="AB789" i="9" s="1"/>
  <c r="H789" i="9"/>
  <c r="I789" i="9"/>
  <c r="AC789" i="9" s="1"/>
  <c r="J789" i="9"/>
  <c r="K789" i="9" s="1"/>
  <c r="L789" i="9"/>
  <c r="M789" i="9"/>
  <c r="AD789" i="9" s="1"/>
  <c r="N789" i="9"/>
  <c r="O789" i="9"/>
  <c r="AE789" i="9" s="1"/>
  <c r="P789" i="9"/>
  <c r="Q789" i="9"/>
  <c r="AF789" i="9" s="1"/>
  <c r="R789" i="9"/>
  <c r="S789" i="9"/>
  <c r="AG789" i="9" s="1"/>
  <c r="T789" i="9"/>
  <c r="U789" i="9"/>
  <c r="AH789" i="9" s="1"/>
  <c r="D790" i="9"/>
  <c r="E790" i="9"/>
  <c r="AA790" i="9" s="1"/>
  <c r="F790" i="9"/>
  <c r="H790" i="9"/>
  <c r="I790" i="9"/>
  <c r="AC790" i="9" s="1"/>
  <c r="L790" i="9"/>
  <c r="N790" i="9"/>
  <c r="P790" i="9"/>
  <c r="Q790" i="9"/>
  <c r="AF790" i="9" s="1"/>
  <c r="R790" i="9"/>
  <c r="T790" i="9"/>
  <c r="D791" i="9"/>
  <c r="F791" i="9"/>
  <c r="H791" i="9"/>
  <c r="L791" i="9"/>
  <c r="N791" i="9"/>
  <c r="P791" i="9"/>
  <c r="R791" i="9"/>
  <c r="S791" i="9"/>
  <c r="AG791" i="9" s="1"/>
  <c r="T791" i="9"/>
  <c r="U791" i="9"/>
  <c r="AH791" i="9" s="1"/>
  <c r="D792" i="9"/>
  <c r="F792" i="9"/>
  <c r="H792" i="9"/>
  <c r="L792" i="9"/>
  <c r="N792" i="9"/>
  <c r="P792" i="9"/>
  <c r="R792" i="9"/>
  <c r="T792" i="9"/>
  <c r="D793" i="9"/>
  <c r="E793" i="9"/>
  <c r="AA793" i="9" s="1"/>
  <c r="F793" i="9"/>
  <c r="G793" i="9"/>
  <c r="AB793" i="9" s="1"/>
  <c r="H793" i="9"/>
  <c r="I793" i="9"/>
  <c r="AC793" i="9" s="1"/>
  <c r="J793" i="9"/>
  <c r="K793" i="9" s="1"/>
  <c r="L793" i="9"/>
  <c r="M793" i="9"/>
  <c r="AD793" i="9" s="1"/>
  <c r="N793" i="9"/>
  <c r="P793" i="9"/>
  <c r="Q793" i="9"/>
  <c r="AF793" i="9" s="1"/>
  <c r="R793" i="9"/>
  <c r="S793" i="9"/>
  <c r="AG793" i="9" s="1"/>
  <c r="T793" i="9"/>
  <c r="U793" i="9"/>
  <c r="AH793" i="9" s="1"/>
  <c r="D794" i="9"/>
  <c r="F794" i="9"/>
  <c r="G794" i="9"/>
  <c r="AB794" i="9" s="1"/>
  <c r="H794" i="9"/>
  <c r="I794" i="9"/>
  <c r="AC794" i="9" s="1"/>
  <c r="J794" i="9"/>
  <c r="K794" i="9"/>
  <c r="L794" i="9"/>
  <c r="M794" i="9"/>
  <c r="AD794" i="9" s="1"/>
  <c r="N794" i="9"/>
  <c r="P794" i="9"/>
  <c r="R794" i="9"/>
  <c r="S794" i="9"/>
  <c r="AG794" i="9" s="1"/>
  <c r="T794" i="9"/>
  <c r="D795" i="9"/>
  <c r="E795" i="9"/>
  <c r="AA795" i="9" s="1"/>
  <c r="F795" i="9"/>
  <c r="G795" i="9"/>
  <c r="AB795" i="9" s="1"/>
  <c r="H795" i="9"/>
  <c r="L795" i="9"/>
  <c r="N795" i="9"/>
  <c r="P795" i="9"/>
  <c r="R795" i="9"/>
  <c r="S795" i="9"/>
  <c r="AG795" i="9" s="1"/>
  <c r="T795" i="9"/>
  <c r="U795" i="9"/>
  <c r="AH795" i="9" s="1"/>
  <c r="D796" i="9"/>
  <c r="E796" i="9"/>
  <c r="AA796" i="9" s="1"/>
  <c r="F796" i="9"/>
  <c r="H796" i="9"/>
  <c r="I796" i="9"/>
  <c r="AC796" i="9" s="1"/>
  <c r="J796" i="9"/>
  <c r="K796" i="9" s="1"/>
  <c r="L796" i="9"/>
  <c r="M796" i="9"/>
  <c r="AD796" i="9" s="1"/>
  <c r="N796" i="9"/>
  <c r="O796" i="9"/>
  <c r="AE796" i="9" s="1"/>
  <c r="P796" i="9"/>
  <c r="Q796" i="9"/>
  <c r="AF796" i="9" s="1"/>
  <c r="R796" i="9"/>
  <c r="S796" i="9"/>
  <c r="AG796" i="9" s="1"/>
  <c r="T796" i="9"/>
  <c r="U796" i="9"/>
  <c r="AH796" i="9" s="1"/>
  <c r="D797" i="9"/>
  <c r="F797" i="9"/>
  <c r="H797" i="9"/>
  <c r="L797" i="9"/>
  <c r="N797" i="9"/>
  <c r="O797" i="9"/>
  <c r="AE797" i="9" s="1"/>
  <c r="P797" i="9"/>
  <c r="R797" i="9"/>
  <c r="S797" i="9"/>
  <c r="AG797" i="9" s="1"/>
  <c r="T797" i="9"/>
  <c r="U797" i="9"/>
  <c r="AH797" i="9" s="1"/>
  <c r="D798" i="9"/>
  <c r="E798" i="9"/>
  <c r="AA798" i="9" s="1"/>
  <c r="F798" i="9"/>
  <c r="G798" i="9"/>
  <c r="AB798" i="9" s="1"/>
  <c r="H798" i="9"/>
  <c r="I798" i="9"/>
  <c r="AC798" i="9" s="1"/>
  <c r="J798" i="9"/>
  <c r="K798" i="9" s="1"/>
  <c r="L798" i="9"/>
  <c r="N798" i="9"/>
  <c r="P798" i="9"/>
  <c r="R798" i="9"/>
  <c r="T798" i="9"/>
  <c r="D799" i="9"/>
  <c r="E799" i="9"/>
  <c r="AA799" i="9" s="1"/>
  <c r="F799" i="9"/>
  <c r="G799" i="9"/>
  <c r="AB799" i="9" s="1"/>
  <c r="H799" i="9"/>
  <c r="J799" i="9"/>
  <c r="K799" i="9" s="1"/>
  <c r="L799" i="9"/>
  <c r="N799" i="9"/>
  <c r="P799" i="9"/>
  <c r="R799" i="9"/>
  <c r="T799" i="9"/>
  <c r="D800" i="9"/>
  <c r="E800" i="9"/>
  <c r="AA800" i="9" s="1"/>
  <c r="F800" i="9"/>
  <c r="H800" i="9"/>
  <c r="I800" i="9"/>
  <c r="AC800" i="9" s="1"/>
  <c r="J800" i="9"/>
  <c r="K800" i="9" s="1"/>
  <c r="L800" i="9"/>
  <c r="N800" i="9"/>
  <c r="P800" i="9"/>
  <c r="Q800" i="9"/>
  <c r="AF800" i="9" s="1"/>
  <c r="R800" i="9"/>
  <c r="S800" i="9"/>
  <c r="AG800" i="9" s="1"/>
  <c r="T800" i="9"/>
  <c r="U800" i="9"/>
  <c r="AH800" i="9" s="1"/>
  <c r="D801" i="9"/>
  <c r="F801" i="9"/>
  <c r="H801" i="9"/>
  <c r="I801" i="9"/>
  <c r="AC801" i="9" s="1"/>
  <c r="J801" i="9"/>
  <c r="K801" i="9" s="1"/>
  <c r="L801" i="9"/>
  <c r="M801" i="9"/>
  <c r="AD801" i="9" s="1"/>
  <c r="N801" i="9"/>
  <c r="O801" i="9"/>
  <c r="AE801" i="9" s="1"/>
  <c r="P801" i="9"/>
  <c r="Q801" i="9"/>
  <c r="AF801" i="9" s="1"/>
  <c r="R801" i="9"/>
  <c r="S801" i="9"/>
  <c r="AG801" i="9" s="1"/>
  <c r="T801" i="9"/>
  <c r="U801" i="9"/>
  <c r="AH801" i="9" s="1"/>
  <c r="D802" i="9"/>
  <c r="E802" i="9"/>
  <c r="AA802" i="9" s="1"/>
  <c r="F802" i="9"/>
  <c r="G802" i="9"/>
  <c r="AB802" i="9" s="1"/>
  <c r="H802" i="9"/>
  <c r="J802" i="9"/>
  <c r="K802" i="9" s="1"/>
  <c r="L802" i="9"/>
  <c r="N802" i="9"/>
  <c r="P802" i="9"/>
  <c r="R802" i="9"/>
  <c r="T802" i="9"/>
  <c r="D803" i="9"/>
  <c r="E803" i="9"/>
  <c r="AA803" i="9" s="1"/>
  <c r="F803" i="9"/>
  <c r="H803" i="9"/>
  <c r="L803" i="9"/>
  <c r="M803" i="9"/>
  <c r="AD803" i="9" s="1"/>
  <c r="N803" i="9"/>
  <c r="P803" i="9"/>
  <c r="R803" i="9"/>
  <c r="S803" i="9"/>
  <c r="AG803" i="9" s="1"/>
  <c r="T803" i="9"/>
  <c r="U803" i="9"/>
  <c r="AH803" i="9" s="1"/>
  <c r="D804" i="9"/>
  <c r="E804" i="9"/>
  <c r="AA804" i="9" s="1"/>
  <c r="F804" i="9"/>
  <c r="G804" i="9"/>
  <c r="AB804" i="9" s="1"/>
  <c r="H804" i="9"/>
  <c r="I804" i="9"/>
  <c r="AC804" i="9" s="1"/>
  <c r="J804" i="9"/>
  <c r="K804" i="9" s="1"/>
  <c r="L804" i="9"/>
  <c r="N804" i="9"/>
  <c r="P804" i="9"/>
  <c r="Q804" i="9"/>
  <c r="AF804" i="9" s="1"/>
  <c r="R804" i="9"/>
  <c r="S804" i="9"/>
  <c r="AG804" i="9" s="1"/>
  <c r="T804" i="9"/>
  <c r="U804" i="9"/>
  <c r="AH804" i="9" s="1"/>
  <c r="D805" i="9"/>
  <c r="E805" i="9"/>
  <c r="AA805" i="9" s="1"/>
  <c r="F805" i="9"/>
  <c r="G805" i="9"/>
  <c r="AB805" i="9" s="1"/>
  <c r="H805" i="9"/>
  <c r="I805" i="9"/>
  <c r="AC805" i="9" s="1"/>
  <c r="J805" i="9"/>
  <c r="K805" i="9" s="1"/>
  <c r="L805" i="9"/>
  <c r="M805" i="9"/>
  <c r="AD805" i="9" s="1"/>
  <c r="N805" i="9"/>
  <c r="O805" i="9"/>
  <c r="AE805" i="9" s="1"/>
  <c r="P805" i="9"/>
  <c r="R805" i="9"/>
  <c r="T805" i="9"/>
  <c r="D806" i="9"/>
  <c r="E806" i="9"/>
  <c r="AA806" i="9" s="1"/>
  <c r="F806" i="9"/>
  <c r="H806" i="9"/>
  <c r="L806" i="9"/>
  <c r="M806" i="9"/>
  <c r="AD806" i="9" s="1"/>
  <c r="N806" i="9"/>
  <c r="O806" i="9"/>
  <c r="AE806" i="9" s="1"/>
  <c r="P806" i="9"/>
  <c r="Q806" i="9"/>
  <c r="AF806" i="9" s="1"/>
  <c r="R806" i="9"/>
  <c r="S806" i="9"/>
  <c r="AG806" i="9" s="1"/>
  <c r="T806" i="9"/>
  <c r="D807" i="9"/>
  <c r="E807" i="9"/>
  <c r="AA807" i="9" s="1"/>
  <c r="F807" i="9"/>
  <c r="H807" i="9"/>
  <c r="I807" i="9"/>
  <c r="AC807" i="9" s="1"/>
  <c r="J807" i="9"/>
  <c r="K807" i="9"/>
  <c r="L807" i="9"/>
  <c r="M807" i="9"/>
  <c r="AD807" i="9" s="1"/>
  <c r="N807" i="9"/>
  <c r="O807" i="9"/>
  <c r="AE807" i="9" s="1"/>
  <c r="P807" i="9"/>
  <c r="R807" i="9"/>
  <c r="S807" i="9"/>
  <c r="AG807" i="9" s="1"/>
  <c r="T807" i="9"/>
  <c r="U807" i="9"/>
  <c r="AH807" i="9" s="1"/>
  <c r="D808" i="9"/>
  <c r="E808" i="9"/>
  <c r="AA808" i="9" s="1"/>
  <c r="F808" i="9"/>
  <c r="G808" i="9"/>
  <c r="AB808" i="9" s="1"/>
  <c r="H808" i="9"/>
  <c r="I808" i="9"/>
  <c r="AC808" i="9" s="1"/>
  <c r="J808" i="9"/>
  <c r="K808" i="9" s="1"/>
  <c r="L808" i="9"/>
  <c r="M808" i="9"/>
  <c r="AD808" i="9" s="1"/>
  <c r="N808" i="9"/>
  <c r="O808" i="9"/>
  <c r="AE808" i="9" s="1"/>
  <c r="P808" i="9"/>
  <c r="Q808" i="9"/>
  <c r="AF808" i="9" s="1"/>
  <c r="R808" i="9"/>
  <c r="T808" i="9"/>
  <c r="D809" i="9"/>
  <c r="E809" i="9"/>
  <c r="AA809" i="9" s="1"/>
  <c r="F809" i="9"/>
  <c r="G809" i="9"/>
  <c r="AB809" i="9" s="1"/>
  <c r="H809" i="9"/>
  <c r="I809" i="9"/>
  <c r="AC809" i="9" s="1"/>
  <c r="L809" i="9"/>
  <c r="N809" i="9"/>
  <c r="P809" i="9"/>
  <c r="R809" i="9"/>
  <c r="S809" i="9"/>
  <c r="AG809" i="9" s="1"/>
  <c r="T809" i="9"/>
  <c r="U809" i="9"/>
  <c r="AH809" i="9" s="1"/>
  <c r="D810" i="9"/>
  <c r="F810" i="9"/>
  <c r="H810" i="9"/>
  <c r="I810" i="9"/>
  <c r="AC810" i="9" s="1"/>
  <c r="L810" i="9"/>
  <c r="M810" i="9"/>
  <c r="AD810" i="9" s="1"/>
  <c r="N810" i="9"/>
  <c r="O810" i="9"/>
  <c r="AE810" i="9" s="1"/>
  <c r="P810" i="9"/>
  <c r="Q810" i="9"/>
  <c r="AF810" i="9" s="1"/>
  <c r="R810" i="9"/>
  <c r="S810" i="9"/>
  <c r="AG810" i="9" s="1"/>
  <c r="T810" i="9"/>
  <c r="U810" i="9"/>
  <c r="AH810" i="9" s="1"/>
  <c r="D811" i="9"/>
  <c r="E811" i="9"/>
  <c r="AA811" i="9" s="1"/>
  <c r="F811" i="9"/>
  <c r="G811" i="9"/>
  <c r="AB811" i="9" s="1"/>
  <c r="H811" i="9"/>
  <c r="J811" i="9"/>
  <c r="K811" i="9" s="1"/>
  <c r="L811" i="9"/>
  <c r="M811" i="9"/>
  <c r="AD811" i="9" s="1"/>
  <c r="N811" i="9"/>
  <c r="O811" i="9"/>
  <c r="AE811" i="9" s="1"/>
  <c r="P811" i="9"/>
  <c r="Q811" i="9"/>
  <c r="AF811" i="9" s="1"/>
  <c r="R811" i="9"/>
  <c r="S811" i="9"/>
  <c r="AG811" i="9" s="1"/>
  <c r="T811" i="9"/>
  <c r="U811" i="9"/>
  <c r="AH811" i="9" s="1"/>
  <c r="D812" i="9"/>
  <c r="E812" i="9"/>
  <c r="AA812" i="9" s="1"/>
  <c r="F812" i="9"/>
  <c r="G812" i="9"/>
  <c r="AB812" i="9" s="1"/>
  <c r="H812" i="9"/>
  <c r="I812" i="9"/>
  <c r="AC812" i="9" s="1"/>
  <c r="J812" i="9"/>
  <c r="K812" i="9" s="1"/>
  <c r="L812" i="9"/>
  <c r="N812" i="9"/>
  <c r="P812" i="9"/>
  <c r="R812" i="9"/>
  <c r="S812" i="9"/>
  <c r="AG812" i="9" s="1"/>
  <c r="T812" i="9"/>
  <c r="U812" i="9"/>
  <c r="AH812" i="9" s="1"/>
  <c r="D813" i="9"/>
  <c r="E813" i="9"/>
  <c r="AA813" i="9" s="1"/>
  <c r="F813" i="9"/>
  <c r="H813" i="9"/>
  <c r="J813" i="9"/>
  <c r="K813" i="9" s="1"/>
  <c r="L813" i="9"/>
  <c r="M813" i="9"/>
  <c r="AD813" i="9" s="1"/>
  <c r="N813" i="9"/>
  <c r="O813" i="9"/>
  <c r="AE813" i="9" s="1"/>
  <c r="P813" i="9"/>
  <c r="Q813" i="9"/>
  <c r="AF813" i="9" s="1"/>
  <c r="R813" i="9"/>
  <c r="S813" i="9"/>
  <c r="AG813" i="9" s="1"/>
  <c r="T813" i="9"/>
  <c r="U813" i="9"/>
  <c r="AH813" i="9" s="1"/>
  <c r="D814" i="9"/>
  <c r="E814" i="9"/>
  <c r="AA814" i="9" s="1"/>
  <c r="F814" i="9"/>
  <c r="G814" i="9"/>
  <c r="AB814" i="9" s="1"/>
  <c r="H814" i="9"/>
  <c r="I814" i="9"/>
  <c r="AC814" i="9" s="1"/>
  <c r="J814" i="9"/>
  <c r="K814" i="9" s="1"/>
  <c r="L814" i="9"/>
  <c r="M814" i="9"/>
  <c r="AD814" i="9" s="1"/>
  <c r="N814" i="9"/>
  <c r="O814" i="9"/>
  <c r="AE814" i="9" s="1"/>
  <c r="P814" i="9"/>
  <c r="Q814" i="9"/>
  <c r="AF814" i="9" s="1"/>
  <c r="R814" i="9"/>
  <c r="S814" i="9"/>
  <c r="AG814" i="9" s="1"/>
  <c r="T814" i="9"/>
  <c r="U814" i="9"/>
  <c r="AH814" i="9" s="1"/>
  <c r="D815" i="9"/>
  <c r="E815" i="9"/>
  <c r="AA815" i="9" s="1"/>
  <c r="F815" i="9"/>
  <c r="G815" i="9"/>
  <c r="AB815" i="9" s="1"/>
  <c r="H815" i="9"/>
  <c r="J815" i="9"/>
  <c r="K815" i="9"/>
  <c r="L815" i="9"/>
  <c r="M815" i="9"/>
  <c r="AD815" i="9" s="1"/>
  <c r="N815" i="9"/>
  <c r="P815" i="9"/>
  <c r="R815" i="9"/>
  <c r="S815" i="9"/>
  <c r="AG815" i="9" s="1"/>
  <c r="T815" i="9"/>
  <c r="U815" i="9"/>
  <c r="AH815" i="9" s="1"/>
  <c r="D816" i="9"/>
  <c r="E816" i="9"/>
  <c r="AA816" i="9" s="1"/>
  <c r="F816" i="9"/>
  <c r="H816" i="9"/>
  <c r="L816" i="9"/>
  <c r="M816" i="9"/>
  <c r="AD816" i="9" s="1"/>
  <c r="N816" i="9"/>
  <c r="O816" i="9"/>
  <c r="AE816" i="9" s="1"/>
  <c r="P816" i="9"/>
  <c r="Q816" i="9"/>
  <c r="AF816" i="9" s="1"/>
  <c r="R816" i="9"/>
  <c r="S816" i="9"/>
  <c r="AG816" i="9" s="1"/>
  <c r="T816" i="9"/>
  <c r="U816" i="9"/>
  <c r="AH816" i="9" s="1"/>
  <c r="D817" i="9"/>
  <c r="E817" i="9"/>
  <c r="AA817" i="9" s="1"/>
  <c r="F817" i="9"/>
  <c r="G817" i="9"/>
  <c r="AB817" i="9" s="1"/>
  <c r="H817" i="9"/>
  <c r="I817" i="9"/>
  <c r="AC817" i="9" s="1"/>
  <c r="J817" i="9"/>
  <c r="K817" i="9" s="1"/>
  <c r="L817" i="9"/>
  <c r="M817" i="9"/>
  <c r="AD817" i="9" s="1"/>
  <c r="N817" i="9"/>
  <c r="O817" i="9"/>
  <c r="AE817" i="9" s="1"/>
  <c r="P817" i="9"/>
  <c r="R817" i="9"/>
  <c r="S817" i="9"/>
  <c r="AG817" i="9" s="1"/>
  <c r="T817" i="9"/>
  <c r="U817" i="9"/>
  <c r="AH817" i="9" s="1"/>
  <c r="D818" i="9"/>
  <c r="E818" i="9"/>
  <c r="AA818" i="9" s="1"/>
  <c r="F818" i="9"/>
  <c r="G818" i="9"/>
  <c r="AB818" i="9" s="1"/>
  <c r="H818" i="9"/>
  <c r="J818" i="9"/>
  <c r="K818" i="9" s="1"/>
  <c r="L818" i="9"/>
  <c r="M818" i="9"/>
  <c r="AD818" i="9" s="1"/>
  <c r="N818" i="9"/>
  <c r="O818" i="9"/>
  <c r="AE818" i="9" s="1"/>
  <c r="P818" i="9"/>
  <c r="Q818" i="9"/>
  <c r="AF818" i="9" s="1"/>
  <c r="R818" i="9"/>
  <c r="T818" i="9"/>
  <c r="D819" i="9"/>
  <c r="E819" i="9"/>
  <c r="AA819" i="9" s="1"/>
  <c r="F819" i="9"/>
  <c r="G819" i="9"/>
  <c r="AB819" i="9" s="1"/>
  <c r="H819" i="9"/>
  <c r="L819" i="9"/>
  <c r="M819" i="9"/>
  <c r="AD819" i="9" s="1"/>
  <c r="N819" i="9"/>
  <c r="O819" i="9"/>
  <c r="AE819" i="9" s="1"/>
  <c r="P819" i="9"/>
  <c r="Q819" i="9"/>
  <c r="AF819" i="9" s="1"/>
  <c r="R819" i="9"/>
  <c r="S819" i="9"/>
  <c r="AG819" i="9" s="1"/>
  <c r="T819" i="9"/>
  <c r="U819" i="9"/>
  <c r="AH819" i="9" s="1"/>
  <c r="D820" i="9"/>
  <c r="E820" i="9"/>
  <c r="AA820" i="9" s="1"/>
  <c r="F820" i="9"/>
  <c r="G820" i="9"/>
  <c r="AB820" i="9" s="1"/>
  <c r="H820" i="9"/>
  <c r="I820" i="9"/>
  <c r="AC820" i="9" s="1"/>
  <c r="J820" i="9"/>
  <c r="K820" i="9" s="1"/>
  <c r="L820" i="9"/>
  <c r="N820" i="9"/>
  <c r="O820" i="9"/>
  <c r="AE820" i="9" s="1"/>
  <c r="P820" i="9"/>
  <c r="Q820" i="9"/>
  <c r="AF820" i="9" s="1"/>
  <c r="R820" i="9"/>
  <c r="S820" i="9"/>
  <c r="AG820" i="9" s="1"/>
  <c r="T820" i="9"/>
  <c r="U820" i="9"/>
  <c r="AH820" i="9" s="1"/>
  <c r="D821" i="9"/>
  <c r="E821" i="9"/>
  <c r="AA821" i="9" s="1"/>
  <c r="F821" i="9"/>
  <c r="G821" i="9"/>
  <c r="AB821" i="9" s="1"/>
  <c r="H821" i="9"/>
  <c r="I821" i="9"/>
  <c r="AC821" i="9" s="1"/>
  <c r="J821" i="9"/>
  <c r="K821" i="9"/>
  <c r="L821" i="9"/>
  <c r="M821" i="9"/>
  <c r="AD821" i="9" s="1"/>
  <c r="N821" i="9"/>
  <c r="O821" i="9"/>
  <c r="AE821" i="9" s="1"/>
  <c r="P821" i="9"/>
  <c r="Q821" i="9"/>
  <c r="AF821" i="9" s="1"/>
  <c r="R821" i="9"/>
  <c r="T821" i="9"/>
  <c r="D822" i="9"/>
  <c r="E822" i="9"/>
  <c r="AA822" i="9" s="1"/>
  <c r="F822" i="9"/>
  <c r="G822" i="9"/>
  <c r="AB822" i="9" s="1"/>
  <c r="H822" i="9"/>
  <c r="L822" i="9"/>
  <c r="M822" i="9"/>
  <c r="AD822" i="9" s="1"/>
  <c r="N822" i="9"/>
  <c r="O822" i="9"/>
  <c r="AE822" i="9" s="1"/>
  <c r="P822" i="9"/>
  <c r="Q822" i="9"/>
  <c r="AF822" i="9" s="1"/>
  <c r="R822" i="9"/>
  <c r="T822" i="9"/>
  <c r="D823" i="9"/>
  <c r="E823" i="9"/>
  <c r="AA823" i="9" s="1"/>
  <c r="F823" i="9"/>
  <c r="G823" i="9"/>
  <c r="AB823" i="9" s="1"/>
  <c r="H823" i="9"/>
  <c r="I823" i="9"/>
  <c r="AC823" i="9" s="1"/>
  <c r="J823" i="9"/>
  <c r="K823" i="9" s="1"/>
  <c r="L823" i="9"/>
  <c r="M823" i="9"/>
  <c r="AD823" i="9" s="1"/>
  <c r="N823" i="9"/>
  <c r="O823" i="9"/>
  <c r="AE823" i="9" s="1"/>
  <c r="P823" i="9"/>
  <c r="Q823" i="9"/>
  <c r="AF823" i="9" s="1"/>
  <c r="R823" i="9"/>
  <c r="T823" i="9"/>
  <c r="D824" i="9"/>
  <c r="E824" i="9"/>
  <c r="AA824" i="9" s="1"/>
  <c r="F824" i="9"/>
  <c r="G824" i="9"/>
  <c r="AB824" i="9" s="1"/>
  <c r="H824" i="9"/>
  <c r="I824" i="9"/>
  <c r="AC824" i="9" s="1"/>
  <c r="J824" i="9"/>
  <c r="K824" i="9"/>
  <c r="L824" i="9"/>
  <c r="M824" i="9"/>
  <c r="AD824" i="9" s="1"/>
  <c r="N824" i="9"/>
  <c r="O824" i="9"/>
  <c r="AE824" i="9" s="1"/>
  <c r="P824" i="9"/>
  <c r="Q824" i="9"/>
  <c r="AF824" i="9" s="1"/>
  <c r="R824" i="9"/>
  <c r="T824" i="9"/>
  <c r="D825" i="9"/>
  <c r="E825" i="9"/>
  <c r="AA825" i="9" s="1"/>
  <c r="F825" i="9"/>
  <c r="H825" i="9"/>
  <c r="L825" i="9"/>
  <c r="N825" i="9"/>
  <c r="P825" i="9"/>
  <c r="R825" i="9"/>
  <c r="S825" i="9"/>
  <c r="AG825" i="9" s="1"/>
  <c r="T825" i="9"/>
  <c r="U825" i="9"/>
  <c r="AH825" i="9" s="1"/>
  <c r="D826" i="9"/>
  <c r="F826" i="9"/>
  <c r="H826" i="9"/>
  <c r="I826" i="9"/>
  <c r="AC826" i="9" s="1"/>
  <c r="J826" i="9"/>
  <c r="K826" i="9"/>
  <c r="L826" i="9"/>
  <c r="N826" i="9"/>
  <c r="P826" i="9"/>
  <c r="Q826" i="9"/>
  <c r="AF826" i="9" s="1"/>
  <c r="R826" i="9"/>
  <c r="S826" i="9"/>
  <c r="AG826" i="9" s="1"/>
  <c r="T826" i="9"/>
  <c r="U826" i="9"/>
  <c r="AH826" i="9" s="1"/>
  <c r="D827" i="9"/>
  <c r="E827" i="9"/>
  <c r="AA827" i="9" s="1"/>
  <c r="F827" i="9"/>
  <c r="G827" i="9"/>
  <c r="AB827" i="9" s="1"/>
  <c r="H827" i="9"/>
  <c r="J827" i="9"/>
  <c r="K827" i="9" s="1"/>
  <c r="L827" i="9"/>
  <c r="M827" i="9"/>
  <c r="AD827" i="9" s="1"/>
  <c r="N827" i="9"/>
  <c r="O827" i="9"/>
  <c r="AE827" i="9" s="1"/>
  <c r="P827" i="9"/>
  <c r="Q827" i="9"/>
  <c r="AF827" i="9" s="1"/>
  <c r="R827" i="9"/>
  <c r="S827" i="9"/>
  <c r="AG827" i="9" s="1"/>
  <c r="T827" i="9"/>
  <c r="U827" i="9"/>
  <c r="AH827" i="9" s="1"/>
  <c r="D828" i="9"/>
  <c r="F828" i="9"/>
  <c r="H828" i="9"/>
  <c r="I828" i="9"/>
  <c r="AC828" i="9" s="1"/>
  <c r="J828" i="9"/>
  <c r="K828" i="9" s="1"/>
  <c r="L828" i="9"/>
  <c r="N828" i="9"/>
  <c r="P828" i="9"/>
  <c r="R828" i="9"/>
  <c r="S828" i="9"/>
  <c r="AG828" i="9" s="1"/>
  <c r="T828" i="9"/>
  <c r="U828" i="9"/>
  <c r="AH828" i="9" s="1"/>
  <c r="D829" i="9"/>
  <c r="F829" i="9"/>
  <c r="H829" i="9"/>
  <c r="J829" i="9"/>
  <c r="K829" i="9"/>
  <c r="L829" i="9"/>
  <c r="M829" i="9"/>
  <c r="AD829" i="9" s="1"/>
  <c r="N829" i="9"/>
  <c r="O829" i="9"/>
  <c r="AE829" i="9" s="1"/>
  <c r="P829" i="9"/>
  <c r="Q829" i="9"/>
  <c r="AF829" i="9" s="1"/>
  <c r="R829" i="9"/>
  <c r="S829" i="9"/>
  <c r="AG829" i="9" s="1"/>
  <c r="T829" i="9"/>
  <c r="U829" i="9"/>
  <c r="AH829" i="9" s="1"/>
  <c r="D830" i="9"/>
  <c r="E830" i="9"/>
  <c r="AA830" i="9" s="1"/>
  <c r="F830" i="9"/>
  <c r="G830" i="9"/>
  <c r="AB830" i="9" s="1"/>
  <c r="H830" i="9"/>
  <c r="I830" i="9"/>
  <c r="AC830" i="9" s="1"/>
  <c r="J830" i="9"/>
  <c r="K830" i="9"/>
  <c r="L830" i="9"/>
  <c r="M830" i="9"/>
  <c r="AD830" i="9" s="1"/>
  <c r="N830" i="9"/>
  <c r="O830" i="9"/>
  <c r="AE830" i="9" s="1"/>
  <c r="P830" i="9"/>
  <c r="Q830" i="9"/>
  <c r="AF830" i="9" s="1"/>
  <c r="R830" i="9"/>
  <c r="S830" i="9"/>
  <c r="AG830" i="9" s="1"/>
  <c r="T830" i="9"/>
  <c r="U830" i="9"/>
  <c r="AH830" i="9" s="1"/>
  <c r="D831" i="9"/>
  <c r="E831" i="9"/>
  <c r="AA831" i="9" s="1"/>
  <c r="F831" i="9"/>
  <c r="G831" i="9"/>
  <c r="AB831" i="9" s="1"/>
  <c r="H831" i="9"/>
  <c r="J831" i="9"/>
  <c r="K831" i="9" s="1"/>
  <c r="L831" i="9"/>
  <c r="M831" i="9"/>
  <c r="AD831" i="9" s="1"/>
  <c r="N831" i="9"/>
  <c r="P831" i="9"/>
  <c r="R831" i="9"/>
  <c r="S831" i="9"/>
  <c r="AG831" i="9" s="1"/>
  <c r="T831" i="9"/>
  <c r="U831" i="9"/>
  <c r="AH831" i="9" s="1"/>
  <c r="D832" i="9"/>
  <c r="E832" i="9"/>
  <c r="AA832" i="9" s="1"/>
  <c r="F832" i="9"/>
  <c r="H832" i="9"/>
  <c r="L832" i="9"/>
  <c r="M832" i="9"/>
  <c r="AD832" i="9" s="1"/>
  <c r="N832" i="9"/>
  <c r="O832" i="9"/>
  <c r="AE832" i="9" s="1"/>
  <c r="P832" i="9"/>
  <c r="Q832" i="9"/>
  <c r="AF832" i="9" s="1"/>
  <c r="R832" i="9"/>
  <c r="T832" i="9"/>
  <c r="D833" i="9"/>
  <c r="E833" i="9"/>
  <c r="AA833" i="9" s="1"/>
  <c r="F833" i="9"/>
  <c r="G833" i="9"/>
  <c r="AB833" i="9" s="1"/>
  <c r="H833" i="9"/>
  <c r="J833" i="9"/>
  <c r="K833" i="9" s="1"/>
  <c r="L833" i="9"/>
  <c r="N833" i="9"/>
  <c r="P833" i="9"/>
  <c r="R833" i="9"/>
  <c r="S833" i="9"/>
  <c r="AG833" i="9" s="1"/>
  <c r="T833" i="9"/>
  <c r="U833" i="9"/>
  <c r="AH833" i="9" s="1"/>
  <c r="D834" i="9"/>
  <c r="F834" i="9"/>
  <c r="H834" i="9"/>
  <c r="L834" i="9"/>
  <c r="N834" i="9"/>
  <c r="P834" i="9"/>
  <c r="R834" i="9"/>
  <c r="T834" i="9"/>
  <c r="D835" i="9"/>
  <c r="F835" i="9"/>
  <c r="H835" i="9"/>
  <c r="L835" i="9"/>
  <c r="M835" i="9"/>
  <c r="AD835" i="9" s="1"/>
  <c r="N835" i="9"/>
  <c r="O835" i="9"/>
  <c r="AE835" i="9" s="1"/>
  <c r="P835" i="9"/>
  <c r="Q835" i="9"/>
  <c r="AF835" i="9" s="1"/>
  <c r="R835" i="9"/>
  <c r="S835" i="9"/>
  <c r="AG835" i="9" s="1"/>
  <c r="T835" i="9"/>
  <c r="U835" i="9"/>
  <c r="AH835" i="9" s="1"/>
  <c r="D836" i="9"/>
  <c r="F836" i="9"/>
  <c r="H836" i="9"/>
  <c r="L836" i="9"/>
  <c r="M836" i="9"/>
  <c r="AD836" i="9" s="1"/>
  <c r="N836" i="9"/>
  <c r="P836" i="9"/>
  <c r="R836" i="9"/>
  <c r="S836" i="9"/>
  <c r="AG836" i="9" s="1"/>
  <c r="T836" i="9"/>
  <c r="U836" i="9"/>
  <c r="AH836" i="9" s="1"/>
  <c r="D837" i="9"/>
  <c r="E837" i="9"/>
  <c r="AA837" i="9" s="1"/>
  <c r="F837" i="9"/>
  <c r="G837" i="9"/>
  <c r="AB837" i="9" s="1"/>
  <c r="H837" i="9"/>
  <c r="I837" i="9"/>
  <c r="AC837" i="9" s="1"/>
  <c r="J837" i="9"/>
  <c r="K837" i="9"/>
  <c r="L837" i="9"/>
  <c r="N837" i="9"/>
  <c r="P837" i="9"/>
  <c r="Q837" i="9"/>
  <c r="AF837" i="9" s="1"/>
  <c r="R837" i="9"/>
  <c r="T837" i="9"/>
  <c r="D838" i="9"/>
  <c r="F838" i="9"/>
  <c r="G838" i="9"/>
  <c r="AB838" i="9" s="1"/>
  <c r="H838" i="9"/>
  <c r="I838" i="9"/>
  <c r="AC838" i="9" s="1"/>
  <c r="L838" i="9"/>
  <c r="N838" i="9"/>
  <c r="O838" i="9"/>
  <c r="AE838" i="9" s="1"/>
  <c r="P838" i="9"/>
  <c r="R838" i="9"/>
  <c r="S838" i="9"/>
  <c r="AG838" i="9" s="1"/>
  <c r="T838" i="9"/>
  <c r="D839" i="9"/>
  <c r="F839" i="9"/>
  <c r="H839" i="9"/>
  <c r="J839" i="9"/>
  <c r="K839" i="9"/>
  <c r="L839" i="9"/>
  <c r="M839" i="9"/>
  <c r="AD839" i="9" s="1"/>
  <c r="N839" i="9"/>
  <c r="O839" i="9"/>
  <c r="AE839" i="9" s="1"/>
  <c r="P839" i="9"/>
  <c r="Q839" i="9"/>
  <c r="AF839" i="9" s="1"/>
  <c r="R839" i="9"/>
  <c r="T839" i="9"/>
  <c r="D840" i="9"/>
  <c r="E840" i="9"/>
  <c r="AA840" i="9" s="1"/>
  <c r="F840" i="9"/>
  <c r="G840" i="9"/>
  <c r="AB840" i="9" s="1"/>
  <c r="H840" i="9"/>
  <c r="I840" i="9"/>
  <c r="AC840" i="9" s="1"/>
  <c r="J840" i="9"/>
  <c r="K840" i="9"/>
  <c r="L840" i="9"/>
  <c r="M840" i="9"/>
  <c r="AD840" i="9" s="1"/>
  <c r="N840" i="9"/>
  <c r="P840" i="9"/>
  <c r="R840" i="9"/>
  <c r="S840" i="9"/>
  <c r="AG840" i="9" s="1"/>
  <c r="T840" i="9"/>
  <c r="U840" i="9"/>
  <c r="AH840" i="9" s="1"/>
  <c r="D841" i="9"/>
  <c r="E841" i="9"/>
  <c r="AA841" i="9" s="1"/>
  <c r="F841" i="9"/>
  <c r="G841" i="9"/>
  <c r="AB841" i="9" s="1"/>
  <c r="H841" i="9"/>
  <c r="I841" i="9"/>
  <c r="AC841" i="9" s="1"/>
  <c r="J841" i="9"/>
  <c r="K841" i="9" s="1"/>
  <c r="L841" i="9"/>
  <c r="N841" i="9"/>
  <c r="P841" i="9"/>
  <c r="Q841" i="9"/>
  <c r="AF841" i="9" s="1"/>
  <c r="R841" i="9"/>
  <c r="S841" i="9"/>
  <c r="AG841" i="9" s="1"/>
  <c r="T841" i="9"/>
  <c r="U841" i="9"/>
  <c r="AH841" i="9" s="1"/>
  <c r="D842" i="9"/>
  <c r="F842" i="9"/>
  <c r="H842" i="9"/>
  <c r="I842" i="9"/>
  <c r="AC842" i="9" s="1"/>
  <c r="J842" i="9"/>
  <c r="K842" i="9" s="1"/>
  <c r="L842" i="9"/>
  <c r="M842" i="9"/>
  <c r="AD842" i="9" s="1"/>
  <c r="N842" i="9"/>
  <c r="O842" i="9"/>
  <c r="AE842" i="9" s="1"/>
  <c r="P842" i="9"/>
  <c r="Q842" i="9"/>
  <c r="AF842" i="9" s="1"/>
  <c r="R842" i="9"/>
  <c r="S842" i="9"/>
  <c r="AG842" i="9" s="1"/>
  <c r="T842" i="9"/>
  <c r="U842" i="9"/>
  <c r="AH842" i="9" s="1"/>
  <c r="D843" i="9"/>
  <c r="E843" i="9"/>
  <c r="AA843" i="9" s="1"/>
  <c r="F843" i="9"/>
  <c r="G843" i="9"/>
  <c r="AB843" i="9" s="1"/>
  <c r="H843" i="9"/>
  <c r="J843" i="9"/>
  <c r="K843" i="9" s="1"/>
  <c r="L843" i="9"/>
  <c r="M843" i="9"/>
  <c r="AD843" i="9" s="1"/>
  <c r="N843" i="9"/>
  <c r="O843" i="9"/>
  <c r="AE843" i="9" s="1"/>
  <c r="P843" i="9"/>
  <c r="Q843" i="9"/>
  <c r="AF843" i="9" s="1"/>
  <c r="R843" i="9"/>
  <c r="S843" i="9"/>
  <c r="AG843" i="9" s="1"/>
  <c r="T843" i="9"/>
  <c r="U843" i="9"/>
  <c r="AH843" i="9" s="1"/>
  <c r="D844" i="9"/>
  <c r="F844" i="9"/>
  <c r="H844" i="9"/>
  <c r="L844" i="9"/>
  <c r="N844" i="9"/>
  <c r="P844" i="9"/>
  <c r="R844" i="9"/>
  <c r="S844" i="9"/>
  <c r="AG844" i="9" s="1"/>
  <c r="T844" i="9"/>
  <c r="U844" i="9"/>
  <c r="AH844" i="9" s="1"/>
  <c r="D845" i="9"/>
  <c r="F845" i="9"/>
  <c r="H845" i="9"/>
  <c r="J845" i="9"/>
  <c r="K845" i="9" s="1"/>
  <c r="L845" i="9"/>
  <c r="N845" i="9"/>
  <c r="P845" i="9"/>
  <c r="R845" i="9"/>
  <c r="T845" i="9"/>
  <c r="D846" i="9"/>
  <c r="F846" i="9"/>
  <c r="H846" i="9"/>
  <c r="L846" i="9"/>
  <c r="M846" i="9"/>
  <c r="AD846" i="9" s="1"/>
  <c r="N846" i="9"/>
  <c r="O846" i="9"/>
  <c r="AE846" i="9" s="1"/>
  <c r="P846" i="9"/>
  <c r="Q846" i="9"/>
  <c r="AF846" i="9" s="1"/>
  <c r="R846" i="9"/>
  <c r="S846" i="9"/>
  <c r="AG846" i="9" s="1"/>
  <c r="T846" i="9"/>
  <c r="U846" i="9"/>
  <c r="AH846" i="9" s="1"/>
  <c r="D847" i="9"/>
  <c r="F847" i="9"/>
  <c r="G847" i="9"/>
  <c r="AB847" i="9" s="1"/>
  <c r="H847" i="9"/>
  <c r="L847" i="9"/>
  <c r="N847" i="9"/>
  <c r="P847" i="9"/>
  <c r="R847" i="9"/>
  <c r="S847" i="9"/>
  <c r="AG847" i="9" s="1"/>
  <c r="T847" i="9"/>
  <c r="U847" i="9"/>
  <c r="AH847" i="9" s="1"/>
  <c r="D848" i="9"/>
  <c r="F848" i="9"/>
  <c r="H848" i="9"/>
  <c r="L848" i="9"/>
  <c r="M848" i="9"/>
  <c r="AD848" i="9" s="1"/>
  <c r="N848" i="9"/>
  <c r="O848" i="9"/>
  <c r="AE848" i="9" s="1"/>
  <c r="P848" i="9"/>
  <c r="Q848" i="9"/>
  <c r="AF848" i="9" s="1"/>
  <c r="R848" i="9"/>
  <c r="S848" i="9"/>
  <c r="AG848" i="9" s="1"/>
  <c r="T848" i="9"/>
  <c r="U848" i="9"/>
  <c r="AH848" i="9" s="1"/>
  <c r="D849" i="9"/>
  <c r="F849" i="9"/>
  <c r="H849" i="9"/>
  <c r="I849" i="9"/>
  <c r="AC849" i="9" s="1"/>
  <c r="J849" i="9"/>
  <c r="K849" i="9" s="1"/>
  <c r="L849" i="9"/>
  <c r="M849" i="9"/>
  <c r="AD849" i="9" s="1"/>
  <c r="N849" i="9"/>
  <c r="O849" i="9"/>
  <c r="AE849" i="9" s="1"/>
  <c r="P849" i="9"/>
  <c r="Q849" i="9"/>
  <c r="AF849" i="9" s="1"/>
  <c r="R849" i="9"/>
  <c r="S849" i="9"/>
  <c r="AG849" i="9" s="1"/>
  <c r="T849" i="9"/>
  <c r="U849" i="9"/>
  <c r="AH849" i="9" s="1"/>
  <c r="D850" i="9"/>
  <c r="E850" i="9"/>
  <c r="AA850" i="9" s="1"/>
  <c r="F850" i="9"/>
  <c r="H850" i="9"/>
  <c r="J850" i="9"/>
  <c r="K850" i="9"/>
  <c r="L850" i="9"/>
  <c r="M850" i="9"/>
  <c r="AD850" i="9" s="1"/>
  <c r="N850" i="9"/>
  <c r="P850" i="9"/>
  <c r="Q850" i="9"/>
  <c r="AF850" i="9" s="1"/>
  <c r="R850" i="9"/>
  <c r="T850" i="9"/>
  <c r="D851" i="9"/>
  <c r="E851" i="9"/>
  <c r="AA851" i="9" s="1"/>
  <c r="F851" i="9"/>
  <c r="G851" i="9"/>
  <c r="AB851" i="9" s="1"/>
  <c r="H851" i="9"/>
  <c r="L851" i="9"/>
  <c r="N851" i="9"/>
  <c r="P851" i="9"/>
  <c r="Q851" i="9"/>
  <c r="AF851" i="9" s="1"/>
  <c r="R851" i="9"/>
  <c r="S851" i="9"/>
  <c r="AG851" i="9" s="1"/>
  <c r="T851" i="9"/>
  <c r="U851" i="9"/>
  <c r="AH851" i="9" s="1"/>
  <c r="D852" i="9"/>
  <c r="E852" i="9"/>
  <c r="AA852" i="9" s="1"/>
  <c r="F852" i="9"/>
  <c r="G852" i="9"/>
  <c r="AB852" i="9" s="1"/>
  <c r="H852" i="9"/>
  <c r="I852" i="9"/>
  <c r="AC852" i="9" s="1"/>
  <c r="J852" i="9"/>
  <c r="K852" i="9" s="1"/>
  <c r="L852" i="9"/>
  <c r="M852" i="9"/>
  <c r="AD852" i="9" s="1"/>
  <c r="N852" i="9"/>
  <c r="O852" i="9"/>
  <c r="AE852" i="9" s="1"/>
  <c r="P852" i="9"/>
  <c r="Q852" i="9"/>
  <c r="AF852" i="9" s="1"/>
  <c r="R852" i="9"/>
  <c r="T852" i="9"/>
  <c r="D853" i="9"/>
  <c r="E853" i="9"/>
  <c r="AA853" i="9" s="1"/>
  <c r="F853" i="9"/>
  <c r="G853" i="9"/>
  <c r="AB853" i="9" s="1"/>
  <c r="H853" i="9"/>
  <c r="I853" i="9"/>
  <c r="AC853" i="9" s="1"/>
  <c r="J853" i="9"/>
  <c r="K853" i="9"/>
  <c r="L853" i="9"/>
  <c r="M853" i="9"/>
  <c r="AD853" i="9" s="1"/>
  <c r="N853" i="9"/>
  <c r="O853" i="9"/>
  <c r="AE853" i="9" s="1"/>
  <c r="P853" i="9"/>
  <c r="Q853" i="9"/>
  <c r="AF853" i="9" s="1"/>
  <c r="R853" i="9"/>
  <c r="T853" i="9"/>
  <c r="D854" i="9"/>
  <c r="F854" i="9"/>
  <c r="G854" i="9"/>
  <c r="AB854" i="9" s="1"/>
  <c r="H854" i="9"/>
  <c r="L854" i="9"/>
  <c r="N854" i="9"/>
  <c r="P854" i="9"/>
  <c r="R854" i="9"/>
  <c r="T854" i="9"/>
  <c r="D855" i="9"/>
  <c r="F855" i="9"/>
  <c r="H855" i="9"/>
  <c r="L855" i="9"/>
  <c r="M855" i="9"/>
  <c r="AD855" i="9" s="1"/>
  <c r="N855" i="9"/>
  <c r="O855" i="9"/>
  <c r="AE855" i="9" s="1"/>
  <c r="P855" i="9"/>
  <c r="Q855" i="9"/>
  <c r="AF855" i="9" s="1"/>
  <c r="R855" i="9"/>
  <c r="S855" i="9"/>
  <c r="AG855" i="9" s="1"/>
  <c r="T855" i="9"/>
  <c r="D856" i="9"/>
  <c r="E856" i="9"/>
  <c r="AA856" i="9" s="1"/>
  <c r="F856" i="9"/>
  <c r="G856" i="9"/>
  <c r="AB856" i="9" s="1"/>
  <c r="H856" i="9"/>
  <c r="I856" i="9"/>
  <c r="AC856" i="9" s="1"/>
  <c r="J856" i="9"/>
  <c r="K856" i="9" s="1"/>
  <c r="L856" i="9"/>
  <c r="M856" i="9"/>
  <c r="AD856" i="9" s="1"/>
  <c r="N856" i="9"/>
  <c r="O856" i="9"/>
  <c r="AE856" i="9" s="1"/>
  <c r="P856" i="9"/>
  <c r="Q856" i="9"/>
  <c r="AF856" i="9" s="1"/>
  <c r="R856" i="9"/>
  <c r="T856" i="9"/>
  <c r="U856" i="9"/>
  <c r="AH856" i="9" s="1"/>
  <c r="D857" i="9"/>
  <c r="F857" i="9"/>
  <c r="H857" i="9"/>
  <c r="I857" i="9"/>
  <c r="AC857" i="9" s="1"/>
  <c r="L857" i="9"/>
  <c r="N857" i="9"/>
  <c r="P857" i="9"/>
  <c r="R857" i="9"/>
  <c r="S857" i="9"/>
  <c r="AG857" i="9" s="1"/>
  <c r="T857" i="9"/>
  <c r="U857" i="9"/>
  <c r="AH857" i="9" s="1"/>
  <c r="D858" i="9"/>
  <c r="F858" i="9"/>
  <c r="H858" i="9"/>
  <c r="L858" i="9"/>
  <c r="M858" i="9"/>
  <c r="AD858" i="9" s="1"/>
  <c r="N858" i="9"/>
  <c r="O858" i="9"/>
  <c r="AE858" i="9" s="1"/>
  <c r="P858" i="9"/>
  <c r="R858" i="9"/>
  <c r="S858" i="9"/>
  <c r="AG858" i="9" s="1"/>
  <c r="T858" i="9"/>
  <c r="U858" i="9"/>
  <c r="AH858" i="9" s="1"/>
  <c r="D859" i="9"/>
  <c r="E859" i="9"/>
  <c r="AA859" i="9" s="1"/>
  <c r="F859" i="9"/>
  <c r="G859" i="9"/>
  <c r="AB859" i="9" s="1"/>
  <c r="H859" i="9"/>
  <c r="J859" i="9"/>
  <c r="K859" i="9" s="1"/>
  <c r="L859" i="9"/>
  <c r="M859" i="9"/>
  <c r="AD859" i="9" s="1"/>
  <c r="N859" i="9"/>
  <c r="O859" i="9"/>
  <c r="AE859" i="9" s="1"/>
  <c r="P859" i="9"/>
  <c r="Q859" i="9"/>
  <c r="AF859" i="9" s="1"/>
  <c r="R859" i="9"/>
  <c r="S859" i="9"/>
  <c r="AG859" i="9" s="1"/>
  <c r="T859" i="9"/>
  <c r="U859" i="9"/>
  <c r="AH859" i="9" s="1"/>
  <c r="D860" i="9"/>
  <c r="E860" i="9"/>
  <c r="AA860" i="9" s="1"/>
  <c r="F860" i="9"/>
  <c r="G860" i="9"/>
  <c r="AB860" i="9" s="1"/>
  <c r="H860" i="9"/>
  <c r="I860" i="9"/>
  <c r="AC860" i="9" s="1"/>
  <c r="J860" i="9"/>
  <c r="K860" i="9" s="1"/>
  <c r="L860" i="9"/>
  <c r="N860" i="9"/>
  <c r="P860" i="9"/>
  <c r="R860" i="9"/>
  <c r="S860" i="9"/>
  <c r="AG860" i="9" s="1"/>
  <c r="T860" i="9"/>
  <c r="U860" i="9"/>
  <c r="AH860" i="9" s="1"/>
  <c r="D861" i="9"/>
  <c r="F861" i="9"/>
  <c r="H861" i="9"/>
  <c r="J861" i="9"/>
  <c r="K861" i="9"/>
  <c r="L861" i="9"/>
  <c r="M861" i="9"/>
  <c r="AD861" i="9" s="1"/>
  <c r="N861" i="9"/>
  <c r="O861" i="9"/>
  <c r="AE861" i="9" s="1"/>
  <c r="P861" i="9"/>
  <c r="Q861" i="9"/>
  <c r="AF861" i="9" s="1"/>
  <c r="R861" i="9"/>
  <c r="S861" i="9"/>
  <c r="AG861" i="9" s="1"/>
  <c r="T861" i="9"/>
  <c r="U861" i="9"/>
  <c r="AH861" i="9" s="1"/>
  <c r="D862" i="9"/>
  <c r="E862" i="9"/>
  <c r="AA862" i="9" s="1"/>
  <c r="F862" i="9"/>
  <c r="G862" i="9"/>
  <c r="AB862" i="9" s="1"/>
  <c r="H862" i="9"/>
  <c r="I862" i="9"/>
  <c r="AC862" i="9" s="1"/>
  <c r="J862" i="9"/>
  <c r="K862" i="9"/>
  <c r="L862" i="9"/>
  <c r="M862" i="9"/>
  <c r="AD862" i="9" s="1"/>
  <c r="N862" i="9"/>
  <c r="O862" i="9"/>
  <c r="AE862" i="9" s="1"/>
  <c r="P862" i="9"/>
  <c r="Q862" i="9"/>
  <c r="AF862" i="9" s="1"/>
  <c r="R862" i="9"/>
  <c r="S862" i="9"/>
  <c r="AG862" i="9" s="1"/>
  <c r="T862" i="9"/>
  <c r="U862" i="9"/>
  <c r="AH862" i="9" s="1"/>
  <c r="D863" i="9"/>
  <c r="F863" i="9"/>
  <c r="G863" i="9"/>
  <c r="AB863" i="9" s="1"/>
  <c r="H863" i="9"/>
  <c r="L863" i="9"/>
  <c r="N863" i="9"/>
  <c r="P863" i="9"/>
  <c r="R863" i="9"/>
  <c r="T863" i="9"/>
  <c r="D864" i="9"/>
  <c r="F864" i="9"/>
  <c r="H864" i="9"/>
  <c r="L864" i="9"/>
  <c r="M864" i="9"/>
  <c r="AD864" i="9" s="1"/>
  <c r="N864" i="9"/>
  <c r="O864" i="9"/>
  <c r="AE864" i="9" s="1"/>
  <c r="P864" i="9"/>
  <c r="Q864" i="9"/>
  <c r="AF864" i="9" s="1"/>
  <c r="R864" i="9"/>
  <c r="S864" i="9"/>
  <c r="AG864" i="9" s="1"/>
  <c r="T864" i="9"/>
  <c r="U864" i="9"/>
  <c r="AH864" i="9" s="1"/>
  <c r="D865" i="9"/>
  <c r="E865" i="9"/>
  <c r="AA865" i="9" s="1"/>
  <c r="F865" i="9"/>
  <c r="H865" i="9"/>
  <c r="J865" i="9"/>
  <c r="K865" i="9" s="1"/>
  <c r="L865" i="9"/>
  <c r="N865" i="9"/>
  <c r="P865" i="9"/>
  <c r="Q865" i="9"/>
  <c r="AF865" i="9" s="1"/>
  <c r="R865" i="9"/>
  <c r="S865" i="9"/>
  <c r="AG865" i="9" s="1"/>
  <c r="T865" i="9"/>
  <c r="U865" i="9"/>
  <c r="AH865" i="9" s="1"/>
  <c r="D866" i="9"/>
  <c r="E866" i="9"/>
  <c r="AA866" i="9" s="1"/>
  <c r="F866" i="9"/>
  <c r="H866" i="9"/>
  <c r="L866" i="9"/>
  <c r="M866" i="9"/>
  <c r="AD866" i="9" s="1"/>
  <c r="N866" i="9"/>
  <c r="P866" i="9"/>
  <c r="R866" i="9"/>
  <c r="T866" i="9"/>
  <c r="D867" i="9"/>
  <c r="F867" i="9"/>
  <c r="G867" i="9"/>
  <c r="AB867" i="9" s="1"/>
  <c r="H867" i="9"/>
  <c r="L867" i="9"/>
  <c r="N867" i="9"/>
  <c r="P867" i="9"/>
  <c r="Q867" i="9"/>
  <c r="AF867" i="9" s="1"/>
  <c r="R867" i="9"/>
  <c r="S867" i="9"/>
  <c r="AG867" i="9" s="1"/>
  <c r="T867" i="9"/>
  <c r="U867" i="9"/>
  <c r="AH867" i="9" s="1"/>
  <c r="D868" i="9"/>
  <c r="F868" i="9"/>
  <c r="H868" i="9"/>
  <c r="I868" i="9"/>
  <c r="AC868" i="9" s="1"/>
  <c r="L868" i="9"/>
  <c r="M868" i="9"/>
  <c r="AD868" i="9" s="1"/>
  <c r="N868" i="9"/>
  <c r="P868" i="9"/>
  <c r="R868" i="9"/>
  <c r="S868" i="9"/>
  <c r="AG868" i="9" s="1"/>
  <c r="T868" i="9"/>
  <c r="D869" i="9"/>
  <c r="E869" i="9"/>
  <c r="AA869" i="9" s="1"/>
  <c r="F869" i="9"/>
  <c r="G869" i="9"/>
  <c r="AB869" i="9" s="1"/>
  <c r="H869" i="9"/>
  <c r="I869" i="9"/>
  <c r="AC869" i="9" s="1"/>
  <c r="J869" i="9"/>
  <c r="K869" i="9" s="1"/>
  <c r="L869" i="9"/>
  <c r="M869" i="9"/>
  <c r="AD869" i="9" s="1"/>
  <c r="N869" i="9"/>
  <c r="O869" i="9"/>
  <c r="AE869" i="9" s="1"/>
  <c r="P869" i="9"/>
  <c r="Q869" i="9"/>
  <c r="AF869" i="9" s="1"/>
  <c r="R869" i="9"/>
  <c r="T869" i="9"/>
  <c r="D870" i="9"/>
  <c r="F870" i="9"/>
  <c r="G870" i="9"/>
  <c r="AB870" i="9" s="1"/>
  <c r="H870" i="9"/>
  <c r="I870" i="9"/>
  <c r="AC870" i="9" s="1"/>
  <c r="L870" i="9"/>
  <c r="M870" i="9"/>
  <c r="AD870" i="9" s="1"/>
  <c r="N870" i="9"/>
  <c r="P870" i="9"/>
  <c r="Q870" i="9"/>
  <c r="AF870" i="9" s="1"/>
  <c r="R870" i="9"/>
  <c r="S870" i="9"/>
  <c r="AG870" i="9" s="1"/>
  <c r="T870" i="9"/>
  <c r="U870" i="9"/>
  <c r="AH870" i="9" s="1"/>
  <c r="D871" i="9"/>
  <c r="E871" i="9"/>
  <c r="AA871" i="9" s="1"/>
  <c r="F871" i="9"/>
  <c r="G871" i="9"/>
  <c r="AB871" i="9" s="1"/>
  <c r="H871" i="9"/>
  <c r="I871" i="9"/>
  <c r="AC871" i="9" s="1"/>
  <c r="J871" i="9"/>
  <c r="K871" i="9"/>
  <c r="L871" i="9"/>
  <c r="N871" i="9"/>
  <c r="O871" i="9"/>
  <c r="AE871" i="9" s="1"/>
  <c r="P871" i="9"/>
  <c r="Q871" i="9"/>
  <c r="AF871" i="9" s="1"/>
  <c r="R871" i="9"/>
  <c r="S871" i="9"/>
  <c r="AG871" i="9" s="1"/>
  <c r="T871" i="9"/>
  <c r="U871" i="9"/>
  <c r="AH871" i="9" s="1"/>
  <c r="D872" i="9"/>
  <c r="E872" i="9"/>
  <c r="AA872" i="9" s="1"/>
  <c r="F872" i="9"/>
  <c r="G872" i="9"/>
  <c r="AB872" i="9" s="1"/>
  <c r="H872" i="9"/>
  <c r="I872" i="9"/>
  <c r="AC872" i="9" s="1"/>
  <c r="J872" i="9"/>
  <c r="K872" i="9"/>
  <c r="L872" i="9"/>
  <c r="M872" i="9"/>
  <c r="AD872" i="9" s="1"/>
  <c r="N872" i="9"/>
  <c r="P872" i="9"/>
  <c r="R872" i="9"/>
  <c r="T872" i="9"/>
  <c r="U872" i="9"/>
  <c r="AH872" i="9" s="1"/>
  <c r="D873" i="9"/>
  <c r="E873" i="9"/>
  <c r="AA873" i="9" s="1"/>
  <c r="F873" i="9"/>
  <c r="G873" i="9"/>
  <c r="AB873" i="9" s="1"/>
  <c r="H873" i="9"/>
  <c r="I873" i="9"/>
  <c r="AC873" i="9" s="1"/>
  <c r="J873" i="9"/>
  <c r="K873" i="9" s="1"/>
  <c r="L873" i="9"/>
  <c r="N873" i="9"/>
  <c r="P873" i="9"/>
  <c r="R873" i="9"/>
  <c r="S873" i="9"/>
  <c r="AG873" i="9" s="1"/>
  <c r="T873" i="9"/>
  <c r="U873" i="9"/>
  <c r="AH873" i="9" s="1"/>
  <c r="D874" i="9"/>
  <c r="F874" i="9"/>
  <c r="H874" i="9"/>
  <c r="L874" i="9"/>
  <c r="N874" i="9"/>
  <c r="P874" i="9"/>
  <c r="R874" i="9"/>
  <c r="S874" i="9"/>
  <c r="AG874" i="9" s="1"/>
  <c r="T874" i="9"/>
  <c r="U874" i="9"/>
  <c r="AH874" i="9" s="1"/>
  <c r="D875" i="9"/>
  <c r="E875" i="9"/>
  <c r="AA875" i="9" s="1"/>
  <c r="F875" i="9"/>
  <c r="G875" i="9"/>
  <c r="AB875" i="9" s="1"/>
  <c r="H875" i="9"/>
  <c r="J875" i="9"/>
  <c r="K875" i="9" s="1"/>
  <c r="L875" i="9"/>
  <c r="N875" i="9"/>
  <c r="P875" i="9"/>
  <c r="R875" i="9"/>
  <c r="S875" i="9"/>
  <c r="AG875" i="9" s="1"/>
  <c r="T875" i="9"/>
  <c r="U875" i="9"/>
  <c r="AH875" i="9" s="1"/>
  <c r="D876" i="9"/>
  <c r="F876" i="9"/>
  <c r="H876" i="9"/>
  <c r="L876" i="9"/>
  <c r="M876" i="9"/>
  <c r="AD876" i="9" s="1"/>
  <c r="N876" i="9"/>
  <c r="O876" i="9"/>
  <c r="AE876" i="9" s="1"/>
  <c r="P876" i="9"/>
  <c r="Q876" i="9"/>
  <c r="AF876" i="9" s="1"/>
  <c r="R876" i="9"/>
  <c r="S876" i="9"/>
  <c r="AG876" i="9" s="1"/>
  <c r="T876" i="9"/>
  <c r="U876" i="9"/>
  <c r="AH876" i="9" s="1"/>
  <c r="D877" i="9"/>
  <c r="F877" i="9"/>
  <c r="H877" i="9"/>
  <c r="L877" i="9"/>
  <c r="M877" i="9"/>
  <c r="AD877" i="9" s="1"/>
  <c r="N877" i="9"/>
  <c r="O877" i="9"/>
  <c r="AE877" i="9" s="1"/>
  <c r="P877" i="9"/>
  <c r="Q877" i="9"/>
  <c r="AF877" i="9" s="1"/>
  <c r="R877" i="9"/>
  <c r="S877" i="9"/>
  <c r="AG877" i="9" s="1"/>
  <c r="T877" i="9"/>
  <c r="U877" i="9"/>
  <c r="AH877" i="9" s="1"/>
  <c r="D878" i="9"/>
  <c r="F878" i="9"/>
  <c r="G878" i="9"/>
  <c r="AB878" i="9" s="1"/>
  <c r="H878" i="9"/>
  <c r="I878" i="9"/>
  <c r="AC878" i="9" s="1"/>
  <c r="J878" i="9"/>
  <c r="K878" i="9"/>
  <c r="L878" i="9"/>
  <c r="M878" i="9"/>
  <c r="AD878" i="9" s="1"/>
  <c r="N878" i="9"/>
  <c r="O878" i="9"/>
  <c r="AE878" i="9" s="1"/>
  <c r="P878" i="9"/>
  <c r="Q878" i="9"/>
  <c r="AF878" i="9" s="1"/>
  <c r="R878" i="9"/>
  <c r="S878" i="9"/>
  <c r="AG878" i="9" s="1"/>
  <c r="T878" i="9"/>
  <c r="D879" i="9"/>
  <c r="E879" i="9"/>
  <c r="AA879" i="9" s="1"/>
  <c r="F879" i="9"/>
  <c r="H879" i="9"/>
  <c r="J879" i="9"/>
  <c r="K879" i="9" s="1"/>
  <c r="L879" i="9"/>
  <c r="M879" i="9"/>
  <c r="AD879" i="9" s="1"/>
  <c r="N879" i="9"/>
  <c r="O879" i="9"/>
  <c r="AE879" i="9" s="1"/>
  <c r="P879" i="9"/>
  <c r="R879" i="9"/>
  <c r="S879" i="9"/>
  <c r="AG879" i="9" s="1"/>
  <c r="T879" i="9"/>
  <c r="U879" i="9"/>
  <c r="AH879" i="9" s="1"/>
  <c r="D880" i="9"/>
  <c r="E880" i="9"/>
  <c r="AA880" i="9" s="1"/>
  <c r="F880" i="9"/>
  <c r="G880" i="9"/>
  <c r="AB880" i="9" s="1"/>
  <c r="H880" i="9"/>
  <c r="I880" i="9"/>
  <c r="AC880" i="9" s="1"/>
  <c r="J880" i="9"/>
  <c r="K880" i="9"/>
  <c r="L880" i="9"/>
  <c r="M880" i="9"/>
  <c r="AD880" i="9" s="1"/>
  <c r="N880" i="9"/>
  <c r="P880" i="9"/>
  <c r="R880" i="9"/>
  <c r="S880" i="9"/>
  <c r="AG880" i="9" s="1"/>
  <c r="T880" i="9"/>
  <c r="U880" i="9"/>
  <c r="AH880" i="9" s="1"/>
  <c r="D881" i="9"/>
  <c r="E881" i="9"/>
  <c r="AA881" i="9" s="1"/>
  <c r="F881" i="9"/>
  <c r="H881" i="9"/>
  <c r="J881" i="9"/>
  <c r="K881" i="9" s="1"/>
  <c r="L881" i="9"/>
  <c r="N881" i="9"/>
  <c r="P881" i="9"/>
  <c r="R881" i="9"/>
  <c r="S881" i="9"/>
  <c r="AG881" i="9" s="1"/>
  <c r="T881" i="9"/>
  <c r="U881" i="9"/>
  <c r="AH881" i="9" s="1"/>
  <c r="D882" i="9"/>
  <c r="F882" i="9"/>
  <c r="G882" i="9"/>
  <c r="AB882" i="9" s="1"/>
  <c r="H882" i="9"/>
  <c r="L882" i="9"/>
  <c r="N882" i="9"/>
  <c r="O882" i="9"/>
  <c r="AE882" i="9" s="1"/>
  <c r="P882" i="9"/>
  <c r="Q882" i="9"/>
  <c r="AF882" i="9" s="1"/>
  <c r="R882" i="9"/>
  <c r="S882" i="9"/>
  <c r="AG882" i="9" s="1"/>
  <c r="T882" i="9"/>
  <c r="D883" i="9"/>
  <c r="F883" i="9"/>
  <c r="H883" i="9"/>
  <c r="L883" i="9"/>
  <c r="N883" i="9"/>
  <c r="O883" i="9"/>
  <c r="AE883" i="9" s="1"/>
  <c r="P883" i="9"/>
  <c r="Q883" i="9"/>
  <c r="AF883" i="9" s="1"/>
  <c r="R883" i="9"/>
  <c r="T883" i="9"/>
  <c r="D884" i="9"/>
  <c r="E884" i="9"/>
  <c r="AA884" i="9" s="1"/>
  <c r="F884" i="9"/>
  <c r="H884" i="9"/>
  <c r="I884" i="9"/>
  <c r="AC884" i="9" s="1"/>
  <c r="J884" i="9"/>
  <c r="K884" i="9" s="1"/>
  <c r="L884" i="9"/>
  <c r="N884" i="9"/>
  <c r="P884" i="9"/>
  <c r="R884" i="9"/>
  <c r="T884" i="9"/>
  <c r="D885" i="9"/>
  <c r="F885" i="9"/>
  <c r="H885" i="9"/>
  <c r="L885" i="9"/>
  <c r="N885" i="9"/>
  <c r="P885" i="9"/>
  <c r="R885" i="9"/>
  <c r="S885" i="9"/>
  <c r="AG885" i="9" s="1"/>
  <c r="T885" i="9"/>
  <c r="U885" i="9"/>
  <c r="AH885" i="9" s="1"/>
  <c r="D886" i="9"/>
  <c r="E886" i="9"/>
  <c r="AA886" i="9" s="1"/>
  <c r="F886" i="9"/>
  <c r="G886" i="9"/>
  <c r="AB886" i="9" s="1"/>
  <c r="H886" i="9"/>
  <c r="I886" i="9"/>
  <c r="AC886" i="9" s="1"/>
  <c r="J886" i="9"/>
  <c r="K886" i="9" s="1"/>
  <c r="L886" i="9"/>
  <c r="M886" i="9"/>
  <c r="AD886" i="9" s="1"/>
  <c r="N886" i="9"/>
  <c r="O886" i="9"/>
  <c r="AE886" i="9" s="1"/>
  <c r="P886" i="9"/>
  <c r="Q886" i="9"/>
  <c r="AF886" i="9" s="1"/>
  <c r="R886" i="9"/>
  <c r="S886" i="9"/>
  <c r="AG886" i="9" s="1"/>
  <c r="T886" i="9"/>
  <c r="U886" i="9"/>
  <c r="AH886" i="9" s="1"/>
  <c r="D887" i="9"/>
  <c r="E887" i="9"/>
  <c r="AA887" i="9" s="1"/>
  <c r="F887" i="9"/>
  <c r="G887" i="9"/>
  <c r="AB887" i="9" s="1"/>
  <c r="H887" i="9"/>
  <c r="I887" i="9"/>
  <c r="AC887" i="9" s="1"/>
  <c r="J887" i="9"/>
  <c r="K887" i="9" s="1"/>
  <c r="L887" i="9"/>
  <c r="M887" i="9"/>
  <c r="AD887" i="9" s="1"/>
  <c r="N887" i="9"/>
  <c r="O887" i="9"/>
  <c r="AE887" i="9" s="1"/>
  <c r="P887" i="9"/>
  <c r="Q887" i="9"/>
  <c r="AF887" i="9" s="1"/>
  <c r="R887" i="9"/>
  <c r="T887" i="9"/>
  <c r="U887" i="9"/>
  <c r="AH887" i="9" s="1"/>
  <c r="D888" i="9"/>
  <c r="E888" i="9"/>
  <c r="AA888" i="9" s="1"/>
  <c r="F888" i="9"/>
  <c r="G888" i="9"/>
  <c r="AB888" i="9" s="1"/>
  <c r="H888" i="9"/>
  <c r="J888" i="9"/>
  <c r="K888" i="9" s="1"/>
  <c r="L888" i="9"/>
  <c r="M888" i="9"/>
  <c r="AD888" i="9" s="1"/>
  <c r="N888" i="9"/>
  <c r="O888" i="9"/>
  <c r="AE888" i="9" s="1"/>
  <c r="P888" i="9"/>
  <c r="R888" i="9"/>
  <c r="T888" i="9"/>
  <c r="U888" i="9"/>
  <c r="AH888" i="9" s="1"/>
  <c r="D889" i="9"/>
  <c r="E889" i="9"/>
  <c r="AA889" i="9" s="1"/>
  <c r="F889" i="9"/>
  <c r="G889" i="9"/>
  <c r="AB889" i="9" s="1"/>
  <c r="H889" i="9"/>
  <c r="I889" i="9"/>
  <c r="AC889" i="9" s="1"/>
  <c r="J889" i="9"/>
  <c r="K889" i="9" s="1"/>
  <c r="L889" i="9"/>
  <c r="M889" i="9"/>
  <c r="AD889" i="9" s="1"/>
  <c r="N889" i="9"/>
  <c r="O889" i="9"/>
  <c r="AE889" i="9" s="1"/>
  <c r="P889" i="9"/>
  <c r="Q889" i="9"/>
  <c r="AF889" i="9" s="1"/>
  <c r="R889" i="9"/>
  <c r="S889" i="9"/>
  <c r="AG889" i="9" s="1"/>
  <c r="T889" i="9"/>
  <c r="U889" i="9"/>
  <c r="AH889" i="9" s="1"/>
  <c r="D890" i="9"/>
  <c r="E890" i="9"/>
  <c r="AA890" i="9" s="1"/>
  <c r="F890" i="9"/>
  <c r="G890" i="9"/>
  <c r="AB890" i="9" s="1"/>
  <c r="H890" i="9"/>
  <c r="I890" i="9"/>
  <c r="AC890" i="9" s="1"/>
  <c r="J890" i="9"/>
  <c r="K890" i="9"/>
  <c r="L890" i="9"/>
  <c r="M890" i="9"/>
  <c r="AD890" i="9" s="1"/>
  <c r="N890" i="9"/>
  <c r="O890" i="9"/>
  <c r="AE890" i="9" s="1"/>
  <c r="P890" i="9"/>
  <c r="Q890" i="9"/>
  <c r="AF890" i="9" s="1"/>
  <c r="R890" i="9"/>
  <c r="S890" i="9"/>
  <c r="AG890" i="9" s="1"/>
  <c r="T890" i="9"/>
  <c r="D891" i="9"/>
  <c r="E891" i="9"/>
  <c r="AA891" i="9" s="1"/>
  <c r="F891" i="9"/>
  <c r="G891" i="9"/>
  <c r="AB891" i="9" s="1"/>
  <c r="H891" i="9"/>
  <c r="J891" i="9"/>
  <c r="K891" i="9"/>
  <c r="L891" i="9"/>
  <c r="M891" i="9"/>
  <c r="AD891" i="9" s="1"/>
  <c r="N891" i="9"/>
  <c r="O891" i="9"/>
  <c r="AE891" i="9" s="1"/>
  <c r="P891" i="9"/>
  <c r="R891" i="9"/>
  <c r="S891" i="9"/>
  <c r="AG891" i="9" s="1"/>
  <c r="T891" i="9"/>
  <c r="D892" i="9"/>
  <c r="E892" i="9"/>
  <c r="AA892" i="9" s="1"/>
  <c r="F892" i="9"/>
  <c r="H892" i="9"/>
  <c r="I892" i="9"/>
  <c r="AC892" i="9" s="1"/>
  <c r="J892" i="9"/>
  <c r="K892" i="9" s="1"/>
  <c r="L892" i="9"/>
  <c r="M892" i="9"/>
  <c r="AD892" i="9" s="1"/>
  <c r="N892" i="9"/>
  <c r="P892" i="9"/>
  <c r="R892" i="9"/>
  <c r="S892" i="9"/>
  <c r="AG892" i="9" s="1"/>
  <c r="T892" i="9"/>
  <c r="U892" i="9"/>
  <c r="AH892" i="9" s="1"/>
  <c r="D893" i="9"/>
  <c r="E893" i="9"/>
  <c r="AA893" i="9" s="1"/>
  <c r="F893" i="9"/>
  <c r="H893" i="9"/>
  <c r="I893" i="9"/>
  <c r="AC893" i="9" s="1"/>
  <c r="L893" i="9"/>
  <c r="M893" i="9"/>
  <c r="AD893" i="9" s="1"/>
  <c r="N893" i="9"/>
  <c r="O893" i="9"/>
  <c r="AE893" i="9" s="1"/>
  <c r="P893" i="9"/>
  <c r="Q893" i="9"/>
  <c r="AF893" i="9" s="1"/>
  <c r="R893" i="9"/>
  <c r="T893" i="9"/>
  <c r="U893" i="9"/>
  <c r="AH893" i="9" s="1"/>
  <c r="D894" i="9"/>
  <c r="F894" i="9"/>
  <c r="H894" i="9"/>
  <c r="L894" i="9"/>
  <c r="M894" i="9"/>
  <c r="AD894" i="9" s="1"/>
  <c r="N894" i="9"/>
  <c r="O894" i="9"/>
  <c r="AE894" i="9" s="1"/>
  <c r="P894" i="9"/>
  <c r="Q894" i="9"/>
  <c r="AF894" i="9" s="1"/>
  <c r="R894" i="9"/>
  <c r="T894" i="9"/>
  <c r="D895" i="9"/>
  <c r="E895" i="9"/>
  <c r="AA895" i="9" s="1"/>
  <c r="F895" i="9"/>
  <c r="G895" i="9"/>
  <c r="AB895" i="9" s="1"/>
  <c r="H895" i="9"/>
  <c r="J895" i="9"/>
  <c r="K895" i="9"/>
  <c r="L895" i="9"/>
  <c r="M895" i="9"/>
  <c r="AD895" i="9" s="1"/>
  <c r="N895" i="9"/>
  <c r="O895" i="9"/>
  <c r="AE895" i="9" s="1"/>
  <c r="P895" i="9"/>
  <c r="Q895" i="9"/>
  <c r="AF895" i="9" s="1"/>
  <c r="R895" i="9"/>
  <c r="S895" i="9"/>
  <c r="AG895" i="9" s="1"/>
  <c r="T895" i="9"/>
  <c r="U895" i="9"/>
  <c r="AH895" i="9" s="1"/>
  <c r="D896" i="9"/>
  <c r="E896" i="9"/>
  <c r="AA896" i="9" s="1"/>
  <c r="F896" i="9"/>
  <c r="G896" i="9"/>
  <c r="AB896" i="9" s="1"/>
  <c r="H896" i="9"/>
  <c r="I896" i="9"/>
  <c r="AC896" i="9" s="1"/>
  <c r="J896" i="9"/>
  <c r="K896" i="9"/>
  <c r="L896" i="9"/>
  <c r="M896" i="9"/>
  <c r="AD896" i="9" s="1"/>
  <c r="N896" i="9"/>
  <c r="O896" i="9"/>
  <c r="AE896" i="9" s="1"/>
  <c r="P896" i="9"/>
  <c r="Q896" i="9"/>
  <c r="AF896" i="9" s="1"/>
  <c r="R896" i="9"/>
  <c r="S896" i="9"/>
  <c r="AG896" i="9" s="1"/>
  <c r="T896" i="9"/>
  <c r="U896" i="9"/>
  <c r="AH896" i="9" s="1"/>
  <c r="D897" i="9"/>
  <c r="E897" i="9"/>
  <c r="AA897" i="9" s="1"/>
  <c r="F897" i="9"/>
  <c r="G897" i="9"/>
  <c r="AB897" i="9" s="1"/>
  <c r="H897" i="9"/>
  <c r="J897" i="9"/>
  <c r="K897" i="9" s="1"/>
  <c r="L897" i="9"/>
  <c r="M897" i="9"/>
  <c r="AD897" i="9" s="1"/>
  <c r="N897" i="9"/>
  <c r="P897" i="9"/>
  <c r="R897" i="9"/>
  <c r="S897" i="9"/>
  <c r="AG897" i="9" s="1"/>
  <c r="T897" i="9"/>
  <c r="U897" i="9"/>
  <c r="AH897" i="9" s="1"/>
  <c r="D898" i="9"/>
  <c r="F898" i="9"/>
  <c r="H898" i="9"/>
  <c r="L898" i="9"/>
  <c r="M898" i="9"/>
  <c r="AD898" i="9" s="1"/>
  <c r="N898" i="9"/>
  <c r="O898" i="9"/>
  <c r="AE898" i="9" s="1"/>
  <c r="P898" i="9"/>
  <c r="Q898" i="9"/>
  <c r="AF898" i="9" s="1"/>
  <c r="R898" i="9"/>
  <c r="T898" i="9"/>
  <c r="D899" i="9"/>
  <c r="E899" i="9"/>
  <c r="AA899" i="9" s="1"/>
  <c r="F899" i="9"/>
  <c r="G899" i="9"/>
  <c r="AB899" i="9" s="1"/>
  <c r="H899" i="9"/>
  <c r="J899" i="9"/>
  <c r="K899" i="9" s="1"/>
  <c r="L899" i="9"/>
  <c r="N899" i="9"/>
  <c r="O899" i="9"/>
  <c r="AE899" i="9" s="1"/>
  <c r="P899" i="9"/>
  <c r="Q899" i="9"/>
  <c r="AF899" i="9" s="1"/>
  <c r="R899" i="9"/>
  <c r="S899" i="9"/>
  <c r="AG899" i="9" s="1"/>
  <c r="T899" i="9"/>
  <c r="U899" i="9"/>
  <c r="AH899" i="9" s="1"/>
  <c r="D900" i="9"/>
  <c r="E900" i="9"/>
  <c r="AA900" i="9" s="1"/>
  <c r="F900" i="9"/>
  <c r="G900" i="9"/>
  <c r="AB900" i="9" s="1"/>
  <c r="H900" i="9"/>
  <c r="I900" i="9"/>
  <c r="AC900" i="9" s="1"/>
  <c r="J900" i="9"/>
  <c r="K900" i="9" s="1"/>
  <c r="L900" i="9"/>
  <c r="N900" i="9"/>
  <c r="O900" i="9"/>
  <c r="AE900" i="9" s="1"/>
  <c r="P900" i="9"/>
  <c r="Q900" i="9"/>
  <c r="AF900" i="9" s="1"/>
  <c r="R900" i="9"/>
  <c r="S900" i="9"/>
  <c r="AG900" i="9" s="1"/>
  <c r="T900" i="9"/>
  <c r="U900" i="9"/>
  <c r="AH900" i="9" s="1"/>
  <c r="D901" i="9"/>
  <c r="E901" i="9"/>
  <c r="AA901" i="9" s="1"/>
  <c r="F901" i="9"/>
  <c r="G901" i="9"/>
  <c r="AB901" i="9" s="1"/>
  <c r="H901" i="9"/>
  <c r="L901" i="9"/>
  <c r="M901" i="9"/>
  <c r="AD901" i="9" s="1"/>
  <c r="N901" i="9"/>
  <c r="O901" i="9"/>
  <c r="AE901" i="9" s="1"/>
  <c r="P901" i="9"/>
  <c r="Q901" i="9"/>
  <c r="AF901" i="9" s="1"/>
  <c r="R901" i="9"/>
  <c r="S901" i="9"/>
  <c r="AG901" i="9" s="1"/>
  <c r="T901" i="9"/>
  <c r="U901" i="9"/>
  <c r="AH901" i="9" s="1"/>
  <c r="D902" i="9"/>
  <c r="F902" i="9"/>
  <c r="H902" i="9"/>
  <c r="L902" i="9"/>
  <c r="M902" i="9"/>
  <c r="AD902" i="9" s="1"/>
  <c r="N902" i="9"/>
  <c r="O902" i="9"/>
  <c r="AE902" i="9" s="1"/>
  <c r="P902" i="9"/>
  <c r="Q902" i="9"/>
  <c r="AF902" i="9" s="1"/>
  <c r="R902" i="9"/>
  <c r="S902" i="9"/>
  <c r="AG902" i="9" s="1"/>
  <c r="T902" i="9"/>
  <c r="U902" i="9"/>
  <c r="AH902" i="9" s="1"/>
  <c r="D903" i="9"/>
  <c r="E903" i="9"/>
  <c r="AA903" i="9" s="1"/>
  <c r="F903" i="9"/>
  <c r="G903" i="9"/>
  <c r="AB903" i="9" s="1"/>
  <c r="H903" i="9"/>
  <c r="I903" i="9"/>
  <c r="AC903" i="9" s="1"/>
  <c r="J903" i="9"/>
  <c r="K903" i="9"/>
  <c r="L903" i="9"/>
  <c r="M903" i="9"/>
  <c r="AD903" i="9" s="1"/>
  <c r="N903" i="9"/>
  <c r="O903" i="9"/>
  <c r="AE903" i="9" s="1"/>
  <c r="P903" i="9"/>
  <c r="Q903" i="9"/>
  <c r="AF903" i="9" s="1"/>
  <c r="R903" i="9"/>
  <c r="S903" i="9"/>
  <c r="AG903" i="9" s="1"/>
  <c r="T903" i="9"/>
  <c r="U903" i="9"/>
  <c r="AH903" i="9" s="1"/>
  <c r="D904" i="9"/>
  <c r="E904" i="9"/>
  <c r="AA904" i="9" s="1"/>
  <c r="F904" i="9"/>
  <c r="G904" i="9"/>
  <c r="AB904" i="9" s="1"/>
  <c r="H904" i="9"/>
  <c r="I904" i="9"/>
  <c r="AC904" i="9" s="1"/>
  <c r="J904" i="9"/>
  <c r="K904" i="9" s="1"/>
  <c r="L904" i="9"/>
  <c r="N904" i="9"/>
  <c r="O904" i="9"/>
  <c r="AE904" i="9" s="1"/>
  <c r="P904" i="9"/>
  <c r="Q904" i="9"/>
  <c r="AF904" i="9" s="1"/>
  <c r="R904" i="9"/>
  <c r="S904" i="9"/>
  <c r="AG904" i="9" s="1"/>
  <c r="T904" i="9"/>
  <c r="U904" i="9"/>
  <c r="AH904" i="9" s="1"/>
  <c r="D905" i="9"/>
  <c r="E905" i="9"/>
  <c r="AA905" i="9" s="1"/>
  <c r="F905" i="9"/>
  <c r="G905" i="9"/>
  <c r="AB905" i="9" s="1"/>
  <c r="H905" i="9"/>
  <c r="I905" i="9"/>
  <c r="AC905" i="9" s="1"/>
  <c r="L905" i="9"/>
  <c r="M905" i="9"/>
  <c r="AD905" i="9" s="1"/>
  <c r="N905" i="9"/>
  <c r="O905" i="9"/>
  <c r="AE905" i="9" s="1"/>
  <c r="P905" i="9"/>
  <c r="Q905" i="9"/>
  <c r="AF905" i="9" s="1"/>
  <c r="R905" i="9"/>
  <c r="T905" i="9"/>
  <c r="D906" i="9"/>
  <c r="E906" i="9"/>
  <c r="AA906" i="9" s="1"/>
  <c r="F906" i="9"/>
  <c r="G906" i="9"/>
  <c r="AB906" i="9" s="1"/>
  <c r="H906" i="9"/>
  <c r="I906" i="9"/>
  <c r="AC906" i="9" s="1"/>
  <c r="L906" i="9"/>
  <c r="M906" i="9"/>
  <c r="AD906" i="9" s="1"/>
  <c r="N906" i="9"/>
  <c r="P906" i="9"/>
  <c r="R906" i="9"/>
  <c r="S906" i="9"/>
  <c r="AG906" i="9" s="1"/>
  <c r="T906" i="9"/>
  <c r="U906" i="9"/>
  <c r="AH906" i="9" s="1"/>
  <c r="D907" i="9"/>
  <c r="E907" i="9"/>
  <c r="AA907" i="9" s="1"/>
  <c r="F907" i="9"/>
  <c r="G907" i="9"/>
  <c r="AB907" i="9" s="1"/>
  <c r="H907" i="9"/>
  <c r="J907" i="9"/>
  <c r="K907" i="9" s="1"/>
  <c r="L907" i="9"/>
  <c r="M907" i="9"/>
  <c r="AD907" i="9" s="1"/>
  <c r="N907" i="9"/>
  <c r="O907" i="9"/>
  <c r="AE907" i="9" s="1"/>
  <c r="P907" i="9"/>
  <c r="Q907" i="9"/>
  <c r="AF907" i="9" s="1"/>
  <c r="R907" i="9"/>
  <c r="S907" i="9"/>
  <c r="AG907" i="9" s="1"/>
  <c r="T907" i="9"/>
  <c r="D908" i="9"/>
  <c r="E908" i="9"/>
  <c r="AA908" i="9" s="1"/>
  <c r="F908" i="9"/>
  <c r="G908" i="9"/>
  <c r="AB908" i="9" s="1"/>
  <c r="H908" i="9"/>
  <c r="I908" i="9"/>
  <c r="AC908" i="9" s="1"/>
  <c r="J908" i="9"/>
  <c r="K908" i="9" s="1"/>
  <c r="L908" i="9"/>
  <c r="M908" i="9"/>
  <c r="AD908" i="9" s="1"/>
  <c r="N908" i="9"/>
  <c r="O908" i="9"/>
  <c r="AE908" i="9" s="1"/>
  <c r="P908" i="9"/>
  <c r="R908" i="9"/>
  <c r="S908" i="9"/>
  <c r="AG908" i="9" s="1"/>
  <c r="T908" i="9"/>
  <c r="U908" i="9"/>
  <c r="AH908" i="9" s="1"/>
  <c r="D909" i="9"/>
  <c r="F909" i="9"/>
  <c r="H909" i="9"/>
  <c r="I909" i="9"/>
  <c r="AC909" i="9" s="1"/>
  <c r="J909" i="9"/>
  <c r="K909" i="9" s="1"/>
  <c r="L909" i="9"/>
  <c r="N909" i="9"/>
  <c r="P909" i="9"/>
  <c r="Q909" i="9"/>
  <c r="AF909" i="9" s="1"/>
  <c r="R909" i="9"/>
  <c r="T909" i="9"/>
  <c r="D910" i="9"/>
  <c r="F910" i="9"/>
  <c r="H910" i="9"/>
  <c r="L910" i="9"/>
  <c r="M910" i="9"/>
  <c r="AD910" i="9" s="1"/>
  <c r="N910" i="9"/>
  <c r="O910" i="9"/>
  <c r="AE910" i="9" s="1"/>
  <c r="P910" i="9"/>
  <c r="Q910" i="9"/>
  <c r="AF910" i="9" s="1"/>
  <c r="R910" i="9"/>
  <c r="S910" i="9"/>
  <c r="AG910" i="9" s="1"/>
  <c r="T910" i="9"/>
  <c r="U910" i="9"/>
  <c r="AH910" i="9" s="1"/>
  <c r="D911" i="9"/>
  <c r="E911" i="9"/>
  <c r="AA911" i="9" s="1"/>
  <c r="F911" i="9"/>
  <c r="G911" i="9"/>
  <c r="AB911" i="9" s="1"/>
  <c r="H911" i="9"/>
  <c r="J911" i="9"/>
  <c r="K911" i="9" s="1"/>
  <c r="L911" i="9"/>
  <c r="M911" i="9"/>
  <c r="AD911" i="9" s="1"/>
  <c r="N911" i="9"/>
  <c r="O911" i="9"/>
  <c r="AE911" i="9" s="1"/>
  <c r="P911" i="9"/>
  <c r="Q911" i="9"/>
  <c r="AF911" i="9" s="1"/>
  <c r="R911" i="9"/>
  <c r="S911" i="9"/>
  <c r="AG911" i="9" s="1"/>
  <c r="T911" i="9"/>
  <c r="U911" i="9"/>
  <c r="AH911" i="9" s="1"/>
  <c r="D912" i="9"/>
  <c r="E912" i="9"/>
  <c r="AA912" i="9" s="1"/>
  <c r="F912" i="9"/>
  <c r="G912" i="9"/>
  <c r="AB912" i="9" s="1"/>
  <c r="H912" i="9"/>
  <c r="J912" i="9"/>
  <c r="K912" i="9" s="1"/>
  <c r="L912" i="9"/>
  <c r="N912" i="9"/>
  <c r="P912" i="9"/>
  <c r="R912" i="9"/>
  <c r="S912" i="9"/>
  <c r="AG912" i="9" s="1"/>
  <c r="T912" i="9"/>
  <c r="U912" i="9"/>
  <c r="AH912" i="9" s="1"/>
  <c r="D913" i="9"/>
  <c r="F913" i="9"/>
  <c r="H913" i="9"/>
  <c r="L913" i="9"/>
  <c r="N913" i="9"/>
  <c r="P913" i="9"/>
  <c r="R913" i="9"/>
  <c r="S913" i="9"/>
  <c r="AG913" i="9" s="1"/>
  <c r="T913" i="9"/>
  <c r="U913" i="9"/>
  <c r="AH913" i="9" s="1"/>
  <c r="D914" i="9"/>
  <c r="F914" i="9"/>
  <c r="G914" i="9"/>
  <c r="AB914" i="9" s="1"/>
  <c r="H914" i="9"/>
  <c r="J914" i="9"/>
  <c r="K914" i="9"/>
  <c r="L914" i="9"/>
  <c r="M914" i="9"/>
  <c r="AD914" i="9" s="1"/>
  <c r="N914" i="9"/>
  <c r="O914" i="9"/>
  <c r="AE914" i="9" s="1"/>
  <c r="P914" i="9"/>
  <c r="Q914" i="9"/>
  <c r="AF914" i="9" s="1"/>
  <c r="R914" i="9"/>
  <c r="S914" i="9"/>
  <c r="AG914" i="9" s="1"/>
  <c r="T914" i="9"/>
  <c r="U914" i="9"/>
  <c r="AH914" i="9" s="1"/>
  <c r="D915" i="9"/>
  <c r="E915" i="9"/>
  <c r="AA915" i="9" s="1"/>
  <c r="F915" i="9"/>
  <c r="G915" i="9"/>
  <c r="AB915" i="9" s="1"/>
  <c r="H915" i="9"/>
  <c r="L915" i="9"/>
  <c r="M915" i="9"/>
  <c r="AD915" i="9" s="1"/>
  <c r="N915" i="9"/>
  <c r="O915" i="9"/>
  <c r="AE915" i="9" s="1"/>
  <c r="P915" i="9"/>
  <c r="Q915" i="9"/>
  <c r="AF915" i="9" s="1"/>
  <c r="R915" i="9"/>
  <c r="S915" i="9"/>
  <c r="AG915" i="9" s="1"/>
  <c r="T915" i="9"/>
  <c r="U915" i="9"/>
  <c r="AH915" i="9" s="1"/>
  <c r="D916" i="9"/>
  <c r="E916" i="9"/>
  <c r="AA916" i="9" s="1"/>
  <c r="F916" i="9"/>
  <c r="G916" i="9"/>
  <c r="AB916" i="9" s="1"/>
  <c r="H916" i="9"/>
  <c r="L916" i="9"/>
  <c r="N916" i="9"/>
  <c r="P916" i="9"/>
  <c r="R916" i="9"/>
  <c r="T916" i="9"/>
  <c r="D917" i="9"/>
  <c r="F917" i="9"/>
  <c r="H917" i="9"/>
  <c r="L917" i="9"/>
  <c r="N917" i="9"/>
  <c r="P917" i="9"/>
  <c r="R917" i="9"/>
  <c r="S917" i="9"/>
  <c r="AG917" i="9" s="1"/>
  <c r="T917" i="9"/>
  <c r="D918" i="9"/>
  <c r="F918" i="9"/>
  <c r="G918" i="9"/>
  <c r="AB918" i="9" s="1"/>
  <c r="H918" i="9"/>
  <c r="I918" i="9"/>
  <c r="AC918" i="9" s="1"/>
  <c r="L918" i="9"/>
  <c r="M918" i="9"/>
  <c r="AD918" i="9" s="1"/>
  <c r="N918" i="9"/>
  <c r="O918" i="9"/>
  <c r="AE918" i="9" s="1"/>
  <c r="P918" i="9"/>
  <c r="Q918" i="9"/>
  <c r="AF918" i="9" s="1"/>
  <c r="R918" i="9"/>
  <c r="S918" i="9"/>
  <c r="AG918" i="9" s="1"/>
  <c r="T918" i="9"/>
  <c r="D919" i="9"/>
  <c r="E919" i="9"/>
  <c r="AA919" i="9" s="1"/>
  <c r="F919" i="9"/>
  <c r="G919" i="9"/>
  <c r="AB919" i="9" s="1"/>
  <c r="H919" i="9"/>
  <c r="L919" i="9"/>
  <c r="M919" i="9"/>
  <c r="AD919" i="9" s="1"/>
  <c r="N919" i="9"/>
  <c r="O919" i="9"/>
  <c r="AE919" i="9" s="1"/>
  <c r="P919" i="9"/>
  <c r="R919" i="9"/>
  <c r="S919" i="9"/>
  <c r="AG919" i="9" s="1"/>
  <c r="T919" i="9"/>
  <c r="U919" i="9"/>
  <c r="AH919" i="9" s="1"/>
  <c r="D920" i="9"/>
  <c r="E920" i="9"/>
  <c r="AA920" i="9" s="1"/>
  <c r="F920" i="9"/>
  <c r="G920" i="9"/>
  <c r="AB920" i="9" s="1"/>
  <c r="H920" i="9"/>
  <c r="I920" i="9"/>
  <c r="AC920" i="9" s="1"/>
  <c r="J920" i="9"/>
  <c r="K920" i="9" s="1"/>
  <c r="L920" i="9"/>
  <c r="N920" i="9"/>
  <c r="P920" i="9"/>
  <c r="R920" i="9"/>
  <c r="S920" i="9"/>
  <c r="AG920" i="9" s="1"/>
  <c r="T920" i="9"/>
  <c r="U920" i="9"/>
  <c r="AH920" i="9" s="1"/>
  <c r="D921" i="9"/>
  <c r="E921" i="9"/>
  <c r="AA921" i="9" s="1"/>
  <c r="F921" i="9"/>
  <c r="G921" i="9"/>
  <c r="AB921" i="9" s="1"/>
  <c r="H921" i="9"/>
  <c r="I921" i="9"/>
  <c r="AC921" i="9" s="1"/>
  <c r="J921" i="9"/>
  <c r="K921" i="9"/>
  <c r="L921" i="9"/>
  <c r="M921" i="9"/>
  <c r="AD921" i="9" s="1"/>
  <c r="N921" i="9"/>
  <c r="P921" i="9"/>
  <c r="Q921" i="9"/>
  <c r="AF921" i="9" s="1"/>
  <c r="R921" i="9"/>
  <c r="S921" i="9"/>
  <c r="AG921" i="9" s="1"/>
  <c r="T921" i="9"/>
  <c r="D922" i="9"/>
  <c r="F922" i="9"/>
  <c r="H922" i="9"/>
  <c r="L922" i="9"/>
  <c r="N922" i="9"/>
  <c r="P922" i="9"/>
  <c r="R922" i="9"/>
  <c r="S922" i="9"/>
  <c r="AG922" i="9" s="1"/>
  <c r="T922" i="9"/>
  <c r="U922" i="9"/>
  <c r="AH922" i="9" s="1"/>
  <c r="D923" i="9"/>
  <c r="E923" i="9"/>
  <c r="AA923" i="9" s="1"/>
  <c r="F923" i="9"/>
  <c r="G923" i="9"/>
  <c r="AB923" i="9" s="1"/>
  <c r="H923" i="9"/>
  <c r="J923" i="9"/>
  <c r="K923" i="9" s="1"/>
  <c r="L923" i="9"/>
  <c r="N923" i="9"/>
  <c r="O923" i="9"/>
  <c r="AE923" i="9" s="1"/>
  <c r="P923" i="9"/>
  <c r="Q923" i="9"/>
  <c r="AF923" i="9" s="1"/>
  <c r="R923" i="9"/>
  <c r="S923" i="9"/>
  <c r="AG923" i="9" s="1"/>
  <c r="T923" i="9"/>
  <c r="D924" i="9"/>
  <c r="E924" i="9"/>
  <c r="AA924" i="9" s="1"/>
  <c r="F924" i="9"/>
  <c r="G924" i="9"/>
  <c r="AB924" i="9" s="1"/>
  <c r="H924" i="9"/>
  <c r="I924" i="9"/>
  <c r="AC924" i="9" s="1"/>
  <c r="J924" i="9"/>
  <c r="K924" i="9" s="1"/>
  <c r="L924" i="9"/>
  <c r="M924" i="9"/>
  <c r="AD924" i="9" s="1"/>
  <c r="N924" i="9"/>
  <c r="P924" i="9"/>
  <c r="R924" i="9"/>
  <c r="T924" i="9"/>
  <c r="U924" i="9"/>
  <c r="AH924" i="9" s="1"/>
  <c r="D925" i="9"/>
  <c r="F925" i="9"/>
  <c r="H925" i="9"/>
  <c r="I925" i="9"/>
  <c r="AC925" i="9" s="1"/>
  <c r="J925" i="9"/>
  <c r="K925" i="9" s="1"/>
  <c r="L925" i="9"/>
  <c r="N925" i="9"/>
  <c r="P925" i="9"/>
  <c r="Q925" i="9"/>
  <c r="AF925" i="9" s="1"/>
  <c r="R925" i="9"/>
  <c r="T925" i="9"/>
  <c r="D926" i="9"/>
  <c r="F926" i="9"/>
  <c r="H926" i="9"/>
  <c r="I926" i="9"/>
  <c r="AC926" i="9" s="1"/>
  <c r="L926" i="9"/>
  <c r="M926" i="9"/>
  <c r="AD926" i="9" s="1"/>
  <c r="N926" i="9"/>
  <c r="O926" i="9"/>
  <c r="AE926" i="9" s="1"/>
  <c r="P926" i="9"/>
  <c r="Q926" i="9"/>
  <c r="AF926" i="9" s="1"/>
  <c r="R926" i="9"/>
  <c r="S926" i="9"/>
  <c r="AG926" i="9" s="1"/>
  <c r="T926" i="9"/>
  <c r="U926" i="9"/>
  <c r="AH926" i="9" s="1"/>
  <c r="D927" i="9"/>
  <c r="E927" i="9"/>
  <c r="AA927" i="9" s="1"/>
  <c r="F927" i="9"/>
  <c r="G927" i="9"/>
  <c r="AB927" i="9" s="1"/>
  <c r="H927" i="9"/>
  <c r="J927" i="9"/>
  <c r="K927" i="9"/>
  <c r="L927" i="9"/>
  <c r="M927" i="9"/>
  <c r="AD927" i="9" s="1"/>
  <c r="N927" i="9"/>
  <c r="O927" i="9"/>
  <c r="AE927" i="9" s="1"/>
  <c r="P927" i="9"/>
  <c r="Q927" i="9"/>
  <c r="AF927" i="9" s="1"/>
  <c r="R927" i="9"/>
  <c r="S927" i="9"/>
  <c r="AG927" i="9" s="1"/>
  <c r="T927" i="9"/>
  <c r="U927" i="9"/>
  <c r="AH927" i="9" s="1"/>
  <c r="D928" i="9"/>
  <c r="E928" i="9"/>
  <c r="AA928" i="9" s="1"/>
  <c r="F928" i="9"/>
  <c r="G928" i="9"/>
  <c r="AB928" i="9" s="1"/>
  <c r="H928" i="9"/>
  <c r="J928" i="9"/>
  <c r="K928" i="9" s="1"/>
  <c r="L928" i="9"/>
  <c r="N928" i="9"/>
  <c r="P928" i="9"/>
  <c r="R928" i="9"/>
  <c r="T928" i="9"/>
  <c r="D929" i="9"/>
  <c r="F929" i="9"/>
  <c r="H929" i="9"/>
  <c r="J929" i="9"/>
  <c r="K929" i="9"/>
  <c r="L929" i="9"/>
  <c r="M929" i="9"/>
  <c r="AD929" i="9" s="1"/>
  <c r="N929" i="9"/>
  <c r="P929" i="9"/>
  <c r="R929" i="9"/>
  <c r="S929" i="9"/>
  <c r="AG929" i="9" s="1"/>
  <c r="T929" i="9"/>
  <c r="U929" i="9"/>
  <c r="AH929" i="9" s="1"/>
  <c r="D930" i="9"/>
  <c r="E930" i="9"/>
  <c r="AA930" i="9" s="1"/>
  <c r="F930" i="9"/>
  <c r="H930" i="9"/>
  <c r="L930" i="9"/>
  <c r="N930" i="9"/>
  <c r="O930" i="9"/>
  <c r="AE930" i="9" s="1"/>
  <c r="P930" i="9"/>
  <c r="Q930" i="9"/>
  <c r="AF930" i="9" s="1"/>
  <c r="R930" i="9"/>
  <c r="S930" i="9"/>
  <c r="AG930" i="9" s="1"/>
  <c r="T930" i="9"/>
  <c r="U930" i="9"/>
  <c r="AH930" i="9" s="1"/>
  <c r="D931" i="9"/>
  <c r="E931" i="9"/>
  <c r="AA931" i="9" s="1"/>
  <c r="F931" i="9"/>
  <c r="G931" i="9"/>
  <c r="AB931" i="9" s="1"/>
  <c r="H931" i="9"/>
  <c r="L931" i="9"/>
  <c r="M931" i="9"/>
  <c r="AD931" i="9" s="1"/>
  <c r="N931" i="9"/>
  <c r="O931" i="9"/>
  <c r="AE931" i="9" s="1"/>
  <c r="P931" i="9"/>
  <c r="R931" i="9"/>
  <c r="S931" i="9"/>
  <c r="AG931" i="9" s="1"/>
  <c r="T931" i="9"/>
  <c r="D932" i="9"/>
  <c r="E932" i="9"/>
  <c r="AA932" i="9" s="1"/>
  <c r="F932" i="9"/>
  <c r="H932" i="9"/>
  <c r="L932" i="9"/>
  <c r="N932" i="9"/>
  <c r="P932" i="9"/>
  <c r="R932" i="9"/>
  <c r="S932" i="9"/>
  <c r="AG932" i="9" s="1"/>
  <c r="T932" i="9"/>
  <c r="D933" i="9"/>
  <c r="F933" i="9"/>
  <c r="H933" i="9"/>
  <c r="I933" i="9"/>
  <c r="AC933" i="9" s="1"/>
  <c r="J933" i="9"/>
  <c r="K933" i="9"/>
  <c r="L933" i="9"/>
  <c r="M933" i="9"/>
  <c r="AD933" i="9" s="1"/>
  <c r="N933" i="9"/>
  <c r="O933" i="9"/>
  <c r="AE933" i="9" s="1"/>
  <c r="P933" i="9"/>
  <c r="Q933" i="9"/>
  <c r="AF933" i="9" s="1"/>
  <c r="R933" i="9"/>
  <c r="S933" i="9"/>
  <c r="AG933" i="9" s="1"/>
  <c r="T933" i="9"/>
  <c r="D934" i="9"/>
  <c r="F934" i="9"/>
  <c r="H934" i="9"/>
  <c r="I934" i="9"/>
  <c r="AC934" i="9" s="1"/>
  <c r="L934" i="9"/>
  <c r="M934" i="9"/>
  <c r="AD934" i="9" s="1"/>
  <c r="N934" i="9"/>
  <c r="O934" i="9"/>
  <c r="AE934" i="9" s="1"/>
  <c r="P934" i="9"/>
  <c r="R934" i="9"/>
  <c r="S934" i="9"/>
  <c r="AG934" i="9" s="1"/>
  <c r="T934" i="9"/>
  <c r="D935" i="9"/>
  <c r="F935" i="9"/>
  <c r="H935" i="9"/>
  <c r="L935" i="9"/>
  <c r="M935" i="9"/>
  <c r="AD935" i="9" s="1"/>
  <c r="N935" i="9"/>
  <c r="P935" i="9"/>
  <c r="R935" i="9"/>
  <c r="S935" i="9"/>
  <c r="AG935" i="9" s="1"/>
  <c r="T935" i="9"/>
  <c r="U935" i="9"/>
  <c r="AH935" i="9" s="1"/>
  <c r="D936" i="9"/>
  <c r="E936" i="9"/>
  <c r="AA936" i="9" s="1"/>
  <c r="F936" i="9"/>
  <c r="G936" i="9"/>
  <c r="AB936" i="9" s="1"/>
  <c r="H936" i="9"/>
  <c r="I936" i="9"/>
  <c r="AC936" i="9" s="1"/>
  <c r="J936" i="9"/>
  <c r="K936" i="9" s="1"/>
  <c r="L936" i="9"/>
  <c r="M936" i="9"/>
  <c r="AD936" i="9" s="1"/>
  <c r="N936" i="9"/>
  <c r="P936" i="9"/>
  <c r="R936" i="9"/>
  <c r="S936" i="9"/>
  <c r="AG936" i="9" s="1"/>
  <c r="T936" i="9"/>
  <c r="U936" i="9"/>
  <c r="AH936" i="9" s="1"/>
  <c r="D937" i="9"/>
  <c r="E937" i="9"/>
  <c r="AA937" i="9" s="1"/>
  <c r="F937" i="9"/>
  <c r="G937" i="9"/>
  <c r="AB937" i="9" s="1"/>
  <c r="H937" i="9"/>
  <c r="I937" i="9"/>
  <c r="AC937" i="9" s="1"/>
  <c r="J937" i="9"/>
  <c r="K937" i="9"/>
  <c r="L937" i="9"/>
  <c r="M937" i="9"/>
  <c r="AD937" i="9" s="1"/>
  <c r="N937" i="9"/>
  <c r="P937" i="9"/>
  <c r="R937" i="9"/>
  <c r="S937" i="9"/>
  <c r="AG937" i="9" s="1"/>
  <c r="T937" i="9"/>
  <c r="D938" i="9"/>
  <c r="F938" i="9"/>
  <c r="G938" i="9"/>
  <c r="AB938" i="9" s="1"/>
  <c r="H938" i="9"/>
  <c r="I938" i="9"/>
  <c r="AC938" i="9" s="1"/>
  <c r="L938" i="9"/>
  <c r="N938" i="9"/>
  <c r="P938" i="9"/>
  <c r="R938" i="9"/>
  <c r="S938" i="9"/>
  <c r="AG938" i="9" s="1"/>
  <c r="T938" i="9"/>
  <c r="U938" i="9"/>
  <c r="AH938" i="9" s="1"/>
  <c r="D939" i="9"/>
  <c r="E939" i="9"/>
  <c r="AA939" i="9" s="1"/>
  <c r="F939" i="9"/>
  <c r="G939" i="9"/>
  <c r="AB939" i="9" s="1"/>
  <c r="H939" i="9"/>
  <c r="J939" i="9"/>
  <c r="K939" i="9"/>
  <c r="L939" i="9"/>
  <c r="M939" i="9"/>
  <c r="AD939" i="9" s="1"/>
  <c r="N939" i="9"/>
  <c r="O939" i="9"/>
  <c r="AE939" i="9" s="1"/>
  <c r="P939" i="9"/>
  <c r="Q939" i="9"/>
  <c r="AF939" i="9" s="1"/>
  <c r="R939" i="9"/>
  <c r="S939" i="9"/>
  <c r="AG939" i="9" s="1"/>
  <c r="T939" i="9"/>
  <c r="U939" i="9"/>
  <c r="AH939" i="9" s="1"/>
  <c r="D940" i="9"/>
  <c r="E940" i="9"/>
  <c r="AA940" i="9" s="1"/>
  <c r="F940" i="9"/>
  <c r="G940" i="9"/>
  <c r="AB940" i="9" s="1"/>
  <c r="H940" i="9"/>
  <c r="I940" i="9"/>
  <c r="AC940" i="9" s="1"/>
  <c r="J940" i="9"/>
  <c r="K940" i="9"/>
  <c r="L940" i="9"/>
  <c r="M940" i="9"/>
  <c r="AD940" i="9" s="1"/>
  <c r="N940" i="9"/>
  <c r="O940" i="9"/>
  <c r="AE940" i="9" s="1"/>
  <c r="P940" i="9"/>
  <c r="Q940" i="9"/>
  <c r="AF940" i="9" s="1"/>
  <c r="R940" i="9"/>
  <c r="S940" i="9"/>
  <c r="AG940" i="9" s="1"/>
  <c r="T940" i="9"/>
  <c r="U940" i="9"/>
  <c r="AH940" i="9" s="1"/>
  <c r="D941" i="9"/>
  <c r="F941" i="9"/>
  <c r="H941" i="9"/>
  <c r="I941" i="9"/>
  <c r="AC941" i="9" s="1"/>
  <c r="J941" i="9"/>
  <c r="K941" i="9" s="1"/>
  <c r="L941" i="9"/>
  <c r="N941" i="9"/>
  <c r="P941" i="9"/>
  <c r="Q941" i="9"/>
  <c r="AF941" i="9" s="1"/>
  <c r="R941" i="9"/>
  <c r="S941" i="9"/>
  <c r="AG941" i="9" s="1"/>
  <c r="T941" i="9"/>
  <c r="U941" i="9"/>
  <c r="AH941" i="9" s="1"/>
  <c r="D942" i="9"/>
  <c r="F942" i="9"/>
  <c r="H942" i="9"/>
  <c r="I942" i="9"/>
  <c r="AC942" i="9" s="1"/>
  <c r="J942" i="9"/>
  <c r="K942" i="9" s="1"/>
  <c r="L942" i="9"/>
  <c r="M942" i="9"/>
  <c r="AD942" i="9" s="1"/>
  <c r="N942" i="9"/>
  <c r="O942" i="9"/>
  <c r="AE942" i="9" s="1"/>
  <c r="P942" i="9"/>
  <c r="Q942" i="9"/>
  <c r="AF942" i="9" s="1"/>
  <c r="R942" i="9"/>
  <c r="S942" i="9"/>
  <c r="AG942" i="9" s="1"/>
  <c r="T942" i="9"/>
  <c r="U942" i="9"/>
  <c r="AH942" i="9" s="1"/>
  <c r="D943" i="9"/>
  <c r="E943" i="9"/>
  <c r="AA943" i="9" s="1"/>
  <c r="F943" i="9"/>
  <c r="G943" i="9"/>
  <c r="AB943" i="9" s="1"/>
  <c r="H943" i="9"/>
  <c r="J943" i="9"/>
  <c r="K943" i="9"/>
  <c r="L943" i="9"/>
  <c r="M943" i="9"/>
  <c r="AD943" i="9" s="1"/>
  <c r="N943" i="9"/>
  <c r="O943" i="9"/>
  <c r="AE943" i="9" s="1"/>
  <c r="P943" i="9"/>
  <c r="Q943" i="9"/>
  <c r="AF943" i="9" s="1"/>
  <c r="R943" i="9"/>
  <c r="S943" i="9"/>
  <c r="AG943" i="9" s="1"/>
  <c r="T943" i="9"/>
  <c r="U943" i="9"/>
  <c r="AH943" i="9" s="1"/>
  <c r="D944" i="9"/>
  <c r="E944" i="9"/>
  <c r="AA944" i="9" s="1"/>
  <c r="F944" i="9"/>
  <c r="G944" i="9"/>
  <c r="AB944" i="9" s="1"/>
  <c r="H944" i="9"/>
  <c r="J944" i="9"/>
  <c r="K944" i="9" s="1"/>
  <c r="L944" i="9"/>
  <c r="N944" i="9"/>
  <c r="P944" i="9"/>
  <c r="R944" i="9"/>
  <c r="S944" i="9"/>
  <c r="AG944" i="9" s="1"/>
  <c r="T944" i="9"/>
  <c r="U944" i="9"/>
  <c r="AH944" i="9" s="1"/>
  <c r="D945" i="9"/>
  <c r="F945" i="9"/>
  <c r="H945" i="9"/>
  <c r="L945" i="9"/>
  <c r="M945" i="9"/>
  <c r="AD945" i="9" s="1"/>
  <c r="N945" i="9"/>
  <c r="P945" i="9"/>
  <c r="R945" i="9"/>
  <c r="S945" i="9"/>
  <c r="AG945" i="9" s="1"/>
  <c r="T945" i="9"/>
  <c r="U945" i="9"/>
  <c r="AH945" i="9" s="1"/>
  <c r="D946" i="9"/>
  <c r="F946" i="9"/>
  <c r="H946" i="9"/>
  <c r="L946" i="9"/>
  <c r="M946" i="9"/>
  <c r="AD946" i="9" s="1"/>
  <c r="N946" i="9"/>
  <c r="O946" i="9"/>
  <c r="AE946" i="9" s="1"/>
  <c r="P946" i="9"/>
  <c r="Q946" i="9"/>
  <c r="AF946" i="9" s="1"/>
  <c r="R946" i="9"/>
  <c r="S946" i="9"/>
  <c r="AG946" i="9" s="1"/>
  <c r="T946" i="9"/>
  <c r="U946" i="9"/>
  <c r="AH946" i="9" s="1"/>
  <c r="D947" i="9"/>
  <c r="F947" i="9"/>
  <c r="H947" i="9"/>
  <c r="L947" i="9"/>
  <c r="N947" i="9"/>
  <c r="P947" i="9"/>
  <c r="R947" i="9"/>
  <c r="T947" i="9"/>
  <c r="D948" i="9"/>
  <c r="F948" i="9"/>
  <c r="H948" i="9"/>
  <c r="L948" i="9"/>
  <c r="N948" i="9"/>
  <c r="P948" i="9"/>
  <c r="R948" i="9"/>
  <c r="T948" i="9"/>
  <c r="D949" i="9"/>
  <c r="E949" i="9"/>
  <c r="AA949" i="9" s="1"/>
  <c r="F949" i="9"/>
  <c r="G949" i="9"/>
  <c r="AB949" i="9" s="1"/>
  <c r="H949" i="9"/>
  <c r="I949" i="9"/>
  <c r="AC949" i="9" s="1"/>
  <c r="J949" i="9"/>
  <c r="K949" i="9" s="1"/>
  <c r="L949" i="9"/>
  <c r="M949" i="9"/>
  <c r="AD949" i="9" s="1"/>
  <c r="N949" i="9"/>
  <c r="P949" i="9"/>
  <c r="Q949" i="9"/>
  <c r="AF949" i="9" s="1"/>
  <c r="R949" i="9"/>
  <c r="S949" i="9"/>
  <c r="AG949" i="9" s="1"/>
  <c r="T949" i="9"/>
  <c r="D950" i="9"/>
  <c r="F950" i="9"/>
  <c r="H950" i="9"/>
  <c r="L950" i="9"/>
  <c r="N950" i="9"/>
  <c r="P950" i="9"/>
  <c r="Q950" i="9"/>
  <c r="AF950" i="9" s="1"/>
  <c r="R950" i="9"/>
  <c r="T950" i="9"/>
  <c r="D951" i="9"/>
  <c r="F951" i="9"/>
  <c r="H951" i="9"/>
  <c r="L951" i="9"/>
  <c r="M951" i="9"/>
  <c r="AD951" i="9" s="1"/>
  <c r="N951" i="9"/>
  <c r="P951" i="9"/>
  <c r="R951" i="9"/>
  <c r="S951" i="9"/>
  <c r="AG951" i="9" s="1"/>
  <c r="T951" i="9"/>
  <c r="U951" i="9"/>
  <c r="AH951" i="9" s="1"/>
  <c r="D952" i="9"/>
  <c r="E952" i="9"/>
  <c r="AA952" i="9" s="1"/>
  <c r="F952" i="9"/>
  <c r="G952" i="9"/>
  <c r="AB952" i="9" s="1"/>
  <c r="H952" i="9"/>
  <c r="I952" i="9"/>
  <c r="AC952" i="9" s="1"/>
  <c r="J952" i="9"/>
  <c r="K952" i="9" s="1"/>
  <c r="L952" i="9"/>
  <c r="M952" i="9"/>
  <c r="AD952" i="9" s="1"/>
  <c r="N952" i="9"/>
  <c r="P952" i="9"/>
  <c r="R952" i="9"/>
  <c r="T952" i="9"/>
  <c r="U952" i="9"/>
  <c r="AH952" i="9" s="1"/>
  <c r="D953" i="9"/>
  <c r="E953" i="9"/>
  <c r="AA953" i="9" s="1"/>
  <c r="F953" i="9"/>
  <c r="G953" i="9"/>
  <c r="AB953" i="9" s="1"/>
  <c r="H953" i="9"/>
  <c r="I953" i="9"/>
  <c r="AC953" i="9" s="1"/>
  <c r="J953" i="9"/>
  <c r="K953" i="9" s="1"/>
  <c r="L953" i="9"/>
  <c r="M953" i="9"/>
  <c r="AD953" i="9" s="1"/>
  <c r="N953" i="9"/>
  <c r="P953" i="9"/>
  <c r="Q953" i="9"/>
  <c r="AF953" i="9" s="1"/>
  <c r="R953" i="9"/>
  <c r="T953" i="9"/>
  <c r="D954" i="9"/>
  <c r="F954" i="9"/>
  <c r="H954" i="9"/>
  <c r="I954" i="9"/>
  <c r="AC954" i="9" s="1"/>
  <c r="L954" i="9"/>
  <c r="M954" i="9"/>
  <c r="AD954" i="9" s="1"/>
  <c r="N954" i="9"/>
  <c r="P954" i="9"/>
  <c r="R954" i="9"/>
  <c r="S954" i="9"/>
  <c r="AG954" i="9" s="1"/>
  <c r="T954" i="9"/>
  <c r="D955" i="9"/>
  <c r="E955" i="9"/>
  <c r="AA955" i="9" s="1"/>
  <c r="F955" i="9"/>
  <c r="G955" i="9"/>
  <c r="AB955" i="9" s="1"/>
  <c r="H955" i="9"/>
  <c r="J955" i="9"/>
  <c r="K955" i="9" s="1"/>
  <c r="L955" i="9"/>
  <c r="M955" i="9"/>
  <c r="AD955" i="9" s="1"/>
  <c r="N955" i="9"/>
  <c r="O955" i="9"/>
  <c r="AE955" i="9" s="1"/>
  <c r="P955" i="9"/>
  <c r="R955" i="9"/>
  <c r="S955" i="9"/>
  <c r="AG955" i="9" s="1"/>
  <c r="T955" i="9"/>
  <c r="D956" i="9"/>
  <c r="E956" i="9"/>
  <c r="AA956" i="9" s="1"/>
  <c r="F956" i="9"/>
  <c r="G956" i="9"/>
  <c r="AB956" i="9" s="1"/>
  <c r="H956" i="9"/>
  <c r="I956" i="9"/>
  <c r="AC956" i="9" s="1"/>
  <c r="J956" i="9"/>
  <c r="K956" i="9"/>
  <c r="L956" i="9"/>
  <c r="M956" i="9"/>
  <c r="AD956" i="9" s="1"/>
  <c r="N956" i="9"/>
  <c r="O956" i="9"/>
  <c r="AE956" i="9" s="1"/>
  <c r="P956" i="9"/>
  <c r="Q956" i="9"/>
  <c r="AF956" i="9" s="1"/>
  <c r="R956" i="9"/>
  <c r="T956" i="9"/>
  <c r="U956" i="9"/>
  <c r="AH956" i="9" s="1"/>
  <c r="D957" i="9"/>
  <c r="F957" i="9"/>
  <c r="H957" i="9"/>
  <c r="I957" i="9"/>
  <c r="AC957" i="9" s="1"/>
  <c r="L957" i="9"/>
  <c r="N957" i="9"/>
  <c r="P957" i="9"/>
  <c r="R957" i="9"/>
  <c r="S957" i="9"/>
  <c r="AG957" i="9" s="1"/>
  <c r="T957" i="9"/>
  <c r="D958" i="9"/>
  <c r="F958" i="9"/>
  <c r="H958" i="9"/>
  <c r="I958" i="9"/>
  <c r="AC958" i="9" s="1"/>
  <c r="J958" i="9"/>
  <c r="K958" i="9" s="1"/>
  <c r="L958" i="9"/>
  <c r="M958" i="9"/>
  <c r="AD958" i="9" s="1"/>
  <c r="N958" i="9"/>
  <c r="O958" i="9"/>
  <c r="AE958" i="9" s="1"/>
  <c r="P958" i="9"/>
  <c r="Q958" i="9"/>
  <c r="AF958" i="9" s="1"/>
  <c r="R958" i="9"/>
  <c r="S958" i="9"/>
  <c r="AG958" i="9" s="1"/>
  <c r="T958" i="9"/>
  <c r="U958" i="9"/>
  <c r="AH958" i="9" s="1"/>
  <c r="D959" i="9"/>
  <c r="E959" i="9"/>
  <c r="AA959" i="9" s="1"/>
  <c r="F959" i="9"/>
  <c r="G959" i="9"/>
  <c r="AB959" i="9" s="1"/>
  <c r="H959" i="9"/>
  <c r="J959" i="9"/>
  <c r="K959" i="9"/>
  <c r="L959" i="9"/>
  <c r="M959" i="9"/>
  <c r="AD959" i="9" s="1"/>
  <c r="N959" i="9"/>
  <c r="O959" i="9"/>
  <c r="AE959" i="9" s="1"/>
  <c r="P959" i="9"/>
  <c r="Q959" i="9"/>
  <c r="AF959" i="9" s="1"/>
  <c r="R959" i="9"/>
  <c r="S959" i="9"/>
  <c r="AG959" i="9" s="1"/>
  <c r="T959" i="9"/>
  <c r="U959" i="9"/>
  <c r="AH959" i="9" s="1"/>
  <c r="D960" i="9"/>
  <c r="F960" i="9"/>
  <c r="H960" i="9"/>
  <c r="L960" i="9"/>
  <c r="N960" i="9"/>
  <c r="P960" i="9"/>
  <c r="R960" i="9"/>
  <c r="S960" i="9"/>
  <c r="AG960" i="9" s="1"/>
  <c r="T960" i="9"/>
  <c r="U960" i="9"/>
  <c r="AH960" i="9" s="1"/>
  <c r="D961" i="9"/>
  <c r="F961" i="9"/>
  <c r="H961" i="9"/>
  <c r="L961" i="9"/>
  <c r="M961" i="9"/>
  <c r="AD961" i="9" s="1"/>
  <c r="N961" i="9"/>
  <c r="O961" i="9"/>
  <c r="AE961" i="9" s="1"/>
  <c r="P961" i="9"/>
  <c r="Q961" i="9"/>
  <c r="AF961" i="9" s="1"/>
  <c r="R961" i="9"/>
  <c r="S961" i="9"/>
  <c r="AG961" i="9" s="1"/>
  <c r="T961" i="9"/>
  <c r="U961" i="9"/>
  <c r="AH961" i="9" s="1"/>
  <c r="D962" i="9"/>
  <c r="E962" i="9"/>
  <c r="AA962" i="9" s="1"/>
  <c r="F962" i="9"/>
  <c r="H962" i="9"/>
  <c r="L962" i="9"/>
  <c r="M962" i="9"/>
  <c r="AD962" i="9" s="1"/>
  <c r="N962" i="9"/>
  <c r="O962" i="9"/>
  <c r="AE962" i="9" s="1"/>
  <c r="P962" i="9"/>
  <c r="Q962" i="9"/>
  <c r="AF962" i="9" s="1"/>
  <c r="R962" i="9"/>
  <c r="S962" i="9"/>
  <c r="AG962" i="9" s="1"/>
  <c r="T962" i="9"/>
  <c r="U962" i="9"/>
  <c r="AH962" i="9" s="1"/>
  <c r="D963" i="9"/>
  <c r="F963" i="9"/>
  <c r="H963" i="9"/>
  <c r="L963" i="9"/>
  <c r="N963" i="9"/>
  <c r="P963" i="9"/>
  <c r="R963" i="9"/>
  <c r="S963" i="9"/>
  <c r="AG963" i="9" s="1"/>
  <c r="T963" i="9"/>
  <c r="U963" i="9"/>
  <c r="AH963" i="9" s="1"/>
  <c r="D964" i="9"/>
  <c r="F964" i="9"/>
  <c r="H964" i="9"/>
  <c r="L964" i="9"/>
  <c r="M964" i="9"/>
  <c r="AD964" i="9" s="1"/>
  <c r="N964" i="9"/>
  <c r="P964" i="9"/>
  <c r="R964" i="9"/>
  <c r="S964" i="9"/>
  <c r="AG964" i="9" s="1"/>
  <c r="T964" i="9"/>
  <c r="U964" i="9"/>
  <c r="AH964" i="9" s="1"/>
  <c r="D965" i="9"/>
  <c r="E965" i="9"/>
  <c r="AA965" i="9" s="1"/>
  <c r="F965" i="9"/>
  <c r="G965" i="9"/>
  <c r="AB965" i="9" s="1"/>
  <c r="H965" i="9"/>
  <c r="I965" i="9"/>
  <c r="AC965" i="9" s="1"/>
  <c r="J965" i="9"/>
  <c r="K965" i="9"/>
  <c r="L965" i="9"/>
  <c r="M965" i="9"/>
  <c r="AD965" i="9" s="1"/>
  <c r="N965" i="9"/>
  <c r="P965" i="9"/>
  <c r="Q965" i="9"/>
  <c r="AF965" i="9" s="1"/>
  <c r="R965" i="9"/>
  <c r="S965" i="9"/>
  <c r="AG965" i="9" s="1"/>
  <c r="T965" i="9"/>
  <c r="D966" i="9"/>
  <c r="E966" i="9"/>
  <c r="AA966" i="9" s="1"/>
  <c r="F966" i="9"/>
  <c r="G966" i="9"/>
  <c r="AB966" i="9" s="1"/>
  <c r="H966" i="9"/>
  <c r="I966" i="9"/>
  <c r="AC966" i="9" s="1"/>
  <c r="L966" i="9"/>
  <c r="N966" i="9"/>
  <c r="P966" i="9"/>
  <c r="Q966" i="9"/>
  <c r="AF966" i="9" s="1"/>
  <c r="R966" i="9"/>
  <c r="T966" i="9"/>
  <c r="D967" i="9"/>
  <c r="E967" i="9"/>
  <c r="AA967" i="9" s="1"/>
  <c r="F967" i="9"/>
  <c r="G967" i="9"/>
  <c r="AB967" i="9" s="1"/>
  <c r="H967" i="9"/>
  <c r="L967" i="9"/>
  <c r="M967" i="9"/>
  <c r="AD967" i="9" s="1"/>
  <c r="N967" i="9"/>
  <c r="O967" i="9"/>
  <c r="AE967" i="9" s="1"/>
  <c r="P967" i="9"/>
  <c r="Q967" i="9"/>
  <c r="AF967" i="9" s="1"/>
  <c r="R967" i="9"/>
  <c r="S967" i="9"/>
  <c r="AG967" i="9" s="1"/>
  <c r="T967" i="9"/>
  <c r="D968" i="9"/>
  <c r="E968" i="9"/>
  <c r="AA968" i="9" s="1"/>
  <c r="F968" i="9"/>
  <c r="G968" i="9"/>
  <c r="AB968" i="9" s="1"/>
  <c r="H968" i="9"/>
  <c r="I968" i="9"/>
  <c r="AC968" i="9" s="1"/>
  <c r="J968" i="9"/>
  <c r="K968" i="9" s="1"/>
  <c r="L968" i="9"/>
  <c r="M968" i="9"/>
  <c r="AD968" i="9" s="1"/>
  <c r="N968" i="9"/>
  <c r="O968" i="9"/>
  <c r="AE968" i="9" s="1"/>
  <c r="P968" i="9"/>
  <c r="Q968" i="9"/>
  <c r="AF968" i="9" s="1"/>
  <c r="R968" i="9"/>
  <c r="T968" i="9"/>
  <c r="U968" i="9"/>
  <c r="AH968" i="9" s="1"/>
  <c r="D969" i="9"/>
  <c r="E969" i="9"/>
  <c r="AA969" i="9" s="1"/>
  <c r="F969" i="9"/>
  <c r="G969" i="9"/>
  <c r="AB969" i="9" s="1"/>
  <c r="H969" i="9"/>
  <c r="I969" i="9"/>
  <c r="AC969" i="9" s="1"/>
  <c r="J969" i="9"/>
  <c r="K969" i="9"/>
  <c r="L969" i="9"/>
  <c r="M969" i="9"/>
  <c r="AD969" i="9" s="1"/>
  <c r="N969" i="9"/>
  <c r="O969" i="9"/>
  <c r="AE969" i="9" s="1"/>
  <c r="P969" i="9"/>
  <c r="R969" i="9"/>
  <c r="T969" i="9"/>
  <c r="D970" i="9"/>
  <c r="F970" i="9"/>
  <c r="G970" i="9"/>
  <c r="AB970" i="9" s="1"/>
  <c r="H970" i="9"/>
  <c r="I970" i="9"/>
  <c r="AC970" i="9" s="1"/>
  <c r="L970" i="9"/>
  <c r="M970" i="9"/>
  <c r="AD970" i="9" s="1"/>
  <c r="N970" i="9"/>
  <c r="O970" i="9"/>
  <c r="AE970" i="9" s="1"/>
  <c r="P970" i="9"/>
  <c r="Q970" i="9"/>
  <c r="AF970" i="9" s="1"/>
  <c r="R970" i="9"/>
  <c r="S970" i="9"/>
  <c r="AG970" i="9" s="1"/>
  <c r="T970" i="9"/>
  <c r="U970" i="9"/>
  <c r="AH970" i="9" s="1"/>
  <c r="D971" i="9"/>
  <c r="E971" i="9"/>
  <c r="AA971" i="9" s="1"/>
  <c r="F971" i="9"/>
  <c r="G971" i="9"/>
  <c r="AB971" i="9" s="1"/>
  <c r="H971" i="9"/>
  <c r="J971" i="9"/>
  <c r="K971" i="9"/>
  <c r="L971" i="9"/>
  <c r="M971" i="9"/>
  <c r="AD971" i="9" s="1"/>
  <c r="N971" i="9"/>
  <c r="O971" i="9"/>
  <c r="AE971" i="9" s="1"/>
  <c r="P971" i="9"/>
  <c r="Q971" i="9"/>
  <c r="AF971" i="9" s="1"/>
  <c r="R971" i="9"/>
  <c r="S971" i="9"/>
  <c r="AG971" i="9" s="1"/>
  <c r="T971" i="9"/>
  <c r="D972" i="9"/>
  <c r="E972" i="9"/>
  <c r="AA972" i="9" s="1"/>
  <c r="F972" i="9"/>
  <c r="G972" i="9"/>
  <c r="AB972" i="9" s="1"/>
  <c r="H972" i="9"/>
  <c r="I972" i="9"/>
  <c r="AC972" i="9" s="1"/>
  <c r="J972" i="9"/>
  <c r="K972" i="9" s="1"/>
  <c r="L972" i="9"/>
  <c r="N972" i="9"/>
  <c r="O972" i="9"/>
  <c r="AE972" i="9" s="1"/>
  <c r="P972" i="9"/>
  <c r="Q972" i="9"/>
  <c r="AF972" i="9" s="1"/>
  <c r="R972" i="9"/>
  <c r="T972" i="9"/>
  <c r="U972" i="9"/>
  <c r="AH972" i="9" s="1"/>
  <c r="D973" i="9"/>
  <c r="E973" i="9"/>
  <c r="AA973" i="9" s="1"/>
  <c r="F973" i="9"/>
  <c r="H973" i="9"/>
  <c r="I973" i="9"/>
  <c r="AC973" i="9" s="1"/>
  <c r="L973" i="9"/>
  <c r="N973" i="9"/>
  <c r="P973" i="9"/>
  <c r="R973" i="9"/>
  <c r="S973" i="9"/>
  <c r="AG973" i="9" s="1"/>
  <c r="T973" i="9"/>
  <c r="D974" i="9"/>
  <c r="F974" i="9"/>
  <c r="H974" i="9"/>
  <c r="I974" i="9"/>
  <c r="AC974" i="9" s="1"/>
  <c r="J974" i="9"/>
  <c r="K974" i="9" s="1"/>
  <c r="L974" i="9"/>
  <c r="M974" i="9"/>
  <c r="AD974" i="9" s="1"/>
  <c r="N974" i="9"/>
  <c r="P974" i="9"/>
  <c r="R974" i="9"/>
  <c r="S974" i="9"/>
  <c r="AG974" i="9" s="1"/>
  <c r="T974" i="9"/>
  <c r="U974" i="9"/>
  <c r="AH974" i="9" s="1"/>
  <c r="D975" i="9"/>
  <c r="E975" i="9"/>
  <c r="AA975" i="9" s="1"/>
  <c r="F975" i="9"/>
  <c r="G975" i="9"/>
  <c r="AB975" i="9" s="1"/>
  <c r="H975" i="9"/>
  <c r="J975" i="9"/>
  <c r="K975" i="9"/>
  <c r="L975" i="9"/>
  <c r="M975" i="9"/>
  <c r="AD975" i="9" s="1"/>
  <c r="N975" i="9"/>
  <c r="O975" i="9"/>
  <c r="AE975" i="9" s="1"/>
  <c r="P975" i="9"/>
  <c r="Q975" i="9"/>
  <c r="AF975" i="9" s="1"/>
  <c r="R975" i="9"/>
  <c r="S975" i="9"/>
  <c r="AG975" i="9" s="1"/>
  <c r="T975" i="9"/>
  <c r="U975" i="9"/>
  <c r="AH975" i="9" s="1"/>
  <c r="D976" i="9"/>
  <c r="F976" i="9"/>
  <c r="H976" i="9"/>
  <c r="I976" i="9"/>
  <c r="AC976" i="9" s="1"/>
  <c r="L976" i="9"/>
  <c r="N976" i="9"/>
  <c r="P976" i="9"/>
  <c r="R976" i="9"/>
  <c r="T976" i="9"/>
  <c r="D977" i="9"/>
  <c r="F977" i="9"/>
  <c r="H977" i="9"/>
  <c r="L977" i="9"/>
  <c r="M977" i="9"/>
  <c r="AD977" i="9" s="1"/>
  <c r="N977" i="9"/>
  <c r="P977" i="9"/>
  <c r="R977" i="9"/>
  <c r="S977" i="9"/>
  <c r="AG977" i="9" s="1"/>
  <c r="T977" i="9"/>
  <c r="U977" i="9"/>
  <c r="AH977" i="9" s="1"/>
  <c r="D978" i="9"/>
  <c r="E978" i="9"/>
  <c r="AA978" i="9" s="1"/>
  <c r="F978" i="9"/>
  <c r="H978" i="9"/>
  <c r="L978" i="9"/>
  <c r="M978" i="9"/>
  <c r="AD978" i="9" s="1"/>
  <c r="N978" i="9"/>
  <c r="O978" i="9"/>
  <c r="AE978" i="9" s="1"/>
  <c r="P978" i="9"/>
  <c r="R978" i="9"/>
  <c r="S978" i="9"/>
  <c r="AG978" i="9" s="1"/>
  <c r="T978" i="9"/>
  <c r="U978" i="9"/>
  <c r="AH978" i="9" s="1"/>
  <c r="D979" i="9"/>
  <c r="E979" i="9"/>
  <c r="AA979" i="9" s="1"/>
  <c r="F979" i="9"/>
  <c r="G979" i="9"/>
  <c r="AB979" i="9" s="1"/>
  <c r="H979" i="9"/>
  <c r="J979" i="9"/>
  <c r="K979" i="9" s="1"/>
  <c r="L979" i="9"/>
  <c r="M979" i="9"/>
  <c r="AD979" i="9" s="1"/>
  <c r="N979" i="9"/>
  <c r="O979" i="9"/>
  <c r="AE979" i="9" s="1"/>
  <c r="P979" i="9"/>
  <c r="R979" i="9"/>
  <c r="S979" i="9"/>
  <c r="AG979" i="9" s="1"/>
  <c r="T979" i="9"/>
  <c r="D980" i="9"/>
  <c r="E980" i="9"/>
  <c r="AA980" i="9" s="1"/>
  <c r="F980" i="9"/>
  <c r="G980" i="9"/>
  <c r="AB980" i="9" s="1"/>
  <c r="H980" i="9"/>
  <c r="L980" i="9"/>
  <c r="M980" i="9"/>
  <c r="AD980" i="9" s="1"/>
  <c r="N980" i="9"/>
  <c r="O980" i="9"/>
  <c r="AE980" i="9" s="1"/>
  <c r="P980" i="9"/>
  <c r="Q980" i="9"/>
  <c r="AF980" i="9" s="1"/>
  <c r="R980" i="9"/>
  <c r="S980" i="9"/>
  <c r="AG980" i="9" s="1"/>
  <c r="T980" i="9"/>
  <c r="U980" i="9"/>
  <c r="AH980" i="9" s="1"/>
  <c r="D981" i="9"/>
  <c r="E981" i="9"/>
  <c r="AA981" i="9" s="1"/>
  <c r="F981" i="9"/>
  <c r="G981" i="9"/>
  <c r="AB981" i="9" s="1"/>
  <c r="H981" i="9"/>
  <c r="L981" i="9"/>
  <c r="M981" i="9"/>
  <c r="AD981" i="9" s="1"/>
  <c r="N981" i="9"/>
  <c r="O981" i="9"/>
  <c r="AE981" i="9" s="1"/>
  <c r="P981" i="9"/>
  <c r="Q981" i="9"/>
  <c r="AF981" i="9" s="1"/>
  <c r="R981" i="9"/>
  <c r="S981" i="9"/>
  <c r="AG981" i="9" s="1"/>
  <c r="T981" i="9"/>
  <c r="U981" i="9"/>
  <c r="AH981" i="9" s="1"/>
  <c r="D982" i="9"/>
  <c r="E982" i="9"/>
  <c r="AA982" i="9" s="1"/>
  <c r="F982" i="9"/>
  <c r="G982" i="9"/>
  <c r="AB982" i="9" s="1"/>
  <c r="H982" i="9"/>
  <c r="I982" i="9"/>
  <c r="AC982" i="9" s="1"/>
  <c r="J982" i="9"/>
  <c r="K982" i="9"/>
  <c r="L982" i="9"/>
  <c r="M982" i="9"/>
  <c r="AD982" i="9" s="1"/>
  <c r="N982" i="9"/>
  <c r="O982" i="9"/>
  <c r="AE982" i="9" s="1"/>
  <c r="P982" i="9"/>
  <c r="Q982" i="9"/>
  <c r="AF982" i="9" s="1"/>
  <c r="R982" i="9"/>
  <c r="T982" i="9"/>
  <c r="D983" i="9"/>
  <c r="F983" i="9"/>
  <c r="H983" i="9"/>
  <c r="L983" i="9"/>
  <c r="N983" i="9"/>
  <c r="P983" i="9"/>
  <c r="R983" i="9"/>
  <c r="T983" i="9"/>
  <c r="D984" i="9"/>
  <c r="E984" i="9"/>
  <c r="AA984" i="9" s="1"/>
  <c r="F984" i="9"/>
  <c r="H984" i="9"/>
  <c r="J984" i="9"/>
  <c r="K984" i="9" s="1"/>
  <c r="L984" i="9"/>
  <c r="N984" i="9"/>
  <c r="P984" i="9"/>
  <c r="Q984" i="9"/>
  <c r="AF984" i="9" s="1"/>
  <c r="R984" i="9"/>
  <c r="S984" i="9"/>
  <c r="AG984" i="9" s="1"/>
  <c r="T984" i="9"/>
  <c r="U984" i="9"/>
  <c r="AH984" i="9" s="1"/>
  <c r="D985" i="9"/>
  <c r="E985" i="9"/>
  <c r="AA985" i="9" s="1"/>
  <c r="F985" i="9"/>
  <c r="G985" i="9"/>
  <c r="AB985" i="9" s="1"/>
  <c r="H985" i="9"/>
  <c r="I985" i="9"/>
  <c r="AC985" i="9" s="1"/>
  <c r="J985" i="9"/>
  <c r="K985" i="9"/>
  <c r="L985" i="9"/>
  <c r="M985" i="9"/>
  <c r="AD985" i="9" s="1"/>
  <c r="N985" i="9"/>
  <c r="O985" i="9"/>
  <c r="AE985" i="9" s="1"/>
  <c r="P985" i="9"/>
  <c r="Q985" i="9"/>
  <c r="AF985" i="9" s="1"/>
  <c r="R985" i="9"/>
  <c r="S985" i="9"/>
  <c r="AG985" i="9" s="1"/>
  <c r="T985" i="9"/>
  <c r="U985" i="9"/>
  <c r="AH985" i="9" s="1"/>
  <c r="D986" i="9"/>
  <c r="E986" i="9"/>
  <c r="AA986" i="9" s="1"/>
  <c r="F986" i="9"/>
  <c r="G986" i="9"/>
  <c r="AB986" i="9" s="1"/>
  <c r="H986" i="9"/>
  <c r="I986" i="9"/>
  <c r="AC986" i="9" s="1"/>
  <c r="J986" i="9"/>
  <c r="K986" i="9" s="1"/>
  <c r="L986" i="9"/>
  <c r="M986" i="9"/>
  <c r="AD986" i="9" s="1"/>
  <c r="N986" i="9"/>
  <c r="O986" i="9"/>
  <c r="AE986" i="9" s="1"/>
  <c r="P986" i="9"/>
  <c r="R986" i="9"/>
  <c r="S986" i="9"/>
  <c r="AG986" i="9" s="1"/>
  <c r="T986" i="9"/>
  <c r="U986" i="9"/>
  <c r="AH986" i="9" s="1"/>
  <c r="D987" i="9"/>
  <c r="E987" i="9"/>
  <c r="AA987" i="9" s="1"/>
  <c r="F987" i="9"/>
  <c r="G987" i="9"/>
  <c r="AB987" i="9" s="1"/>
  <c r="H987" i="9"/>
  <c r="J987" i="9"/>
  <c r="K987" i="9"/>
  <c r="L987" i="9"/>
  <c r="N987" i="9"/>
  <c r="P987" i="9"/>
  <c r="R987" i="9"/>
  <c r="S987" i="9"/>
  <c r="AG987" i="9" s="1"/>
  <c r="T987" i="9"/>
  <c r="U987" i="9"/>
  <c r="AH987" i="9" s="1"/>
  <c r="D988" i="9"/>
  <c r="E988" i="9"/>
  <c r="AA988" i="9" s="1"/>
  <c r="F988" i="9"/>
  <c r="G988" i="9"/>
  <c r="AB988" i="9" s="1"/>
  <c r="H988" i="9"/>
  <c r="I988" i="9"/>
  <c r="AC988" i="9" s="1"/>
  <c r="J988" i="9"/>
  <c r="K988" i="9"/>
  <c r="L988" i="9"/>
  <c r="M988" i="9"/>
  <c r="AD988" i="9" s="1"/>
  <c r="N988" i="9"/>
  <c r="O988" i="9"/>
  <c r="AE988" i="9" s="1"/>
  <c r="P988" i="9"/>
  <c r="Q988" i="9"/>
  <c r="AF988" i="9" s="1"/>
  <c r="R988" i="9"/>
  <c r="T988" i="9"/>
  <c r="D989" i="9"/>
  <c r="F989" i="9"/>
  <c r="H989" i="9"/>
  <c r="L989" i="9"/>
  <c r="N989" i="9"/>
  <c r="P989" i="9"/>
  <c r="R989" i="9"/>
  <c r="S989" i="9"/>
  <c r="AG989" i="9" s="1"/>
  <c r="T989" i="9"/>
  <c r="U989" i="9"/>
  <c r="AH989" i="9" s="1"/>
  <c r="D990" i="9"/>
  <c r="F990" i="9"/>
  <c r="H990" i="9"/>
  <c r="I990" i="9"/>
  <c r="AC990" i="9" s="1"/>
  <c r="J990" i="9"/>
  <c r="K990" i="9"/>
  <c r="L990" i="9"/>
  <c r="M990" i="9"/>
  <c r="AD990" i="9" s="1"/>
  <c r="N990" i="9"/>
  <c r="O990" i="9"/>
  <c r="AE990" i="9" s="1"/>
  <c r="P990" i="9"/>
  <c r="Q990" i="9"/>
  <c r="AF990" i="9" s="1"/>
  <c r="R990" i="9"/>
  <c r="S990" i="9"/>
  <c r="AG990" i="9" s="1"/>
  <c r="T990" i="9"/>
  <c r="U990" i="9"/>
  <c r="AH990" i="9" s="1"/>
  <c r="D991" i="9"/>
  <c r="E991" i="9"/>
  <c r="AA991" i="9" s="1"/>
  <c r="F991" i="9"/>
  <c r="H991" i="9"/>
  <c r="J991" i="9"/>
  <c r="K991" i="9" s="1"/>
  <c r="L991" i="9"/>
  <c r="M991" i="9"/>
  <c r="AD991" i="9" s="1"/>
  <c r="N991" i="9"/>
  <c r="O991" i="9"/>
  <c r="AE991" i="9" s="1"/>
  <c r="P991" i="9"/>
  <c r="Q991" i="9"/>
  <c r="AF991" i="9" s="1"/>
  <c r="R991" i="9"/>
  <c r="S991" i="9"/>
  <c r="AG991" i="9" s="1"/>
  <c r="T991" i="9"/>
  <c r="U991" i="9"/>
  <c r="AH991" i="9" s="1"/>
  <c r="D992" i="9"/>
  <c r="E992" i="9"/>
  <c r="AA992" i="9" s="1"/>
  <c r="F992" i="9"/>
  <c r="G992" i="9"/>
  <c r="AB992" i="9" s="1"/>
  <c r="H992" i="9"/>
  <c r="I992" i="9"/>
  <c r="AC992" i="9" s="1"/>
  <c r="J992" i="9"/>
  <c r="K992" i="9" s="1"/>
  <c r="L992" i="9"/>
  <c r="N992" i="9"/>
  <c r="P992" i="9"/>
  <c r="R992" i="9"/>
  <c r="S992" i="9"/>
  <c r="AG992" i="9" s="1"/>
  <c r="T992" i="9"/>
  <c r="D993" i="9"/>
  <c r="E993" i="9"/>
  <c r="AA993" i="9" s="1"/>
  <c r="F993" i="9"/>
  <c r="H993" i="9"/>
  <c r="J993" i="9"/>
  <c r="K993" i="9" s="1"/>
  <c r="L993" i="9"/>
  <c r="M993" i="9"/>
  <c r="AD993" i="9" s="1"/>
  <c r="N993" i="9"/>
  <c r="O993" i="9"/>
  <c r="AE993" i="9" s="1"/>
  <c r="P993" i="9"/>
  <c r="Q993" i="9"/>
  <c r="AF993" i="9" s="1"/>
  <c r="R993" i="9"/>
  <c r="S993" i="9"/>
  <c r="AG993" i="9" s="1"/>
  <c r="T993" i="9"/>
  <c r="U993" i="9"/>
  <c r="AH993" i="9" s="1"/>
  <c r="D994" i="9"/>
  <c r="F994" i="9"/>
  <c r="H994" i="9"/>
  <c r="L994" i="9"/>
  <c r="N994" i="9"/>
  <c r="P994" i="9"/>
  <c r="R994" i="9"/>
  <c r="S994" i="9"/>
  <c r="AG994" i="9" s="1"/>
  <c r="T994" i="9"/>
  <c r="U994" i="9"/>
  <c r="AH994" i="9" s="1"/>
  <c r="D995" i="9"/>
  <c r="F995" i="9"/>
  <c r="H995" i="9"/>
  <c r="L995" i="9"/>
  <c r="N995" i="9"/>
  <c r="O995" i="9"/>
  <c r="AE995" i="9" s="1"/>
  <c r="P995" i="9"/>
  <c r="Q995" i="9"/>
  <c r="AF995" i="9" s="1"/>
  <c r="R995" i="9"/>
  <c r="S995" i="9"/>
  <c r="AG995" i="9" s="1"/>
  <c r="T995" i="9"/>
  <c r="U995" i="9"/>
  <c r="AH995" i="9" s="1"/>
  <c r="D996" i="9"/>
  <c r="E996" i="9"/>
  <c r="AA996" i="9" s="1"/>
  <c r="F996" i="9"/>
  <c r="H996" i="9"/>
  <c r="L996" i="9"/>
  <c r="M996" i="9"/>
  <c r="AD996" i="9" s="1"/>
  <c r="N996" i="9"/>
  <c r="O996" i="9"/>
  <c r="AE996" i="9" s="1"/>
  <c r="P996" i="9"/>
  <c r="Q996" i="9"/>
  <c r="AF996" i="9" s="1"/>
  <c r="R996" i="9"/>
  <c r="S996" i="9"/>
  <c r="AG996" i="9" s="1"/>
  <c r="T996" i="9"/>
  <c r="U996" i="9"/>
  <c r="AH996" i="9" s="1"/>
  <c r="D997" i="9"/>
  <c r="E997" i="9"/>
  <c r="AA997" i="9" s="1"/>
  <c r="F997" i="9"/>
  <c r="H997" i="9"/>
  <c r="I997" i="9"/>
  <c r="AC997" i="9" s="1"/>
  <c r="J997" i="9"/>
  <c r="K997" i="9" s="1"/>
  <c r="L997" i="9"/>
  <c r="M997" i="9"/>
  <c r="AD997" i="9" s="1"/>
  <c r="N997" i="9"/>
  <c r="O997" i="9"/>
  <c r="AE997" i="9" s="1"/>
  <c r="P997" i="9"/>
  <c r="Q997" i="9"/>
  <c r="AF997" i="9" s="1"/>
  <c r="R997" i="9"/>
  <c r="S997" i="9"/>
  <c r="AG997" i="9" s="1"/>
  <c r="T997" i="9"/>
  <c r="U997" i="9"/>
  <c r="AH997" i="9" s="1"/>
  <c r="D998" i="9"/>
  <c r="E998" i="9"/>
  <c r="AA998" i="9" s="1"/>
  <c r="F998" i="9"/>
  <c r="G998" i="9"/>
  <c r="AB998" i="9" s="1"/>
  <c r="H998" i="9"/>
  <c r="I998" i="9"/>
  <c r="AC998" i="9" s="1"/>
  <c r="J998" i="9"/>
  <c r="K998" i="9" s="1"/>
  <c r="L998" i="9"/>
  <c r="M998" i="9"/>
  <c r="AD998" i="9" s="1"/>
  <c r="N998" i="9"/>
  <c r="O998" i="9"/>
  <c r="AE998" i="9" s="1"/>
  <c r="P998" i="9"/>
  <c r="Q998" i="9"/>
  <c r="AF998" i="9" s="1"/>
  <c r="R998" i="9"/>
  <c r="T998" i="9"/>
  <c r="D999" i="9"/>
  <c r="F999" i="9"/>
  <c r="H999" i="9"/>
  <c r="L999" i="9"/>
  <c r="N999" i="9"/>
  <c r="O999" i="9"/>
  <c r="AE999" i="9" s="1"/>
  <c r="P999" i="9"/>
  <c r="Q999" i="9"/>
  <c r="AF999" i="9" s="1"/>
  <c r="R999" i="9"/>
  <c r="S999" i="9"/>
  <c r="AG999" i="9" s="1"/>
  <c r="T999" i="9"/>
  <c r="U999" i="9"/>
  <c r="AH999" i="9" s="1"/>
  <c r="D1000" i="9"/>
  <c r="E1000" i="9"/>
  <c r="AA1000" i="9" s="1"/>
  <c r="F1000" i="9"/>
  <c r="H1000" i="9"/>
  <c r="J1000" i="9"/>
  <c r="K1000" i="9" s="1"/>
  <c r="L1000" i="9"/>
  <c r="N1000" i="9"/>
  <c r="P1000" i="9"/>
  <c r="R1000" i="9"/>
  <c r="T1000" i="9"/>
  <c r="D1001" i="9"/>
  <c r="E1001" i="9"/>
  <c r="AA1001" i="9" s="1"/>
  <c r="F1001" i="9"/>
  <c r="G1001" i="9"/>
  <c r="AB1001" i="9" s="1"/>
  <c r="H1001" i="9"/>
  <c r="I1001" i="9"/>
  <c r="AC1001" i="9" s="1"/>
  <c r="J1001" i="9"/>
  <c r="K1001" i="9"/>
  <c r="L1001" i="9"/>
  <c r="N1001" i="9"/>
  <c r="P1001" i="9"/>
  <c r="R1001" i="9"/>
  <c r="S1001" i="9"/>
  <c r="AG1001" i="9" s="1"/>
  <c r="T1001" i="9"/>
  <c r="U1001" i="9"/>
  <c r="AH1001" i="9" s="1"/>
  <c r="D1002" i="9"/>
  <c r="E1002" i="9"/>
  <c r="AA1002" i="9" s="1"/>
  <c r="F1002" i="9"/>
  <c r="H1002" i="9"/>
  <c r="L1002" i="9"/>
  <c r="M1002" i="9"/>
  <c r="AD1002" i="9" s="1"/>
  <c r="N1002" i="9"/>
  <c r="O1002" i="9"/>
  <c r="AE1002" i="9" s="1"/>
  <c r="P1002" i="9"/>
  <c r="Q1002" i="9"/>
  <c r="AF1002" i="9" s="1"/>
  <c r="R1002" i="9"/>
  <c r="S1002" i="9"/>
  <c r="AG1002" i="9" s="1"/>
  <c r="T1002" i="9"/>
  <c r="U1002" i="9"/>
  <c r="AH1002" i="9" s="1"/>
  <c r="D1003" i="9"/>
  <c r="E1003" i="9"/>
  <c r="AA1003" i="9" s="1"/>
  <c r="F1003" i="9"/>
  <c r="H1003" i="9"/>
  <c r="J1003" i="9"/>
  <c r="K1003" i="9"/>
  <c r="L1003" i="9"/>
  <c r="M1003" i="9"/>
  <c r="AD1003" i="9" s="1"/>
  <c r="N1003" i="9"/>
  <c r="O1003" i="9"/>
  <c r="AE1003" i="9" s="1"/>
  <c r="P1003" i="9"/>
  <c r="Q1003" i="9"/>
  <c r="AF1003" i="9" s="1"/>
  <c r="R1003" i="9"/>
  <c r="S1003" i="9"/>
  <c r="AG1003" i="9" s="1"/>
  <c r="T1003" i="9"/>
  <c r="D1004" i="9"/>
  <c r="E1004" i="9"/>
  <c r="AA1004" i="9" s="1"/>
  <c r="F1004" i="9"/>
  <c r="G1004" i="9"/>
  <c r="AB1004" i="9" s="1"/>
  <c r="H1004" i="9"/>
  <c r="I1004" i="9"/>
  <c r="AC1004" i="9" s="1"/>
  <c r="J1004" i="9"/>
  <c r="K1004" i="9" s="1"/>
  <c r="L1004" i="9"/>
  <c r="M1004" i="9"/>
  <c r="AD1004" i="9" s="1"/>
  <c r="N1004" i="9"/>
  <c r="O1004" i="9"/>
  <c r="AE1004" i="9" s="1"/>
  <c r="P1004" i="9"/>
  <c r="R1004" i="9"/>
  <c r="T1004" i="9"/>
  <c r="D1005" i="9"/>
  <c r="E1005" i="9"/>
  <c r="AA1005" i="9" s="1"/>
  <c r="F1005" i="9"/>
  <c r="G1005" i="9"/>
  <c r="AB1005" i="9" s="1"/>
  <c r="H1005" i="9"/>
  <c r="I1005" i="9"/>
  <c r="AC1005" i="9" s="1"/>
  <c r="J1005" i="9"/>
  <c r="K1005" i="9"/>
  <c r="L1005" i="9"/>
  <c r="N1005" i="9"/>
  <c r="P1005" i="9"/>
  <c r="Q1005" i="9"/>
  <c r="AF1005" i="9" s="1"/>
  <c r="R1005" i="9"/>
  <c r="S1005" i="9"/>
  <c r="AG1005" i="9" s="1"/>
  <c r="T1005" i="9"/>
  <c r="U1005" i="9"/>
  <c r="AH1005" i="9" s="1"/>
  <c r="D1006" i="9"/>
  <c r="F1006" i="9"/>
  <c r="H1006" i="9"/>
  <c r="I1006" i="9"/>
  <c r="AC1006" i="9" s="1"/>
  <c r="L1006" i="9"/>
  <c r="N1006" i="9"/>
  <c r="O1006" i="9"/>
  <c r="AE1006" i="9" s="1"/>
  <c r="P1006" i="9"/>
  <c r="R1006" i="9"/>
  <c r="T1006" i="9"/>
  <c r="D1007" i="9"/>
  <c r="E1007" i="9"/>
  <c r="AA1007" i="9" s="1"/>
  <c r="F1007" i="9"/>
  <c r="H1007" i="9"/>
  <c r="J1007" i="9"/>
  <c r="K1007" i="9"/>
  <c r="L1007" i="9"/>
  <c r="M1007" i="9"/>
  <c r="AD1007" i="9" s="1"/>
  <c r="N1007" i="9"/>
  <c r="O1007" i="9"/>
  <c r="AE1007" i="9" s="1"/>
  <c r="P1007" i="9"/>
  <c r="Q1007" i="9"/>
  <c r="AF1007" i="9" s="1"/>
  <c r="R1007" i="9"/>
  <c r="S1007" i="9"/>
  <c r="AG1007" i="9" s="1"/>
  <c r="T1007" i="9"/>
  <c r="U1007" i="9"/>
  <c r="AH1007" i="9" s="1"/>
  <c r="D1008" i="9"/>
  <c r="E1008" i="9"/>
  <c r="AA1008" i="9" s="1"/>
  <c r="F1008" i="9"/>
  <c r="G1008" i="9"/>
  <c r="AB1008" i="9" s="1"/>
  <c r="H1008" i="9"/>
  <c r="I1008" i="9"/>
  <c r="AC1008" i="9" s="1"/>
  <c r="J1008" i="9"/>
  <c r="K1008" i="9" s="1"/>
  <c r="L1008" i="9"/>
  <c r="M1008" i="9"/>
  <c r="AD1008" i="9" s="1"/>
  <c r="N1008" i="9"/>
  <c r="P1008" i="9"/>
  <c r="R1008" i="9"/>
  <c r="T1008" i="9"/>
  <c r="D1009" i="9"/>
  <c r="E1009" i="9"/>
  <c r="AA1009" i="9" s="1"/>
  <c r="F1009" i="9"/>
  <c r="H1009" i="9"/>
  <c r="J1009" i="9"/>
  <c r="K1009" i="9"/>
  <c r="L1009" i="9"/>
  <c r="M1009" i="9"/>
  <c r="AD1009" i="9" s="1"/>
  <c r="N1009" i="9"/>
  <c r="O1009" i="9"/>
  <c r="AE1009" i="9" s="1"/>
  <c r="P1009" i="9"/>
  <c r="Q1009" i="9"/>
  <c r="AF1009" i="9" s="1"/>
  <c r="R1009" i="9"/>
  <c r="S1009" i="9"/>
  <c r="AG1009" i="9" s="1"/>
  <c r="T1009" i="9"/>
  <c r="U1009" i="9"/>
  <c r="AH1009" i="9" s="1"/>
  <c r="D1010" i="9"/>
  <c r="F1010" i="9"/>
  <c r="H1010" i="9"/>
  <c r="L1010" i="9"/>
  <c r="M1010" i="9"/>
  <c r="AD1010" i="9" s="1"/>
  <c r="N1010" i="9"/>
  <c r="O1010" i="9"/>
  <c r="AE1010" i="9" s="1"/>
  <c r="P1010" i="9"/>
  <c r="Q1010" i="9"/>
  <c r="AF1010" i="9" s="1"/>
  <c r="R1010" i="9"/>
  <c r="S1010" i="9"/>
  <c r="AG1010" i="9" s="1"/>
  <c r="T1010" i="9"/>
  <c r="U1010" i="9"/>
  <c r="AH1010" i="9" s="1"/>
  <c r="D1011" i="9"/>
  <c r="E1011" i="9"/>
  <c r="AA1011" i="9" s="1"/>
  <c r="F1011" i="9"/>
  <c r="G1011" i="9"/>
  <c r="AB1011" i="9" s="1"/>
  <c r="H1011" i="9"/>
  <c r="J1011" i="9"/>
  <c r="K1011" i="9"/>
  <c r="L1011" i="9"/>
  <c r="N1011" i="9"/>
  <c r="O1011" i="9"/>
  <c r="AE1011" i="9" s="1"/>
  <c r="P1011" i="9"/>
  <c r="Q1011" i="9"/>
  <c r="AF1011" i="9" s="1"/>
  <c r="R1011" i="9"/>
  <c r="T1011" i="9"/>
  <c r="D1012" i="9"/>
  <c r="F1012" i="9"/>
  <c r="H1012" i="9"/>
  <c r="L1012" i="9"/>
  <c r="M1012" i="9"/>
  <c r="AD1012" i="9" s="1"/>
  <c r="N1012" i="9"/>
  <c r="P1012" i="9"/>
  <c r="R1012" i="9"/>
  <c r="S1012" i="9"/>
  <c r="AG1012" i="9" s="1"/>
  <c r="T1012" i="9"/>
  <c r="D1013" i="9"/>
  <c r="E1013" i="9"/>
  <c r="AA1013" i="9" s="1"/>
  <c r="F1013" i="9"/>
  <c r="G1013" i="9"/>
  <c r="AB1013" i="9" s="1"/>
  <c r="H1013" i="9"/>
  <c r="I1013" i="9"/>
  <c r="AC1013" i="9" s="1"/>
  <c r="L1013" i="9"/>
  <c r="M1013" i="9"/>
  <c r="AD1013" i="9" s="1"/>
  <c r="N1013" i="9"/>
  <c r="O1013" i="9"/>
  <c r="AE1013" i="9" s="1"/>
  <c r="P1013" i="9"/>
  <c r="Q1013" i="9"/>
  <c r="AF1013" i="9" s="1"/>
  <c r="R1013" i="9"/>
  <c r="S1013" i="9"/>
  <c r="AG1013" i="9" s="1"/>
  <c r="T1013" i="9"/>
  <c r="U1013" i="9"/>
  <c r="AH1013" i="9" s="1"/>
  <c r="D1014" i="9"/>
  <c r="E1014" i="9"/>
  <c r="AA1014" i="9" s="1"/>
  <c r="F1014" i="9"/>
  <c r="G1014" i="9"/>
  <c r="AB1014" i="9" s="1"/>
  <c r="H1014" i="9"/>
  <c r="I1014" i="9"/>
  <c r="AC1014" i="9" s="1"/>
  <c r="J1014" i="9"/>
  <c r="K1014" i="9"/>
  <c r="L1014" i="9"/>
  <c r="M1014" i="9"/>
  <c r="AD1014" i="9" s="1"/>
  <c r="N1014" i="9"/>
  <c r="P1014" i="9"/>
  <c r="R1014" i="9"/>
  <c r="S1014" i="9"/>
  <c r="AG1014" i="9" s="1"/>
  <c r="T1014" i="9"/>
  <c r="U1014" i="9"/>
  <c r="AH1014" i="9" s="1"/>
  <c r="D1015" i="9"/>
  <c r="E1015" i="9"/>
  <c r="AA1015" i="9" s="1"/>
  <c r="F1015" i="9"/>
  <c r="H1015" i="9"/>
  <c r="J1015" i="9"/>
  <c r="K1015" i="9"/>
  <c r="L1015" i="9"/>
  <c r="N1015" i="9"/>
  <c r="P1015" i="9"/>
  <c r="R1015" i="9"/>
  <c r="T1015" i="9"/>
  <c r="D1016" i="9"/>
  <c r="F1016" i="9"/>
  <c r="H1016" i="9"/>
  <c r="I1016" i="9"/>
  <c r="AC1016" i="9" s="1"/>
  <c r="L1016" i="9"/>
  <c r="M1016" i="9"/>
  <c r="AD1016" i="9" s="1"/>
  <c r="N1016" i="9"/>
  <c r="O1016" i="9"/>
  <c r="AE1016" i="9" s="1"/>
  <c r="P1016" i="9"/>
  <c r="Q1016" i="9"/>
  <c r="AF1016" i="9" s="1"/>
  <c r="R1016" i="9"/>
  <c r="S1016" i="9"/>
  <c r="AG1016" i="9" s="1"/>
  <c r="T1016" i="9"/>
  <c r="U1016" i="9"/>
  <c r="AH1016" i="9" s="1"/>
  <c r="D1017" i="9"/>
  <c r="E1017" i="9"/>
  <c r="AA1017" i="9" s="1"/>
  <c r="F1017" i="9"/>
  <c r="G1017" i="9"/>
  <c r="AB1017" i="9" s="1"/>
  <c r="H1017" i="9"/>
  <c r="I1017" i="9"/>
  <c r="AC1017" i="9" s="1"/>
  <c r="J1017" i="9"/>
  <c r="K1017" i="9" s="1"/>
  <c r="L1017" i="9"/>
  <c r="M1017" i="9"/>
  <c r="AD1017" i="9" s="1"/>
  <c r="N1017" i="9"/>
  <c r="O1017" i="9"/>
  <c r="AE1017" i="9" s="1"/>
  <c r="P1017" i="9"/>
  <c r="Q1017" i="9"/>
  <c r="AF1017" i="9" s="1"/>
  <c r="R1017" i="9"/>
  <c r="S1017" i="9"/>
  <c r="AG1017" i="9" s="1"/>
  <c r="T1017" i="9"/>
  <c r="U1017" i="9"/>
  <c r="AH1017" i="9" s="1"/>
  <c r="D1018" i="9"/>
  <c r="E1018" i="9"/>
  <c r="AA1018" i="9" s="1"/>
  <c r="F1018" i="9"/>
  <c r="G1018" i="9"/>
  <c r="AB1018" i="9" s="1"/>
  <c r="H1018" i="9"/>
  <c r="I1018" i="9"/>
  <c r="AC1018" i="9" s="1"/>
  <c r="J1018" i="9"/>
  <c r="K1018" i="9" s="1"/>
  <c r="L1018" i="9"/>
  <c r="M1018" i="9"/>
  <c r="AD1018" i="9" s="1"/>
  <c r="N1018" i="9"/>
  <c r="P1018" i="9"/>
  <c r="R1018" i="9"/>
  <c r="T1018" i="9"/>
  <c r="D1019" i="9"/>
  <c r="F1019" i="9"/>
  <c r="H1019" i="9"/>
  <c r="L1019" i="9"/>
  <c r="N1019" i="9"/>
  <c r="P1019" i="9"/>
  <c r="R1019" i="9"/>
  <c r="S1019" i="9"/>
  <c r="AG1019" i="9" s="1"/>
  <c r="T1019" i="9"/>
  <c r="U1019" i="9"/>
  <c r="AH1019" i="9" s="1"/>
  <c r="D1020" i="9"/>
  <c r="F1020" i="9"/>
  <c r="H1020" i="9"/>
  <c r="I1020" i="9"/>
  <c r="AC1020" i="9" s="1"/>
  <c r="J1020" i="9"/>
  <c r="K1020" i="9" s="1"/>
  <c r="L1020" i="9"/>
  <c r="N1020" i="9"/>
  <c r="P1020" i="9"/>
  <c r="Q1020" i="9"/>
  <c r="AF1020" i="9" s="1"/>
  <c r="R1020" i="9"/>
  <c r="S1020" i="9"/>
  <c r="AG1020" i="9" s="1"/>
  <c r="T1020" i="9"/>
  <c r="U1020" i="9"/>
  <c r="AH1020" i="9" s="1"/>
  <c r="D1021" i="9"/>
  <c r="E1021" i="9"/>
  <c r="AA1021" i="9" s="1"/>
  <c r="F1021" i="9"/>
  <c r="G1021" i="9"/>
  <c r="AB1021" i="9" s="1"/>
  <c r="H1021" i="9"/>
  <c r="I1021" i="9"/>
  <c r="AC1021" i="9" s="1"/>
  <c r="J1021" i="9"/>
  <c r="K1021" i="9"/>
  <c r="L1021" i="9"/>
  <c r="M1021" i="9"/>
  <c r="AD1021" i="9" s="1"/>
  <c r="N1021" i="9"/>
  <c r="O1021" i="9"/>
  <c r="AE1021" i="9" s="1"/>
  <c r="P1021" i="9"/>
  <c r="Q1021" i="9"/>
  <c r="AF1021" i="9" s="1"/>
  <c r="R1021" i="9"/>
  <c r="S1021" i="9"/>
  <c r="AG1021" i="9" s="1"/>
  <c r="T1021" i="9"/>
  <c r="U1021" i="9"/>
  <c r="AH1021" i="9" s="1"/>
  <c r="D1022" i="9"/>
  <c r="E1022" i="9"/>
  <c r="AA1022" i="9" s="1"/>
  <c r="F1022" i="9"/>
  <c r="H1022" i="9"/>
  <c r="L1022" i="9"/>
  <c r="N1022" i="9"/>
  <c r="P1022" i="9"/>
  <c r="R1022" i="9"/>
  <c r="S1022" i="9"/>
  <c r="AG1022" i="9" s="1"/>
  <c r="T1022" i="9"/>
  <c r="U1022" i="9"/>
  <c r="AH1022" i="9" s="1"/>
  <c r="D1023" i="9"/>
  <c r="E1023" i="9"/>
  <c r="AA1023" i="9" s="1"/>
  <c r="F1023" i="9"/>
  <c r="H1023" i="9"/>
  <c r="J1023" i="9"/>
  <c r="K1023" i="9"/>
  <c r="L1023" i="9"/>
  <c r="N1023" i="9"/>
  <c r="P1023" i="9"/>
  <c r="R1023" i="9"/>
  <c r="S1023" i="9"/>
  <c r="AG1023" i="9" s="1"/>
  <c r="T1023" i="9"/>
  <c r="U1023" i="9"/>
  <c r="AH1023" i="9" s="1"/>
  <c r="D1024" i="9"/>
  <c r="F1024" i="9"/>
  <c r="G1024" i="9"/>
  <c r="AB1024" i="9" s="1"/>
  <c r="H1024" i="9"/>
  <c r="I1024" i="9"/>
  <c r="AC1024" i="9" s="1"/>
  <c r="L1024" i="9"/>
  <c r="M1024" i="9"/>
  <c r="AD1024" i="9" s="1"/>
  <c r="N1024" i="9"/>
  <c r="O1024" i="9"/>
  <c r="AE1024" i="9" s="1"/>
  <c r="P1024" i="9"/>
  <c r="Q1024" i="9"/>
  <c r="AF1024" i="9" s="1"/>
  <c r="R1024" i="9"/>
  <c r="S1024" i="9"/>
  <c r="AG1024" i="9" s="1"/>
  <c r="T1024" i="9"/>
  <c r="U1024" i="9"/>
  <c r="AH1024" i="9" s="1"/>
  <c r="D1025" i="9"/>
  <c r="F1025" i="9"/>
  <c r="H1025" i="9"/>
  <c r="L1025" i="9"/>
  <c r="M1025" i="9"/>
  <c r="AD1025" i="9" s="1"/>
  <c r="N1025" i="9"/>
  <c r="P1025" i="9"/>
  <c r="R1025" i="9"/>
  <c r="S1025" i="9"/>
  <c r="AG1025" i="9" s="1"/>
  <c r="T1025" i="9"/>
  <c r="U1025" i="9"/>
  <c r="AH1025" i="9" s="1"/>
  <c r="D1026" i="9"/>
  <c r="E1026" i="9"/>
  <c r="AA1026" i="9" s="1"/>
  <c r="F1026" i="9"/>
  <c r="G1026" i="9"/>
  <c r="AB1026" i="9" s="1"/>
  <c r="H1026" i="9"/>
  <c r="J1026" i="9"/>
  <c r="K1026" i="9" s="1"/>
  <c r="L1026" i="9"/>
  <c r="M1026" i="9"/>
  <c r="AD1026" i="9" s="1"/>
  <c r="N1026" i="9"/>
  <c r="O1026" i="9"/>
  <c r="AE1026" i="9" s="1"/>
  <c r="P1026" i="9"/>
  <c r="Q1026" i="9"/>
  <c r="AF1026" i="9" s="1"/>
  <c r="R1026" i="9"/>
  <c r="T1026" i="9"/>
  <c r="U1026" i="9"/>
  <c r="AH1026" i="9" s="1"/>
  <c r="D1027" i="9"/>
  <c r="E1027" i="9"/>
  <c r="AA1027" i="9" s="1"/>
  <c r="F1027" i="9"/>
  <c r="G1027" i="9"/>
  <c r="AB1027" i="9" s="1"/>
  <c r="H1027" i="9"/>
  <c r="J1027" i="9"/>
  <c r="K1027" i="9" s="1"/>
  <c r="L1027" i="9"/>
  <c r="N1027" i="9"/>
  <c r="P1027" i="9"/>
  <c r="Q1027" i="9"/>
  <c r="AF1027" i="9" s="1"/>
  <c r="R1027" i="9"/>
  <c r="S1027" i="9"/>
  <c r="AG1027" i="9" s="1"/>
  <c r="T1027" i="9"/>
  <c r="U1027" i="9"/>
  <c r="AH1027" i="9" s="1"/>
  <c r="D1028" i="9"/>
  <c r="F1028" i="9"/>
  <c r="H1028" i="9"/>
  <c r="L1028" i="9"/>
  <c r="N1028" i="9"/>
  <c r="P1028" i="9"/>
  <c r="R1028" i="9"/>
  <c r="S1028" i="9"/>
  <c r="AG1028" i="9" s="1"/>
  <c r="T1028" i="9"/>
  <c r="U1028" i="9"/>
  <c r="AH1028" i="9" s="1"/>
  <c r="D1029" i="9"/>
  <c r="E1029" i="9"/>
  <c r="AA1029" i="9" s="1"/>
  <c r="F1029" i="9"/>
  <c r="G1029" i="9"/>
  <c r="AB1029" i="9" s="1"/>
  <c r="H1029" i="9"/>
  <c r="I1029" i="9"/>
  <c r="AC1029" i="9" s="1"/>
  <c r="L1029" i="9"/>
  <c r="M1029" i="9"/>
  <c r="AD1029" i="9" s="1"/>
  <c r="N1029" i="9"/>
  <c r="O1029" i="9"/>
  <c r="AE1029" i="9" s="1"/>
  <c r="P1029" i="9"/>
  <c r="Q1029" i="9"/>
  <c r="AF1029" i="9" s="1"/>
  <c r="R1029" i="9"/>
  <c r="S1029" i="9"/>
  <c r="AG1029" i="9" s="1"/>
  <c r="T1029" i="9"/>
  <c r="U1029" i="9"/>
  <c r="AH1029" i="9" s="1"/>
  <c r="D1030" i="9"/>
  <c r="E1030" i="9"/>
  <c r="AA1030" i="9" s="1"/>
  <c r="F1030" i="9"/>
  <c r="G1030" i="9"/>
  <c r="AB1030" i="9" s="1"/>
  <c r="H1030" i="9"/>
  <c r="I1030" i="9"/>
  <c r="AC1030" i="9" s="1"/>
  <c r="J1030" i="9"/>
  <c r="K1030" i="9" s="1"/>
  <c r="L1030" i="9"/>
  <c r="M1030" i="9"/>
  <c r="AD1030" i="9" s="1"/>
  <c r="N1030" i="9"/>
  <c r="O1030" i="9"/>
  <c r="AE1030" i="9" s="1"/>
  <c r="P1030" i="9"/>
  <c r="Q1030" i="9"/>
  <c r="AF1030" i="9" s="1"/>
  <c r="R1030" i="9"/>
  <c r="S1030" i="9"/>
  <c r="AG1030" i="9" s="1"/>
  <c r="T1030" i="9"/>
  <c r="U1030" i="9"/>
  <c r="AH1030" i="9" s="1"/>
  <c r="D1031" i="9"/>
  <c r="F1031" i="9"/>
  <c r="H1031" i="9"/>
  <c r="L1031" i="9"/>
  <c r="N1031" i="9"/>
  <c r="P1031" i="9"/>
  <c r="R1031" i="9"/>
  <c r="T1031" i="9"/>
  <c r="D1032" i="9"/>
  <c r="F1032" i="9"/>
  <c r="H1032" i="9"/>
  <c r="I1032" i="9"/>
  <c r="AC1032" i="9" s="1"/>
  <c r="L1032" i="9"/>
  <c r="M1032" i="9"/>
  <c r="AD1032" i="9" s="1"/>
  <c r="N1032" i="9"/>
  <c r="O1032" i="9"/>
  <c r="AE1032" i="9" s="1"/>
  <c r="P1032" i="9"/>
  <c r="Q1032" i="9"/>
  <c r="AF1032" i="9" s="1"/>
  <c r="R1032" i="9"/>
  <c r="S1032" i="9"/>
  <c r="AG1032" i="9" s="1"/>
  <c r="T1032" i="9"/>
  <c r="U1032" i="9"/>
  <c r="AH1032" i="9" s="1"/>
  <c r="D1033" i="9"/>
  <c r="E1033" i="9"/>
  <c r="AA1033" i="9" s="1"/>
  <c r="F1033" i="9"/>
  <c r="G1033" i="9"/>
  <c r="AB1033" i="9" s="1"/>
  <c r="H1033" i="9"/>
  <c r="I1033" i="9"/>
  <c r="AC1033" i="9" s="1"/>
  <c r="J1033" i="9"/>
  <c r="K1033" i="9"/>
  <c r="L1033" i="9"/>
  <c r="M1033" i="9"/>
  <c r="AD1033" i="9" s="1"/>
  <c r="N1033" i="9"/>
  <c r="O1033" i="9"/>
  <c r="AE1033" i="9" s="1"/>
  <c r="P1033" i="9"/>
  <c r="Q1033" i="9"/>
  <c r="AF1033" i="9" s="1"/>
  <c r="R1033" i="9"/>
  <c r="S1033" i="9"/>
  <c r="AG1033" i="9" s="1"/>
  <c r="T1033" i="9"/>
  <c r="U1033" i="9"/>
  <c r="AH1033" i="9" s="1"/>
  <c r="D1034" i="9"/>
  <c r="E1034" i="9"/>
  <c r="AA1034" i="9" s="1"/>
  <c r="F1034" i="9"/>
  <c r="G1034" i="9"/>
  <c r="AB1034" i="9" s="1"/>
  <c r="H1034" i="9"/>
  <c r="I1034" i="9"/>
  <c r="AC1034" i="9" s="1"/>
  <c r="J1034" i="9"/>
  <c r="K1034" i="9" s="1"/>
  <c r="L1034" i="9"/>
  <c r="N1034" i="9"/>
  <c r="P1034" i="9"/>
  <c r="R1034" i="9"/>
  <c r="S1034" i="9"/>
  <c r="AG1034" i="9" s="1"/>
  <c r="T1034" i="9"/>
  <c r="U1034" i="9"/>
  <c r="AH1034" i="9" s="1"/>
  <c r="D1035" i="9"/>
  <c r="F1035" i="9"/>
  <c r="H1035" i="9"/>
  <c r="J1035" i="9"/>
  <c r="K1035" i="9"/>
  <c r="L1035" i="9"/>
  <c r="N1035" i="9"/>
  <c r="P1035" i="9"/>
  <c r="R1035" i="9"/>
  <c r="S1035" i="9"/>
  <c r="AG1035" i="9" s="1"/>
  <c r="T1035" i="9"/>
  <c r="U1035" i="9"/>
  <c r="AH1035" i="9" s="1"/>
  <c r="D1036" i="9"/>
  <c r="E1036" i="9"/>
  <c r="AA1036" i="9" s="1"/>
  <c r="F1036" i="9"/>
  <c r="H1036" i="9"/>
  <c r="L1036" i="9"/>
  <c r="M1036" i="9"/>
  <c r="AD1036" i="9" s="1"/>
  <c r="N1036" i="9"/>
  <c r="O1036" i="9"/>
  <c r="AE1036" i="9" s="1"/>
  <c r="P1036" i="9"/>
  <c r="Q1036" i="9"/>
  <c r="AF1036" i="9" s="1"/>
  <c r="R1036" i="9"/>
  <c r="S1036" i="9"/>
  <c r="AG1036" i="9" s="1"/>
  <c r="T1036" i="9"/>
  <c r="U1036" i="9"/>
  <c r="AH1036" i="9" s="1"/>
  <c r="D1037" i="9"/>
  <c r="E1037" i="9"/>
  <c r="AA1037" i="9" s="1"/>
  <c r="F1037" i="9"/>
  <c r="G1037" i="9"/>
  <c r="AB1037" i="9" s="1"/>
  <c r="H1037" i="9"/>
  <c r="I1037" i="9"/>
  <c r="AC1037" i="9" s="1"/>
  <c r="J1037" i="9"/>
  <c r="K1037" i="9" s="1"/>
  <c r="L1037" i="9"/>
  <c r="M1037" i="9"/>
  <c r="AD1037" i="9" s="1"/>
  <c r="N1037" i="9"/>
  <c r="O1037" i="9"/>
  <c r="AE1037" i="9" s="1"/>
  <c r="P1037" i="9"/>
  <c r="Q1037" i="9"/>
  <c r="AF1037" i="9" s="1"/>
  <c r="R1037" i="9"/>
  <c r="S1037" i="9"/>
  <c r="AG1037" i="9" s="1"/>
  <c r="T1037" i="9"/>
  <c r="U1037" i="9"/>
  <c r="AH1037" i="9" s="1"/>
  <c r="D1038" i="9"/>
  <c r="F1038" i="9"/>
  <c r="H1038" i="9"/>
  <c r="L1038" i="9"/>
  <c r="N1038" i="9"/>
  <c r="P1038" i="9"/>
  <c r="R1038" i="9"/>
  <c r="S1038" i="9"/>
  <c r="AG1038" i="9" s="1"/>
  <c r="T1038" i="9"/>
  <c r="U1038" i="9"/>
  <c r="AH1038" i="9" s="1"/>
  <c r="D1039" i="9"/>
  <c r="F1039" i="9"/>
  <c r="H1039" i="9"/>
  <c r="J1039" i="9"/>
  <c r="K1039" i="9"/>
  <c r="L1039" i="9"/>
  <c r="M1039" i="9"/>
  <c r="AD1039" i="9" s="1"/>
  <c r="N1039" i="9"/>
  <c r="P1039" i="9"/>
  <c r="R1039" i="9"/>
  <c r="S1039" i="9"/>
  <c r="AG1039" i="9" s="1"/>
  <c r="T1039" i="9"/>
  <c r="U1039" i="9"/>
  <c r="AH1039" i="9" s="1"/>
  <c r="D1040" i="9"/>
  <c r="F1040" i="9"/>
  <c r="G1040" i="9"/>
  <c r="AB1040" i="9" s="1"/>
  <c r="H1040" i="9"/>
  <c r="I1040" i="9"/>
  <c r="AC1040" i="9" s="1"/>
  <c r="J1040" i="9"/>
  <c r="K1040" i="9" s="1"/>
  <c r="L1040" i="9"/>
  <c r="M1040" i="9"/>
  <c r="AD1040" i="9" s="1"/>
  <c r="N1040" i="9"/>
  <c r="O1040" i="9"/>
  <c r="AE1040" i="9" s="1"/>
  <c r="P1040" i="9"/>
  <c r="Q1040" i="9"/>
  <c r="AF1040" i="9" s="1"/>
  <c r="R1040" i="9"/>
  <c r="S1040" i="9"/>
  <c r="AG1040" i="9" s="1"/>
  <c r="T1040" i="9"/>
  <c r="U1040" i="9"/>
  <c r="AH1040" i="9" s="1"/>
  <c r="D1041" i="9"/>
  <c r="E1041" i="9"/>
  <c r="AA1041" i="9" s="1"/>
  <c r="F1041" i="9"/>
  <c r="G1041" i="9"/>
  <c r="AB1041" i="9" s="1"/>
  <c r="H1041" i="9"/>
  <c r="L1041" i="9"/>
  <c r="N1041" i="9"/>
  <c r="P1041" i="9"/>
  <c r="R1041" i="9"/>
  <c r="S1041" i="9"/>
  <c r="AG1041" i="9" s="1"/>
  <c r="T1041" i="9"/>
  <c r="D1042" i="9"/>
  <c r="E1042" i="9"/>
  <c r="AA1042" i="9" s="1"/>
  <c r="F1042" i="9"/>
  <c r="H1042" i="9"/>
  <c r="J1042" i="9"/>
  <c r="K1042" i="9" s="1"/>
  <c r="L1042" i="9"/>
  <c r="M1042" i="9"/>
  <c r="AD1042" i="9" s="1"/>
  <c r="N1042" i="9"/>
  <c r="O1042" i="9"/>
  <c r="AE1042" i="9" s="1"/>
  <c r="P1042" i="9"/>
  <c r="R1042" i="9"/>
  <c r="T1042" i="9"/>
  <c r="U1042" i="9"/>
  <c r="AH1042" i="9" s="1"/>
  <c r="D1043" i="9"/>
  <c r="E1043" i="9"/>
  <c r="AA1043" i="9" s="1"/>
  <c r="F1043" i="9"/>
  <c r="G1043" i="9"/>
  <c r="AB1043" i="9" s="1"/>
  <c r="H1043" i="9"/>
  <c r="J1043" i="9"/>
  <c r="K1043" i="9"/>
  <c r="L1043" i="9"/>
  <c r="M1043" i="9"/>
  <c r="AD1043" i="9" s="1"/>
  <c r="N1043" i="9"/>
  <c r="O1043" i="9"/>
  <c r="AE1043" i="9" s="1"/>
  <c r="P1043" i="9"/>
  <c r="Q1043" i="9"/>
  <c r="AF1043" i="9" s="1"/>
  <c r="R1043" i="9"/>
  <c r="S1043" i="9"/>
  <c r="AG1043" i="9" s="1"/>
  <c r="T1043" i="9"/>
  <c r="U1043" i="9"/>
  <c r="AH1043" i="9" s="1"/>
  <c r="D1044" i="9"/>
  <c r="F1044" i="9"/>
  <c r="H1044" i="9"/>
  <c r="L1044" i="9"/>
  <c r="N1044" i="9"/>
  <c r="O1044" i="9"/>
  <c r="AE1044" i="9" s="1"/>
  <c r="P1044" i="9"/>
  <c r="R1044" i="9"/>
  <c r="S1044" i="9"/>
  <c r="AG1044" i="9" s="1"/>
  <c r="T1044" i="9"/>
  <c r="U1044" i="9"/>
  <c r="AH1044" i="9" s="1"/>
  <c r="D1045" i="9"/>
  <c r="E1045" i="9"/>
  <c r="AA1045" i="9" s="1"/>
  <c r="F1045" i="9"/>
  <c r="G1045" i="9"/>
  <c r="AB1045" i="9" s="1"/>
  <c r="H1045" i="9"/>
  <c r="I1045" i="9"/>
  <c r="AC1045" i="9" s="1"/>
  <c r="L1045" i="9"/>
  <c r="M1045" i="9"/>
  <c r="AD1045" i="9" s="1"/>
  <c r="N1045" i="9"/>
  <c r="P1045" i="9"/>
  <c r="R1045" i="9"/>
  <c r="S1045" i="9"/>
  <c r="AG1045" i="9" s="1"/>
  <c r="T1045" i="9"/>
  <c r="U1045" i="9"/>
  <c r="AH1045" i="9" s="1"/>
  <c r="D1046" i="9"/>
  <c r="E1046" i="9"/>
  <c r="AA1046" i="9" s="1"/>
  <c r="F1046" i="9"/>
  <c r="G1046" i="9"/>
  <c r="AB1046" i="9" s="1"/>
  <c r="H1046" i="9"/>
  <c r="I1046" i="9"/>
  <c r="AC1046" i="9" s="1"/>
  <c r="J1046" i="9"/>
  <c r="K1046" i="9"/>
  <c r="L1046" i="9"/>
  <c r="M1046" i="9"/>
  <c r="AD1046" i="9" s="1"/>
  <c r="N1046" i="9"/>
  <c r="O1046" i="9"/>
  <c r="AE1046" i="9" s="1"/>
  <c r="P1046" i="9"/>
  <c r="Q1046" i="9"/>
  <c r="AF1046" i="9" s="1"/>
  <c r="R1046" i="9"/>
  <c r="T1046" i="9"/>
  <c r="D1047" i="9"/>
  <c r="F1047" i="9"/>
  <c r="G1047" i="9"/>
  <c r="AB1047" i="9" s="1"/>
  <c r="H1047" i="9"/>
  <c r="I1047" i="9"/>
  <c r="AC1047" i="9" s="1"/>
  <c r="L1047" i="9"/>
  <c r="N1047" i="9"/>
  <c r="P1047" i="9"/>
  <c r="Q1047" i="9"/>
  <c r="AF1047" i="9" s="1"/>
  <c r="R1047" i="9"/>
  <c r="T1047" i="9"/>
  <c r="D1048" i="9"/>
  <c r="F1048" i="9"/>
  <c r="H1048" i="9"/>
  <c r="L1048" i="9"/>
  <c r="M1048" i="9"/>
  <c r="AD1048" i="9" s="1"/>
  <c r="N1048" i="9"/>
  <c r="O1048" i="9"/>
  <c r="AE1048" i="9" s="1"/>
  <c r="P1048" i="9"/>
  <c r="Q1048" i="9"/>
  <c r="AF1048" i="9" s="1"/>
  <c r="R1048" i="9"/>
  <c r="S1048" i="9"/>
  <c r="AG1048" i="9" s="1"/>
  <c r="T1048" i="9"/>
  <c r="U1048" i="9"/>
  <c r="AH1048" i="9" s="1"/>
  <c r="D1049" i="9"/>
  <c r="E1049" i="9"/>
  <c r="AA1049" i="9" s="1"/>
  <c r="F1049" i="9"/>
  <c r="G1049" i="9"/>
  <c r="AB1049" i="9" s="1"/>
  <c r="H1049" i="9"/>
  <c r="I1049" i="9"/>
  <c r="AC1049" i="9" s="1"/>
  <c r="J1049" i="9"/>
  <c r="K1049" i="9" s="1"/>
  <c r="L1049" i="9"/>
  <c r="M1049" i="9"/>
  <c r="AD1049" i="9" s="1"/>
  <c r="N1049" i="9"/>
  <c r="O1049" i="9"/>
  <c r="AE1049" i="9" s="1"/>
  <c r="P1049" i="9"/>
  <c r="Q1049" i="9"/>
  <c r="AF1049" i="9" s="1"/>
  <c r="R1049" i="9"/>
  <c r="S1049" i="9"/>
  <c r="AG1049" i="9" s="1"/>
  <c r="T1049" i="9"/>
  <c r="U1049" i="9"/>
  <c r="AH1049" i="9" s="1"/>
  <c r="D1050" i="9"/>
  <c r="E1050" i="9"/>
  <c r="AA1050" i="9" s="1"/>
  <c r="F1050" i="9"/>
  <c r="G1050" i="9"/>
  <c r="AB1050" i="9" s="1"/>
  <c r="H1050" i="9"/>
  <c r="I1050" i="9"/>
  <c r="AC1050" i="9" s="1"/>
  <c r="J1050" i="9"/>
  <c r="K1050" i="9" s="1"/>
  <c r="L1050" i="9"/>
  <c r="N1050" i="9"/>
  <c r="P1050" i="9"/>
  <c r="R1050" i="9"/>
  <c r="S1050" i="9"/>
  <c r="AG1050" i="9" s="1"/>
  <c r="T1050" i="9"/>
  <c r="U1050" i="9"/>
  <c r="AH1050" i="9" s="1"/>
  <c r="D1051" i="9"/>
  <c r="F1051" i="9"/>
  <c r="H1051" i="9"/>
  <c r="L1051" i="9"/>
  <c r="M1051" i="9"/>
  <c r="AD1051" i="9" s="1"/>
  <c r="N1051" i="9"/>
  <c r="P1051" i="9"/>
  <c r="R1051" i="9"/>
  <c r="S1051" i="9"/>
  <c r="AG1051" i="9" s="1"/>
  <c r="T1051" i="9"/>
  <c r="U1051" i="9"/>
  <c r="AH1051" i="9" s="1"/>
  <c r="D1052" i="9"/>
  <c r="E1052" i="9"/>
  <c r="AA1052" i="9" s="1"/>
  <c r="F1052" i="9"/>
  <c r="H1052" i="9"/>
  <c r="L1052" i="9"/>
  <c r="N1052" i="9"/>
  <c r="P1052" i="9"/>
  <c r="Q1052" i="9"/>
  <c r="AF1052" i="9" s="1"/>
  <c r="R1052" i="9"/>
  <c r="S1052" i="9"/>
  <c r="AG1052" i="9" s="1"/>
  <c r="T1052" i="9"/>
  <c r="U1052" i="9"/>
  <c r="AH1052" i="9" s="1"/>
  <c r="D1053" i="9"/>
  <c r="E1053" i="9"/>
  <c r="AA1053" i="9" s="1"/>
  <c r="F1053" i="9"/>
  <c r="G1053" i="9"/>
  <c r="AB1053" i="9" s="1"/>
  <c r="H1053" i="9"/>
  <c r="I1053" i="9"/>
  <c r="AC1053" i="9" s="1"/>
  <c r="J1053" i="9"/>
  <c r="K1053" i="9" s="1"/>
  <c r="L1053" i="9"/>
  <c r="M1053" i="9"/>
  <c r="AD1053" i="9" s="1"/>
  <c r="N1053" i="9"/>
  <c r="O1053" i="9"/>
  <c r="AE1053" i="9" s="1"/>
  <c r="P1053" i="9"/>
  <c r="Q1053" i="9"/>
  <c r="AF1053" i="9" s="1"/>
  <c r="R1053" i="9"/>
  <c r="S1053" i="9"/>
  <c r="AG1053" i="9" s="1"/>
  <c r="T1053" i="9"/>
  <c r="D1054" i="9"/>
  <c r="F1054" i="9"/>
  <c r="H1054" i="9"/>
  <c r="L1054" i="9"/>
  <c r="N1054" i="9"/>
  <c r="P1054" i="9"/>
  <c r="Q1054" i="9"/>
  <c r="AF1054" i="9" s="1"/>
  <c r="R1054" i="9"/>
  <c r="S1054" i="9"/>
  <c r="AG1054" i="9" s="1"/>
  <c r="T1054" i="9"/>
  <c r="U1054" i="9"/>
  <c r="AH1054" i="9" s="1"/>
  <c r="D1055" i="9"/>
  <c r="F1055" i="9"/>
  <c r="H1055" i="9"/>
  <c r="L1055" i="9"/>
  <c r="M1055" i="9"/>
  <c r="AD1055" i="9" s="1"/>
  <c r="N1055" i="9"/>
  <c r="P1055" i="9"/>
  <c r="R1055" i="9"/>
  <c r="S1055" i="9"/>
  <c r="AG1055" i="9" s="1"/>
  <c r="T1055" i="9"/>
  <c r="U1055" i="9"/>
  <c r="AH1055" i="9" s="1"/>
  <c r="D1056" i="9"/>
  <c r="E1056" i="9"/>
  <c r="AA1056" i="9" s="1"/>
  <c r="F1056" i="9"/>
  <c r="H1056" i="9"/>
  <c r="J1056" i="9"/>
  <c r="K1056" i="9"/>
  <c r="L1056" i="9"/>
  <c r="M1056" i="9"/>
  <c r="AD1056" i="9" s="1"/>
  <c r="N1056" i="9"/>
  <c r="O1056" i="9"/>
  <c r="AE1056" i="9" s="1"/>
  <c r="P1056" i="9"/>
  <c r="R1056" i="9"/>
  <c r="S1056" i="9"/>
  <c r="AG1056" i="9" s="1"/>
  <c r="T1056" i="9"/>
  <c r="U1056" i="9"/>
  <c r="AH1056" i="9" s="1"/>
  <c r="D1057" i="9"/>
  <c r="F1057" i="9"/>
  <c r="H1057" i="9"/>
  <c r="L1057" i="9"/>
  <c r="N1057" i="9"/>
  <c r="P1057" i="9"/>
  <c r="R1057" i="9"/>
  <c r="S1057" i="9"/>
  <c r="AG1057" i="9" s="1"/>
  <c r="T1057" i="9"/>
  <c r="U1057" i="9"/>
  <c r="AH1057" i="9" s="1"/>
  <c r="D1058" i="9"/>
  <c r="F1058" i="9"/>
  <c r="H1058" i="9"/>
  <c r="L1058" i="9"/>
  <c r="M1058" i="9"/>
  <c r="AD1058" i="9" s="1"/>
  <c r="N1058" i="9"/>
  <c r="P1058" i="9"/>
  <c r="Q1058" i="9"/>
  <c r="AF1058" i="9" s="1"/>
  <c r="R1058" i="9"/>
  <c r="T1058" i="9"/>
  <c r="U1058" i="9"/>
  <c r="AH1058" i="9" s="1"/>
  <c r="D1059" i="9"/>
  <c r="E1059" i="9"/>
  <c r="AA1059" i="9" s="1"/>
  <c r="F1059" i="9"/>
  <c r="G1059" i="9"/>
  <c r="AB1059" i="9" s="1"/>
  <c r="H1059" i="9"/>
  <c r="J1059" i="9"/>
  <c r="K1059" i="9"/>
  <c r="L1059" i="9"/>
  <c r="M1059" i="9"/>
  <c r="AD1059" i="9" s="1"/>
  <c r="N1059" i="9"/>
  <c r="P1059" i="9"/>
  <c r="R1059" i="9"/>
  <c r="S1059" i="9"/>
  <c r="AG1059" i="9" s="1"/>
  <c r="T1059" i="9"/>
  <c r="U1059" i="9"/>
  <c r="AH1059" i="9" s="1"/>
  <c r="D1060" i="9"/>
  <c r="F1060" i="9"/>
  <c r="H1060" i="9"/>
  <c r="L1060" i="9"/>
  <c r="N1060" i="9"/>
  <c r="P1060" i="9"/>
  <c r="R1060" i="9"/>
  <c r="S1060" i="9"/>
  <c r="AG1060" i="9" s="1"/>
  <c r="T1060" i="9"/>
  <c r="U1060" i="9"/>
  <c r="AH1060" i="9" s="1"/>
  <c r="D1061" i="9"/>
  <c r="E1061" i="9"/>
  <c r="AA1061" i="9" s="1"/>
  <c r="F1061" i="9"/>
  <c r="G1061" i="9"/>
  <c r="AB1061" i="9" s="1"/>
  <c r="H1061" i="9"/>
  <c r="I1061" i="9"/>
  <c r="AC1061" i="9" s="1"/>
  <c r="L1061" i="9"/>
  <c r="M1061" i="9"/>
  <c r="AD1061" i="9" s="1"/>
  <c r="N1061" i="9"/>
  <c r="P1061" i="9"/>
  <c r="R1061" i="9"/>
  <c r="S1061" i="9"/>
  <c r="AG1061" i="9" s="1"/>
  <c r="T1061" i="9"/>
  <c r="D1062" i="9"/>
  <c r="E1062" i="9"/>
  <c r="AA1062" i="9" s="1"/>
  <c r="F1062" i="9"/>
  <c r="G1062" i="9"/>
  <c r="AB1062" i="9" s="1"/>
  <c r="H1062" i="9"/>
  <c r="I1062" i="9"/>
  <c r="AC1062" i="9" s="1"/>
  <c r="J1062" i="9"/>
  <c r="K1062" i="9"/>
  <c r="L1062" i="9"/>
  <c r="N1062" i="9"/>
  <c r="O1062" i="9"/>
  <c r="AE1062" i="9" s="1"/>
  <c r="P1062" i="9"/>
  <c r="Q1062" i="9"/>
  <c r="AF1062" i="9" s="1"/>
  <c r="R1062" i="9"/>
  <c r="S1062" i="9"/>
  <c r="AG1062" i="9" s="1"/>
  <c r="T1062" i="9"/>
  <c r="D1063" i="9"/>
  <c r="E1063" i="9"/>
  <c r="AA1063" i="9" s="1"/>
  <c r="F1063" i="9"/>
  <c r="H1063" i="9"/>
  <c r="L1063" i="9"/>
  <c r="N1063" i="9"/>
  <c r="P1063" i="9"/>
  <c r="R1063" i="9"/>
  <c r="T1063" i="9"/>
  <c r="D1064" i="9"/>
  <c r="F1064" i="9"/>
  <c r="H1064" i="9"/>
  <c r="I1064" i="9"/>
  <c r="AC1064" i="9" s="1"/>
  <c r="L1064" i="9"/>
  <c r="M1064" i="9"/>
  <c r="AD1064" i="9" s="1"/>
  <c r="N1064" i="9"/>
  <c r="O1064" i="9"/>
  <c r="AE1064" i="9" s="1"/>
  <c r="P1064" i="9"/>
  <c r="Q1064" i="9"/>
  <c r="AF1064" i="9" s="1"/>
  <c r="R1064" i="9"/>
  <c r="S1064" i="9"/>
  <c r="AG1064" i="9" s="1"/>
  <c r="T1064" i="9"/>
  <c r="D1065" i="9"/>
  <c r="F1065" i="9"/>
  <c r="G1065" i="9"/>
  <c r="AB1065" i="9" s="1"/>
  <c r="H1065" i="9"/>
  <c r="I1065" i="9"/>
  <c r="AC1065" i="9" s="1"/>
  <c r="J1065" i="9"/>
  <c r="K1065" i="9" s="1"/>
  <c r="L1065" i="9"/>
  <c r="M1065" i="9"/>
  <c r="AD1065" i="9" s="1"/>
  <c r="N1065" i="9"/>
  <c r="O1065" i="9"/>
  <c r="AE1065" i="9" s="1"/>
  <c r="P1065" i="9"/>
  <c r="R1065" i="9"/>
  <c r="S1065" i="9"/>
  <c r="AG1065" i="9" s="1"/>
  <c r="T1065" i="9"/>
  <c r="U1065" i="9"/>
  <c r="AH1065" i="9" s="1"/>
  <c r="D1066" i="9"/>
  <c r="E1066" i="9"/>
  <c r="AA1066" i="9" s="1"/>
  <c r="F1066" i="9"/>
  <c r="G1066" i="9"/>
  <c r="AB1066" i="9" s="1"/>
  <c r="H1066" i="9"/>
  <c r="I1066" i="9"/>
  <c r="AC1066" i="9" s="1"/>
  <c r="J1066" i="9"/>
  <c r="K1066" i="9" s="1"/>
  <c r="L1066" i="9"/>
  <c r="N1066" i="9"/>
  <c r="P1066" i="9"/>
  <c r="R1066" i="9"/>
  <c r="T1066" i="9"/>
  <c r="U1066" i="9"/>
  <c r="AH1066" i="9" s="1"/>
  <c r="D1067" i="9"/>
  <c r="E1067" i="9"/>
  <c r="AA1067" i="9" s="1"/>
  <c r="F1067" i="9"/>
  <c r="H1067" i="9"/>
  <c r="L1067" i="9"/>
  <c r="M1067" i="9"/>
  <c r="AD1067" i="9" s="1"/>
  <c r="N1067" i="9"/>
  <c r="P1067" i="9"/>
  <c r="R1067" i="9"/>
  <c r="S1067" i="9"/>
  <c r="AG1067" i="9" s="1"/>
  <c r="T1067" i="9"/>
  <c r="U1067" i="9"/>
  <c r="AH1067" i="9" s="1"/>
  <c r="D1068" i="9"/>
  <c r="E1068" i="9"/>
  <c r="AA1068" i="9" s="1"/>
  <c r="F1068" i="9"/>
  <c r="H1068" i="9"/>
  <c r="L1068" i="9"/>
  <c r="M1068" i="9"/>
  <c r="AD1068" i="9" s="1"/>
  <c r="N1068" i="9"/>
  <c r="O1068" i="9"/>
  <c r="AE1068" i="9" s="1"/>
  <c r="P1068" i="9"/>
  <c r="Q1068" i="9"/>
  <c r="AF1068" i="9" s="1"/>
  <c r="R1068" i="9"/>
  <c r="S1068" i="9"/>
  <c r="AG1068" i="9" s="1"/>
  <c r="T1068" i="9"/>
  <c r="U1068" i="9"/>
  <c r="AH1068" i="9" s="1"/>
  <c r="D1069" i="9"/>
  <c r="E1069" i="9"/>
  <c r="AA1069" i="9" s="1"/>
  <c r="F1069" i="9"/>
  <c r="G1069" i="9"/>
  <c r="AB1069" i="9" s="1"/>
  <c r="H1069" i="9"/>
  <c r="I1069" i="9"/>
  <c r="AC1069" i="9" s="1"/>
  <c r="J1069" i="9"/>
  <c r="K1069" i="9" s="1"/>
  <c r="L1069" i="9"/>
  <c r="M1069" i="9"/>
  <c r="AD1069" i="9" s="1"/>
  <c r="N1069" i="9"/>
  <c r="O1069" i="9"/>
  <c r="AE1069" i="9" s="1"/>
  <c r="P1069" i="9"/>
  <c r="Q1069" i="9"/>
  <c r="AF1069" i="9" s="1"/>
  <c r="R1069" i="9"/>
  <c r="T1069" i="9"/>
  <c r="D1070" i="9"/>
  <c r="F1070" i="9"/>
  <c r="H1070" i="9"/>
  <c r="L1070" i="9"/>
  <c r="N1070" i="9"/>
  <c r="P1070" i="9"/>
  <c r="R1070" i="9"/>
  <c r="S1070" i="9"/>
  <c r="AG1070" i="9" s="1"/>
  <c r="T1070" i="9"/>
  <c r="U1070" i="9"/>
  <c r="AH1070" i="9" s="1"/>
  <c r="D1071" i="9"/>
  <c r="F1071" i="9"/>
  <c r="H1071" i="9"/>
  <c r="L1071" i="9"/>
  <c r="M1071" i="9"/>
  <c r="AD1071" i="9" s="1"/>
  <c r="N1071" i="9"/>
  <c r="P1071" i="9"/>
  <c r="Q1071" i="9"/>
  <c r="AF1071" i="9" s="1"/>
  <c r="R1071" i="9"/>
  <c r="S1071" i="9"/>
  <c r="AG1071" i="9" s="1"/>
  <c r="T1071" i="9"/>
  <c r="U1071" i="9"/>
  <c r="AH1071" i="9" s="1"/>
  <c r="D1072" i="9"/>
  <c r="F1072" i="9"/>
  <c r="G1072" i="9"/>
  <c r="AB1072" i="9" s="1"/>
  <c r="H1072" i="9"/>
  <c r="J1072" i="9"/>
  <c r="K1072" i="9" s="1"/>
  <c r="L1072" i="9"/>
  <c r="M1072" i="9"/>
  <c r="AD1072" i="9" s="1"/>
  <c r="N1072" i="9"/>
  <c r="O1072" i="9"/>
  <c r="AE1072" i="9" s="1"/>
  <c r="P1072" i="9"/>
  <c r="Q1072" i="9"/>
  <c r="AF1072" i="9" s="1"/>
  <c r="R1072" i="9"/>
  <c r="S1072" i="9"/>
  <c r="AG1072" i="9" s="1"/>
  <c r="T1072" i="9"/>
  <c r="U1072" i="9"/>
  <c r="AH1072" i="9" s="1"/>
  <c r="D1073" i="9"/>
  <c r="E1073" i="9"/>
  <c r="AA1073" i="9" s="1"/>
  <c r="F1073" i="9"/>
  <c r="H1073" i="9"/>
  <c r="I1073" i="9"/>
  <c r="AC1073" i="9" s="1"/>
  <c r="J1073" i="9"/>
  <c r="K1073" i="9" s="1"/>
  <c r="L1073" i="9"/>
  <c r="M1073" i="9"/>
  <c r="AD1073" i="9" s="1"/>
  <c r="N1073" i="9"/>
  <c r="P1073" i="9"/>
  <c r="R1073" i="9"/>
  <c r="S1073" i="9"/>
  <c r="AG1073" i="9" s="1"/>
  <c r="T1073" i="9"/>
  <c r="D1074" i="9"/>
  <c r="E1074" i="9"/>
  <c r="AA1074" i="9" s="1"/>
  <c r="F1074" i="9"/>
  <c r="H1074" i="9"/>
  <c r="J1074" i="9"/>
  <c r="K1074" i="9" s="1"/>
  <c r="L1074" i="9"/>
  <c r="M1074" i="9"/>
  <c r="AD1074" i="9" s="1"/>
  <c r="N1074" i="9"/>
  <c r="P1074" i="9"/>
  <c r="R1074" i="9"/>
  <c r="S1074" i="9"/>
  <c r="AG1074" i="9" s="1"/>
  <c r="T1074" i="9"/>
  <c r="U1074" i="9"/>
  <c r="AH1074" i="9" s="1"/>
  <c r="D1075" i="9"/>
  <c r="E1075" i="9"/>
  <c r="AA1075" i="9" s="1"/>
  <c r="F1075" i="9"/>
  <c r="G1075" i="9"/>
  <c r="AB1075" i="9" s="1"/>
  <c r="H1075" i="9"/>
  <c r="L1075" i="9"/>
  <c r="M1075" i="9"/>
  <c r="AD1075" i="9" s="1"/>
  <c r="N1075" i="9"/>
  <c r="O1075" i="9"/>
  <c r="AE1075" i="9" s="1"/>
  <c r="P1075" i="9"/>
  <c r="Q1075" i="9"/>
  <c r="AF1075" i="9" s="1"/>
  <c r="R1075" i="9"/>
  <c r="S1075" i="9"/>
  <c r="AG1075" i="9" s="1"/>
  <c r="T1075" i="9"/>
  <c r="U1075" i="9"/>
  <c r="AH1075" i="9" s="1"/>
  <c r="D1076" i="9"/>
  <c r="E1076" i="9"/>
  <c r="AA1076" i="9" s="1"/>
  <c r="F1076" i="9"/>
  <c r="G1076" i="9"/>
  <c r="AB1076" i="9" s="1"/>
  <c r="H1076" i="9"/>
  <c r="I1076" i="9"/>
  <c r="AC1076" i="9" s="1"/>
  <c r="J1076" i="9"/>
  <c r="K1076" i="9" s="1"/>
  <c r="L1076" i="9"/>
  <c r="M1076" i="9"/>
  <c r="AD1076" i="9" s="1"/>
  <c r="N1076" i="9"/>
  <c r="O1076" i="9"/>
  <c r="AE1076" i="9" s="1"/>
  <c r="P1076" i="9"/>
  <c r="Q1076" i="9"/>
  <c r="AF1076" i="9" s="1"/>
  <c r="R1076" i="9"/>
  <c r="T1076" i="9"/>
  <c r="D1077" i="9"/>
  <c r="F1077" i="9"/>
  <c r="H1077" i="9"/>
  <c r="L1077" i="9"/>
  <c r="N1077" i="9"/>
  <c r="P1077" i="9"/>
  <c r="R1077" i="9"/>
  <c r="S1077" i="9"/>
  <c r="AG1077" i="9" s="1"/>
  <c r="T1077" i="9"/>
  <c r="U1077" i="9"/>
  <c r="AH1077" i="9" s="1"/>
  <c r="D1078" i="9"/>
  <c r="E1078" i="9"/>
  <c r="AA1078" i="9" s="1"/>
  <c r="F1078" i="9"/>
  <c r="G1078" i="9"/>
  <c r="AB1078" i="9" s="1"/>
  <c r="H1078" i="9"/>
  <c r="I1078" i="9"/>
  <c r="AC1078" i="9" s="1"/>
  <c r="L1078" i="9"/>
  <c r="M1078" i="9"/>
  <c r="AD1078" i="9" s="1"/>
  <c r="N1078" i="9"/>
  <c r="O1078" i="9"/>
  <c r="AE1078" i="9" s="1"/>
  <c r="P1078" i="9"/>
  <c r="Q1078" i="9"/>
  <c r="AF1078" i="9" s="1"/>
  <c r="R1078" i="9"/>
  <c r="S1078" i="9"/>
  <c r="AG1078" i="9" s="1"/>
  <c r="T1078" i="9"/>
  <c r="U1078" i="9"/>
  <c r="AH1078" i="9" s="1"/>
  <c r="D1079" i="9"/>
  <c r="E1079" i="9"/>
  <c r="AA1079" i="9" s="1"/>
  <c r="F1079" i="9"/>
  <c r="H1079" i="9"/>
  <c r="J1079" i="9"/>
  <c r="K1079" i="9" s="1"/>
  <c r="L1079" i="9"/>
  <c r="M1079" i="9"/>
  <c r="AD1079" i="9" s="1"/>
  <c r="N1079" i="9"/>
  <c r="O1079" i="9"/>
  <c r="AE1079" i="9" s="1"/>
  <c r="P1079" i="9"/>
  <c r="Q1079" i="9"/>
  <c r="AF1079" i="9" s="1"/>
  <c r="R1079" i="9"/>
  <c r="T1079" i="9"/>
  <c r="D1080" i="9"/>
  <c r="E1080" i="9"/>
  <c r="AA1080" i="9" s="1"/>
  <c r="F1080" i="9"/>
  <c r="G1080" i="9"/>
  <c r="AB1080" i="9" s="1"/>
  <c r="H1080" i="9"/>
  <c r="I1080" i="9"/>
  <c r="AC1080" i="9" s="1"/>
  <c r="L1080" i="9"/>
  <c r="M1080" i="9"/>
  <c r="AD1080" i="9" s="1"/>
  <c r="N1080" i="9"/>
  <c r="P1080" i="9"/>
  <c r="R1080" i="9"/>
  <c r="S1080" i="9"/>
  <c r="AG1080" i="9" s="1"/>
  <c r="T1080" i="9"/>
  <c r="D1081" i="9"/>
  <c r="E1081" i="9"/>
  <c r="AA1081" i="9" s="1"/>
  <c r="F1081" i="9"/>
  <c r="G1081" i="9"/>
  <c r="AB1081" i="9" s="1"/>
  <c r="H1081" i="9"/>
  <c r="I1081" i="9"/>
  <c r="AC1081" i="9" s="1"/>
  <c r="J1081" i="9"/>
  <c r="K1081" i="9" s="1"/>
  <c r="L1081" i="9"/>
  <c r="M1081" i="9"/>
  <c r="AD1081" i="9" s="1"/>
  <c r="N1081" i="9"/>
  <c r="P1081" i="9"/>
  <c r="R1081" i="9"/>
  <c r="S1081" i="9"/>
  <c r="AG1081" i="9" s="1"/>
  <c r="T1081" i="9"/>
  <c r="U1081" i="9"/>
  <c r="AH1081" i="9" s="1"/>
  <c r="D1082" i="9"/>
  <c r="E1082" i="9"/>
  <c r="AA1082" i="9" s="1"/>
  <c r="F1082" i="9"/>
  <c r="G1082" i="9"/>
  <c r="AB1082" i="9" s="1"/>
  <c r="H1082" i="9"/>
  <c r="I1082" i="9"/>
  <c r="AC1082" i="9" s="1"/>
  <c r="J1082" i="9"/>
  <c r="K1082" i="9" s="1"/>
  <c r="L1082" i="9"/>
  <c r="M1082" i="9"/>
  <c r="AD1082" i="9" s="1"/>
  <c r="N1082" i="9"/>
  <c r="O1082" i="9"/>
  <c r="AE1082" i="9" s="1"/>
  <c r="P1082" i="9"/>
  <c r="Q1082" i="9"/>
  <c r="AF1082" i="9" s="1"/>
  <c r="R1082" i="9"/>
  <c r="S1082" i="9"/>
  <c r="AG1082" i="9" s="1"/>
  <c r="T1082" i="9"/>
  <c r="U1082" i="9"/>
  <c r="AH1082" i="9" s="1"/>
  <c r="D1083" i="9"/>
  <c r="F1083" i="9"/>
  <c r="H1083" i="9"/>
  <c r="L1083" i="9"/>
  <c r="N1083" i="9"/>
  <c r="P1083" i="9"/>
  <c r="R1083" i="9"/>
  <c r="T1083" i="9"/>
  <c r="D1084" i="9"/>
  <c r="E1084" i="9"/>
  <c r="AA1084" i="9" s="1"/>
  <c r="F1084" i="9"/>
  <c r="G1084" i="9"/>
  <c r="AB1084" i="9" s="1"/>
  <c r="H1084" i="9"/>
  <c r="I1084" i="9"/>
  <c r="AC1084" i="9" s="1"/>
  <c r="J1084" i="9"/>
  <c r="K1084" i="9" s="1"/>
  <c r="L1084" i="9"/>
  <c r="M1084" i="9"/>
  <c r="AD1084" i="9" s="1"/>
  <c r="N1084" i="9"/>
  <c r="P1084" i="9"/>
  <c r="Q1084" i="9"/>
  <c r="AF1084" i="9" s="1"/>
  <c r="R1084" i="9"/>
  <c r="S1084" i="9"/>
  <c r="AG1084" i="9" s="1"/>
  <c r="T1084" i="9"/>
  <c r="U1084" i="9"/>
  <c r="AH1084" i="9" s="1"/>
  <c r="D1085" i="9"/>
  <c r="E1085" i="9"/>
  <c r="AA1085" i="9" s="1"/>
  <c r="F1085" i="9"/>
  <c r="G1085" i="9"/>
  <c r="AB1085" i="9" s="1"/>
  <c r="H1085" i="9"/>
  <c r="I1085" i="9"/>
  <c r="AC1085" i="9" s="1"/>
  <c r="J1085" i="9"/>
  <c r="K1085" i="9" s="1"/>
  <c r="L1085" i="9"/>
  <c r="M1085" i="9"/>
  <c r="AD1085" i="9" s="1"/>
  <c r="N1085" i="9"/>
  <c r="O1085" i="9"/>
  <c r="AE1085" i="9" s="1"/>
  <c r="P1085" i="9"/>
  <c r="Q1085" i="9"/>
  <c r="AF1085" i="9" s="1"/>
  <c r="R1085" i="9"/>
  <c r="S1085" i="9"/>
  <c r="AG1085" i="9" s="1"/>
  <c r="T1085" i="9"/>
  <c r="D1086" i="9"/>
  <c r="E1086" i="9"/>
  <c r="AA1086" i="9" s="1"/>
  <c r="F1086" i="9"/>
  <c r="G1086" i="9"/>
  <c r="AB1086" i="9" s="1"/>
  <c r="H1086" i="9"/>
  <c r="I1086" i="9"/>
  <c r="AC1086" i="9" s="1"/>
  <c r="L1086" i="9"/>
  <c r="N1086" i="9"/>
  <c r="P1086" i="9"/>
  <c r="R1086" i="9"/>
  <c r="S1086" i="9"/>
  <c r="AG1086" i="9" s="1"/>
  <c r="T1086" i="9"/>
  <c r="U1086" i="9"/>
  <c r="AH1086" i="9" s="1"/>
  <c r="D1087" i="9"/>
  <c r="F1087" i="9"/>
  <c r="H1087" i="9"/>
  <c r="L1087" i="9"/>
  <c r="M1087" i="9"/>
  <c r="AD1087" i="9" s="1"/>
  <c r="N1087" i="9"/>
  <c r="O1087" i="9"/>
  <c r="AE1087" i="9" s="1"/>
  <c r="P1087" i="9"/>
  <c r="Q1087" i="9"/>
  <c r="AF1087" i="9" s="1"/>
  <c r="R1087" i="9"/>
  <c r="S1087" i="9"/>
  <c r="AG1087" i="9" s="1"/>
  <c r="T1087" i="9"/>
  <c r="U1087" i="9"/>
  <c r="AH1087" i="9" s="1"/>
  <c r="D1088" i="9"/>
  <c r="E1088" i="9"/>
  <c r="AA1088" i="9" s="1"/>
  <c r="F1088" i="9"/>
  <c r="G1088" i="9"/>
  <c r="AB1088" i="9" s="1"/>
  <c r="H1088" i="9"/>
  <c r="I1088" i="9"/>
  <c r="AC1088" i="9" s="1"/>
  <c r="J1088" i="9"/>
  <c r="K1088" i="9" s="1"/>
  <c r="L1088" i="9"/>
  <c r="M1088" i="9"/>
  <c r="AD1088" i="9" s="1"/>
  <c r="N1088" i="9"/>
  <c r="O1088" i="9"/>
  <c r="AE1088" i="9" s="1"/>
  <c r="P1088" i="9"/>
  <c r="Q1088" i="9"/>
  <c r="AF1088" i="9" s="1"/>
  <c r="R1088" i="9"/>
  <c r="S1088" i="9"/>
  <c r="AG1088" i="9" s="1"/>
  <c r="T1088" i="9"/>
  <c r="U1088" i="9"/>
  <c r="AH1088" i="9" s="1"/>
  <c r="D1089" i="9"/>
  <c r="F1089" i="9"/>
  <c r="H1089" i="9"/>
  <c r="L1089" i="9"/>
  <c r="N1089" i="9"/>
  <c r="P1089" i="9"/>
  <c r="R1089" i="9"/>
  <c r="S1089" i="9"/>
  <c r="AG1089" i="9" s="1"/>
  <c r="T1089" i="9"/>
  <c r="U1089" i="9"/>
  <c r="AH1089" i="9" s="1"/>
  <c r="D1090" i="9"/>
  <c r="E1090" i="9"/>
  <c r="AA1090" i="9" s="1"/>
  <c r="F1090" i="9"/>
  <c r="H1090" i="9"/>
  <c r="L1090" i="9"/>
  <c r="M1090" i="9"/>
  <c r="AD1090" i="9" s="1"/>
  <c r="N1090" i="9"/>
  <c r="O1090" i="9"/>
  <c r="AE1090" i="9" s="1"/>
  <c r="P1090" i="9"/>
  <c r="Q1090" i="9"/>
  <c r="AF1090" i="9" s="1"/>
  <c r="R1090" i="9"/>
  <c r="S1090" i="9"/>
  <c r="AG1090" i="9" s="1"/>
  <c r="T1090" i="9"/>
  <c r="U1090" i="9"/>
  <c r="AH1090" i="9" s="1"/>
  <c r="D1091" i="9"/>
  <c r="E1091" i="9"/>
  <c r="AA1091" i="9" s="1"/>
  <c r="F1091" i="9"/>
  <c r="H1091" i="9"/>
  <c r="J1091" i="9"/>
  <c r="K1091" i="9" s="1"/>
  <c r="L1091" i="9"/>
  <c r="M1091" i="9"/>
  <c r="AD1091" i="9" s="1"/>
  <c r="N1091" i="9"/>
  <c r="P1091" i="9"/>
  <c r="R1091" i="9"/>
  <c r="S1091" i="9"/>
  <c r="AG1091" i="9" s="1"/>
  <c r="T1091" i="9"/>
  <c r="U1091" i="9"/>
  <c r="AH1091" i="9" s="1"/>
  <c r="D1092" i="9"/>
  <c r="E1092" i="9"/>
  <c r="AA1092" i="9" s="1"/>
  <c r="F1092" i="9"/>
  <c r="G1092" i="9"/>
  <c r="AB1092" i="9" s="1"/>
  <c r="H1092" i="9"/>
  <c r="L1092" i="9"/>
  <c r="N1092" i="9"/>
  <c r="O1092" i="9"/>
  <c r="AE1092" i="9" s="1"/>
  <c r="P1092" i="9"/>
  <c r="Q1092" i="9"/>
  <c r="AF1092" i="9" s="1"/>
  <c r="R1092" i="9"/>
  <c r="S1092" i="9"/>
  <c r="AG1092" i="9" s="1"/>
  <c r="T1092" i="9"/>
  <c r="D1093" i="9"/>
  <c r="E1093" i="9"/>
  <c r="AA1093" i="9" s="1"/>
  <c r="F1093" i="9"/>
  <c r="G1093" i="9"/>
  <c r="AB1093" i="9" s="1"/>
  <c r="H1093" i="9"/>
  <c r="L1093" i="9"/>
  <c r="M1093" i="9"/>
  <c r="AD1093" i="9" s="1"/>
  <c r="N1093" i="9"/>
  <c r="O1093" i="9"/>
  <c r="AE1093" i="9" s="1"/>
  <c r="P1093" i="9"/>
  <c r="Q1093" i="9"/>
  <c r="AF1093" i="9" s="1"/>
  <c r="R1093" i="9"/>
  <c r="S1093" i="9"/>
  <c r="AG1093" i="9" s="1"/>
  <c r="T1093" i="9"/>
  <c r="U1093" i="9"/>
  <c r="AH1093" i="9" s="1"/>
  <c r="D1094" i="9"/>
  <c r="F1094" i="9"/>
  <c r="H1094" i="9"/>
  <c r="L1094" i="9"/>
  <c r="N1094" i="9"/>
  <c r="P1094" i="9"/>
  <c r="R1094" i="9"/>
  <c r="T1094" i="9"/>
  <c r="D1095" i="9"/>
  <c r="F1095" i="9"/>
  <c r="H1095" i="9"/>
  <c r="L1095" i="9"/>
  <c r="N1095" i="9"/>
  <c r="P1095" i="9"/>
  <c r="R1095" i="9"/>
  <c r="T1095" i="9"/>
  <c r="D1096" i="9"/>
  <c r="E1096" i="9"/>
  <c r="AA1096" i="9" s="1"/>
  <c r="F1096" i="9"/>
  <c r="G1096" i="9"/>
  <c r="AB1096" i="9" s="1"/>
  <c r="H1096" i="9"/>
  <c r="L1096" i="9"/>
  <c r="M1096" i="9"/>
  <c r="AD1096" i="9" s="1"/>
  <c r="N1096" i="9"/>
  <c r="O1096" i="9"/>
  <c r="AE1096" i="9" s="1"/>
  <c r="P1096" i="9"/>
  <c r="Q1096" i="9"/>
  <c r="AF1096" i="9" s="1"/>
  <c r="R1096" i="9"/>
  <c r="S1096" i="9"/>
  <c r="AG1096" i="9" s="1"/>
  <c r="T1096" i="9"/>
  <c r="U1096" i="9"/>
  <c r="AH1096" i="9" s="1"/>
  <c r="D1097" i="9"/>
  <c r="E1097" i="9"/>
  <c r="AA1097" i="9" s="1"/>
  <c r="F1097" i="9"/>
  <c r="H1097" i="9"/>
  <c r="J1097" i="9"/>
  <c r="K1097" i="9" s="1"/>
  <c r="L1097" i="9"/>
  <c r="M1097" i="9"/>
  <c r="AD1097" i="9" s="1"/>
  <c r="N1097" i="9"/>
  <c r="O1097" i="9"/>
  <c r="AE1097" i="9" s="1"/>
  <c r="P1097" i="9"/>
  <c r="R1097" i="9"/>
  <c r="S1097" i="9"/>
  <c r="AG1097" i="9" s="1"/>
  <c r="T1097" i="9"/>
  <c r="D1098" i="9"/>
  <c r="E1098" i="9"/>
  <c r="AA1098" i="9" s="1"/>
  <c r="F1098" i="9"/>
  <c r="G1098" i="9"/>
  <c r="AB1098" i="9" s="1"/>
  <c r="H1098" i="9"/>
  <c r="I1098" i="9"/>
  <c r="AC1098" i="9" s="1"/>
  <c r="J1098" i="9"/>
  <c r="K1098" i="9" s="1"/>
  <c r="L1098" i="9"/>
  <c r="M1098" i="9"/>
  <c r="AD1098" i="9" s="1"/>
  <c r="N1098" i="9"/>
  <c r="P1098" i="9"/>
  <c r="R1098" i="9"/>
  <c r="S1098" i="9"/>
  <c r="AG1098" i="9" s="1"/>
  <c r="T1098" i="9"/>
  <c r="U1098" i="9"/>
  <c r="AH1098" i="9" s="1"/>
  <c r="D1099" i="9"/>
  <c r="E1099" i="9"/>
  <c r="AA1099" i="9" s="1"/>
  <c r="F1099" i="9"/>
  <c r="G1099" i="9"/>
  <c r="AB1099" i="9" s="1"/>
  <c r="H1099" i="9"/>
  <c r="J1099" i="9"/>
  <c r="K1099" i="9" s="1"/>
  <c r="L1099" i="9"/>
  <c r="M1099" i="9"/>
  <c r="AD1099" i="9" s="1"/>
  <c r="N1099" i="9"/>
  <c r="P1099" i="9"/>
  <c r="Q1099" i="9"/>
  <c r="AF1099" i="9" s="1"/>
  <c r="R1099" i="9"/>
  <c r="T1099" i="9"/>
  <c r="D1100" i="9"/>
  <c r="E1100" i="9"/>
  <c r="AA1100" i="9" s="1"/>
  <c r="F1100" i="9"/>
  <c r="G1100" i="9"/>
  <c r="AB1100" i="9" s="1"/>
  <c r="H1100" i="9"/>
  <c r="I1100" i="9"/>
  <c r="AC1100" i="9" s="1"/>
  <c r="J1100" i="9"/>
  <c r="K1100" i="9" s="1"/>
  <c r="L1100" i="9"/>
  <c r="M1100" i="9"/>
  <c r="AD1100" i="9" s="1"/>
  <c r="N1100" i="9"/>
  <c r="P1100" i="9"/>
  <c r="Q1100" i="9"/>
  <c r="AF1100" i="9" s="1"/>
  <c r="R1100" i="9"/>
  <c r="S1100" i="9"/>
  <c r="AG1100" i="9" s="1"/>
  <c r="T1100" i="9"/>
  <c r="U1100" i="9"/>
  <c r="AH1100" i="9" s="1"/>
  <c r="D1101" i="9"/>
  <c r="E1101" i="9"/>
  <c r="AA1101" i="9" s="1"/>
  <c r="F1101" i="9"/>
  <c r="H1101" i="9"/>
  <c r="I1101" i="9"/>
  <c r="AC1101" i="9" s="1"/>
  <c r="J1101" i="9"/>
  <c r="K1101" i="9" s="1"/>
  <c r="L1101" i="9"/>
  <c r="M1101" i="9"/>
  <c r="AD1101" i="9" s="1"/>
  <c r="N1101" i="9"/>
  <c r="P1101" i="9"/>
  <c r="R1101" i="9"/>
  <c r="S1101" i="9"/>
  <c r="AG1101" i="9" s="1"/>
  <c r="T1101" i="9"/>
  <c r="D1102" i="9"/>
  <c r="E1102" i="9"/>
  <c r="AA1102" i="9" s="1"/>
  <c r="F1102" i="9"/>
  <c r="G1102" i="9"/>
  <c r="AB1102" i="9" s="1"/>
  <c r="H1102" i="9"/>
  <c r="I1102" i="9"/>
  <c r="AC1102" i="9" s="1"/>
  <c r="J1102" i="9"/>
  <c r="K1102" i="9" s="1"/>
  <c r="L1102" i="9"/>
  <c r="N1102" i="9"/>
  <c r="P1102" i="9"/>
  <c r="Q1102" i="9"/>
  <c r="AF1102" i="9" s="1"/>
  <c r="R1102" i="9"/>
  <c r="S1102" i="9"/>
  <c r="AG1102" i="9" s="1"/>
  <c r="T1102" i="9"/>
  <c r="U1102" i="9"/>
  <c r="AH1102" i="9" s="1"/>
  <c r="D1103" i="9"/>
  <c r="F1103" i="9"/>
  <c r="H1103" i="9"/>
  <c r="L1103" i="9"/>
  <c r="M1103" i="9"/>
  <c r="AD1103" i="9" s="1"/>
  <c r="N1103" i="9"/>
  <c r="P1103" i="9"/>
  <c r="R1103" i="9"/>
  <c r="S1103" i="9"/>
  <c r="AG1103" i="9" s="1"/>
  <c r="T1103" i="9"/>
  <c r="U1103" i="9"/>
  <c r="AH1103" i="9" s="1"/>
  <c r="D1104" i="9"/>
  <c r="E1104" i="9"/>
  <c r="AA1104" i="9" s="1"/>
  <c r="F1104" i="9"/>
  <c r="H1104" i="9"/>
  <c r="J1104" i="9"/>
  <c r="K1104" i="9" s="1"/>
  <c r="L1104" i="9"/>
  <c r="M1104" i="9"/>
  <c r="AD1104" i="9" s="1"/>
  <c r="N1104" i="9"/>
  <c r="P1104" i="9"/>
  <c r="R1104" i="9"/>
  <c r="S1104" i="9"/>
  <c r="AG1104" i="9" s="1"/>
  <c r="T1104" i="9"/>
  <c r="D1105" i="9"/>
  <c r="E1105" i="9"/>
  <c r="AA1105" i="9" s="1"/>
  <c r="F1105" i="9"/>
  <c r="G1105" i="9"/>
  <c r="AB1105" i="9" s="1"/>
  <c r="H1105" i="9"/>
  <c r="L1105" i="9"/>
  <c r="M1105" i="9"/>
  <c r="AD1105" i="9" s="1"/>
  <c r="N1105" i="9"/>
  <c r="O1105" i="9"/>
  <c r="AE1105" i="9" s="1"/>
  <c r="P1105" i="9"/>
  <c r="Q1105" i="9"/>
  <c r="AF1105" i="9" s="1"/>
  <c r="R1105" i="9"/>
  <c r="S1105" i="9"/>
  <c r="AG1105" i="9" s="1"/>
  <c r="T1105" i="9"/>
  <c r="U1105" i="9"/>
  <c r="AH1105" i="9" s="1"/>
  <c r="D1106" i="9"/>
  <c r="F1106" i="9"/>
  <c r="H1106" i="9"/>
  <c r="L1106" i="9"/>
  <c r="N1106" i="9"/>
  <c r="P1106" i="9"/>
  <c r="R1106" i="9"/>
  <c r="S1106" i="9"/>
  <c r="AG1106" i="9" s="1"/>
  <c r="T1106" i="9"/>
  <c r="U1106" i="9"/>
  <c r="AH1106" i="9" s="1"/>
  <c r="D1107" i="9"/>
  <c r="E1107" i="9"/>
  <c r="AA1107" i="9" s="1"/>
  <c r="F1107" i="9"/>
  <c r="G1107" i="9"/>
  <c r="AB1107" i="9" s="1"/>
  <c r="H1107" i="9"/>
  <c r="L1107" i="9"/>
  <c r="M1107" i="9"/>
  <c r="AD1107" i="9" s="1"/>
  <c r="N1107" i="9"/>
  <c r="O1107" i="9"/>
  <c r="AE1107" i="9" s="1"/>
  <c r="P1107" i="9"/>
  <c r="Q1107" i="9"/>
  <c r="AF1107" i="9" s="1"/>
  <c r="R1107" i="9"/>
  <c r="S1107" i="9"/>
  <c r="AG1107" i="9" s="1"/>
  <c r="T1107" i="9"/>
  <c r="D1108" i="9"/>
  <c r="E1108" i="9"/>
  <c r="AA1108" i="9" s="1"/>
  <c r="F1108" i="9"/>
  <c r="G1108" i="9"/>
  <c r="AB1108" i="9" s="1"/>
  <c r="H1108" i="9"/>
  <c r="I1108" i="9"/>
  <c r="AC1108" i="9" s="1"/>
  <c r="J1108" i="9"/>
  <c r="K1108" i="9" s="1"/>
  <c r="L1108" i="9"/>
  <c r="M1108" i="9"/>
  <c r="AD1108" i="9" s="1"/>
  <c r="N1108" i="9"/>
  <c r="P1108" i="9"/>
  <c r="R1108" i="9"/>
  <c r="S1108" i="9"/>
  <c r="AG1108" i="9" s="1"/>
  <c r="T1108" i="9"/>
  <c r="U1108" i="9"/>
  <c r="AH1108" i="9" s="1"/>
  <c r="D1109" i="9"/>
  <c r="F1109" i="9"/>
  <c r="H1109" i="9"/>
  <c r="L1109" i="9"/>
  <c r="N1109" i="9"/>
  <c r="P1109" i="9"/>
  <c r="R1109" i="9"/>
  <c r="T1109" i="9"/>
  <c r="D1110" i="9"/>
  <c r="E1110" i="9"/>
  <c r="AA1110" i="9" s="1"/>
  <c r="F1110" i="9"/>
  <c r="G1110" i="9"/>
  <c r="AB1110" i="9" s="1"/>
  <c r="H1110" i="9"/>
  <c r="I1110" i="9"/>
  <c r="AC1110" i="9" s="1"/>
  <c r="L1110" i="9"/>
  <c r="M1110" i="9"/>
  <c r="AD1110" i="9" s="1"/>
  <c r="N1110" i="9"/>
  <c r="O1110" i="9"/>
  <c r="AE1110" i="9" s="1"/>
  <c r="P1110" i="9"/>
  <c r="Q1110" i="9"/>
  <c r="AF1110" i="9" s="1"/>
  <c r="R1110" i="9"/>
  <c r="S1110" i="9"/>
  <c r="AG1110" i="9" s="1"/>
  <c r="T1110" i="9"/>
  <c r="U1110" i="9"/>
  <c r="AH1110" i="9" s="1"/>
  <c r="D1111" i="9"/>
  <c r="E1111" i="9"/>
  <c r="AA1111" i="9" s="1"/>
  <c r="F1111" i="9"/>
  <c r="G1111" i="9"/>
  <c r="AB1111" i="9" s="1"/>
  <c r="H1111" i="9"/>
  <c r="I1111" i="9"/>
  <c r="AC1111" i="9" s="1"/>
  <c r="J1111" i="9"/>
  <c r="K1111" i="9" s="1"/>
  <c r="L1111" i="9"/>
  <c r="M1111" i="9"/>
  <c r="AD1111" i="9" s="1"/>
  <c r="N1111" i="9"/>
  <c r="P1111" i="9"/>
  <c r="R1111" i="9"/>
  <c r="S1111" i="9"/>
  <c r="AG1111" i="9" s="1"/>
  <c r="T1111" i="9"/>
  <c r="D1112" i="9"/>
  <c r="E1112" i="9"/>
  <c r="AA1112" i="9" s="1"/>
  <c r="F1112" i="9"/>
  <c r="G1112" i="9"/>
  <c r="AB1112" i="9" s="1"/>
  <c r="H1112" i="9"/>
  <c r="I1112" i="9"/>
  <c r="AC1112" i="9" s="1"/>
  <c r="J1112" i="9"/>
  <c r="K1112" i="9"/>
  <c r="L1112" i="9"/>
  <c r="N1112" i="9"/>
  <c r="P1112" i="9"/>
  <c r="R1112" i="9"/>
  <c r="T1112" i="9"/>
  <c r="D1113" i="9"/>
  <c r="E1113" i="9"/>
  <c r="AA1113" i="9" s="1"/>
  <c r="F1113" i="9"/>
  <c r="G1113" i="9"/>
  <c r="AB1113" i="9" s="1"/>
  <c r="H1113" i="9"/>
  <c r="I1113" i="9"/>
  <c r="AC1113" i="9" s="1"/>
  <c r="V1113" i="9" s="1"/>
  <c r="L1113" i="9"/>
  <c r="M1113" i="9"/>
  <c r="AD1113" i="9" s="1"/>
  <c r="N1113" i="9"/>
  <c r="O1113" i="9"/>
  <c r="AE1113" i="9" s="1"/>
  <c r="P1113" i="9"/>
  <c r="Q1113" i="9"/>
  <c r="AF1113" i="9" s="1"/>
  <c r="R1113" i="9"/>
  <c r="S1113" i="9"/>
  <c r="AG1113" i="9" s="1"/>
  <c r="T1113" i="9"/>
  <c r="U1113" i="9"/>
  <c r="AH1113" i="9" s="1"/>
  <c r="D1114" i="9"/>
  <c r="F1114" i="9"/>
  <c r="G1114" i="9"/>
  <c r="AB1114" i="9" s="1"/>
  <c r="H1114" i="9"/>
  <c r="I1114" i="9"/>
  <c r="AC1114" i="9" s="1"/>
  <c r="J1114" i="9"/>
  <c r="K1114" i="9" s="1"/>
  <c r="L1114" i="9"/>
  <c r="M1114" i="9"/>
  <c r="AD1114" i="9" s="1"/>
  <c r="N1114" i="9"/>
  <c r="P1114" i="9"/>
  <c r="R1114" i="9"/>
  <c r="S1114" i="9"/>
  <c r="AG1114" i="9" s="1"/>
  <c r="T1114" i="9"/>
  <c r="U1114" i="9"/>
  <c r="AH1114" i="9" s="1"/>
  <c r="D1115" i="9"/>
  <c r="E1115" i="9"/>
  <c r="AA1115" i="9" s="1"/>
  <c r="F1115" i="9"/>
  <c r="G1115" i="9"/>
  <c r="AB1115" i="9" s="1"/>
  <c r="H1115" i="9"/>
  <c r="J1115" i="9"/>
  <c r="K1115" i="9" s="1"/>
  <c r="L1115" i="9"/>
  <c r="M1115" i="9"/>
  <c r="AD1115" i="9" s="1"/>
  <c r="N1115" i="9"/>
  <c r="O1115" i="9"/>
  <c r="AE1115" i="9" s="1"/>
  <c r="P1115" i="9"/>
  <c r="R1115" i="9"/>
  <c r="T1115" i="9"/>
  <c r="D1116" i="9"/>
  <c r="E1116" i="9"/>
  <c r="AA1116" i="9" s="1"/>
  <c r="F1116" i="9"/>
  <c r="G1116" i="9"/>
  <c r="AB1116" i="9" s="1"/>
  <c r="H1116" i="9"/>
  <c r="I1116" i="9"/>
  <c r="AC1116" i="9" s="1"/>
  <c r="J1116" i="9"/>
  <c r="K1116" i="9" s="1"/>
  <c r="L1116" i="9"/>
  <c r="M1116" i="9"/>
  <c r="AD1116" i="9" s="1"/>
  <c r="N1116" i="9"/>
  <c r="P1116" i="9"/>
  <c r="Q1116" i="9"/>
  <c r="AF1116" i="9" s="1"/>
  <c r="R1116" i="9"/>
  <c r="S1116" i="9"/>
  <c r="AG1116" i="9" s="1"/>
  <c r="T1116" i="9"/>
  <c r="U1116" i="9"/>
  <c r="AH1116" i="9" s="1"/>
  <c r="D1117" i="9"/>
  <c r="E1117" i="9"/>
  <c r="AA1117" i="9" s="1"/>
  <c r="F1117" i="9"/>
  <c r="H1117" i="9"/>
  <c r="I1117" i="9"/>
  <c r="AC1117" i="9" s="1"/>
  <c r="J1117" i="9"/>
  <c r="K1117" i="9"/>
  <c r="L1117" i="9"/>
  <c r="M1117" i="9"/>
  <c r="AD1117" i="9" s="1"/>
  <c r="N1117" i="9"/>
  <c r="P1117" i="9"/>
  <c r="R1117" i="9"/>
  <c r="S1117" i="9"/>
  <c r="AG1117" i="9" s="1"/>
  <c r="T1117" i="9"/>
  <c r="D1118" i="9"/>
  <c r="E1118" i="9"/>
  <c r="AA1118" i="9" s="1"/>
  <c r="F1118" i="9"/>
  <c r="G1118" i="9"/>
  <c r="AB1118" i="9" s="1"/>
  <c r="H1118" i="9"/>
  <c r="I1118" i="9"/>
  <c r="AC1118" i="9" s="1"/>
  <c r="J1118" i="9"/>
  <c r="K1118" i="9" s="1"/>
  <c r="L1118" i="9"/>
  <c r="M1118" i="9"/>
  <c r="AD1118" i="9" s="1"/>
  <c r="N1118" i="9"/>
  <c r="O1118" i="9"/>
  <c r="AE1118" i="9" s="1"/>
  <c r="P1118" i="9"/>
  <c r="Q1118" i="9"/>
  <c r="AF1118" i="9" s="1"/>
  <c r="R1118" i="9"/>
  <c r="S1118" i="9"/>
  <c r="AG1118" i="9" s="1"/>
  <c r="T1118" i="9"/>
  <c r="U1118" i="9"/>
  <c r="AH1118" i="9" s="1"/>
  <c r="D1119" i="9"/>
  <c r="F1119" i="9"/>
  <c r="H1119" i="9"/>
  <c r="L1119" i="9"/>
  <c r="M1119" i="9"/>
  <c r="AD1119" i="9" s="1"/>
  <c r="N1119" i="9"/>
  <c r="P1119" i="9"/>
  <c r="R1119" i="9"/>
  <c r="S1119" i="9"/>
  <c r="AG1119" i="9" s="1"/>
  <c r="T1119" i="9"/>
  <c r="U1119" i="9"/>
  <c r="AH1119" i="9" s="1"/>
  <c r="D1120" i="9"/>
  <c r="E1120" i="9"/>
  <c r="AA1120" i="9" s="1"/>
  <c r="F1120" i="9"/>
  <c r="H1120" i="9"/>
  <c r="J1120" i="9"/>
  <c r="K1120" i="9" s="1"/>
  <c r="L1120" i="9"/>
  <c r="M1120" i="9"/>
  <c r="AD1120" i="9" s="1"/>
  <c r="N1120" i="9"/>
  <c r="O1120" i="9"/>
  <c r="AE1120" i="9" s="1"/>
  <c r="P1120" i="9"/>
  <c r="R1120" i="9"/>
  <c r="S1120" i="9"/>
  <c r="AG1120" i="9" s="1"/>
  <c r="T1120" i="9"/>
  <c r="D1121" i="9"/>
  <c r="E1121" i="9"/>
  <c r="AA1121" i="9" s="1"/>
  <c r="F1121" i="9"/>
  <c r="G1121" i="9"/>
  <c r="AB1121" i="9" s="1"/>
  <c r="H1121" i="9"/>
  <c r="L1121" i="9"/>
  <c r="M1121" i="9"/>
  <c r="AD1121" i="9" s="1"/>
  <c r="N1121" i="9"/>
  <c r="O1121" i="9"/>
  <c r="AE1121" i="9" s="1"/>
  <c r="P1121" i="9"/>
  <c r="Q1121" i="9"/>
  <c r="AF1121" i="9" s="1"/>
  <c r="R1121" i="9"/>
  <c r="S1121" i="9"/>
  <c r="AG1121" i="9" s="1"/>
  <c r="T1121" i="9"/>
  <c r="U1121" i="9"/>
  <c r="AH1121" i="9" s="1"/>
  <c r="D1122" i="9"/>
  <c r="F1122" i="9"/>
  <c r="H1122" i="9"/>
  <c r="L1122" i="9"/>
  <c r="N1122" i="9"/>
  <c r="P1122" i="9"/>
  <c r="R1122" i="9"/>
  <c r="S1122" i="9"/>
  <c r="AG1122" i="9" s="1"/>
  <c r="T1122" i="9"/>
  <c r="U1122" i="9"/>
  <c r="AH1122" i="9" s="1"/>
  <c r="D1123" i="9"/>
  <c r="E1123" i="9"/>
  <c r="AA1123" i="9" s="1"/>
  <c r="F1123" i="9"/>
  <c r="G1123" i="9"/>
  <c r="AB1123" i="9" s="1"/>
  <c r="H1123" i="9"/>
  <c r="L1123" i="9"/>
  <c r="N1123" i="9"/>
  <c r="O1123" i="9"/>
  <c r="AE1123" i="9" s="1"/>
  <c r="P1123" i="9"/>
  <c r="Q1123" i="9"/>
  <c r="AF1123" i="9" s="1"/>
  <c r="R1123" i="9"/>
  <c r="S1123" i="9"/>
  <c r="AG1123" i="9" s="1"/>
  <c r="T1123" i="9"/>
  <c r="D1124" i="9"/>
  <c r="E1124" i="9"/>
  <c r="AA1124" i="9" s="1"/>
  <c r="F1124" i="9"/>
  <c r="G1124" i="9"/>
  <c r="AB1124" i="9" s="1"/>
  <c r="H1124" i="9"/>
  <c r="I1124" i="9"/>
  <c r="AC1124" i="9" s="1"/>
  <c r="J1124" i="9"/>
  <c r="K1124" i="9" s="1"/>
  <c r="L1124" i="9"/>
  <c r="M1124" i="9"/>
  <c r="AD1124" i="9" s="1"/>
  <c r="N1124" i="9"/>
  <c r="P1124" i="9"/>
  <c r="R1124" i="9"/>
  <c r="S1124" i="9"/>
  <c r="AG1124" i="9" s="1"/>
  <c r="T1124" i="9"/>
  <c r="U1124" i="9"/>
  <c r="AH1124" i="9" s="1"/>
  <c r="D1125" i="9"/>
  <c r="F1125" i="9"/>
  <c r="H1125" i="9"/>
  <c r="L1125" i="9"/>
  <c r="N1125" i="9"/>
  <c r="P1125" i="9"/>
  <c r="R1125" i="9"/>
  <c r="T1125" i="9"/>
  <c r="D1126" i="9"/>
  <c r="E1126" i="9"/>
  <c r="AA1126" i="9" s="1"/>
  <c r="F1126" i="9"/>
  <c r="G1126" i="9"/>
  <c r="AB1126" i="9" s="1"/>
  <c r="H1126" i="9"/>
  <c r="I1126" i="9"/>
  <c r="AC1126" i="9" s="1"/>
  <c r="J1126" i="9"/>
  <c r="K1126" i="9" s="1"/>
  <c r="L1126" i="9"/>
  <c r="M1126" i="9"/>
  <c r="AD1126" i="9" s="1"/>
  <c r="N1126" i="9"/>
  <c r="O1126" i="9"/>
  <c r="AE1126" i="9" s="1"/>
  <c r="P1126" i="9"/>
  <c r="Q1126" i="9"/>
  <c r="AF1126" i="9" s="1"/>
  <c r="R1126" i="9"/>
  <c r="S1126" i="9"/>
  <c r="AG1126" i="9" s="1"/>
  <c r="T1126" i="9"/>
  <c r="U1126" i="9"/>
  <c r="AH1126" i="9" s="1"/>
  <c r="D1127" i="9"/>
  <c r="E1127" i="9"/>
  <c r="AA1127" i="9" s="1"/>
  <c r="F1127" i="9"/>
  <c r="G1127" i="9"/>
  <c r="AB1127" i="9" s="1"/>
  <c r="H1127" i="9"/>
  <c r="I1127" i="9"/>
  <c r="AC1127" i="9" s="1"/>
  <c r="J1127" i="9"/>
  <c r="K1127" i="9" s="1"/>
  <c r="L1127" i="9"/>
  <c r="M1127" i="9"/>
  <c r="AD1127" i="9" s="1"/>
  <c r="N1127" i="9"/>
  <c r="P1127" i="9"/>
  <c r="Q1127" i="9"/>
  <c r="AF1127" i="9" s="1"/>
  <c r="R1127" i="9"/>
  <c r="T1127" i="9"/>
  <c r="D1128" i="9"/>
  <c r="E1128" i="9"/>
  <c r="AA1128" i="9" s="1"/>
  <c r="F1128" i="9"/>
  <c r="H1128" i="9"/>
  <c r="I1128" i="9"/>
  <c r="AC1128" i="9" s="1"/>
  <c r="J1128" i="9"/>
  <c r="K1128" i="9"/>
  <c r="L1128" i="9"/>
  <c r="N1128" i="9"/>
  <c r="P1128" i="9"/>
  <c r="Q1128" i="9"/>
  <c r="AF1128" i="9" s="1"/>
  <c r="R1128" i="9"/>
  <c r="T1128" i="9"/>
  <c r="D1129" i="9"/>
  <c r="E1129" i="9"/>
  <c r="AA1129" i="9" s="1"/>
  <c r="F1129" i="9"/>
  <c r="G1129" i="9"/>
  <c r="AB1129" i="9" s="1"/>
  <c r="H1129" i="9"/>
  <c r="I1129" i="9"/>
  <c r="AC1129" i="9" s="1"/>
  <c r="L1129" i="9"/>
  <c r="M1129" i="9"/>
  <c r="AD1129" i="9" s="1"/>
  <c r="N1129" i="9"/>
  <c r="O1129" i="9"/>
  <c r="AE1129" i="9" s="1"/>
  <c r="P1129" i="9"/>
  <c r="Q1129" i="9"/>
  <c r="AF1129" i="9" s="1"/>
  <c r="R1129" i="9"/>
  <c r="S1129" i="9"/>
  <c r="AG1129" i="9" s="1"/>
  <c r="T1129" i="9"/>
  <c r="U1129" i="9"/>
  <c r="AH1129" i="9" s="1"/>
  <c r="D1130" i="9"/>
  <c r="F1130" i="9"/>
  <c r="G1130" i="9"/>
  <c r="AB1130" i="9" s="1"/>
  <c r="H1130" i="9"/>
  <c r="I1130" i="9"/>
  <c r="AC1130" i="9" s="1"/>
  <c r="J1130" i="9"/>
  <c r="K1130" i="9" s="1"/>
  <c r="L1130" i="9"/>
  <c r="M1130" i="9"/>
  <c r="AD1130" i="9" s="1"/>
  <c r="N1130" i="9"/>
  <c r="P1130" i="9"/>
  <c r="R1130" i="9"/>
  <c r="S1130" i="9"/>
  <c r="AG1130" i="9" s="1"/>
  <c r="T1130" i="9"/>
  <c r="U1130" i="9"/>
  <c r="AH1130" i="9" s="1"/>
  <c r="D1131" i="9"/>
  <c r="E1131" i="9"/>
  <c r="AA1131" i="9" s="1"/>
  <c r="F1131" i="9"/>
  <c r="G1131" i="9"/>
  <c r="AB1131" i="9" s="1"/>
  <c r="H1131" i="9"/>
  <c r="J1131" i="9"/>
  <c r="K1131" i="9" s="1"/>
  <c r="L1131" i="9"/>
  <c r="M1131" i="9"/>
  <c r="AD1131" i="9" s="1"/>
  <c r="N1131" i="9"/>
  <c r="O1131" i="9"/>
  <c r="AE1131" i="9" s="1"/>
  <c r="P1131" i="9"/>
  <c r="R1131" i="9"/>
  <c r="S1131" i="9"/>
  <c r="AG1131" i="9" s="1"/>
  <c r="T1131" i="9"/>
  <c r="U1131" i="9"/>
  <c r="AH1131" i="9" s="1"/>
  <c r="D1132" i="9"/>
  <c r="E1132" i="9"/>
  <c r="AA1132" i="9" s="1"/>
  <c r="F1132" i="9"/>
  <c r="G1132" i="9"/>
  <c r="AB1132" i="9" s="1"/>
  <c r="H1132" i="9"/>
  <c r="I1132" i="9"/>
  <c r="AC1132" i="9" s="1"/>
  <c r="J1132" i="9"/>
  <c r="K1132" i="9" s="1"/>
  <c r="L1132" i="9"/>
  <c r="M1132" i="9"/>
  <c r="AD1132" i="9" s="1"/>
  <c r="N1132" i="9"/>
  <c r="P1132" i="9"/>
  <c r="Q1132" i="9"/>
  <c r="AF1132" i="9" s="1"/>
  <c r="R1132" i="9"/>
  <c r="S1132" i="9"/>
  <c r="AG1132" i="9" s="1"/>
  <c r="T1132" i="9"/>
  <c r="U1132" i="9"/>
  <c r="AH1132" i="9" s="1"/>
  <c r="D1133" i="9"/>
  <c r="F1133" i="9"/>
  <c r="H1133" i="9"/>
  <c r="I1133" i="9"/>
  <c r="AC1133" i="9" s="1"/>
  <c r="J1133" i="9"/>
  <c r="K1133" i="9"/>
  <c r="L1133" i="9"/>
  <c r="M1133" i="9"/>
  <c r="AD1133" i="9" s="1"/>
  <c r="N1133" i="9"/>
  <c r="P1133" i="9"/>
  <c r="R1133" i="9"/>
  <c r="S1133" i="9"/>
  <c r="AG1133" i="9" s="1"/>
  <c r="T1133" i="9"/>
  <c r="D1134" i="9"/>
  <c r="E1134" i="9"/>
  <c r="AA1134" i="9" s="1"/>
  <c r="F1134" i="9"/>
  <c r="G1134" i="9"/>
  <c r="AB1134" i="9" s="1"/>
  <c r="H1134" i="9"/>
  <c r="I1134" i="9"/>
  <c r="AC1134" i="9" s="1"/>
  <c r="L1134" i="9"/>
  <c r="M1134" i="9"/>
  <c r="AD1134" i="9" s="1"/>
  <c r="N1134" i="9"/>
  <c r="O1134" i="9"/>
  <c r="AE1134" i="9" s="1"/>
  <c r="P1134" i="9"/>
  <c r="Q1134" i="9"/>
  <c r="AF1134" i="9" s="1"/>
  <c r="R1134" i="9"/>
  <c r="S1134" i="9"/>
  <c r="AG1134" i="9" s="1"/>
  <c r="T1134" i="9"/>
  <c r="U1134" i="9"/>
  <c r="AH1134" i="9" s="1"/>
  <c r="D1135" i="9"/>
  <c r="E1135" i="9"/>
  <c r="AA1135" i="9" s="1"/>
  <c r="F1135" i="9"/>
  <c r="H1135" i="9"/>
  <c r="L1135" i="9"/>
  <c r="M1135" i="9"/>
  <c r="AD1135" i="9" s="1"/>
  <c r="N1135" i="9"/>
  <c r="P1135" i="9"/>
  <c r="R1135" i="9"/>
  <c r="S1135" i="9"/>
  <c r="AG1135" i="9" s="1"/>
  <c r="T1135" i="9"/>
  <c r="U1135" i="9"/>
  <c r="AH1135" i="9" s="1"/>
  <c r="D1136" i="9"/>
  <c r="E1136" i="9"/>
  <c r="AA1136" i="9" s="1"/>
  <c r="F1136" i="9"/>
  <c r="H1136" i="9"/>
  <c r="J1136" i="9"/>
  <c r="K1136" i="9"/>
  <c r="L1136" i="9"/>
  <c r="N1136" i="9"/>
  <c r="P1136" i="9"/>
  <c r="R1136" i="9"/>
  <c r="S1136" i="9"/>
  <c r="AG1136" i="9" s="1"/>
  <c r="T1136" i="9"/>
  <c r="D1137" i="9"/>
  <c r="F1137" i="9"/>
  <c r="H1137" i="9"/>
  <c r="L1137" i="9"/>
  <c r="N1137" i="9"/>
  <c r="O1137" i="9"/>
  <c r="AE1137" i="9" s="1"/>
  <c r="P1137" i="9"/>
  <c r="Q1137" i="9"/>
  <c r="AF1137" i="9" s="1"/>
  <c r="R1137" i="9"/>
  <c r="S1137" i="9"/>
  <c r="AG1137" i="9" s="1"/>
  <c r="T1137" i="9"/>
  <c r="U1137" i="9"/>
  <c r="AH1137" i="9" s="1"/>
  <c r="D1138" i="9"/>
  <c r="F1138" i="9"/>
  <c r="G1138" i="9"/>
  <c r="AB1138" i="9" s="1"/>
  <c r="H1138" i="9"/>
  <c r="L1138" i="9"/>
  <c r="M1138" i="9"/>
  <c r="AD1138" i="9" s="1"/>
  <c r="N1138" i="9"/>
  <c r="P1138" i="9"/>
  <c r="R1138" i="9"/>
  <c r="S1138" i="9"/>
  <c r="AG1138" i="9" s="1"/>
  <c r="T1138" i="9"/>
  <c r="U1138" i="9"/>
  <c r="AH1138" i="9" s="1"/>
  <c r="D1139" i="9"/>
  <c r="E1139" i="9"/>
  <c r="AA1139" i="9" s="1"/>
  <c r="F1139" i="9"/>
  <c r="G1139" i="9"/>
  <c r="AB1139" i="9" s="1"/>
  <c r="H1139" i="9"/>
  <c r="J1139" i="9"/>
  <c r="K1139" i="9" s="1"/>
  <c r="L1139" i="9"/>
  <c r="M1139" i="9"/>
  <c r="AD1139" i="9" s="1"/>
  <c r="N1139" i="9"/>
  <c r="O1139" i="9"/>
  <c r="AE1139" i="9" s="1"/>
  <c r="P1139" i="9"/>
  <c r="Q1139" i="9"/>
  <c r="AF1139" i="9" s="1"/>
  <c r="R1139" i="9"/>
  <c r="T1139" i="9"/>
  <c r="D1140" i="9"/>
  <c r="E1140" i="9"/>
  <c r="AA1140" i="9" s="1"/>
  <c r="F1140" i="9"/>
  <c r="G1140" i="9"/>
  <c r="AB1140" i="9" s="1"/>
  <c r="H1140" i="9"/>
  <c r="I1140" i="9"/>
  <c r="AC1140" i="9" s="1"/>
  <c r="J1140" i="9"/>
  <c r="K1140" i="9" s="1"/>
  <c r="L1140" i="9"/>
  <c r="N1140" i="9"/>
  <c r="P1140" i="9"/>
  <c r="R1140" i="9"/>
  <c r="S1140" i="9"/>
  <c r="AG1140" i="9" s="1"/>
  <c r="T1140" i="9"/>
  <c r="U1140" i="9"/>
  <c r="AH1140" i="9" s="1"/>
  <c r="D1141" i="9"/>
  <c r="F1141" i="9"/>
  <c r="H1141" i="9"/>
  <c r="I1141" i="9"/>
  <c r="AC1141" i="9" s="1"/>
  <c r="L1141" i="9"/>
  <c r="N1141" i="9"/>
  <c r="O1141" i="9"/>
  <c r="AE1141" i="9" s="1"/>
  <c r="P1141" i="9"/>
  <c r="R1141" i="9"/>
  <c r="T1141" i="9"/>
  <c r="D1142" i="9"/>
  <c r="E1142" i="9"/>
  <c r="AA1142" i="9" s="1"/>
  <c r="F1142" i="9"/>
  <c r="G1142" i="9"/>
  <c r="AB1142" i="9" s="1"/>
  <c r="H1142" i="9"/>
  <c r="I1142" i="9"/>
  <c r="AC1142" i="9" s="1"/>
  <c r="J1142" i="9"/>
  <c r="K1142" i="9" s="1"/>
  <c r="L1142" i="9"/>
  <c r="N1142" i="9"/>
  <c r="P1142" i="9"/>
  <c r="Q1142" i="9"/>
  <c r="AF1142" i="9" s="1"/>
  <c r="R1142" i="9"/>
  <c r="S1142" i="9"/>
  <c r="AG1142" i="9" s="1"/>
  <c r="T1142" i="9"/>
  <c r="U1142" i="9"/>
  <c r="AH1142" i="9" s="1"/>
  <c r="D1143" i="9"/>
  <c r="E1143" i="9"/>
  <c r="AA1143" i="9" s="1"/>
  <c r="F1143" i="9"/>
  <c r="G1143" i="9"/>
  <c r="AB1143" i="9" s="1"/>
  <c r="H1143" i="9"/>
  <c r="I1143" i="9"/>
  <c r="AC1143" i="9" s="1"/>
  <c r="J1143" i="9"/>
  <c r="K1143" i="9" s="1"/>
  <c r="L1143" i="9"/>
  <c r="M1143" i="9"/>
  <c r="AD1143" i="9" s="1"/>
  <c r="N1143" i="9"/>
  <c r="P1143" i="9"/>
  <c r="Q1143" i="9"/>
  <c r="AF1143" i="9" s="1"/>
  <c r="R1143" i="9"/>
  <c r="T1143" i="9"/>
  <c r="U1143" i="9"/>
  <c r="AH1143" i="9" s="1"/>
  <c r="D1144" i="9"/>
  <c r="E1144" i="9"/>
  <c r="AA1144" i="9" s="1"/>
  <c r="F1144" i="9"/>
  <c r="H1144" i="9"/>
  <c r="I1144" i="9"/>
  <c r="AC1144" i="9" s="1"/>
  <c r="J1144" i="9"/>
  <c r="K1144" i="9" s="1"/>
  <c r="L1144" i="9"/>
  <c r="N1144" i="9"/>
  <c r="P1144" i="9"/>
  <c r="Q1144" i="9"/>
  <c r="AF1144" i="9" s="1"/>
  <c r="R1144" i="9"/>
  <c r="T1144" i="9"/>
  <c r="D1145" i="9"/>
  <c r="E1145" i="9"/>
  <c r="AA1145" i="9" s="1"/>
  <c r="F1145" i="9"/>
  <c r="G1145" i="9"/>
  <c r="AB1145" i="9" s="1"/>
  <c r="H1145" i="9"/>
  <c r="I1145" i="9"/>
  <c r="AC1145" i="9" s="1"/>
  <c r="L1145" i="9"/>
  <c r="M1145" i="9"/>
  <c r="AD1145" i="9" s="1"/>
  <c r="N1145" i="9"/>
  <c r="O1145" i="9"/>
  <c r="AE1145" i="9" s="1"/>
  <c r="P1145" i="9"/>
  <c r="Q1145" i="9"/>
  <c r="AF1145" i="9" s="1"/>
  <c r="R1145" i="9"/>
  <c r="S1145" i="9"/>
  <c r="AG1145" i="9" s="1"/>
  <c r="T1145" i="9"/>
  <c r="U1145" i="9"/>
  <c r="AH1145" i="9" s="1"/>
  <c r="D1146" i="9"/>
  <c r="F1146" i="9"/>
  <c r="G1146" i="9"/>
  <c r="AB1146" i="9" s="1"/>
  <c r="H1146" i="9"/>
  <c r="I1146" i="9"/>
  <c r="AC1146" i="9" s="1"/>
  <c r="L1146" i="9"/>
  <c r="M1146" i="9"/>
  <c r="AD1146" i="9" s="1"/>
  <c r="N1146" i="9"/>
  <c r="P1146" i="9"/>
  <c r="R1146" i="9"/>
  <c r="S1146" i="9"/>
  <c r="AG1146" i="9" s="1"/>
  <c r="T1146" i="9"/>
  <c r="U1146" i="9"/>
  <c r="AH1146" i="9" s="1"/>
  <c r="D1147" i="9"/>
  <c r="E1147" i="9"/>
  <c r="AA1147" i="9" s="1"/>
  <c r="F1147" i="9"/>
  <c r="G1147" i="9"/>
  <c r="AB1147" i="9" s="1"/>
  <c r="H1147" i="9"/>
  <c r="J1147" i="9"/>
  <c r="K1147" i="9" s="1"/>
  <c r="L1147" i="9"/>
  <c r="N1147" i="9"/>
  <c r="P1147" i="9"/>
  <c r="Q1147" i="9"/>
  <c r="AF1147" i="9" s="1"/>
  <c r="R1147" i="9"/>
  <c r="T1147" i="9"/>
  <c r="U1147" i="9"/>
  <c r="AH1147" i="9" s="1"/>
  <c r="D1148" i="9"/>
  <c r="E1148" i="9"/>
  <c r="AA1148" i="9" s="1"/>
  <c r="F1148" i="9"/>
  <c r="G1148" i="9"/>
  <c r="AB1148" i="9" s="1"/>
  <c r="H1148" i="9"/>
  <c r="I1148" i="9"/>
  <c r="AC1148" i="9" s="1"/>
  <c r="J1148" i="9"/>
  <c r="K1148" i="9" s="1"/>
  <c r="L1148" i="9"/>
  <c r="M1148" i="9"/>
  <c r="AD1148" i="9" s="1"/>
  <c r="N1148" i="9"/>
  <c r="P1148" i="9"/>
  <c r="Q1148" i="9"/>
  <c r="AF1148" i="9" s="1"/>
  <c r="R1148" i="9"/>
  <c r="S1148" i="9"/>
  <c r="AG1148" i="9" s="1"/>
  <c r="T1148" i="9"/>
  <c r="U1148" i="9"/>
  <c r="AH1148" i="9" s="1"/>
  <c r="D1149" i="9"/>
  <c r="F1149" i="9"/>
  <c r="H1149" i="9"/>
  <c r="L1149" i="9"/>
  <c r="N1149" i="9"/>
  <c r="P1149" i="9"/>
  <c r="R1149" i="9"/>
  <c r="S1149" i="9"/>
  <c r="AG1149" i="9" s="1"/>
  <c r="T1149" i="9"/>
  <c r="D1150" i="9"/>
  <c r="E1150" i="9"/>
  <c r="AA1150" i="9" s="1"/>
  <c r="F1150" i="9"/>
  <c r="G1150" i="9"/>
  <c r="AB1150" i="9" s="1"/>
  <c r="H1150" i="9"/>
  <c r="I1150" i="9"/>
  <c r="AC1150" i="9" s="1"/>
  <c r="J1150" i="9"/>
  <c r="K1150" i="9" s="1"/>
  <c r="L1150" i="9"/>
  <c r="M1150" i="9"/>
  <c r="AD1150" i="9" s="1"/>
  <c r="N1150" i="9"/>
  <c r="O1150" i="9"/>
  <c r="AE1150" i="9" s="1"/>
  <c r="P1150" i="9"/>
  <c r="Q1150" i="9"/>
  <c r="AF1150" i="9" s="1"/>
  <c r="R1150" i="9"/>
  <c r="S1150" i="9"/>
  <c r="AG1150" i="9" s="1"/>
  <c r="T1150" i="9"/>
  <c r="U1150" i="9"/>
  <c r="AH1150" i="9" s="1"/>
  <c r="D1151" i="9"/>
  <c r="F1151" i="9"/>
  <c r="H1151" i="9"/>
  <c r="L1151" i="9"/>
  <c r="M1151" i="9"/>
  <c r="AD1151" i="9" s="1"/>
  <c r="N1151" i="9"/>
  <c r="P1151" i="9"/>
  <c r="R1151" i="9"/>
  <c r="S1151" i="9"/>
  <c r="AG1151" i="9" s="1"/>
  <c r="T1151" i="9"/>
  <c r="U1151" i="9"/>
  <c r="AH1151" i="9" s="1"/>
  <c r="D1152" i="9"/>
  <c r="E1152" i="9"/>
  <c r="AA1152" i="9" s="1"/>
  <c r="F1152" i="9"/>
  <c r="H1152" i="9"/>
  <c r="J1152" i="9"/>
  <c r="K1152" i="9" s="1"/>
  <c r="L1152" i="9"/>
  <c r="M1152" i="9"/>
  <c r="AD1152" i="9" s="1"/>
  <c r="N1152" i="9"/>
  <c r="P1152" i="9"/>
  <c r="R1152" i="9"/>
  <c r="T1152" i="9"/>
  <c r="D1153" i="9"/>
  <c r="F1153" i="9"/>
  <c r="H1153" i="9"/>
  <c r="L1153" i="9"/>
  <c r="M1153" i="9"/>
  <c r="AD1153" i="9" s="1"/>
  <c r="N1153" i="9"/>
  <c r="O1153" i="9"/>
  <c r="AE1153" i="9" s="1"/>
  <c r="P1153" i="9"/>
  <c r="Q1153" i="9"/>
  <c r="AF1153" i="9" s="1"/>
  <c r="R1153" i="9"/>
  <c r="S1153" i="9"/>
  <c r="AG1153" i="9" s="1"/>
  <c r="T1153" i="9"/>
  <c r="U1153" i="9"/>
  <c r="AH1153" i="9" s="1"/>
  <c r="D1154" i="9"/>
  <c r="F1154" i="9"/>
  <c r="H1154" i="9"/>
  <c r="L1154" i="9"/>
  <c r="N1154" i="9"/>
  <c r="P1154" i="9"/>
  <c r="R1154" i="9"/>
  <c r="S1154" i="9"/>
  <c r="AG1154" i="9" s="1"/>
  <c r="T1154" i="9"/>
  <c r="U1154" i="9"/>
  <c r="AH1154" i="9" s="1"/>
  <c r="D1155" i="9"/>
  <c r="E1155" i="9"/>
  <c r="AA1155" i="9" s="1"/>
  <c r="F1155" i="9"/>
  <c r="G1155" i="9"/>
  <c r="AB1155" i="9" s="1"/>
  <c r="H1155" i="9"/>
  <c r="J1155" i="9"/>
  <c r="K1155" i="9" s="1"/>
  <c r="L1155" i="9"/>
  <c r="N1155" i="9"/>
  <c r="P1155" i="9"/>
  <c r="Q1155" i="9"/>
  <c r="AF1155" i="9" s="1"/>
  <c r="R1155" i="9"/>
  <c r="T1155" i="9"/>
  <c r="D1156" i="9"/>
  <c r="E1156" i="9"/>
  <c r="AA1156" i="9" s="1"/>
  <c r="F1156" i="9"/>
  <c r="G1156" i="9"/>
  <c r="AB1156" i="9" s="1"/>
  <c r="H1156" i="9"/>
  <c r="I1156" i="9"/>
  <c r="AC1156" i="9" s="1"/>
  <c r="J1156" i="9"/>
  <c r="K1156" i="9" s="1"/>
  <c r="L1156" i="9"/>
  <c r="N1156" i="9"/>
  <c r="P1156" i="9"/>
  <c r="Q1156" i="9"/>
  <c r="AF1156" i="9" s="1"/>
  <c r="R1156" i="9"/>
  <c r="S1156" i="9"/>
  <c r="AG1156" i="9" s="1"/>
  <c r="T1156" i="9"/>
  <c r="U1156" i="9"/>
  <c r="AH1156" i="9" s="1"/>
  <c r="D1157" i="9"/>
  <c r="F1157" i="9"/>
  <c r="H1157" i="9"/>
  <c r="L1157" i="9"/>
  <c r="N1157" i="9"/>
  <c r="O1157" i="9"/>
  <c r="AE1157" i="9" s="1"/>
  <c r="P1157" i="9"/>
  <c r="R1157" i="9"/>
  <c r="T1157" i="9"/>
  <c r="D1158" i="9"/>
  <c r="E1158" i="9"/>
  <c r="AA1158" i="9" s="1"/>
  <c r="F1158" i="9"/>
  <c r="G1158" i="9"/>
  <c r="AB1158" i="9" s="1"/>
  <c r="H1158" i="9"/>
  <c r="I1158" i="9"/>
  <c r="AC1158" i="9" s="1"/>
  <c r="L1158" i="9"/>
  <c r="M1158" i="9"/>
  <c r="AD1158" i="9" s="1"/>
  <c r="N1158" i="9"/>
  <c r="O1158" i="9"/>
  <c r="AE1158" i="9" s="1"/>
  <c r="P1158" i="9"/>
  <c r="Q1158" i="9"/>
  <c r="AF1158" i="9" s="1"/>
  <c r="R1158" i="9"/>
  <c r="S1158" i="9"/>
  <c r="AG1158" i="9" s="1"/>
  <c r="T1158" i="9"/>
  <c r="D1159" i="9"/>
  <c r="E1159" i="9"/>
  <c r="AA1159" i="9" s="1"/>
  <c r="F1159" i="9"/>
  <c r="G1159" i="9"/>
  <c r="AB1159" i="9" s="1"/>
  <c r="H1159" i="9"/>
  <c r="I1159" i="9"/>
  <c r="AC1159" i="9" s="1"/>
  <c r="L1159" i="9"/>
  <c r="M1159" i="9"/>
  <c r="AD1159" i="9" s="1"/>
  <c r="N1159" i="9"/>
  <c r="P1159" i="9"/>
  <c r="Q1159" i="9"/>
  <c r="AF1159" i="9" s="1"/>
  <c r="R1159" i="9"/>
  <c r="S1159" i="9"/>
  <c r="AG1159" i="9" s="1"/>
  <c r="T1159" i="9"/>
  <c r="U1159" i="9"/>
  <c r="AH1159" i="9" s="1"/>
  <c r="D1160" i="9"/>
  <c r="E1160" i="9"/>
  <c r="AA1160" i="9" s="1"/>
  <c r="F1160" i="9"/>
  <c r="H1160" i="9"/>
  <c r="I1160" i="9"/>
  <c r="AC1160" i="9" s="1"/>
  <c r="J1160" i="9"/>
  <c r="K1160" i="9" s="1"/>
  <c r="L1160" i="9"/>
  <c r="N1160" i="9"/>
  <c r="P1160" i="9"/>
  <c r="R1160" i="9"/>
  <c r="T1160" i="9"/>
  <c r="D1161" i="9"/>
  <c r="E1161" i="9"/>
  <c r="AA1161" i="9" s="1"/>
  <c r="F1161" i="9"/>
  <c r="G1161" i="9"/>
  <c r="AB1161" i="9" s="1"/>
  <c r="H1161" i="9"/>
  <c r="I1161" i="9"/>
  <c r="AC1161" i="9" s="1"/>
  <c r="L1161" i="9"/>
  <c r="M1161" i="9"/>
  <c r="AD1161" i="9" s="1"/>
  <c r="N1161" i="9"/>
  <c r="O1161" i="9"/>
  <c r="AE1161" i="9" s="1"/>
  <c r="P1161" i="9"/>
  <c r="Q1161" i="9"/>
  <c r="AF1161" i="9" s="1"/>
  <c r="R1161" i="9"/>
  <c r="S1161" i="9"/>
  <c r="AG1161" i="9" s="1"/>
  <c r="T1161" i="9"/>
  <c r="U1161" i="9"/>
  <c r="AH1161" i="9" s="1"/>
  <c r="D1162" i="9"/>
  <c r="F1162" i="9"/>
  <c r="G1162" i="9"/>
  <c r="AB1162" i="9" s="1"/>
  <c r="H1162" i="9"/>
  <c r="I1162" i="9"/>
  <c r="AC1162" i="9" s="1"/>
  <c r="J1162" i="9"/>
  <c r="K1162" i="9" s="1"/>
  <c r="L1162" i="9"/>
  <c r="N1162" i="9"/>
  <c r="P1162" i="9"/>
  <c r="R1162" i="9"/>
  <c r="S1162" i="9"/>
  <c r="AG1162" i="9" s="1"/>
  <c r="T1162" i="9"/>
  <c r="U1162" i="9"/>
  <c r="AH1162" i="9" s="1"/>
  <c r="D1163" i="9"/>
  <c r="E1163" i="9"/>
  <c r="AA1163" i="9" s="1"/>
  <c r="F1163" i="9"/>
  <c r="G1163" i="9"/>
  <c r="AB1163" i="9" s="1"/>
  <c r="H1163" i="9"/>
  <c r="J1163" i="9"/>
  <c r="K1163" i="9" s="1"/>
  <c r="L1163" i="9"/>
  <c r="M1163" i="9"/>
  <c r="AD1163" i="9" s="1"/>
  <c r="N1163" i="9"/>
  <c r="O1163" i="9"/>
  <c r="AE1163" i="9" s="1"/>
  <c r="P1163" i="9"/>
  <c r="Q1163" i="9"/>
  <c r="AF1163" i="9" s="1"/>
  <c r="R1163" i="9"/>
  <c r="T1163" i="9"/>
  <c r="U1163" i="9"/>
  <c r="AH1163" i="9" s="1"/>
  <c r="D1164" i="9"/>
  <c r="E1164" i="9"/>
  <c r="AA1164" i="9" s="1"/>
  <c r="F1164" i="9"/>
  <c r="G1164" i="9"/>
  <c r="AB1164" i="9" s="1"/>
  <c r="H1164" i="9"/>
  <c r="I1164" i="9"/>
  <c r="AC1164" i="9" s="1"/>
  <c r="J1164" i="9"/>
  <c r="K1164" i="9" s="1"/>
  <c r="L1164" i="9"/>
  <c r="M1164" i="9"/>
  <c r="AD1164" i="9" s="1"/>
  <c r="N1164" i="9"/>
  <c r="P1164" i="9"/>
  <c r="Q1164" i="9"/>
  <c r="AF1164" i="9" s="1"/>
  <c r="R1164" i="9"/>
  <c r="S1164" i="9"/>
  <c r="AG1164" i="9" s="1"/>
  <c r="T1164" i="9"/>
  <c r="U1164" i="9"/>
  <c r="AH1164" i="9" s="1"/>
  <c r="D1165" i="9"/>
  <c r="F1165" i="9"/>
  <c r="H1165" i="9"/>
  <c r="J1165" i="9"/>
  <c r="K1165" i="9"/>
  <c r="L1165" i="9"/>
  <c r="N1165" i="9"/>
  <c r="P1165" i="9"/>
  <c r="R1165" i="9"/>
  <c r="T1165" i="9"/>
  <c r="D1166" i="9"/>
  <c r="E1166" i="9"/>
  <c r="AA1166" i="9" s="1"/>
  <c r="F1166" i="9"/>
  <c r="G1166" i="9"/>
  <c r="AB1166" i="9" s="1"/>
  <c r="H1166" i="9"/>
  <c r="I1166" i="9"/>
  <c r="AC1166" i="9" s="1"/>
  <c r="L1166" i="9"/>
  <c r="M1166" i="9"/>
  <c r="AD1166" i="9" s="1"/>
  <c r="N1166" i="9"/>
  <c r="O1166" i="9"/>
  <c r="AE1166" i="9" s="1"/>
  <c r="P1166" i="9"/>
  <c r="Q1166" i="9"/>
  <c r="AF1166" i="9" s="1"/>
  <c r="R1166" i="9"/>
  <c r="S1166" i="9"/>
  <c r="AG1166" i="9" s="1"/>
  <c r="T1166" i="9"/>
  <c r="U1166" i="9"/>
  <c r="AH1166" i="9" s="1"/>
  <c r="D1167" i="9"/>
  <c r="E1167" i="9"/>
  <c r="AA1167" i="9" s="1"/>
  <c r="F1167" i="9"/>
  <c r="G1167" i="9"/>
  <c r="AB1167" i="9" s="1"/>
  <c r="H1167" i="9"/>
  <c r="J1167" i="9"/>
  <c r="K1167" i="9" s="1"/>
  <c r="L1167" i="9"/>
  <c r="M1167" i="9"/>
  <c r="AD1167" i="9" s="1"/>
  <c r="N1167" i="9"/>
  <c r="P1167" i="9"/>
  <c r="R1167" i="9"/>
  <c r="S1167" i="9"/>
  <c r="AG1167" i="9" s="1"/>
  <c r="T1167" i="9"/>
  <c r="U1167" i="9"/>
  <c r="AH1167" i="9" s="1"/>
  <c r="D1168" i="9"/>
  <c r="E1168" i="9"/>
  <c r="AA1168" i="9" s="1"/>
  <c r="F1168" i="9"/>
  <c r="H1168" i="9"/>
  <c r="J1168" i="9"/>
  <c r="K1168" i="9"/>
  <c r="L1168" i="9"/>
  <c r="N1168" i="9"/>
  <c r="P1168" i="9"/>
  <c r="R1168" i="9"/>
  <c r="T1168" i="9"/>
  <c r="D1169" i="9"/>
  <c r="F1169" i="9"/>
  <c r="H1169" i="9"/>
  <c r="L1169" i="9"/>
  <c r="M1169" i="9"/>
  <c r="AD1169" i="9" s="1"/>
  <c r="N1169" i="9"/>
  <c r="O1169" i="9"/>
  <c r="AE1169" i="9" s="1"/>
  <c r="P1169" i="9"/>
  <c r="Q1169" i="9"/>
  <c r="AF1169" i="9" s="1"/>
  <c r="R1169" i="9"/>
  <c r="S1169" i="9"/>
  <c r="AG1169" i="9" s="1"/>
  <c r="T1169" i="9"/>
  <c r="U1169" i="9"/>
  <c r="AH1169" i="9" s="1"/>
  <c r="D1170" i="9"/>
  <c r="F1170" i="9"/>
  <c r="G1170" i="9"/>
  <c r="AB1170" i="9" s="1"/>
  <c r="H1170" i="9"/>
  <c r="L1170" i="9"/>
  <c r="M1170" i="9"/>
  <c r="AD1170" i="9" s="1"/>
  <c r="N1170" i="9"/>
  <c r="P1170" i="9"/>
  <c r="R1170" i="9"/>
  <c r="S1170" i="9"/>
  <c r="AG1170" i="9" s="1"/>
  <c r="T1170" i="9"/>
  <c r="U1170" i="9"/>
  <c r="AH1170" i="9" s="1"/>
  <c r="D1171" i="9"/>
  <c r="E1171" i="9"/>
  <c r="AA1171" i="9" s="1"/>
  <c r="F1171" i="9"/>
  <c r="G1171" i="9"/>
  <c r="AB1171" i="9" s="1"/>
  <c r="H1171" i="9"/>
  <c r="J1171" i="9"/>
  <c r="K1171" i="9" s="1"/>
  <c r="L1171" i="9"/>
  <c r="N1171" i="9"/>
  <c r="P1171" i="9"/>
  <c r="Q1171" i="9"/>
  <c r="AF1171" i="9" s="1"/>
  <c r="R1171" i="9"/>
  <c r="T1171" i="9"/>
  <c r="D1172" i="9"/>
  <c r="E1172" i="9"/>
  <c r="AA1172" i="9" s="1"/>
  <c r="F1172" i="9"/>
  <c r="G1172" i="9"/>
  <c r="AB1172" i="9" s="1"/>
  <c r="H1172" i="9"/>
  <c r="I1172" i="9"/>
  <c r="AC1172" i="9" s="1"/>
  <c r="J1172" i="9"/>
  <c r="K1172" i="9" s="1"/>
  <c r="L1172" i="9"/>
  <c r="N1172" i="9"/>
  <c r="P1172" i="9"/>
  <c r="Q1172" i="9"/>
  <c r="AF1172" i="9" s="1"/>
  <c r="R1172" i="9"/>
  <c r="S1172" i="9"/>
  <c r="AG1172" i="9" s="1"/>
  <c r="T1172" i="9"/>
  <c r="U1172" i="9"/>
  <c r="AH1172" i="9" s="1"/>
  <c r="D1173" i="9"/>
  <c r="F1173" i="9"/>
  <c r="H1173" i="9"/>
  <c r="J1173" i="9"/>
  <c r="K1173" i="9"/>
  <c r="L1173" i="9"/>
  <c r="N1173" i="9"/>
  <c r="O1173" i="9"/>
  <c r="AE1173" i="9" s="1"/>
  <c r="P1173" i="9"/>
  <c r="R1173" i="9"/>
  <c r="T1173" i="9"/>
  <c r="D1174" i="9"/>
  <c r="E1174" i="9"/>
  <c r="AA1174" i="9" s="1"/>
  <c r="F1174" i="9"/>
  <c r="G1174" i="9"/>
  <c r="AB1174" i="9" s="1"/>
  <c r="H1174" i="9"/>
  <c r="I1174" i="9"/>
  <c r="AC1174" i="9" s="1"/>
  <c r="L1174" i="9"/>
  <c r="M1174" i="9"/>
  <c r="AD1174" i="9" s="1"/>
  <c r="N1174" i="9"/>
  <c r="O1174" i="9"/>
  <c r="AE1174" i="9" s="1"/>
  <c r="P1174" i="9"/>
  <c r="Q1174" i="9"/>
  <c r="AF1174" i="9" s="1"/>
  <c r="R1174" i="9"/>
  <c r="S1174" i="9"/>
  <c r="AG1174" i="9" s="1"/>
  <c r="T1174" i="9"/>
  <c r="D1175" i="9"/>
  <c r="E1175" i="9"/>
  <c r="AA1175" i="9" s="1"/>
  <c r="F1175" i="9"/>
  <c r="G1175" i="9"/>
  <c r="AB1175" i="9" s="1"/>
  <c r="H1175" i="9"/>
  <c r="I1175" i="9"/>
  <c r="AC1175" i="9" s="1"/>
  <c r="L1175" i="9"/>
  <c r="M1175" i="9"/>
  <c r="AD1175" i="9" s="1"/>
  <c r="N1175" i="9"/>
  <c r="P1175" i="9"/>
  <c r="Q1175" i="9"/>
  <c r="AF1175" i="9" s="1"/>
  <c r="R1175" i="9"/>
  <c r="S1175" i="9"/>
  <c r="AG1175" i="9" s="1"/>
  <c r="T1175" i="9"/>
  <c r="U1175" i="9"/>
  <c r="AH1175" i="9" s="1"/>
  <c r="D1176" i="9"/>
  <c r="E1176" i="9"/>
  <c r="AA1176" i="9" s="1"/>
  <c r="F1176" i="9"/>
  <c r="H1176" i="9"/>
  <c r="I1176" i="9"/>
  <c r="AC1176" i="9" s="1"/>
  <c r="J1176" i="9"/>
  <c r="K1176" i="9" s="1"/>
  <c r="L1176" i="9"/>
  <c r="M1176" i="9"/>
  <c r="AD1176" i="9" s="1"/>
  <c r="N1176" i="9"/>
  <c r="O1176" i="9"/>
  <c r="AE1176" i="9" s="1"/>
  <c r="P1176" i="9"/>
  <c r="R1176" i="9"/>
  <c r="T1176" i="9"/>
  <c r="D1177" i="9"/>
  <c r="E1177" i="9"/>
  <c r="AA1177" i="9" s="1"/>
  <c r="F1177" i="9"/>
  <c r="G1177" i="9"/>
  <c r="AB1177" i="9" s="1"/>
  <c r="H1177" i="9"/>
  <c r="I1177" i="9"/>
  <c r="AC1177" i="9" s="1"/>
  <c r="L1177" i="9"/>
  <c r="M1177" i="9"/>
  <c r="AD1177" i="9" s="1"/>
  <c r="N1177" i="9"/>
  <c r="O1177" i="9"/>
  <c r="AE1177" i="9" s="1"/>
  <c r="P1177" i="9"/>
  <c r="Q1177" i="9"/>
  <c r="AF1177" i="9" s="1"/>
  <c r="R1177" i="9"/>
  <c r="S1177" i="9"/>
  <c r="AG1177" i="9" s="1"/>
  <c r="T1177" i="9"/>
  <c r="U1177" i="9"/>
  <c r="AH1177" i="9" s="1"/>
  <c r="D1178" i="9"/>
  <c r="F1178" i="9"/>
  <c r="G1178" i="9"/>
  <c r="AB1178" i="9" s="1"/>
  <c r="H1178" i="9"/>
  <c r="J1178" i="9"/>
  <c r="K1178" i="9" s="1"/>
  <c r="L1178" i="9"/>
  <c r="N1178" i="9"/>
  <c r="P1178" i="9"/>
  <c r="R1178" i="9"/>
  <c r="S1178" i="9"/>
  <c r="AG1178" i="9" s="1"/>
  <c r="T1178" i="9"/>
  <c r="U1178" i="9"/>
  <c r="AH1178" i="9" s="1"/>
  <c r="D1179" i="9"/>
  <c r="E1179" i="9"/>
  <c r="AA1179" i="9" s="1"/>
  <c r="F1179" i="9"/>
  <c r="G1179" i="9"/>
  <c r="AB1179" i="9" s="1"/>
  <c r="H1179" i="9"/>
  <c r="J1179" i="9"/>
  <c r="K1179" i="9" s="1"/>
  <c r="L1179" i="9"/>
  <c r="M1179" i="9"/>
  <c r="AD1179" i="9" s="1"/>
  <c r="N1179" i="9"/>
  <c r="O1179" i="9"/>
  <c r="AE1179" i="9" s="1"/>
  <c r="P1179" i="9"/>
  <c r="Q1179" i="9"/>
  <c r="AF1179" i="9" s="1"/>
  <c r="R1179" i="9"/>
  <c r="S1179" i="9"/>
  <c r="AG1179" i="9" s="1"/>
  <c r="T1179" i="9"/>
  <c r="U1179" i="9"/>
  <c r="AH1179" i="9" s="1"/>
  <c r="D1180" i="9"/>
  <c r="E1180" i="9"/>
  <c r="AA1180" i="9" s="1"/>
  <c r="F1180" i="9"/>
  <c r="G1180" i="9"/>
  <c r="AB1180" i="9" s="1"/>
  <c r="H1180" i="9"/>
  <c r="I1180" i="9"/>
  <c r="AC1180" i="9" s="1"/>
  <c r="J1180" i="9"/>
  <c r="K1180" i="9" s="1"/>
  <c r="L1180" i="9"/>
  <c r="M1180" i="9"/>
  <c r="AD1180" i="9" s="1"/>
  <c r="N1180" i="9"/>
  <c r="P1180" i="9"/>
  <c r="Q1180" i="9"/>
  <c r="AF1180" i="9" s="1"/>
  <c r="R1180" i="9"/>
  <c r="S1180" i="9"/>
  <c r="AG1180" i="9" s="1"/>
  <c r="T1180" i="9"/>
  <c r="U1180" i="9"/>
  <c r="AH1180" i="9" s="1"/>
  <c r="D1181" i="9"/>
  <c r="F1181" i="9"/>
  <c r="H1181" i="9"/>
  <c r="I1181" i="9"/>
  <c r="AC1181" i="9" s="1"/>
  <c r="J1181" i="9"/>
  <c r="K1181" i="9"/>
  <c r="L1181" i="9"/>
  <c r="N1181" i="9"/>
  <c r="P1181" i="9"/>
  <c r="R1181" i="9"/>
  <c r="S1181" i="9"/>
  <c r="AG1181" i="9" s="1"/>
  <c r="T1181" i="9"/>
  <c r="D1182" i="9"/>
  <c r="E1182" i="9"/>
  <c r="AA1182" i="9" s="1"/>
  <c r="F1182" i="9"/>
  <c r="G1182" i="9"/>
  <c r="AB1182" i="9" s="1"/>
  <c r="H1182" i="9"/>
  <c r="I1182" i="9"/>
  <c r="AC1182" i="9" s="1"/>
  <c r="L1182" i="9"/>
  <c r="N1182" i="9"/>
  <c r="P1182" i="9"/>
  <c r="Q1182" i="9"/>
  <c r="AF1182" i="9" s="1"/>
  <c r="R1182" i="9"/>
  <c r="S1182" i="9"/>
  <c r="AG1182" i="9" s="1"/>
  <c r="T1182" i="9"/>
  <c r="U1182" i="9"/>
  <c r="AH1182" i="9" s="1"/>
  <c r="D1183" i="9"/>
  <c r="F1183" i="9"/>
  <c r="H1183" i="9"/>
  <c r="L1183" i="9"/>
  <c r="M1183" i="9"/>
  <c r="AD1183" i="9" s="1"/>
  <c r="N1183" i="9"/>
  <c r="P1183" i="9"/>
  <c r="Q1183" i="9"/>
  <c r="AF1183" i="9" s="1"/>
  <c r="R1183" i="9"/>
  <c r="S1183" i="9"/>
  <c r="AG1183" i="9" s="1"/>
  <c r="T1183" i="9"/>
  <c r="U1183" i="9"/>
  <c r="AH1183" i="9" s="1"/>
  <c r="D1184" i="9"/>
  <c r="F1184" i="9"/>
  <c r="H1184" i="9"/>
  <c r="L1184" i="9"/>
  <c r="M1184" i="9"/>
  <c r="AD1184" i="9" s="1"/>
  <c r="N1184" i="9"/>
  <c r="P1184" i="9"/>
  <c r="R1184" i="9"/>
  <c r="T1184" i="9"/>
  <c r="D1185" i="9"/>
  <c r="E1185" i="9"/>
  <c r="AA1185" i="9" s="1"/>
  <c r="F1185" i="9"/>
  <c r="H1185" i="9"/>
  <c r="L1185" i="9"/>
  <c r="M1185" i="9"/>
  <c r="AD1185" i="9" s="1"/>
  <c r="N1185" i="9"/>
  <c r="O1185" i="9"/>
  <c r="AE1185" i="9" s="1"/>
  <c r="P1185" i="9"/>
  <c r="Q1185" i="9"/>
  <c r="AF1185" i="9" s="1"/>
  <c r="R1185" i="9"/>
  <c r="S1185" i="9"/>
  <c r="AG1185" i="9" s="1"/>
  <c r="T1185" i="9"/>
  <c r="U1185" i="9"/>
  <c r="AH1185" i="9" s="1"/>
  <c r="D1186" i="9"/>
  <c r="F1186" i="9"/>
  <c r="G1186" i="9"/>
  <c r="AB1186" i="9" s="1"/>
  <c r="H1186" i="9"/>
  <c r="J1186" i="9"/>
  <c r="K1186" i="9" s="1"/>
  <c r="L1186" i="9"/>
  <c r="M1186" i="9"/>
  <c r="AD1186" i="9" s="1"/>
  <c r="N1186" i="9"/>
  <c r="P1186" i="9"/>
  <c r="R1186" i="9"/>
  <c r="S1186" i="9"/>
  <c r="AG1186" i="9" s="1"/>
  <c r="T1186" i="9"/>
  <c r="U1186" i="9"/>
  <c r="AH1186" i="9" s="1"/>
  <c r="D1187" i="9"/>
  <c r="E1187" i="9"/>
  <c r="AA1187" i="9" s="1"/>
  <c r="F1187" i="9"/>
  <c r="G1187" i="9"/>
  <c r="AB1187" i="9" s="1"/>
  <c r="H1187" i="9"/>
  <c r="J1187" i="9"/>
  <c r="K1187" i="9" s="1"/>
  <c r="L1187" i="9"/>
  <c r="M1187" i="9"/>
  <c r="AD1187" i="9" s="1"/>
  <c r="N1187" i="9"/>
  <c r="O1187" i="9"/>
  <c r="AE1187" i="9" s="1"/>
  <c r="P1187" i="9"/>
  <c r="Q1187" i="9"/>
  <c r="AF1187" i="9" s="1"/>
  <c r="R1187" i="9"/>
  <c r="T1187" i="9"/>
  <c r="D1188" i="9"/>
  <c r="E1188" i="9"/>
  <c r="AA1188" i="9" s="1"/>
  <c r="F1188" i="9"/>
  <c r="G1188" i="9"/>
  <c r="AB1188" i="9" s="1"/>
  <c r="H1188" i="9"/>
  <c r="I1188" i="9"/>
  <c r="AC1188" i="9" s="1"/>
  <c r="V1188" i="9" s="1"/>
  <c r="J1188" i="9"/>
  <c r="K1188" i="9" s="1"/>
  <c r="L1188" i="9"/>
  <c r="M1188" i="9"/>
  <c r="AD1188" i="9" s="1"/>
  <c r="N1188" i="9"/>
  <c r="P1188" i="9"/>
  <c r="R1188" i="9"/>
  <c r="S1188" i="9"/>
  <c r="AG1188" i="9" s="1"/>
  <c r="T1188" i="9"/>
  <c r="U1188" i="9"/>
  <c r="AH1188" i="9" s="1"/>
  <c r="D1189" i="9"/>
  <c r="E1189" i="9"/>
  <c r="AA1189" i="9" s="1"/>
  <c r="F1189" i="9"/>
  <c r="G1189" i="9"/>
  <c r="AB1189" i="9" s="1"/>
  <c r="H1189" i="9"/>
  <c r="I1189" i="9"/>
  <c r="AC1189" i="9" s="1"/>
  <c r="L1189" i="9"/>
  <c r="N1189" i="9"/>
  <c r="O1189" i="9"/>
  <c r="AE1189" i="9" s="1"/>
  <c r="P1189" i="9"/>
  <c r="R1189" i="9"/>
  <c r="T1189" i="9"/>
  <c r="D1190" i="9"/>
  <c r="E1190" i="9"/>
  <c r="AA1190" i="9" s="1"/>
  <c r="F1190" i="9"/>
  <c r="G1190" i="9"/>
  <c r="AB1190" i="9" s="1"/>
  <c r="H1190" i="9"/>
  <c r="I1190" i="9"/>
  <c r="AC1190" i="9" s="1"/>
  <c r="L1190" i="9"/>
  <c r="M1190" i="9"/>
  <c r="AD1190" i="9" s="1"/>
  <c r="N1190" i="9"/>
  <c r="O1190" i="9"/>
  <c r="AE1190" i="9" s="1"/>
  <c r="P1190" i="9"/>
  <c r="Q1190" i="9"/>
  <c r="AF1190" i="9" s="1"/>
  <c r="R1190" i="9"/>
  <c r="T1190" i="9"/>
  <c r="D1191" i="9"/>
  <c r="E1191" i="9"/>
  <c r="AA1191" i="9" s="1"/>
  <c r="F1191" i="9"/>
  <c r="G1191" i="9"/>
  <c r="AB1191" i="9" s="1"/>
  <c r="H1191" i="9"/>
  <c r="L1191" i="9"/>
  <c r="M1191" i="9"/>
  <c r="AD1191" i="9" s="1"/>
  <c r="N1191" i="9"/>
  <c r="P1191" i="9"/>
  <c r="Q1191" i="9"/>
  <c r="AF1191" i="9" s="1"/>
  <c r="R1191" i="9"/>
  <c r="S1191" i="9"/>
  <c r="AG1191" i="9" s="1"/>
  <c r="T1191" i="9"/>
  <c r="D1192" i="9"/>
  <c r="F1192" i="9"/>
  <c r="H1192" i="9"/>
  <c r="I1192" i="9"/>
  <c r="AC1192" i="9" s="1"/>
  <c r="J1192" i="9"/>
  <c r="K1192" i="9" s="1"/>
  <c r="L1192" i="9"/>
  <c r="M1192" i="9"/>
  <c r="AD1192" i="9" s="1"/>
  <c r="N1192" i="9"/>
  <c r="O1192" i="9"/>
  <c r="AE1192" i="9" s="1"/>
  <c r="P1192" i="9"/>
  <c r="R1192" i="9"/>
  <c r="T1192" i="9"/>
  <c r="D1193" i="9"/>
  <c r="E1193" i="9"/>
  <c r="AA1193" i="9" s="1"/>
  <c r="F1193" i="9"/>
  <c r="H1193" i="9"/>
  <c r="I1193" i="9"/>
  <c r="AC1193" i="9" s="1"/>
  <c r="L1193" i="9"/>
  <c r="M1193" i="9"/>
  <c r="AD1193" i="9" s="1"/>
  <c r="N1193" i="9"/>
  <c r="O1193" i="9"/>
  <c r="AE1193" i="9" s="1"/>
  <c r="P1193" i="9"/>
  <c r="Q1193" i="9"/>
  <c r="AF1193" i="9" s="1"/>
  <c r="R1193" i="9"/>
  <c r="S1193" i="9"/>
  <c r="AG1193" i="9" s="1"/>
  <c r="T1193" i="9"/>
  <c r="U1193" i="9"/>
  <c r="AH1193" i="9" s="1"/>
  <c r="D1194" i="9"/>
  <c r="F1194" i="9"/>
  <c r="H1194" i="9"/>
  <c r="L1194" i="9"/>
  <c r="M1194" i="9"/>
  <c r="AD1194" i="9" s="1"/>
  <c r="N1194" i="9"/>
  <c r="P1194" i="9"/>
  <c r="R1194" i="9"/>
  <c r="S1194" i="9"/>
  <c r="AG1194" i="9" s="1"/>
  <c r="T1194" i="9"/>
  <c r="U1194" i="9"/>
  <c r="AH1194" i="9" s="1"/>
  <c r="D1195" i="9"/>
  <c r="E1195" i="9"/>
  <c r="AA1195" i="9" s="1"/>
  <c r="F1195" i="9"/>
  <c r="G1195" i="9"/>
  <c r="AB1195" i="9" s="1"/>
  <c r="H1195" i="9"/>
  <c r="J1195" i="9"/>
  <c r="K1195" i="9" s="1"/>
  <c r="L1195" i="9"/>
  <c r="N1195" i="9"/>
  <c r="P1195" i="9"/>
  <c r="R1195" i="9"/>
  <c r="S1195" i="9"/>
  <c r="AG1195" i="9" s="1"/>
  <c r="T1195" i="9"/>
  <c r="U1195" i="9"/>
  <c r="AH1195" i="9" s="1"/>
  <c r="D1196" i="9"/>
  <c r="E1196" i="9"/>
  <c r="AA1196" i="9" s="1"/>
  <c r="F1196" i="9"/>
  <c r="G1196" i="9"/>
  <c r="AB1196" i="9" s="1"/>
  <c r="H1196" i="9"/>
  <c r="I1196" i="9"/>
  <c r="AC1196" i="9" s="1"/>
  <c r="J1196" i="9"/>
  <c r="K1196" i="9" s="1"/>
  <c r="L1196" i="9"/>
  <c r="N1196" i="9"/>
  <c r="P1196" i="9"/>
  <c r="R1196" i="9"/>
  <c r="S1196" i="9"/>
  <c r="AG1196" i="9" s="1"/>
  <c r="T1196" i="9"/>
  <c r="U1196" i="9"/>
  <c r="AH1196" i="9" s="1"/>
  <c r="D1197" i="9"/>
  <c r="E1197" i="9"/>
  <c r="AA1197" i="9" s="1"/>
  <c r="F1197" i="9"/>
  <c r="G1197" i="9"/>
  <c r="AB1197" i="9" s="1"/>
  <c r="H1197" i="9"/>
  <c r="J1197" i="9"/>
  <c r="K1197" i="9"/>
  <c r="L1197" i="9"/>
  <c r="N1197" i="9"/>
  <c r="P1197" i="9"/>
  <c r="R1197" i="9"/>
  <c r="T1197" i="9"/>
  <c r="D1198" i="9"/>
  <c r="E1198" i="9"/>
  <c r="AA1198" i="9" s="1"/>
  <c r="F1198" i="9"/>
  <c r="G1198" i="9"/>
  <c r="AB1198" i="9" s="1"/>
  <c r="H1198" i="9"/>
  <c r="I1198" i="9"/>
  <c r="AC1198" i="9" s="1"/>
  <c r="L1198" i="9"/>
  <c r="M1198" i="9"/>
  <c r="AD1198" i="9" s="1"/>
  <c r="N1198" i="9"/>
  <c r="O1198" i="9"/>
  <c r="AE1198" i="9" s="1"/>
  <c r="P1198" i="9"/>
  <c r="Q1198" i="9"/>
  <c r="AF1198" i="9" s="1"/>
  <c r="R1198" i="9"/>
  <c r="S1198" i="9"/>
  <c r="AG1198" i="9" s="1"/>
  <c r="T1198" i="9"/>
  <c r="D1199" i="9"/>
  <c r="E1199" i="9"/>
  <c r="AA1199" i="9" s="1"/>
  <c r="F1199" i="9"/>
  <c r="G1199" i="9"/>
  <c r="AB1199" i="9" s="1"/>
  <c r="H1199" i="9"/>
  <c r="J1199" i="9"/>
  <c r="K1199" i="9" s="1"/>
  <c r="L1199" i="9"/>
  <c r="N1199" i="9"/>
  <c r="P1199" i="9"/>
  <c r="Q1199" i="9"/>
  <c r="AF1199" i="9" s="1"/>
  <c r="R1199" i="9"/>
  <c r="S1199" i="9"/>
  <c r="AG1199" i="9" s="1"/>
  <c r="T1199" i="9"/>
  <c r="U1199" i="9"/>
  <c r="AH1199" i="9" s="1"/>
  <c r="D1200" i="9"/>
  <c r="F1200" i="9"/>
  <c r="H1200" i="9"/>
  <c r="L1200" i="9"/>
  <c r="M1200" i="9"/>
  <c r="AD1200" i="9" s="1"/>
  <c r="N1200" i="9"/>
  <c r="O1200" i="9"/>
  <c r="AE1200" i="9" s="1"/>
  <c r="P1200" i="9"/>
  <c r="Q1200" i="9"/>
  <c r="AF1200" i="9" s="1"/>
  <c r="R1200" i="9"/>
  <c r="T1200" i="9"/>
  <c r="D1201" i="9"/>
  <c r="E1201" i="9"/>
  <c r="AA1201" i="9" s="1"/>
  <c r="F1201" i="9"/>
  <c r="H1201" i="9"/>
  <c r="L1201" i="9"/>
  <c r="M1201" i="9"/>
  <c r="AD1201" i="9" s="1"/>
  <c r="N1201" i="9"/>
  <c r="O1201" i="9"/>
  <c r="AE1201" i="9" s="1"/>
  <c r="P1201" i="9"/>
  <c r="Q1201" i="9"/>
  <c r="AF1201" i="9" s="1"/>
  <c r="R1201" i="9"/>
  <c r="S1201" i="9"/>
  <c r="AG1201" i="9" s="1"/>
  <c r="T1201" i="9"/>
  <c r="U1201" i="9"/>
  <c r="AH1201" i="9" s="1"/>
  <c r="D1202" i="9"/>
  <c r="F1202" i="9"/>
  <c r="H1202" i="9"/>
  <c r="L1202" i="9"/>
  <c r="M1202" i="9"/>
  <c r="AD1202" i="9" s="1"/>
  <c r="N1202" i="9"/>
  <c r="P1202" i="9"/>
  <c r="R1202" i="9"/>
  <c r="S1202" i="9"/>
  <c r="AG1202" i="9" s="1"/>
  <c r="T1202" i="9"/>
  <c r="U1202" i="9"/>
  <c r="AH1202" i="9" s="1"/>
  <c r="D1203" i="9"/>
  <c r="E1203" i="9"/>
  <c r="AA1203" i="9" s="1"/>
  <c r="F1203" i="9"/>
  <c r="G1203" i="9"/>
  <c r="AB1203" i="9" s="1"/>
  <c r="H1203" i="9"/>
  <c r="J1203" i="9"/>
  <c r="K1203" i="9" s="1"/>
  <c r="L1203" i="9"/>
  <c r="M1203" i="9"/>
  <c r="AD1203" i="9" s="1"/>
  <c r="N1203" i="9"/>
  <c r="P1203" i="9"/>
  <c r="R1203" i="9"/>
  <c r="T1203" i="9"/>
  <c r="U1203" i="9"/>
  <c r="AH1203" i="9" s="1"/>
  <c r="D1204" i="9"/>
  <c r="E1204" i="9"/>
  <c r="AA1204" i="9" s="1"/>
  <c r="F1204" i="9"/>
  <c r="G1204" i="9"/>
  <c r="AB1204" i="9" s="1"/>
  <c r="H1204" i="9"/>
  <c r="I1204" i="9"/>
  <c r="AC1204" i="9" s="1"/>
  <c r="J1204" i="9"/>
  <c r="K1204" i="9" s="1"/>
  <c r="L1204" i="9"/>
  <c r="M1204" i="9"/>
  <c r="AD1204" i="9" s="1"/>
  <c r="N1204" i="9"/>
  <c r="P1204" i="9"/>
  <c r="R1204" i="9"/>
  <c r="S1204" i="9"/>
  <c r="AG1204" i="9" s="1"/>
  <c r="T1204" i="9"/>
  <c r="U1204" i="9"/>
  <c r="AH1204" i="9" s="1"/>
  <c r="D1205" i="9"/>
  <c r="E1205" i="9"/>
  <c r="AA1205" i="9" s="1"/>
  <c r="F1205" i="9"/>
  <c r="H1205" i="9"/>
  <c r="L1205" i="9"/>
  <c r="N1205" i="9"/>
  <c r="P1205" i="9"/>
  <c r="R1205" i="9"/>
  <c r="S1205" i="9"/>
  <c r="AG1205" i="9" s="1"/>
  <c r="T1205" i="9"/>
  <c r="D1206" i="9"/>
  <c r="E1206" i="9"/>
  <c r="AA1206" i="9" s="1"/>
  <c r="F1206" i="9"/>
  <c r="H1206" i="9"/>
  <c r="J1206" i="9"/>
  <c r="K1206" i="9" s="1"/>
  <c r="L1206" i="9"/>
  <c r="N1206" i="9"/>
  <c r="P1206" i="9"/>
  <c r="R1206" i="9"/>
  <c r="T1206" i="9"/>
  <c r="D1207" i="9"/>
  <c r="E1207" i="9"/>
  <c r="AA1207" i="9" s="1"/>
  <c r="F1207" i="9"/>
  <c r="G1207" i="9"/>
  <c r="AB1207" i="9" s="1"/>
  <c r="H1207" i="9"/>
  <c r="I1207" i="9"/>
  <c r="AC1207" i="9" s="1"/>
  <c r="V1207" i="9" s="1"/>
  <c r="J1207" i="9"/>
  <c r="K1207" i="9" s="1"/>
  <c r="L1207" i="9"/>
  <c r="M1207" i="9"/>
  <c r="AD1207" i="9" s="1"/>
  <c r="N1207" i="9"/>
  <c r="O1207" i="9"/>
  <c r="AE1207" i="9" s="1"/>
  <c r="P1207" i="9"/>
  <c r="Q1207" i="9"/>
  <c r="AF1207" i="9" s="1"/>
  <c r="R1207" i="9"/>
  <c r="S1207" i="9"/>
  <c r="AG1207" i="9" s="1"/>
  <c r="T1207" i="9"/>
  <c r="U1207" i="9"/>
  <c r="AH1207" i="9" s="1"/>
  <c r="V998" i="9"/>
  <c r="V956" i="9"/>
  <c r="V952" i="9"/>
  <c r="V908" i="9"/>
  <c r="V906" i="9"/>
  <c r="V887" i="9"/>
  <c r="V841" i="9"/>
  <c r="V840" i="9"/>
  <c r="V837" i="9"/>
  <c r="V820" i="9"/>
  <c r="V765" i="9"/>
  <c r="V752" i="9"/>
  <c r="V746" i="9"/>
  <c r="V742" i="9"/>
  <c r="V733" i="9"/>
  <c r="V713" i="9"/>
  <c r="V710" i="9"/>
  <c r="V705" i="9"/>
  <c r="V695" i="9"/>
  <c r="V688" i="9"/>
  <c r="V682" i="9"/>
  <c r="V681" i="9"/>
  <c r="V678" i="9"/>
  <c r="V677" i="9"/>
  <c r="V665" i="9"/>
  <c r="V663" i="9"/>
  <c r="V657" i="9"/>
  <c r="V652" i="9"/>
  <c r="V634" i="9"/>
  <c r="V631" i="9"/>
  <c r="V585" i="9"/>
  <c r="V583" i="9"/>
  <c r="V567" i="9"/>
  <c r="V566" i="9"/>
  <c r="V545" i="9"/>
  <c r="V544" i="9"/>
  <c r="V540" i="9"/>
  <c r="V521" i="9"/>
  <c r="V520" i="9"/>
  <c r="V518" i="9"/>
  <c r="V512" i="9"/>
  <c r="V504" i="9"/>
  <c r="V496" i="9"/>
  <c r="V480" i="9"/>
  <c r="V478" i="9"/>
  <c r="V474" i="9"/>
  <c r="V464" i="9"/>
  <c r="V442" i="9"/>
  <c r="V436" i="9"/>
  <c r="V420" i="9"/>
  <c r="V416" i="9"/>
  <c r="V414" i="9"/>
  <c r="V400" i="9"/>
  <c r="V398" i="9"/>
  <c r="V385" i="9"/>
  <c r="V384" i="9"/>
  <c r="V382" i="9"/>
  <c r="V378" i="9"/>
  <c r="V353" i="9"/>
  <c r="V342" i="9"/>
  <c r="V332" i="9"/>
  <c r="V329" i="9"/>
  <c r="V312" i="9"/>
  <c r="V305" i="9"/>
  <c r="V296" i="9"/>
  <c r="V285" i="9"/>
  <c r="V280" i="9"/>
  <c r="V276" i="9"/>
  <c r="V264" i="9"/>
  <c r="AA549" i="8"/>
  <c r="AA557" i="8"/>
  <c r="AA567" i="8"/>
  <c r="AA577" i="8"/>
  <c r="AA583" i="8"/>
  <c r="AA592" i="8"/>
  <c r="AA593" i="8"/>
  <c r="AA596" i="8"/>
  <c r="AA602" i="8"/>
  <c r="AA608" i="8"/>
  <c r="AA620" i="8"/>
  <c r="AA621" i="8"/>
  <c r="AA624" i="8"/>
  <c r="AA630" i="8"/>
  <c r="AA631" i="8"/>
  <c r="AA640" i="8"/>
  <c r="AA641" i="8"/>
  <c r="AA647" i="8"/>
  <c r="AA649" i="8"/>
  <c r="AA661" i="8"/>
  <c r="AA662" i="8"/>
  <c r="AA663" i="8"/>
  <c r="AA665" i="8"/>
  <c r="AA672" i="8"/>
  <c r="AA673" i="8"/>
  <c r="AA682" i="8"/>
  <c r="AA688" i="8"/>
  <c r="AA689" i="8"/>
  <c r="AA695" i="8"/>
  <c r="AA697" i="8"/>
  <c r="AA704" i="8"/>
  <c r="AA705" i="8"/>
  <c r="AA713" i="8"/>
  <c r="AA726" i="8"/>
  <c r="AA733" i="8"/>
  <c r="AA749" i="8"/>
  <c r="AA765" i="8"/>
  <c r="AA766" i="8"/>
  <c r="AA774" i="8"/>
  <c r="AA777" i="8"/>
  <c r="AA778" i="8"/>
  <c r="AA793" i="8"/>
  <c r="AA804" i="8"/>
  <c r="AA808" i="8"/>
  <c r="AA812" i="8"/>
  <c r="AA824" i="8"/>
  <c r="AA837" i="8"/>
  <c r="AA840" i="8"/>
  <c r="AA853" i="8"/>
  <c r="AA856" i="8"/>
  <c r="AA862" i="8"/>
  <c r="AA869" i="8"/>
  <c r="AA871" i="8"/>
  <c r="AA872" i="8"/>
  <c r="AA880" i="8"/>
  <c r="AA886" i="8"/>
  <c r="AA887" i="8"/>
  <c r="AA903" i="8"/>
  <c r="AA904" i="8"/>
  <c r="AA908" i="8"/>
  <c r="AA924" i="8"/>
  <c r="AA936" i="8"/>
  <c r="AA940" i="8"/>
  <c r="AA952" i="8"/>
  <c r="AA956" i="8"/>
  <c r="AA972" i="8"/>
  <c r="AA982" i="8"/>
  <c r="AA988" i="8"/>
  <c r="AA998" i="8"/>
  <c r="AA1001" i="8"/>
  <c r="AA1008" i="8"/>
  <c r="AA1014" i="8"/>
  <c r="AA1017" i="8"/>
  <c r="AA1018" i="8"/>
  <c r="AA1030" i="8"/>
  <c r="AA1033" i="8"/>
  <c r="AA1034" i="8"/>
  <c r="AA1046" i="8"/>
  <c r="AA1049" i="8"/>
  <c r="AA1050" i="8"/>
  <c r="AA1062" i="8"/>
  <c r="AA1066" i="8"/>
  <c r="AA1082" i="8"/>
  <c r="AA1088" i="8"/>
  <c r="AA1102" i="8"/>
  <c r="AA1108" i="8"/>
  <c r="AA1112" i="8"/>
  <c r="AA1124" i="8"/>
  <c r="AA1140" i="8"/>
  <c r="AA1207" i="8"/>
  <c r="AA1208" i="8"/>
  <c r="AA1221" i="8"/>
  <c r="AA1224" i="8"/>
  <c r="AA1237" i="8"/>
  <c r="AA1240" i="8"/>
  <c r="AB280" i="8" l="1"/>
  <c r="AB123" i="8"/>
  <c r="AB484" i="8"/>
  <c r="AB459" i="8"/>
  <c r="AB119" i="8"/>
  <c r="AB437" i="8"/>
  <c r="AB228" i="8"/>
  <c r="AB381" i="8"/>
  <c r="AB299" i="8"/>
  <c r="AB519" i="8"/>
  <c r="AB245" i="8"/>
  <c r="AB195" i="8"/>
  <c r="AB356" i="8"/>
  <c r="AB306" i="8"/>
  <c r="M460" i="9"/>
  <c r="AD460" i="9" s="1"/>
  <c r="O1142" i="9"/>
  <c r="AE1142" i="9" s="1"/>
  <c r="Q1115" i="9"/>
  <c r="AF1115" i="9" s="1"/>
  <c r="O949" i="9"/>
  <c r="AE949" i="9" s="1"/>
  <c r="M930" i="9"/>
  <c r="AD930" i="9" s="1"/>
  <c r="M917" i="9"/>
  <c r="AD917" i="9" s="1"/>
  <c r="O793" i="9"/>
  <c r="AE793" i="9" s="1"/>
  <c r="M738" i="9"/>
  <c r="AD738" i="9" s="1"/>
  <c r="O715" i="9"/>
  <c r="AE715" i="9" s="1"/>
  <c r="Q687" i="9"/>
  <c r="AF687" i="9" s="1"/>
  <c r="Q642" i="9"/>
  <c r="AF642" i="9" s="1"/>
  <c r="O621" i="9"/>
  <c r="AE621" i="9" s="1"/>
  <c r="Q616" i="9"/>
  <c r="AF616" i="9" s="1"/>
  <c r="O462" i="9"/>
  <c r="AE462" i="9" s="1"/>
  <c r="M423" i="9"/>
  <c r="AD423" i="9" s="1"/>
  <c r="M314" i="9"/>
  <c r="AD314" i="9" s="1"/>
  <c r="O235" i="9"/>
  <c r="AE235" i="9" s="1"/>
  <c r="O150" i="9"/>
  <c r="AE150" i="9" s="1"/>
  <c r="M111" i="9"/>
  <c r="AD111" i="9" s="1"/>
  <c r="O90" i="9"/>
  <c r="AE90" i="9" s="1"/>
  <c r="M23" i="9"/>
  <c r="AD23" i="9" s="1"/>
  <c r="AK403" i="8"/>
  <c r="AB403" i="8" s="1"/>
  <c r="AK105" i="8"/>
  <c r="AB105" i="8" s="1"/>
  <c r="M1182" i="9"/>
  <c r="AD1182" i="9" s="1"/>
  <c r="M900" i="9"/>
  <c r="AD900" i="9" s="1"/>
  <c r="M348" i="9"/>
  <c r="AD348" i="9" s="1"/>
  <c r="O336" i="9"/>
  <c r="AE336" i="9" s="1"/>
  <c r="M316" i="9"/>
  <c r="AD316" i="9" s="1"/>
  <c r="O299" i="9"/>
  <c r="AE299" i="9" s="1"/>
  <c r="O295" i="9"/>
  <c r="AE295" i="9" s="1"/>
  <c r="Q291" i="9"/>
  <c r="AF291" i="9" s="1"/>
  <c r="M194" i="9"/>
  <c r="AD194" i="9" s="1"/>
  <c r="O12" i="9"/>
  <c r="AE12" i="9" s="1"/>
  <c r="AL858" i="8"/>
  <c r="AL562" i="8"/>
  <c r="AL473" i="8"/>
  <c r="AJ346" i="8"/>
  <c r="AB346" i="8" s="1"/>
  <c r="AL209" i="8"/>
  <c r="AB209" i="8" s="1"/>
  <c r="O1102" i="9"/>
  <c r="AE1102" i="9" s="1"/>
  <c r="O1155" i="9"/>
  <c r="AE1155" i="9" s="1"/>
  <c r="M1142" i="9"/>
  <c r="AD1142" i="9" s="1"/>
  <c r="Q1065" i="9"/>
  <c r="AF1065" i="9" s="1"/>
  <c r="O1014" i="9"/>
  <c r="AE1014" i="9" s="1"/>
  <c r="Q908" i="9"/>
  <c r="AF908" i="9" s="1"/>
  <c r="M904" i="9"/>
  <c r="AD904" i="9" s="1"/>
  <c r="M899" i="9"/>
  <c r="AD899" i="9" s="1"/>
  <c r="Q888" i="9"/>
  <c r="AF888" i="9" s="1"/>
  <c r="M693" i="9"/>
  <c r="AD693" i="9" s="1"/>
  <c r="O683" i="9"/>
  <c r="AE683" i="9" s="1"/>
  <c r="Q678" i="9"/>
  <c r="AF678" i="9" s="1"/>
  <c r="M621" i="9"/>
  <c r="AD621" i="9" s="1"/>
  <c r="O327" i="9"/>
  <c r="AE327" i="9" s="1"/>
  <c r="O228" i="9"/>
  <c r="AE228" i="9" s="1"/>
  <c r="AK868" i="8"/>
  <c r="AK562" i="8"/>
  <c r="AJ559" i="8"/>
  <c r="AL551" i="8"/>
  <c r="AK473" i="8"/>
  <c r="AB473" i="8" s="1"/>
  <c r="AJ166" i="8"/>
  <c r="AB166" i="8" s="1"/>
  <c r="M767" i="9"/>
  <c r="AD767" i="9" s="1"/>
  <c r="Q677" i="9"/>
  <c r="AF677" i="9" s="1"/>
  <c r="Q648" i="9"/>
  <c r="AF648" i="9" s="1"/>
  <c r="Q638" i="9"/>
  <c r="AF638" i="9" s="1"/>
  <c r="O632" i="9"/>
  <c r="AE632" i="9" s="1"/>
  <c r="M603" i="9"/>
  <c r="AD603" i="9" s="1"/>
  <c r="Q598" i="9"/>
  <c r="AF598" i="9" s="1"/>
  <c r="M519" i="9"/>
  <c r="AD519" i="9" s="1"/>
  <c r="Q418" i="9"/>
  <c r="AF418" i="9" s="1"/>
  <c r="M337" i="9"/>
  <c r="AD337" i="9" s="1"/>
  <c r="M336" i="9"/>
  <c r="AD336" i="9" s="1"/>
  <c r="M299" i="9"/>
  <c r="AD299" i="9" s="1"/>
  <c r="Q282" i="9"/>
  <c r="AF282" i="9" s="1"/>
  <c r="Q264" i="9"/>
  <c r="AF264" i="9" s="1"/>
  <c r="M245" i="9"/>
  <c r="AD245" i="9" s="1"/>
  <c r="O79" i="9"/>
  <c r="AE79" i="9" s="1"/>
  <c r="AJ999" i="8"/>
  <c r="AL703" i="8"/>
  <c r="AL367" i="8"/>
  <c r="AB367" i="8" s="1"/>
  <c r="AK323" i="8"/>
  <c r="AL218" i="8"/>
  <c r="M1155" i="9"/>
  <c r="AD1155" i="9" s="1"/>
  <c r="Q1056" i="9"/>
  <c r="AF1056" i="9" s="1"/>
  <c r="Q969" i="9"/>
  <c r="AF969" i="9" s="1"/>
  <c r="Q955" i="9"/>
  <c r="AF955" i="9" s="1"/>
  <c r="M913" i="9"/>
  <c r="AD913" i="9" s="1"/>
  <c r="M800" i="9"/>
  <c r="AD800" i="9" s="1"/>
  <c r="Q774" i="9"/>
  <c r="AF774" i="9" s="1"/>
  <c r="M768" i="9"/>
  <c r="AD768" i="9" s="1"/>
  <c r="M683" i="9"/>
  <c r="AD683" i="9" s="1"/>
  <c r="O474" i="9"/>
  <c r="AE474" i="9" s="1"/>
  <c r="O359" i="9"/>
  <c r="AE359" i="9" s="1"/>
  <c r="M335" i="9"/>
  <c r="AD335" i="9" s="1"/>
  <c r="Q270" i="9"/>
  <c r="AF270" i="9" s="1"/>
  <c r="Q230" i="9"/>
  <c r="AF230" i="9" s="1"/>
  <c r="M228" i="9"/>
  <c r="AD228" i="9" s="1"/>
  <c r="O209" i="9"/>
  <c r="AE209" i="9" s="1"/>
  <c r="Q134" i="9"/>
  <c r="AF134" i="9" s="1"/>
  <c r="O132" i="9"/>
  <c r="AE132" i="9" s="1"/>
  <c r="M124" i="9"/>
  <c r="AD124" i="9" s="1"/>
  <c r="AK1147" i="8"/>
  <c r="AL1045" i="8"/>
  <c r="AK897" i="8"/>
  <c r="AL453" i="8"/>
  <c r="AL342" i="8"/>
  <c r="AJ323" i="8"/>
  <c r="AB323" i="8" s="1"/>
  <c r="AK218" i="8"/>
  <c r="AB218" i="8" s="1"/>
  <c r="AL205" i="8"/>
  <c r="AB205" i="8" s="1"/>
  <c r="AL101" i="8"/>
  <c r="AB101" i="8" s="1"/>
  <c r="AL85" i="8"/>
  <c r="M1089" i="9"/>
  <c r="AD1089" i="9" s="1"/>
  <c r="M195" i="9"/>
  <c r="AD195" i="9" s="1"/>
  <c r="Q1131" i="9"/>
  <c r="AF1131" i="9" s="1"/>
  <c r="M1102" i="9"/>
  <c r="AD1102" i="9" s="1"/>
  <c r="Q1042" i="9"/>
  <c r="AF1042" i="9" s="1"/>
  <c r="O1020" i="9"/>
  <c r="AE1020" i="9" s="1"/>
  <c r="M1137" i="9"/>
  <c r="AD1137" i="9" s="1"/>
  <c r="M1020" i="9"/>
  <c r="AD1020" i="9" s="1"/>
  <c r="O836" i="9"/>
  <c r="AE836" i="9" s="1"/>
  <c r="M742" i="9"/>
  <c r="AD742" i="9" s="1"/>
  <c r="M726" i="9"/>
  <c r="AD726" i="9" s="1"/>
  <c r="Q652" i="9"/>
  <c r="AF652" i="9" s="1"/>
  <c r="O638" i="9"/>
  <c r="AE638" i="9" s="1"/>
  <c r="Q592" i="9"/>
  <c r="AF592" i="9" s="1"/>
  <c r="Q549" i="9"/>
  <c r="AF549" i="9" s="1"/>
  <c r="O532" i="9"/>
  <c r="AE532" i="9" s="1"/>
  <c r="O512" i="9"/>
  <c r="AE512" i="9" s="1"/>
  <c r="Q374" i="9"/>
  <c r="AF374" i="9" s="1"/>
  <c r="Q331" i="9"/>
  <c r="AF331" i="9" s="1"/>
  <c r="M291" i="9"/>
  <c r="AD291" i="9" s="1"/>
  <c r="O282" i="9"/>
  <c r="AE282" i="9" s="1"/>
  <c r="O141" i="9"/>
  <c r="AE141" i="9" s="1"/>
  <c r="M79" i="9"/>
  <c r="AD79" i="9" s="1"/>
  <c r="M73" i="9"/>
  <c r="AD73" i="9" s="1"/>
  <c r="AK1171" i="8"/>
  <c r="AK1045" i="8"/>
  <c r="AK435" i="8"/>
  <c r="AB435" i="8" s="1"/>
  <c r="AL156" i="8"/>
  <c r="AB156" i="8" s="1"/>
  <c r="AK147" i="8"/>
  <c r="AB147" i="8" s="1"/>
  <c r="Q1176" i="9"/>
  <c r="AF1176" i="9" s="1"/>
  <c r="Q868" i="9"/>
  <c r="AF868" i="9" s="1"/>
  <c r="Q728" i="9"/>
  <c r="AF728" i="9" s="1"/>
  <c r="Q610" i="9"/>
  <c r="AF610" i="9" s="1"/>
  <c r="O500" i="9"/>
  <c r="AE500" i="9" s="1"/>
  <c r="M496" i="9"/>
  <c r="AD496" i="9" s="1"/>
  <c r="M484" i="9"/>
  <c r="AD484" i="9" s="1"/>
  <c r="Q457" i="9"/>
  <c r="AF457" i="9" s="1"/>
  <c r="M403" i="9"/>
  <c r="AD403" i="9" s="1"/>
  <c r="Q397" i="9"/>
  <c r="AF397" i="9" s="1"/>
  <c r="O382" i="9"/>
  <c r="AE382" i="9" s="1"/>
  <c r="M351" i="9"/>
  <c r="AD351" i="9" s="1"/>
  <c r="Q269" i="9"/>
  <c r="AF269" i="9" s="1"/>
  <c r="O230" i="9"/>
  <c r="AE230" i="9" s="1"/>
  <c r="M191" i="9"/>
  <c r="AD191" i="9" s="1"/>
  <c r="M123" i="9"/>
  <c r="AD123" i="9" s="1"/>
  <c r="Q82" i="9"/>
  <c r="AF82" i="9" s="1"/>
  <c r="O64" i="9"/>
  <c r="AE64" i="9" s="1"/>
  <c r="AK1099" i="8"/>
  <c r="AK148" i="8"/>
  <c r="O1182" i="9"/>
  <c r="AE1182" i="9" s="1"/>
  <c r="M923" i="9"/>
  <c r="AD923" i="9" s="1"/>
  <c r="Q295" i="9"/>
  <c r="AF295" i="9" s="1"/>
  <c r="M1123" i="9"/>
  <c r="AD1123" i="9" s="1"/>
  <c r="O1104" i="9"/>
  <c r="AE1104" i="9" s="1"/>
  <c r="Q872" i="9"/>
  <c r="AF872" i="9" s="1"/>
  <c r="Q845" i="9"/>
  <c r="AF845" i="9" s="1"/>
  <c r="Q797" i="9"/>
  <c r="AF797" i="9" s="1"/>
  <c r="Q668" i="9"/>
  <c r="AF668" i="9" s="1"/>
  <c r="O592" i="9"/>
  <c r="AE592" i="9" s="1"/>
  <c r="O549" i="9"/>
  <c r="AE549" i="9" s="1"/>
  <c r="M531" i="9"/>
  <c r="AD531" i="9" s="1"/>
  <c r="M495" i="9"/>
  <c r="AD495" i="9" s="1"/>
  <c r="Q409" i="9"/>
  <c r="AF409" i="9" s="1"/>
  <c r="Q306" i="9"/>
  <c r="AF306" i="9" s="1"/>
  <c r="Q305" i="9"/>
  <c r="AF305" i="9" s="1"/>
  <c r="M141" i="9"/>
  <c r="AD141" i="9" s="1"/>
  <c r="AK924" i="8"/>
  <c r="AL672" i="8"/>
  <c r="AL630" i="8"/>
  <c r="AJ571" i="8"/>
  <c r="AJ148" i="8"/>
  <c r="AB148" i="8" s="1"/>
  <c r="O791" i="9"/>
  <c r="AE791" i="9" s="1"/>
  <c r="Q752" i="9"/>
  <c r="AF752" i="9" s="1"/>
  <c r="M674" i="9"/>
  <c r="AD674" i="9" s="1"/>
  <c r="M605" i="9"/>
  <c r="AD605" i="9" s="1"/>
  <c r="O591" i="9"/>
  <c r="AE591" i="9" s="1"/>
  <c r="O457" i="9"/>
  <c r="AE457" i="9" s="1"/>
  <c r="M381" i="9"/>
  <c r="AD381" i="9" s="1"/>
  <c r="Q240" i="9"/>
  <c r="AF240" i="9" s="1"/>
  <c r="O166" i="9"/>
  <c r="AE166" i="9" s="1"/>
  <c r="AL979" i="8"/>
  <c r="AL805" i="8"/>
  <c r="AJ354" i="8"/>
  <c r="AB354" i="8" s="1"/>
  <c r="M613" i="9"/>
  <c r="AD613" i="9" s="1"/>
  <c r="O872" i="9"/>
  <c r="AE872" i="9" s="1"/>
  <c r="Q713" i="9"/>
  <c r="AF713" i="9" s="1"/>
  <c r="M711" i="9"/>
  <c r="AD711" i="9" s="1"/>
  <c r="O668" i="9"/>
  <c r="AE668" i="9" s="1"/>
  <c r="O566" i="9"/>
  <c r="AE566" i="9" s="1"/>
  <c r="Q429" i="9"/>
  <c r="AF429" i="9" s="1"/>
  <c r="O409" i="9"/>
  <c r="AE409" i="9" s="1"/>
  <c r="O346" i="9"/>
  <c r="AE346" i="9" s="1"/>
  <c r="O305" i="9"/>
  <c r="AE305" i="9" s="1"/>
  <c r="O184" i="9"/>
  <c r="AE184" i="9" s="1"/>
  <c r="Q179" i="9"/>
  <c r="AF179" i="9" s="1"/>
  <c r="M51" i="9"/>
  <c r="AD51" i="9" s="1"/>
  <c r="M34" i="9"/>
  <c r="AD34" i="9" s="1"/>
  <c r="M6" i="9"/>
  <c r="AD6" i="9" s="1"/>
  <c r="Q12" i="9"/>
  <c r="AF12" i="9" s="1"/>
  <c r="Q934" i="9"/>
  <c r="AF934" i="9" s="1"/>
  <c r="M1147" i="9"/>
  <c r="AD1147" i="9" s="1"/>
  <c r="M987" i="9"/>
  <c r="AD987" i="9" s="1"/>
  <c r="M972" i="9"/>
  <c r="AD972" i="9" s="1"/>
  <c r="M883" i="9"/>
  <c r="AD883" i="9" s="1"/>
  <c r="O736" i="9"/>
  <c r="AE736" i="9" s="1"/>
  <c r="O706" i="9"/>
  <c r="AE706" i="9" s="1"/>
  <c r="O659" i="9"/>
  <c r="AE659" i="9" s="1"/>
  <c r="M591" i="9"/>
  <c r="AD591" i="9" s="1"/>
  <c r="M570" i="9"/>
  <c r="AD570" i="9" s="1"/>
  <c r="M539" i="9"/>
  <c r="AD539" i="9" s="1"/>
  <c r="Q428" i="9"/>
  <c r="AF428" i="9" s="1"/>
  <c r="M384" i="9"/>
  <c r="AD384" i="9" s="1"/>
  <c r="Q94" i="9"/>
  <c r="AF94" i="9" s="1"/>
  <c r="M1062" i="9"/>
  <c r="AD1062" i="9" s="1"/>
  <c r="Q924" i="9"/>
  <c r="AF924" i="9" s="1"/>
  <c r="O851" i="9"/>
  <c r="AE851" i="9" s="1"/>
  <c r="Q840" i="9"/>
  <c r="AF840" i="9" s="1"/>
  <c r="M797" i="9"/>
  <c r="AD797" i="9" s="1"/>
  <c r="O691" i="9"/>
  <c r="AE691" i="9" s="1"/>
  <c r="M566" i="9"/>
  <c r="AD566" i="9" s="1"/>
  <c r="O560" i="9"/>
  <c r="AE560" i="9" s="1"/>
  <c r="O250" i="9"/>
  <c r="AE250" i="9" s="1"/>
  <c r="O156" i="9"/>
  <c r="AE156" i="9" s="1"/>
  <c r="Q88" i="9"/>
  <c r="AF88" i="9" s="1"/>
  <c r="Q41" i="9"/>
  <c r="AF41" i="9" s="1"/>
  <c r="Q1004" i="9"/>
  <c r="AF1004" i="9" s="1"/>
  <c r="M984" i="9"/>
  <c r="AD984" i="9" s="1"/>
  <c r="Q978" i="9"/>
  <c r="AF978" i="9" s="1"/>
  <c r="M730" i="9"/>
  <c r="AD730" i="9" s="1"/>
  <c r="M699" i="9"/>
  <c r="AD699" i="9" s="1"/>
  <c r="M659" i="9"/>
  <c r="AD659" i="9" s="1"/>
  <c r="O595" i="9"/>
  <c r="AE595" i="9" s="1"/>
  <c r="M573" i="9"/>
  <c r="AD573" i="9" s="1"/>
  <c r="O428" i="9"/>
  <c r="AE428" i="9" s="1"/>
  <c r="O258" i="9"/>
  <c r="AE258" i="9" s="1"/>
  <c r="Q243" i="9"/>
  <c r="AF243" i="9" s="1"/>
  <c r="M147" i="9"/>
  <c r="AD147" i="9" s="1"/>
  <c r="Q107" i="9"/>
  <c r="AF107" i="9" s="1"/>
  <c r="O69" i="9"/>
  <c r="AE69" i="9" s="1"/>
  <c r="O16" i="9"/>
  <c r="AE16" i="9" s="1"/>
  <c r="M1171" i="9"/>
  <c r="AD1171" i="9" s="1"/>
  <c r="M865" i="9"/>
  <c r="AD865" i="9" s="1"/>
  <c r="M851" i="9"/>
  <c r="AD851" i="9" s="1"/>
  <c r="O840" i="9"/>
  <c r="AE840" i="9" s="1"/>
  <c r="M751" i="9"/>
  <c r="AD751" i="9" s="1"/>
  <c r="Q629" i="9"/>
  <c r="AF629" i="9" s="1"/>
  <c r="M560" i="9"/>
  <c r="AD560" i="9" s="1"/>
  <c r="Q544" i="9"/>
  <c r="AF544" i="9" s="1"/>
  <c r="M439" i="9"/>
  <c r="AD439" i="9" s="1"/>
  <c r="M435" i="9"/>
  <c r="AD435" i="9" s="1"/>
  <c r="M250" i="9"/>
  <c r="AD250" i="9" s="1"/>
  <c r="O205" i="9"/>
  <c r="AE205" i="9" s="1"/>
  <c r="M59" i="9"/>
  <c r="AD59" i="9" s="1"/>
  <c r="V1004" i="9"/>
  <c r="V1204" i="9"/>
  <c r="V1161" i="9"/>
  <c r="V1159" i="9"/>
  <c r="V1158" i="9"/>
  <c r="V793" i="9"/>
  <c r="V661" i="9"/>
  <c r="V630" i="9"/>
  <c r="V340" i="9"/>
  <c r="V660" i="9"/>
  <c r="V352" i="9"/>
  <c r="V438" i="9"/>
  <c r="V860" i="9"/>
  <c r="V638" i="9"/>
  <c r="V886" i="9"/>
  <c r="V749" i="9"/>
  <c r="V673" i="9"/>
  <c r="V394" i="9"/>
  <c r="V768" i="9"/>
  <c r="V1164" i="9"/>
  <c r="AT535" i="8"/>
  <c r="AU535" i="8"/>
  <c r="AV535" i="8"/>
  <c r="V499" i="9"/>
  <c r="AT1125" i="8"/>
  <c r="AU1125" i="8"/>
  <c r="AV1125" i="8"/>
  <c r="AW1235" i="8"/>
  <c r="AM1235" i="8" s="1"/>
  <c r="AX1235" i="8"/>
  <c r="AN1235" i="8" s="1"/>
  <c r="AW1219" i="8"/>
  <c r="AM1219" i="8" s="1"/>
  <c r="AX1219" i="8"/>
  <c r="AN1219" i="8" s="1"/>
  <c r="AT1235" i="8"/>
  <c r="AJ1235" i="8" s="1"/>
  <c r="AU1235" i="8"/>
  <c r="AK1235" i="8" s="1"/>
  <c r="AV1235" i="8"/>
  <c r="AL1235" i="8" s="1"/>
  <c r="AT1219" i="8"/>
  <c r="AJ1219" i="8" s="1"/>
  <c r="AU1219" i="8"/>
  <c r="AK1219" i="8" s="1"/>
  <c r="AV1219" i="8"/>
  <c r="AL1219" i="8" s="1"/>
  <c r="AW1206" i="8"/>
  <c r="AX1206" i="8"/>
  <c r="AT1206" i="8"/>
  <c r="AU1206" i="8"/>
  <c r="AV1206" i="8"/>
  <c r="V515" i="9"/>
  <c r="AR1183" i="8"/>
  <c r="J1183" i="9" s="1"/>
  <c r="K1183" i="9" s="1"/>
  <c r="AO1183" i="8"/>
  <c r="AP1183" i="8"/>
  <c r="AQ1183" i="8"/>
  <c r="AI1183" i="8" s="1"/>
  <c r="AS1183" i="8"/>
  <c r="AO1235" i="8"/>
  <c r="AG1235" i="8" s="1"/>
  <c r="AA1235" i="8" s="1"/>
  <c r="AP1235" i="8"/>
  <c r="AH1235" i="8" s="1"/>
  <c r="AQ1235" i="8"/>
  <c r="AI1235" i="8" s="1"/>
  <c r="AR1235" i="8"/>
  <c r="AS1235" i="8"/>
  <c r="AW1225" i="8"/>
  <c r="AM1225" i="8" s="1"/>
  <c r="AX1225" i="8"/>
  <c r="AN1225" i="8" s="1"/>
  <c r="AO1219" i="8"/>
  <c r="AG1219" i="8" s="1"/>
  <c r="AP1219" i="8"/>
  <c r="AH1219" i="8" s="1"/>
  <c r="AQ1219" i="8"/>
  <c r="AI1219" i="8" s="1"/>
  <c r="AR1219" i="8"/>
  <c r="AS1219" i="8"/>
  <c r="AO1125" i="8"/>
  <c r="AP1125" i="8"/>
  <c r="AQ1125" i="8"/>
  <c r="AR1125" i="8"/>
  <c r="J1125" i="9" s="1"/>
  <c r="K1125" i="9" s="1"/>
  <c r="AS1125" i="8"/>
  <c r="AT1106" i="8"/>
  <c r="AU1106" i="8"/>
  <c r="AV1106" i="8"/>
  <c r="V543" i="9"/>
  <c r="V435" i="9"/>
  <c r="V507" i="9"/>
  <c r="AW1238" i="8"/>
  <c r="AM1238" i="8" s="1"/>
  <c r="AX1238" i="8"/>
  <c r="AN1238" i="8" s="1"/>
  <c r="V739" i="9"/>
  <c r="AT1248" i="8"/>
  <c r="AJ1248" i="8" s="1"/>
  <c r="AU1248" i="8"/>
  <c r="AK1248" i="8" s="1"/>
  <c r="AV1248" i="8"/>
  <c r="AL1248" i="8" s="1"/>
  <c r="AT1245" i="8"/>
  <c r="AJ1245" i="8" s="1"/>
  <c r="AU1245" i="8"/>
  <c r="AK1245" i="8" s="1"/>
  <c r="AV1245" i="8"/>
  <c r="AL1245" i="8" s="1"/>
  <c r="AT1238" i="8"/>
  <c r="AJ1238" i="8" s="1"/>
  <c r="AU1238" i="8"/>
  <c r="AK1238" i="8" s="1"/>
  <c r="AV1238" i="8"/>
  <c r="AL1238" i="8" s="1"/>
  <c r="AW1197" i="8"/>
  <c r="AX1197" i="8"/>
  <c r="AU1168" i="8"/>
  <c r="AV1168" i="8"/>
  <c r="AT1168" i="8"/>
  <c r="AO1248" i="8"/>
  <c r="AG1248" i="8" s="1"/>
  <c r="AP1248" i="8"/>
  <c r="AH1248" i="8" s="1"/>
  <c r="AQ1248" i="8"/>
  <c r="AI1248" i="8" s="1"/>
  <c r="AR1248" i="8"/>
  <c r="AS1248" i="8"/>
  <c r="AO1245" i="8"/>
  <c r="AG1245" i="8" s="1"/>
  <c r="AP1245" i="8"/>
  <c r="AH1245" i="8" s="1"/>
  <c r="AQ1245" i="8"/>
  <c r="AI1245" i="8" s="1"/>
  <c r="AR1245" i="8"/>
  <c r="AS1245" i="8"/>
  <c r="AO1242" i="8"/>
  <c r="AG1242" i="8" s="1"/>
  <c r="AP1242" i="8"/>
  <c r="AH1242" i="8" s="1"/>
  <c r="AQ1242" i="8"/>
  <c r="AI1242" i="8" s="1"/>
  <c r="AR1242" i="8"/>
  <c r="AS1242" i="8"/>
  <c r="AW1222" i="8"/>
  <c r="AM1222" i="8" s="1"/>
  <c r="AX1222" i="8"/>
  <c r="AN1222" i="8" s="1"/>
  <c r="AW1139" i="8"/>
  <c r="AX1139" i="8"/>
  <c r="V495" i="9"/>
  <c r="V1115" i="9"/>
  <c r="AX1248" i="8"/>
  <c r="AN1248" i="8" s="1"/>
  <c r="AT1222" i="8"/>
  <c r="AJ1222" i="8" s="1"/>
  <c r="AU1222" i="8"/>
  <c r="AK1222" i="8" s="1"/>
  <c r="AV1222" i="8"/>
  <c r="AL1222" i="8" s="1"/>
  <c r="AP1153" i="8"/>
  <c r="AQ1153" i="8"/>
  <c r="AR1153" i="8"/>
  <c r="J1153" i="9" s="1"/>
  <c r="K1153" i="9" s="1"/>
  <c r="AS1153" i="8"/>
  <c r="AO1153" i="8"/>
  <c r="V751" i="9"/>
  <c r="AO1213" i="8"/>
  <c r="AG1213" i="8" s="1"/>
  <c r="AP1213" i="8"/>
  <c r="AH1213" i="8" s="1"/>
  <c r="AQ1213" i="8"/>
  <c r="AI1213" i="8" s="1"/>
  <c r="AR1213" i="8"/>
  <c r="AS1213" i="8"/>
  <c r="AV1195" i="8"/>
  <c r="AT1195" i="8"/>
  <c r="AU1195" i="8"/>
  <c r="V735" i="9"/>
  <c r="V659" i="9"/>
  <c r="AT1229" i="8"/>
  <c r="AJ1229" i="8" s="1"/>
  <c r="AU1229" i="8"/>
  <c r="AK1229" i="8" s="1"/>
  <c r="AV1229" i="8"/>
  <c r="AL1229" i="8" s="1"/>
  <c r="AT1216" i="8"/>
  <c r="AJ1216" i="8" s="1"/>
  <c r="AU1216" i="8"/>
  <c r="AK1216" i="8" s="1"/>
  <c r="AV1216" i="8"/>
  <c r="AL1216" i="8" s="1"/>
  <c r="AT1232" i="8"/>
  <c r="AJ1232" i="8" s="1"/>
  <c r="AU1232" i="8"/>
  <c r="AK1232" i="8" s="1"/>
  <c r="AV1232" i="8"/>
  <c r="AL1232" i="8" s="1"/>
  <c r="AO1229" i="8"/>
  <c r="AG1229" i="8" s="1"/>
  <c r="AP1229" i="8"/>
  <c r="AH1229" i="8" s="1"/>
  <c r="AQ1229" i="8"/>
  <c r="AI1229" i="8" s="1"/>
  <c r="AR1229" i="8"/>
  <c r="AS1229" i="8"/>
  <c r="AO1216" i="8"/>
  <c r="AG1216" i="8" s="1"/>
  <c r="AP1216" i="8"/>
  <c r="AH1216" i="8" s="1"/>
  <c r="AQ1216" i="8"/>
  <c r="AI1216" i="8" s="1"/>
  <c r="AR1216" i="8"/>
  <c r="AS1216" i="8"/>
  <c r="V747" i="9"/>
  <c r="V395" i="9"/>
  <c r="AO1232" i="8"/>
  <c r="AG1232" i="8" s="1"/>
  <c r="AA1232" i="8" s="1"/>
  <c r="AP1232" i="8"/>
  <c r="AH1232" i="8" s="1"/>
  <c r="AQ1232" i="8"/>
  <c r="AI1232" i="8" s="1"/>
  <c r="AR1232" i="8"/>
  <c r="AS1232" i="8"/>
  <c r="AA1231" i="8"/>
  <c r="AO1119" i="8"/>
  <c r="AP1119" i="8"/>
  <c r="AQ1119" i="8"/>
  <c r="AR1119" i="8"/>
  <c r="J1119" i="9" s="1"/>
  <c r="K1119" i="9" s="1"/>
  <c r="AS1119" i="8"/>
  <c r="V979" i="9"/>
  <c r="V379" i="9"/>
  <c r="AX1232" i="8"/>
  <c r="AN1232" i="8" s="1"/>
  <c r="AT1149" i="8"/>
  <c r="AU1149" i="8"/>
  <c r="AV1149" i="8"/>
  <c r="V931" i="9"/>
  <c r="AT1196" i="8"/>
  <c r="AU1196" i="8"/>
  <c r="AV1196" i="8"/>
  <c r="AW1209" i="8"/>
  <c r="AM1209" i="8" s="1"/>
  <c r="AX1209" i="8"/>
  <c r="AN1209" i="8" s="1"/>
  <c r="AW1241" i="8"/>
  <c r="AM1241" i="8" s="1"/>
  <c r="AX1241" i="8"/>
  <c r="AN1241" i="8" s="1"/>
  <c r="AU1160" i="8"/>
  <c r="AT1160" i="8"/>
  <c r="AV1160" i="8"/>
  <c r="AR1249" i="8"/>
  <c r="AQ1246" i="8"/>
  <c r="AI1246" i="8" s="1"/>
  <c r="AP1243" i="8"/>
  <c r="AH1243" i="8" s="1"/>
  <c r="AR1233" i="8"/>
  <c r="AQ1230" i="8"/>
  <c r="AI1230" i="8" s="1"/>
  <c r="AP1227" i="8"/>
  <c r="AH1227" i="8" s="1"/>
  <c r="AA1227" i="8" s="1"/>
  <c r="AR1217" i="8"/>
  <c r="AQ1214" i="8"/>
  <c r="AI1214" i="8" s="1"/>
  <c r="AV1213" i="8"/>
  <c r="AL1213" i="8" s="1"/>
  <c r="AP1211" i="8"/>
  <c r="AH1211" i="8" s="1"/>
  <c r="AA1211" i="8" s="1"/>
  <c r="AT1197" i="8"/>
  <c r="AV1197" i="8"/>
  <c r="AR1194" i="8"/>
  <c r="J1194" i="9" s="1"/>
  <c r="K1194" i="9" s="1"/>
  <c r="AO1186" i="8"/>
  <c r="AW1173" i="8"/>
  <c r="AX1173" i="8"/>
  <c r="AO1149" i="8"/>
  <c r="AP1149" i="8"/>
  <c r="AU1136" i="8"/>
  <c r="AV1136" i="8"/>
  <c r="AO1106" i="8"/>
  <c r="AP1106" i="8"/>
  <c r="AQ1106" i="8"/>
  <c r="AR1106" i="8"/>
  <c r="J1106" i="9" s="1"/>
  <c r="K1106" i="9" s="1"/>
  <c r="AS1106" i="8"/>
  <c r="AW1099" i="8"/>
  <c r="AX1099" i="8"/>
  <c r="AQ1249" i="8"/>
  <c r="AI1249" i="8" s="1"/>
  <c r="AP1246" i="8"/>
  <c r="AH1246" i="8" s="1"/>
  <c r="AR1236" i="8"/>
  <c r="AQ1233" i="8"/>
  <c r="AI1233" i="8" s="1"/>
  <c r="AP1230" i="8"/>
  <c r="AH1230" i="8" s="1"/>
  <c r="AA1230" i="8" s="1"/>
  <c r="AR1220" i="8"/>
  <c r="AQ1217" i="8"/>
  <c r="AI1217" i="8" s="1"/>
  <c r="AP1214" i="8"/>
  <c r="AH1214" i="8" s="1"/>
  <c r="AU1213" i="8"/>
  <c r="AK1213" i="8" s="1"/>
  <c r="AT1199" i="8"/>
  <c r="AU1199" i="8"/>
  <c r="AQ1194" i="8"/>
  <c r="AW1189" i="8"/>
  <c r="AX1189" i="8"/>
  <c r="AV1188" i="8"/>
  <c r="AW1184" i="8"/>
  <c r="AX1184" i="8"/>
  <c r="AT1178" i="8"/>
  <c r="AU1178" i="8"/>
  <c r="AV1178" i="8"/>
  <c r="AT1173" i="8"/>
  <c r="AV1173" i="8"/>
  <c r="AW1165" i="8"/>
  <c r="AX1165" i="8"/>
  <c r="AS1149" i="8"/>
  <c r="AT1070" i="8"/>
  <c r="AU1070" i="8"/>
  <c r="AV1070" i="8"/>
  <c r="AX1046" i="8"/>
  <c r="AW1046" i="8"/>
  <c r="V911" i="9"/>
  <c r="V563" i="9"/>
  <c r="AP1249" i="8"/>
  <c r="AH1249" i="8" s="1"/>
  <c r="AQ1236" i="8"/>
  <c r="AI1236" i="8" s="1"/>
  <c r="AA1236" i="8" s="1"/>
  <c r="AP1233" i="8"/>
  <c r="AH1233" i="8" s="1"/>
  <c r="AA1233" i="8" s="1"/>
  <c r="AS1226" i="8"/>
  <c r="AQ1220" i="8"/>
  <c r="AI1220" i="8" s="1"/>
  <c r="AP1217" i="8"/>
  <c r="AH1217" i="8" s="1"/>
  <c r="AA1217" i="8" s="1"/>
  <c r="AS1210" i="8"/>
  <c r="AW1200" i="8"/>
  <c r="AX1200" i="8"/>
  <c r="AP1194" i="8"/>
  <c r="AT1189" i="8"/>
  <c r="AV1189" i="8"/>
  <c r="AU1188" i="8"/>
  <c r="AU1184" i="8"/>
  <c r="AV1184" i="8"/>
  <c r="AS1178" i="8"/>
  <c r="AO1178" i="8"/>
  <c r="AO1173" i="8"/>
  <c r="AP1173" i="8"/>
  <c r="AP1169" i="8"/>
  <c r="AQ1169" i="8"/>
  <c r="AR1169" i="8"/>
  <c r="J1169" i="9" s="1"/>
  <c r="K1169" i="9" s="1"/>
  <c r="AS1169" i="8"/>
  <c r="AT1165" i="8"/>
  <c r="AU1165" i="8"/>
  <c r="AV1165" i="8"/>
  <c r="AW1157" i="8"/>
  <c r="AX1157" i="8"/>
  <c r="AR1149" i="8"/>
  <c r="J1149" i="9" s="1"/>
  <c r="K1149" i="9" s="1"/>
  <c r="AT1136" i="8"/>
  <c r="AO1133" i="8"/>
  <c r="AP1133" i="8"/>
  <c r="AO1070" i="8"/>
  <c r="AP1070" i="8"/>
  <c r="AQ1070" i="8"/>
  <c r="AR1070" i="8"/>
  <c r="J1070" i="9" s="1"/>
  <c r="K1070" i="9" s="1"/>
  <c r="AS1070" i="8"/>
  <c r="V639" i="9"/>
  <c r="AR1226" i="8"/>
  <c r="AR1210" i="8"/>
  <c r="AU1202" i="8"/>
  <c r="AV1202" i="8"/>
  <c r="AX1198" i="8"/>
  <c r="AU1197" i="8"/>
  <c r="AO1194" i="8"/>
  <c r="AW1190" i="8"/>
  <c r="AX1190" i="8"/>
  <c r="AO1184" i="8"/>
  <c r="AP1184" i="8"/>
  <c r="AQ1184" i="8"/>
  <c r="AO1165" i="8"/>
  <c r="AP1165" i="8"/>
  <c r="AT1157" i="8"/>
  <c r="AV1157" i="8"/>
  <c r="AQ1149" i="8"/>
  <c r="AS1146" i="8"/>
  <c r="AO1146" i="8"/>
  <c r="AS1133" i="8"/>
  <c r="AT1077" i="8"/>
  <c r="AU1077" i="8"/>
  <c r="AV1077" i="8"/>
  <c r="AQ1226" i="8"/>
  <c r="AI1226" i="8" s="1"/>
  <c r="AQ1210" i="8"/>
  <c r="AI1210" i="8" s="1"/>
  <c r="AT1205" i="8"/>
  <c r="AV1205" i="8"/>
  <c r="AR1201" i="8"/>
  <c r="J1201" i="9" s="1"/>
  <c r="K1201" i="9" s="1"/>
  <c r="AS1201" i="8"/>
  <c r="AO1200" i="8"/>
  <c r="AP1200" i="8"/>
  <c r="AO1157" i="8"/>
  <c r="AP1157" i="8"/>
  <c r="AU1154" i="8"/>
  <c r="AV1154" i="8"/>
  <c r="AQ1151" i="8"/>
  <c r="AR1151" i="8"/>
  <c r="J1151" i="9" s="1"/>
  <c r="K1151" i="9" s="1"/>
  <c r="AT1140" i="8"/>
  <c r="AU1140" i="8"/>
  <c r="AQ1077" i="8"/>
  <c r="AR1077" i="8"/>
  <c r="J1077" i="9" s="1"/>
  <c r="K1077" i="9" s="1"/>
  <c r="AO1077" i="8"/>
  <c r="AP1077" i="8"/>
  <c r="AS1077" i="8"/>
  <c r="AP1226" i="8"/>
  <c r="AH1226" i="8" s="1"/>
  <c r="AP1210" i="8"/>
  <c r="AH1210" i="8" s="1"/>
  <c r="AA1210" i="8" s="1"/>
  <c r="AT1162" i="8"/>
  <c r="AU1162" i="8"/>
  <c r="AV1162" i="8"/>
  <c r="AO1154" i="8"/>
  <c r="AR1154" i="8"/>
  <c r="J1154" i="9" s="1"/>
  <c r="K1154" i="9" s="1"/>
  <c r="AS1154" i="8"/>
  <c r="AP1137" i="8"/>
  <c r="AQ1137" i="8"/>
  <c r="AR1137" i="8"/>
  <c r="J1137" i="9" s="1"/>
  <c r="K1137" i="9" s="1"/>
  <c r="AS1137" i="8"/>
  <c r="AW1127" i="8"/>
  <c r="AX1127" i="8"/>
  <c r="AT1122" i="8"/>
  <c r="AU1122" i="8"/>
  <c r="AV1122" i="8"/>
  <c r="AW1115" i="8"/>
  <c r="AX1115" i="8"/>
  <c r="AW1109" i="8"/>
  <c r="AX1109" i="8"/>
  <c r="AW1069" i="8"/>
  <c r="AX1069" i="8"/>
  <c r="V658" i="9"/>
  <c r="AS1238" i="8"/>
  <c r="AA1238" i="8" s="1"/>
  <c r="AS1222" i="8"/>
  <c r="AS1206" i="8"/>
  <c r="AX1205" i="8"/>
  <c r="AW1203" i="8"/>
  <c r="AS1199" i="8"/>
  <c r="AQ1197" i="8"/>
  <c r="AR1189" i="8"/>
  <c r="J1189" i="9" s="1"/>
  <c r="K1189" i="9" s="1"/>
  <c r="AP1185" i="8"/>
  <c r="AQ1185" i="8"/>
  <c r="AR1185" i="8"/>
  <c r="J1185" i="9" s="1"/>
  <c r="K1185" i="9" s="1"/>
  <c r="AS1185" i="8"/>
  <c r="AR1184" i="8"/>
  <c r="J1184" i="9" s="1"/>
  <c r="K1184" i="9" s="1"/>
  <c r="AQ1178" i="8"/>
  <c r="AQ1173" i="8"/>
  <c r="AU1170" i="8"/>
  <c r="AV1170" i="8"/>
  <c r="AQ1165" i="8"/>
  <c r="AS1162" i="8"/>
  <c r="AO1162" i="8"/>
  <c r="AS1157" i="8"/>
  <c r="AW1147" i="8"/>
  <c r="AR1146" i="8"/>
  <c r="J1146" i="9" s="1"/>
  <c r="K1146" i="9" s="1"/>
  <c r="AW1143" i="8"/>
  <c r="AO1122" i="8"/>
  <c r="AP1122" i="8"/>
  <c r="AQ1122" i="8"/>
  <c r="AR1122" i="8"/>
  <c r="J1122" i="9" s="1"/>
  <c r="K1122" i="9" s="1"/>
  <c r="AS1122" i="8"/>
  <c r="AT1109" i="8"/>
  <c r="AU1109" i="8"/>
  <c r="AV1109" i="8"/>
  <c r="AT1035" i="8"/>
  <c r="AU1035" i="8"/>
  <c r="AV1035" i="8"/>
  <c r="AX1018" i="8"/>
  <c r="AW1018" i="8"/>
  <c r="AX1208" i="8"/>
  <c r="AN1208" i="8" s="1"/>
  <c r="AU1205" i="8"/>
  <c r="AV1203" i="8"/>
  <c r="AR1191" i="8"/>
  <c r="J1191" i="9" s="1"/>
  <c r="K1191" i="9" s="1"/>
  <c r="AS1191" i="8"/>
  <c r="AO1170" i="8"/>
  <c r="AS1170" i="8"/>
  <c r="AR1157" i="8"/>
  <c r="J1157" i="9" s="1"/>
  <c r="K1157" i="9" s="1"/>
  <c r="AT1154" i="8"/>
  <c r="AS1151" i="8"/>
  <c r="AW1112" i="8"/>
  <c r="AX1112" i="8"/>
  <c r="AO1109" i="8"/>
  <c r="AP1109" i="8"/>
  <c r="AQ1109" i="8"/>
  <c r="AR1109" i="8"/>
  <c r="J1109" i="9" s="1"/>
  <c r="K1109" i="9" s="1"/>
  <c r="AS1109" i="8"/>
  <c r="AX1243" i="8"/>
  <c r="AN1243" i="8" s="1"/>
  <c r="AV1237" i="8"/>
  <c r="AL1237" i="8" s="1"/>
  <c r="AX1227" i="8"/>
  <c r="AN1227" i="8" s="1"/>
  <c r="AV1221" i="8"/>
  <c r="AL1221" i="8" s="1"/>
  <c r="AX1211" i="8"/>
  <c r="AN1211" i="8" s="1"/>
  <c r="AQ1206" i="8"/>
  <c r="AS1205" i="8"/>
  <c r="AV1204" i="8"/>
  <c r="AU1203" i="8"/>
  <c r="AR1202" i="8"/>
  <c r="J1202" i="9" s="1"/>
  <c r="K1202" i="9" s="1"/>
  <c r="AS1200" i="8"/>
  <c r="AW1192" i="8"/>
  <c r="AX1192" i="8"/>
  <c r="AX1191" i="8"/>
  <c r="AU1186" i="8"/>
  <c r="AV1186" i="8"/>
  <c r="AR1175" i="8"/>
  <c r="J1175" i="9" s="1"/>
  <c r="K1175" i="9" s="1"/>
  <c r="AS1175" i="8"/>
  <c r="AW1171" i="8"/>
  <c r="AX1171" i="8"/>
  <c r="AO1169" i="8"/>
  <c r="AQ1157" i="8"/>
  <c r="AQ1154" i="8"/>
  <c r="AP1151" i="8"/>
  <c r="AV1140" i="8"/>
  <c r="AT1112" i="8"/>
  <c r="AU1112" i="8"/>
  <c r="AV1112" i="8"/>
  <c r="AO1103" i="8"/>
  <c r="AP1103" i="8"/>
  <c r="AQ1103" i="8"/>
  <c r="AR1103" i="8"/>
  <c r="J1103" i="9" s="1"/>
  <c r="K1103" i="9" s="1"/>
  <c r="AS1103" i="8"/>
  <c r="AT1095" i="8"/>
  <c r="AU1095" i="8"/>
  <c r="AW1076" i="8"/>
  <c r="AX1076" i="8"/>
  <c r="AV1240" i="8"/>
  <c r="AL1240" i="8" s="1"/>
  <c r="AU1237" i="8"/>
  <c r="AK1237" i="8" s="1"/>
  <c r="AV1224" i="8"/>
  <c r="AL1224" i="8" s="1"/>
  <c r="AP1222" i="8"/>
  <c r="AH1222" i="8" s="1"/>
  <c r="AA1222" i="8" s="1"/>
  <c r="AU1221" i="8"/>
  <c r="AK1221" i="8" s="1"/>
  <c r="AR1212" i="8"/>
  <c r="AV1208" i="8"/>
  <c r="AL1208" i="8" s="1"/>
  <c r="AP1206" i="8"/>
  <c r="AR1205" i="8"/>
  <c r="J1205" i="9" s="1"/>
  <c r="K1205" i="9" s="1"/>
  <c r="AU1204" i="8"/>
  <c r="AQ1202" i="8"/>
  <c r="AR1200" i="8"/>
  <c r="J1200" i="9" s="1"/>
  <c r="K1200" i="9" s="1"/>
  <c r="AT1181" i="8"/>
  <c r="AU1181" i="8"/>
  <c r="AV1181" i="8"/>
  <c r="AW1155" i="8"/>
  <c r="AX1155" i="8"/>
  <c r="AP1154" i="8"/>
  <c r="AW1152" i="8"/>
  <c r="AX1152" i="8"/>
  <c r="AO1151" i="8"/>
  <c r="AW1144" i="8"/>
  <c r="AX1144" i="8"/>
  <c r="AP1135" i="8"/>
  <c r="AQ1135" i="8"/>
  <c r="AR1135" i="8"/>
  <c r="J1135" i="9" s="1"/>
  <c r="K1135" i="9" s="1"/>
  <c r="AO1095" i="8"/>
  <c r="AP1095" i="8"/>
  <c r="AQ1095" i="8"/>
  <c r="AR1095" i="8"/>
  <c r="J1095" i="9" s="1"/>
  <c r="K1095" i="9" s="1"/>
  <c r="AS1095" i="8"/>
  <c r="AW1083" i="8"/>
  <c r="AX1083" i="8"/>
  <c r="AX1249" i="8"/>
  <c r="AN1249" i="8" s="1"/>
  <c r="AQ1244" i="8"/>
  <c r="AI1244" i="8" s="1"/>
  <c r="AP1241" i="8"/>
  <c r="AH1241" i="8" s="1"/>
  <c r="AU1240" i="8"/>
  <c r="AK1240" i="8" s="1"/>
  <c r="AS1234" i="8"/>
  <c r="AX1233" i="8"/>
  <c r="AN1233" i="8" s="1"/>
  <c r="AQ1228" i="8"/>
  <c r="AI1228" i="8" s="1"/>
  <c r="AP1225" i="8"/>
  <c r="AH1225" i="8" s="1"/>
  <c r="AU1224" i="8"/>
  <c r="AK1224" i="8" s="1"/>
  <c r="AS1218" i="8"/>
  <c r="AX1217" i="8"/>
  <c r="AN1217" i="8" s="1"/>
  <c r="AQ1212" i="8"/>
  <c r="AI1212" i="8" s="1"/>
  <c r="AA1212" i="8" s="1"/>
  <c r="AP1209" i="8"/>
  <c r="AH1209" i="8" s="1"/>
  <c r="AA1209" i="8" s="1"/>
  <c r="AU1208" i="8"/>
  <c r="AK1208" i="8" s="1"/>
  <c r="AQ1205" i="8"/>
  <c r="AP1202" i="8"/>
  <c r="AQ1201" i="8"/>
  <c r="AQ1200" i="8"/>
  <c r="AO1192" i="8"/>
  <c r="AP1192" i="8"/>
  <c r="AO1181" i="8"/>
  <c r="AP1181" i="8"/>
  <c r="AR1170" i="8"/>
  <c r="J1170" i="9" s="1"/>
  <c r="K1170" i="9" s="1"/>
  <c r="AW1163" i="8"/>
  <c r="AR1159" i="8"/>
  <c r="AS1159" i="8"/>
  <c r="AU1152" i="8"/>
  <c r="AV1152" i="8"/>
  <c r="AT1144" i="8"/>
  <c r="AU1144" i="8"/>
  <c r="AV1095" i="8"/>
  <c r="AT1083" i="8"/>
  <c r="AU1083" i="8"/>
  <c r="AV1083" i="8"/>
  <c r="AT1023" i="8"/>
  <c r="AU1023" i="8"/>
  <c r="AV1023" i="8"/>
  <c r="V767" i="9"/>
  <c r="V511" i="9"/>
  <c r="AP1205" i="8"/>
  <c r="AO1202" i="8"/>
  <c r="AP1201" i="8"/>
  <c r="AU1194" i="8"/>
  <c r="AV1194" i="8"/>
  <c r="AP1193" i="8"/>
  <c r="AR1193" i="8"/>
  <c r="J1193" i="9" s="1"/>
  <c r="K1193" i="9" s="1"/>
  <c r="AS1193" i="8"/>
  <c r="AV1192" i="8"/>
  <c r="AQ1191" i="8"/>
  <c r="AW1187" i="8"/>
  <c r="AX1187" i="8"/>
  <c r="AX1181" i="8"/>
  <c r="AW1176" i="8"/>
  <c r="AX1176" i="8"/>
  <c r="AT1172" i="8"/>
  <c r="AU1172" i="8"/>
  <c r="AQ1170" i="8"/>
  <c r="AW1141" i="8"/>
  <c r="AX1141" i="8"/>
  <c r="AU1138" i="8"/>
  <c r="AV1138" i="8"/>
  <c r="AO1137" i="8"/>
  <c r="AW1128" i="8"/>
  <c r="AX1128" i="8"/>
  <c r="AW1094" i="8"/>
  <c r="AX1094" i="8"/>
  <c r="AO1089" i="8"/>
  <c r="AP1089" i="8"/>
  <c r="AQ1089" i="8"/>
  <c r="AR1089" i="8"/>
  <c r="J1089" i="9" s="1"/>
  <c r="K1089" i="9" s="1"/>
  <c r="AS1089" i="8"/>
  <c r="AS1083" i="8"/>
  <c r="AO1083" i="8"/>
  <c r="AP1083" i="8"/>
  <c r="AQ1083" i="8"/>
  <c r="AR1083" i="8"/>
  <c r="J1083" i="9" s="1"/>
  <c r="K1083" i="9" s="1"/>
  <c r="AR1044" i="8"/>
  <c r="J1044" i="9" s="1"/>
  <c r="K1044" i="9" s="1"/>
  <c r="AS1044" i="8"/>
  <c r="AO1044" i="8"/>
  <c r="AP1044" i="8"/>
  <c r="AQ1044" i="8"/>
  <c r="AX1008" i="8"/>
  <c r="AW1008" i="8"/>
  <c r="AT1141" i="8"/>
  <c r="AV1141" i="8"/>
  <c r="AO1138" i="8"/>
  <c r="AQ1138" i="8"/>
  <c r="AR1138" i="8"/>
  <c r="J1138" i="9" s="1"/>
  <c r="K1138" i="9" s="1"/>
  <c r="AS1138" i="8"/>
  <c r="AT1128" i="8"/>
  <c r="AU1128" i="8"/>
  <c r="AT1094" i="8"/>
  <c r="AU1094" i="8"/>
  <c r="AV1094" i="8"/>
  <c r="AO1071" i="8"/>
  <c r="AP1071" i="8"/>
  <c r="AQ1071" i="8"/>
  <c r="AI1071" i="8" s="1"/>
  <c r="AR1071" i="8"/>
  <c r="J1071" i="9" s="1"/>
  <c r="K1071" i="9" s="1"/>
  <c r="AS1071" i="8"/>
  <c r="AT1028" i="8"/>
  <c r="AV1028" i="8"/>
  <c r="AU1028" i="8"/>
  <c r="AW1168" i="8"/>
  <c r="AX1168" i="8"/>
  <c r="AW1160" i="8"/>
  <c r="AX1160" i="8"/>
  <c r="AT1156" i="8"/>
  <c r="AU1156" i="8"/>
  <c r="AO1141" i="8"/>
  <c r="AP1141" i="8"/>
  <c r="AR1141" i="8"/>
  <c r="J1141" i="9" s="1"/>
  <c r="K1141" i="9" s="1"/>
  <c r="AS1141" i="8"/>
  <c r="AW1125" i="8"/>
  <c r="AX1125" i="8"/>
  <c r="AO1094" i="8"/>
  <c r="AP1094" i="8"/>
  <c r="AQ1094" i="8"/>
  <c r="AR1094" i="8"/>
  <c r="J1094" i="9" s="1"/>
  <c r="K1094" i="9" s="1"/>
  <c r="AS1094" i="8"/>
  <c r="AO1028" i="8"/>
  <c r="AP1028" i="8"/>
  <c r="AR1028" i="8"/>
  <c r="J1028" i="9" s="1"/>
  <c r="K1028" i="9" s="1"/>
  <c r="AS1028" i="8"/>
  <c r="AQ1028" i="8"/>
  <c r="AT994" i="8"/>
  <c r="AU994" i="8"/>
  <c r="AV994" i="8"/>
  <c r="AO994" i="8"/>
  <c r="AP994" i="8"/>
  <c r="AQ994" i="8"/>
  <c r="AI994" i="8" s="1"/>
  <c r="AR994" i="8"/>
  <c r="J994" i="9" s="1"/>
  <c r="K994" i="9" s="1"/>
  <c r="AS994" i="8"/>
  <c r="AQ902" i="8"/>
  <c r="AR902" i="8"/>
  <c r="J902" i="9" s="1"/>
  <c r="K902" i="9" s="1"/>
  <c r="AS902" i="8"/>
  <c r="AO902" i="8"/>
  <c r="AP902" i="8"/>
  <c r="AU1180" i="8"/>
  <c r="AQ1168" i="8"/>
  <c r="AV1167" i="8"/>
  <c r="AU1164" i="8"/>
  <c r="AQ1152" i="8"/>
  <c r="AV1151" i="8"/>
  <c r="AU1148" i="8"/>
  <c r="AQ1136" i="8"/>
  <c r="AV1135" i="8"/>
  <c r="AU1132" i="8"/>
  <c r="AO1130" i="8"/>
  <c r="AR1123" i="8"/>
  <c r="J1123" i="9" s="1"/>
  <c r="K1123" i="9" s="1"/>
  <c r="AQ1120" i="8"/>
  <c r="AV1119" i="8"/>
  <c r="AP1117" i="8"/>
  <c r="AU1116" i="8"/>
  <c r="AO1114" i="8"/>
  <c r="AS1110" i="8"/>
  <c r="AR1107" i="8"/>
  <c r="J1107" i="9" s="1"/>
  <c r="K1107" i="9" s="1"/>
  <c r="AQ1104" i="8"/>
  <c r="AV1103" i="8"/>
  <c r="AP1101" i="8"/>
  <c r="AU1100" i="8"/>
  <c r="AQ1097" i="8"/>
  <c r="AP1091" i="8"/>
  <c r="AS1090" i="8"/>
  <c r="AU1084" i="8"/>
  <c r="AQ1079" i="8"/>
  <c r="AP1073" i="8"/>
  <c r="AU1071" i="8"/>
  <c r="AO1065" i="8"/>
  <c r="AW1047" i="8"/>
  <c r="AX1047" i="8"/>
  <c r="AO1040" i="8"/>
  <c r="AO1035" i="8"/>
  <c r="AP1035" i="8"/>
  <c r="AQ1035" i="8"/>
  <c r="AS1035" i="8"/>
  <c r="AR1024" i="8"/>
  <c r="J1024" i="9" s="1"/>
  <c r="K1024" i="9" s="1"/>
  <c r="AS1024" i="8"/>
  <c r="AW948" i="8"/>
  <c r="AX948" i="8"/>
  <c r="AQ1203" i="8"/>
  <c r="AR1190" i="8"/>
  <c r="J1190" i="9" s="1"/>
  <c r="K1190" i="9" s="1"/>
  <c r="AQ1187" i="8"/>
  <c r="AU1183" i="8"/>
  <c r="AS1177" i="8"/>
  <c r="AR1174" i="8"/>
  <c r="J1174" i="9" s="1"/>
  <c r="K1174" i="9" s="1"/>
  <c r="AP1168" i="8"/>
  <c r="AU1167" i="8"/>
  <c r="AS1161" i="8"/>
  <c r="AR1158" i="8"/>
  <c r="AQ1155" i="8"/>
  <c r="AI1155" i="8" s="1"/>
  <c r="AA1155" i="8" s="1"/>
  <c r="AP1152" i="8"/>
  <c r="AU1151" i="8"/>
  <c r="AS1145" i="8"/>
  <c r="AP1136" i="8"/>
  <c r="AU1135" i="8"/>
  <c r="AS1129" i="8"/>
  <c r="AQ1123" i="8"/>
  <c r="AP1120" i="8"/>
  <c r="AU1119" i="8"/>
  <c r="AS1113" i="8"/>
  <c r="AR1110" i="8"/>
  <c r="AQ1107" i="8"/>
  <c r="AI1107" i="8" s="1"/>
  <c r="AP1104" i="8"/>
  <c r="AU1103" i="8"/>
  <c r="AP1097" i="8"/>
  <c r="AQ1096" i="8"/>
  <c r="AR1090" i="8"/>
  <c r="J1090" i="9" s="1"/>
  <c r="K1090" i="9" s="1"/>
  <c r="AP1079" i="8"/>
  <c r="AS1078" i="8"/>
  <c r="AS1072" i="8"/>
  <c r="AT1047" i="8"/>
  <c r="AU1047" i="8"/>
  <c r="AW983" i="8"/>
  <c r="AX983" i="8"/>
  <c r="AT948" i="8"/>
  <c r="AU948" i="8"/>
  <c r="AV948" i="8"/>
  <c r="AO945" i="8"/>
  <c r="AP945" i="8"/>
  <c r="AQ945" i="8"/>
  <c r="AR945" i="8"/>
  <c r="J945" i="9" s="1"/>
  <c r="K945" i="9" s="1"/>
  <c r="AS945" i="8"/>
  <c r="AS1196" i="8"/>
  <c r="AA1196" i="8" s="1"/>
  <c r="AS1180" i="8"/>
  <c r="AA1180" i="8" s="1"/>
  <c r="AR1177" i="8"/>
  <c r="J1177" i="9" s="1"/>
  <c r="K1177" i="9" s="1"/>
  <c r="AS1164" i="8"/>
  <c r="AA1164" i="8" s="1"/>
  <c r="AR1161" i="8"/>
  <c r="J1161" i="9" s="1"/>
  <c r="K1161" i="9" s="1"/>
  <c r="AS1148" i="8"/>
  <c r="AA1148" i="8" s="1"/>
  <c r="AR1145" i="8"/>
  <c r="AS1132" i="8"/>
  <c r="AA1132" i="8" s="1"/>
  <c r="AR1129" i="8"/>
  <c r="AS1116" i="8"/>
  <c r="AR1113" i="8"/>
  <c r="J1113" i="9" s="1"/>
  <c r="K1113" i="9" s="1"/>
  <c r="AS1100" i="8"/>
  <c r="AA1100" i="8" s="1"/>
  <c r="AQ1093" i="8"/>
  <c r="AR1093" i="8"/>
  <c r="J1093" i="9" s="1"/>
  <c r="K1093" i="9" s="1"/>
  <c r="AS1084" i="8"/>
  <c r="AA1084" i="8" s="1"/>
  <c r="AR1078" i="8"/>
  <c r="AQ1072" i="8"/>
  <c r="AT1054" i="8"/>
  <c r="AU1054" i="8"/>
  <c r="AO1047" i="8"/>
  <c r="AS1047" i="8"/>
  <c r="AU1025" i="8"/>
  <c r="AV1025" i="8"/>
  <c r="AT983" i="8"/>
  <c r="AU983" i="8"/>
  <c r="AV983" i="8"/>
  <c r="AO1087" i="8"/>
  <c r="AP1087" i="8"/>
  <c r="AU1057" i="8"/>
  <c r="AV1057" i="8"/>
  <c r="AQ1054" i="8"/>
  <c r="AR1054" i="8"/>
  <c r="J1054" i="9" s="1"/>
  <c r="K1054" i="9" s="1"/>
  <c r="AU1050" i="8"/>
  <c r="AV1050" i="8"/>
  <c r="AO1048" i="8"/>
  <c r="AP1048" i="8"/>
  <c r="AR1048" i="8"/>
  <c r="J1048" i="9" s="1"/>
  <c r="K1048" i="9" s="1"/>
  <c r="AS1048" i="8"/>
  <c r="AT1038" i="8"/>
  <c r="AU1038" i="8"/>
  <c r="AO1025" i="8"/>
  <c r="AQ1025" i="8"/>
  <c r="AR1025" i="8"/>
  <c r="J1025" i="9" s="1"/>
  <c r="K1025" i="9" s="1"/>
  <c r="AS1025" i="8"/>
  <c r="AT1019" i="8"/>
  <c r="AU1019" i="8"/>
  <c r="AW1011" i="8"/>
  <c r="AX1011" i="8"/>
  <c r="AW1006" i="8"/>
  <c r="AX1006" i="8"/>
  <c r="AW1000" i="8"/>
  <c r="AX1000" i="8"/>
  <c r="AR983" i="8"/>
  <c r="J983" i="9" s="1"/>
  <c r="K983" i="9" s="1"/>
  <c r="AS983" i="8"/>
  <c r="AO983" i="8"/>
  <c r="AP983" i="8"/>
  <c r="AQ983" i="8"/>
  <c r="AW947" i="8"/>
  <c r="AX947" i="8"/>
  <c r="AW845" i="8"/>
  <c r="AX845" i="8"/>
  <c r="AO1072" i="8"/>
  <c r="AR1057" i="8"/>
  <c r="J1057" i="9" s="1"/>
  <c r="K1057" i="9" s="1"/>
  <c r="AS1057" i="8"/>
  <c r="AO1055" i="8"/>
  <c r="AP1055" i="8"/>
  <c r="AX1053" i="8"/>
  <c r="AP1051" i="8"/>
  <c r="AQ1051" i="8"/>
  <c r="AS1051" i="8"/>
  <c r="AR1047" i="8"/>
  <c r="J1047" i="9" s="1"/>
  <c r="K1047" i="9" s="1"/>
  <c r="AP1038" i="8"/>
  <c r="AQ1038" i="8"/>
  <c r="AR1038" i="8"/>
  <c r="J1038" i="9" s="1"/>
  <c r="K1038" i="9" s="1"/>
  <c r="AO1019" i="8"/>
  <c r="AP1019" i="8"/>
  <c r="AQ1019" i="8"/>
  <c r="AS1019" i="8"/>
  <c r="AR1010" i="8"/>
  <c r="J1010" i="9" s="1"/>
  <c r="K1010" i="9" s="1"/>
  <c r="AS1010" i="8"/>
  <c r="AT1006" i="8"/>
  <c r="AV1006" i="8"/>
  <c r="AT1000" i="8"/>
  <c r="AU1000" i="8"/>
  <c r="AV1000" i="8"/>
  <c r="AP977" i="8"/>
  <c r="AQ977" i="8"/>
  <c r="AO977" i="8"/>
  <c r="AR977" i="8"/>
  <c r="J977" i="9" s="1"/>
  <c r="K977" i="9" s="1"/>
  <c r="AS977" i="8"/>
  <c r="AU947" i="8"/>
  <c r="AV947" i="8"/>
  <c r="AT947" i="8"/>
  <c r="AW905" i="8"/>
  <c r="AX905" i="8"/>
  <c r="AT1086" i="8"/>
  <c r="AU1086" i="8"/>
  <c r="AW1063" i="8"/>
  <c r="AX1063" i="8"/>
  <c r="AT1060" i="8"/>
  <c r="AV1060" i="8"/>
  <c r="AP1058" i="8"/>
  <c r="AQ1058" i="8"/>
  <c r="AW1031" i="8"/>
  <c r="AX1031" i="8"/>
  <c r="AO1006" i="8"/>
  <c r="AP1006" i="8"/>
  <c r="AR1006" i="8"/>
  <c r="J1006" i="9" s="1"/>
  <c r="K1006" i="9" s="1"/>
  <c r="AS1006" i="8"/>
  <c r="AT989" i="8"/>
  <c r="AU989" i="8"/>
  <c r="AV989" i="8"/>
  <c r="AX1111" i="8"/>
  <c r="AX1092" i="8"/>
  <c r="AP1074" i="8"/>
  <c r="AQ1074" i="8"/>
  <c r="AU1066" i="8"/>
  <c r="AV1066" i="8"/>
  <c r="AT1063" i="8"/>
  <c r="AU1063" i="8"/>
  <c r="AX1062" i="8"/>
  <c r="AX1061" i="8"/>
  <c r="AW1058" i="8"/>
  <c r="AV1055" i="8"/>
  <c r="AT1050" i="8"/>
  <c r="AT1031" i="8"/>
  <c r="AU1031" i="8"/>
  <c r="AW1015" i="8"/>
  <c r="AX1015" i="8"/>
  <c r="AO989" i="8"/>
  <c r="AP989" i="8"/>
  <c r="AQ989" i="8"/>
  <c r="AR989" i="8"/>
  <c r="J989" i="9" s="1"/>
  <c r="K989" i="9" s="1"/>
  <c r="AS989" i="8"/>
  <c r="AW976" i="8"/>
  <c r="AX976" i="8"/>
  <c r="AV1124" i="8"/>
  <c r="AV1108" i="8"/>
  <c r="AV1081" i="8"/>
  <c r="AR1080" i="8"/>
  <c r="J1080" i="9" s="1"/>
  <c r="K1080" i="9" s="1"/>
  <c r="AS1080" i="8"/>
  <c r="AO1064" i="8"/>
  <c r="AP1064" i="8"/>
  <c r="AR1064" i="8"/>
  <c r="J1064" i="9" s="1"/>
  <c r="K1064" i="9" s="1"/>
  <c r="AS1064" i="8"/>
  <c r="AT1057" i="8"/>
  <c r="AU1055" i="8"/>
  <c r="AS1054" i="8"/>
  <c r="AU1052" i="8"/>
  <c r="AV1051" i="8"/>
  <c r="AU1041" i="8"/>
  <c r="AV1041" i="8"/>
  <c r="AO1039" i="8"/>
  <c r="AP1039" i="8"/>
  <c r="AV1038" i="8"/>
  <c r="AO1031" i="8"/>
  <c r="AP1031" i="8"/>
  <c r="AQ1031" i="8"/>
  <c r="AS1031" i="8"/>
  <c r="AP1025" i="8"/>
  <c r="AV1019" i="8"/>
  <c r="AT1015" i="8"/>
  <c r="AU1015" i="8"/>
  <c r="AU976" i="8"/>
  <c r="AV976" i="8"/>
  <c r="AT976" i="8"/>
  <c r="AW916" i="8"/>
  <c r="AX916" i="8"/>
  <c r="AX1149" i="8"/>
  <c r="AX1133" i="8"/>
  <c r="AU1124" i="8"/>
  <c r="AX1117" i="8"/>
  <c r="AV1111" i="8"/>
  <c r="AU1108" i="8"/>
  <c r="AX1101" i="8"/>
  <c r="AV1098" i="8"/>
  <c r="AT1092" i="8"/>
  <c r="AU1081" i="8"/>
  <c r="AX1080" i="8"/>
  <c r="AW1079" i="8"/>
  <c r="AX1079" i="8"/>
  <c r="AU1073" i="8"/>
  <c r="AV1073" i="8"/>
  <c r="AS1068" i="8"/>
  <c r="AV1067" i="8"/>
  <c r="AW1066" i="8"/>
  <c r="AX1064" i="8"/>
  <c r="AV1063" i="8"/>
  <c r="AV1061" i="8"/>
  <c r="AU1060" i="8"/>
  <c r="AV1059" i="8"/>
  <c r="AU1058" i="8"/>
  <c r="AQ1057" i="8"/>
  <c r="AP1054" i="8"/>
  <c r="AT1052" i="8"/>
  <c r="AU1051" i="8"/>
  <c r="AQ1041" i="8"/>
  <c r="AR1041" i="8"/>
  <c r="J1041" i="9" s="1"/>
  <c r="K1041" i="9" s="1"/>
  <c r="AS1041" i="8"/>
  <c r="AS1038" i="8"/>
  <c r="AS1036" i="8"/>
  <c r="AV1031" i="8"/>
  <c r="AW1026" i="8"/>
  <c r="AO1024" i="8"/>
  <c r="AO1020" i="8"/>
  <c r="AP1020" i="8"/>
  <c r="AR1019" i="8"/>
  <c r="J1019" i="9" s="1"/>
  <c r="K1019" i="9" s="1"/>
  <c r="AT916" i="8"/>
  <c r="AU916" i="8"/>
  <c r="AV916" i="8"/>
  <c r="AR1198" i="8"/>
  <c r="J1198" i="9" s="1"/>
  <c r="K1198" i="9" s="1"/>
  <c r="AQ1195" i="8"/>
  <c r="AU1191" i="8"/>
  <c r="AR1182" i="8"/>
  <c r="J1182" i="9" s="1"/>
  <c r="K1182" i="9" s="1"/>
  <c r="AP1176" i="8"/>
  <c r="AU1175" i="8"/>
  <c r="AR1166" i="8"/>
  <c r="AQ1163" i="8"/>
  <c r="AP1160" i="8"/>
  <c r="AU1159" i="8"/>
  <c r="AQ1147" i="8"/>
  <c r="AV1146" i="8"/>
  <c r="AP1144" i="8"/>
  <c r="AU1143" i="8"/>
  <c r="AX1136" i="8"/>
  <c r="AR1134" i="8"/>
  <c r="J1134" i="9" s="1"/>
  <c r="K1134" i="9" s="1"/>
  <c r="AV1130" i="8"/>
  <c r="AP1128" i="8"/>
  <c r="AU1127" i="8"/>
  <c r="AS1121" i="8"/>
  <c r="AX1120" i="8"/>
  <c r="AV1114" i="8"/>
  <c r="AU1111" i="8"/>
  <c r="AS1105" i="8"/>
  <c r="AX1104" i="8"/>
  <c r="AU1098" i="8"/>
  <c r="AX1097" i="8"/>
  <c r="AS1092" i="8"/>
  <c r="AS1087" i="8"/>
  <c r="AV1086" i="8"/>
  <c r="AS1075" i="8"/>
  <c r="AV1074" i="8"/>
  <c r="AR1068" i="8"/>
  <c r="J1068" i="9" s="1"/>
  <c r="K1068" i="9" s="1"/>
  <c r="AU1067" i="8"/>
  <c r="AT1066" i="8"/>
  <c r="AS1063" i="8"/>
  <c r="AU1061" i="8"/>
  <c r="AR1060" i="8"/>
  <c r="J1060" i="9" s="1"/>
  <c r="K1060" i="9" s="1"/>
  <c r="AU1059" i="8"/>
  <c r="AP1057" i="8"/>
  <c r="AS1055" i="8"/>
  <c r="AO1054" i="8"/>
  <c r="AS1052" i="8"/>
  <c r="AR1051" i="8"/>
  <c r="J1051" i="9" s="1"/>
  <c r="K1051" i="9" s="1"/>
  <c r="AQ1048" i="8"/>
  <c r="AX1041" i="8"/>
  <c r="AV1039" i="8"/>
  <c r="AO1038" i="8"/>
  <c r="AR1036" i="8"/>
  <c r="J1036" i="9" s="1"/>
  <c r="K1036" i="9" s="1"/>
  <c r="AR1031" i="8"/>
  <c r="J1031" i="9" s="1"/>
  <c r="K1031" i="9" s="1"/>
  <c r="AT1027" i="8"/>
  <c r="AU1027" i="8"/>
  <c r="AV1015" i="8"/>
  <c r="AO946" i="8"/>
  <c r="AP946" i="8"/>
  <c r="AQ946" i="8"/>
  <c r="AR946" i="8"/>
  <c r="J946" i="9" s="1"/>
  <c r="K946" i="9" s="1"/>
  <c r="AS946" i="8"/>
  <c r="AO877" i="8"/>
  <c r="AP877" i="8"/>
  <c r="AQ877" i="8"/>
  <c r="AR877" i="8"/>
  <c r="J877" i="9" s="1"/>
  <c r="K877" i="9" s="1"/>
  <c r="AS877" i="8"/>
  <c r="AU1146" i="8"/>
  <c r="AV1133" i="8"/>
  <c r="AU1130" i="8"/>
  <c r="AX1123" i="8"/>
  <c r="AR1121" i="8"/>
  <c r="J1121" i="9" s="1"/>
  <c r="K1121" i="9" s="1"/>
  <c r="AV1117" i="8"/>
  <c r="AU1114" i="8"/>
  <c r="AX1107" i="8"/>
  <c r="AR1105" i="8"/>
  <c r="J1105" i="9" s="1"/>
  <c r="K1105" i="9" s="1"/>
  <c r="AV1101" i="8"/>
  <c r="AR1092" i="8"/>
  <c r="J1092" i="9" s="1"/>
  <c r="K1092" i="9" s="1"/>
  <c r="AV1091" i="8"/>
  <c r="AP1090" i="8"/>
  <c r="AQ1090" i="8"/>
  <c r="AR1087" i="8"/>
  <c r="J1087" i="9" s="1"/>
  <c r="K1087" i="9" s="1"/>
  <c r="AS1086" i="8"/>
  <c r="AX1085" i="8"/>
  <c r="AS1081" i="8"/>
  <c r="AA1081" i="8" s="1"/>
  <c r="AV1080" i="8"/>
  <c r="AR1075" i="8"/>
  <c r="J1075" i="9" s="1"/>
  <c r="K1075" i="9" s="1"/>
  <c r="AU1074" i="8"/>
  <c r="AX1073" i="8"/>
  <c r="AQ1068" i="8"/>
  <c r="AR1067" i="8"/>
  <c r="J1067" i="9" s="1"/>
  <c r="K1067" i="9" s="1"/>
  <c r="AR1063" i="8"/>
  <c r="J1063" i="9" s="1"/>
  <c r="K1063" i="9" s="1"/>
  <c r="AQ1060" i="8"/>
  <c r="AS1058" i="8"/>
  <c r="AO1057" i="8"/>
  <c r="AS1056" i="8"/>
  <c r="AR1055" i="8"/>
  <c r="J1055" i="9" s="1"/>
  <c r="K1055" i="9" s="1"/>
  <c r="AR1052" i="8"/>
  <c r="J1052" i="9" s="1"/>
  <c r="K1052" i="9" s="1"/>
  <c r="AO1051" i="8"/>
  <c r="AP1042" i="8"/>
  <c r="AQ1042" i="8"/>
  <c r="AU1039" i="8"/>
  <c r="AQ1036" i="8"/>
  <c r="AO1032" i="8"/>
  <c r="AP1032" i="8"/>
  <c r="AR1032" i="8"/>
  <c r="J1032" i="9" s="1"/>
  <c r="K1032" i="9" s="1"/>
  <c r="AS1032" i="8"/>
  <c r="AT1022" i="8"/>
  <c r="AU1022" i="8"/>
  <c r="AV1022" i="8"/>
  <c r="AU1012" i="8"/>
  <c r="AV1012" i="8"/>
  <c r="AQ1010" i="8"/>
  <c r="AT1001" i="8"/>
  <c r="AU1001" i="8"/>
  <c r="AV1001" i="8"/>
  <c r="AO995" i="8"/>
  <c r="AP995" i="8"/>
  <c r="AQ995" i="8"/>
  <c r="AI995" i="8" s="1"/>
  <c r="AR995" i="8"/>
  <c r="J995" i="9" s="1"/>
  <c r="K995" i="9" s="1"/>
  <c r="AS995" i="8"/>
  <c r="AW988" i="8"/>
  <c r="AX988" i="8"/>
  <c r="AX928" i="8"/>
  <c r="AW928" i="8"/>
  <c r="AU920" i="8"/>
  <c r="AT920" i="8"/>
  <c r="AV920" i="8"/>
  <c r="AX1174" i="8"/>
  <c r="AX1158" i="8"/>
  <c r="AS1143" i="8"/>
  <c r="AA1143" i="8" s="1"/>
  <c r="AU1133" i="8"/>
  <c r="AS1127" i="8"/>
  <c r="AA1127" i="8" s="1"/>
  <c r="AQ1121" i="8"/>
  <c r="AV1120" i="8"/>
  <c r="AU1117" i="8"/>
  <c r="AS1111" i="8"/>
  <c r="AA1111" i="8" s="1"/>
  <c r="AQ1105" i="8"/>
  <c r="AV1104" i="8"/>
  <c r="AU1101" i="8"/>
  <c r="AV1097" i="8"/>
  <c r="AR1096" i="8"/>
  <c r="J1096" i="9" s="1"/>
  <c r="K1096" i="9" s="1"/>
  <c r="AS1096" i="8"/>
  <c r="AQ1092" i="8"/>
  <c r="AU1091" i="8"/>
  <c r="AQ1087" i="8"/>
  <c r="AR1086" i="8"/>
  <c r="J1086" i="9" s="1"/>
  <c r="K1086" i="9" s="1"/>
  <c r="AU1080" i="8"/>
  <c r="AQ1075" i="8"/>
  <c r="AI1075" i="8" s="1"/>
  <c r="AA1075" i="8" s="1"/>
  <c r="AP1068" i="8"/>
  <c r="AQ1067" i="8"/>
  <c r="AQ1063" i="8"/>
  <c r="AP1060" i="8"/>
  <c r="AR1058" i="8"/>
  <c r="J1058" i="9" s="1"/>
  <c r="K1058" i="9" s="1"/>
  <c r="AQ1056" i="8"/>
  <c r="AQ1055" i="8"/>
  <c r="AI1055" i="8" s="1"/>
  <c r="AQ1052" i="8"/>
  <c r="AW1042" i="8"/>
  <c r="AT1041" i="8"/>
  <c r="AP1036" i="8"/>
  <c r="AP1022" i="8"/>
  <c r="AQ1022" i="8"/>
  <c r="AR1022" i="8"/>
  <c r="J1022" i="9" s="1"/>
  <c r="K1022" i="9" s="1"/>
  <c r="AO1016" i="8"/>
  <c r="AP1016" i="8"/>
  <c r="AR1016" i="8"/>
  <c r="J1016" i="9" s="1"/>
  <c r="K1016" i="9" s="1"/>
  <c r="AS1016" i="8"/>
  <c r="AQ1012" i="8"/>
  <c r="AR1012" i="8"/>
  <c r="J1012" i="9" s="1"/>
  <c r="K1012" i="9" s="1"/>
  <c r="AO1012" i="8"/>
  <c r="AP1012" i="8"/>
  <c r="AS1012" i="8"/>
  <c r="AP1010" i="8"/>
  <c r="AW1004" i="8"/>
  <c r="AX1004" i="8"/>
  <c r="AT928" i="8"/>
  <c r="AU928" i="8"/>
  <c r="AV928" i="8"/>
  <c r="AW1095" i="8"/>
  <c r="AX1095" i="8"/>
  <c r="AU1089" i="8"/>
  <c r="AV1089" i="8"/>
  <c r="AS1074" i="8"/>
  <c r="AP1067" i="8"/>
  <c r="AP1063" i="8"/>
  <c r="AO1060" i="8"/>
  <c r="AO1058" i="8"/>
  <c r="AP1056" i="8"/>
  <c r="AP1052" i="8"/>
  <c r="AT1044" i="8"/>
  <c r="AV1044" i="8"/>
  <c r="AS1039" i="8"/>
  <c r="AT1034" i="8"/>
  <c r="AU1034" i="8"/>
  <c r="AV1034" i="8"/>
  <c r="AX1012" i="8"/>
  <c r="AO1010" i="8"/>
  <c r="AU884" i="8"/>
  <c r="AT884" i="8"/>
  <c r="AV884" i="8"/>
  <c r="AR1002" i="8"/>
  <c r="J1002" i="9" s="1"/>
  <c r="K1002" i="9" s="1"/>
  <c r="AP997" i="8"/>
  <c r="AT995" i="8"/>
  <c r="AU984" i="8"/>
  <c r="AW982" i="8"/>
  <c r="AX982" i="8"/>
  <c r="AP948" i="8"/>
  <c r="AQ948" i="8"/>
  <c r="AR948" i="8"/>
  <c r="J948" i="9" s="1"/>
  <c r="K948" i="9" s="1"/>
  <c r="AQ947" i="8"/>
  <c r="AR947" i="8"/>
  <c r="J947" i="9" s="1"/>
  <c r="K947" i="9" s="1"/>
  <c r="AO910" i="8"/>
  <c r="AP910" i="8"/>
  <c r="AR910" i="8"/>
  <c r="J910" i="9" s="1"/>
  <c r="K910" i="9" s="1"/>
  <c r="AS910" i="8"/>
  <c r="AR1061" i="8"/>
  <c r="AR1045" i="8"/>
  <c r="AR1029" i="8"/>
  <c r="AQ1026" i="8"/>
  <c r="AI1026" i="8" s="1"/>
  <c r="AA1026" i="8" s="1"/>
  <c r="AP1023" i="8"/>
  <c r="AR1013" i="8"/>
  <c r="AT1005" i="8"/>
  <c r="AU1005" i="8"/>
  <c r="AP1003" i="8"/>
  <c r="AQ1002" i="8"/>
  <c r="AP996" i="8"/>
  <c r="AP991" i="8"/>
  <c r="AS990" i="8"/>
  <c r="AS978" i="8"/>
  <c r="AV977" i="8"/>
  <c r="AV945" i="8"/>
  <c r="AR934" i="8"/>
  <c r="J934" i="9" s="1"/>
  <c r="K934" i="9" s="1"/>
  <c r="AS934" i="8"/>
  <c r="AS933" i="8"/>
  <c r="AW898" i="8"/>
  <c r="AX898" i="8"/>
  <c r="AS1007" i="8"/>
  <c r="AP1002" i="8"/>
  <c r="AP993" i="8"/>
  <c r="AQ993" i="8"/>
  <c r="AS984" i="8"/>
  <c r="AR978" i="8"/>
  <c r="J978" i="9" s="1"/>
  <c r="K978" i="9" s="1"/>
  <c r="AU977" i="8"/>
  <c r="AT960" i="8"/>
  <c r="AU960" i="8"/>
  <c r="AV960" i="8"/>
  <c r="AW950" i="8"/>
  <c r="AX950" i="8"/>
  <c r="AU945" i="8"/>
  <c r="AU935" i="8"/>
  <c r="AV935" i="8"/>
  <c r="AO929" i="8"/>
  <c r="AP929" i="8"/>
  <c r="AQ929" i="8"/>
  <c r="AS929" i="8"/>
  <c r="AR999" i="8"/>
  <c r="J999" i="9" s="1"/>
  <c r="K999" i="9" s="1"/>
  <c r="AS999" i="8"/>
  <c r="AU963" i="8"/>
  <c r="AV963" i="8"/>
  <c r="AO961" i="8"/>
  <c r="AP961" i="8"/>
  <c r="AQ961" i="8"/>
  <c r="AP960" i="8"/>
  <c r="AQ960" i="8"/>
  <c r="AQ935" i="8"/>
  <c r="AR935" i="8"/>
  <c r="J935" i="9" s="1"/>
  <c r="K935" i="9" s="1"/>
  <c r="AS935" i="8"/>
  <c r="AT912" i="8"/>
  <c r="AU912" i="8"/>
  <c r="AV912" i="8"/>
  <c r="AO898" i="8"/>
  <c r="AQ898" i="8"/>
  <c r="AR898" i="8"/>
  <c r="J898" i="9" s="1"/>
  <c r="K898" i="9" s="1"/>
  <c r="AS898" i="8"/>
  <c r="AW894" i="8"/>
  <c r="AX894" i="8"/>
  <c r="AW883" i="8"/>
  <c r="AX883" i="8"/>
  <c r="AV1018" i="8"/>
  <c r="AT1011" i="8"/>
  <c r="AQ1007" i="8"/>
  <c r="AI1007" i="8" s="1"/>
  <c r="AW998" i="8"/>
  <c r="AX998" i="8"/>
  <c r="AU992" i="8"/>
  <c r="AV992" i="8"/>
  <c r="AQ984" i="8"/>
  <c r="AP978" i="8"/>
  <c r="AS976" i="8"/>
  <c r="AP964" i="8"/>
  <c r="AQ964" i="8"/>
  <c r="AR964" i="8"/>
  <c r="J964" i="9" s="1"/>
  <c r="K964" i="9" s="1"/>
  <c r="AQ963" i="8"/>
  <c r="AR963" i="8"/>
  <c r="J963" i="9" s="1"/>
  <c r="K963" i="9" s="1"/>
  <c r="AT957" i="8"/>
  <c r="AU957" i="8"/>
  <c r="AW953" i="8"/>
  <c r="AX953" i="8"/>
  <c r="AQ951" i="8"/>
  <c r="AR951" i="8"/>
  <c r="J951" i="9" s="1"/>
  <c r="K951" i="9" s="1"/>
  <c r="AS951" i="8"/>
  <c r="AR950" i="8"/>
  <c r="J950" i="9" s="1"/>
  <c r="K950" i="9" s="1"/>
  <c r="AS950" i="8"/>
  <c r="AP947" i="8"/>
  <c r="AU921" i="8"/>
  <c r="AU1018" i="8"/>
  <c r="AP1007" i="8"/>
  <c r="AP984" i="8"/>
  <c r="AR976" i="8"/>
  <c r="J976" i="9" s="1"/>
  <c r="K976" i="9" s="1"/>
  <c r="AO974" i="8"/>
  <c r="AP974" i="8"/>
  <c r="AT973" i="8"/>
  <c r="AU973" i="8"/>
  <c r="AO958" i="8"/>
  <c r="AP958" i="8"/>
  <c r="AO957" i="8"/>
  <c r="AP957" i="8"/>
  <c r="AS957" i="8"/>
  <c r="AU950" i="8"/>
  <c r="AO947" i="8"/>
  <c r="AP934" i="8"/>
  <c r="AV929" i="8"/>
  <c r="AT922" i="8"/>
  <c r="AV922" i="8"/>
  <c r="AO917" i="8"/>
  <c r="AP917" i="8"/>
  <c r="AS894" i="8"/>
  <c r="AO894" i="8"/>
  <c r="AP894" i="8"/>
  <c r="AQ894" i="8"/>
  <c r="AO876" i="8"/>
  <c r="AP876" i="8"/>
  <c r="AQ876" i="8"/>
  <c r="AR876" i="8"/>
  <c r="J876" i="9" s="1"/>
  <c r="K876" i="9" s="1"/>
  <c r="AS876" i="8"/>
  <c r="AW866" i="8"/>
  <c r="AX866" i="8"/>
  <c r="AP844" i="8"/>
  <c r="AQ844" i="8"/>
  <c r="AR844" i="8"/>
  <c r="J844" i="9" s="1"/>
  <c r="K844" i="9" s="1"/>
  <c r="AS844" i="8"/>
  <c r="AO844" i="8"/>
  <c r="AS1015" i="8"/>
  <c r="AP1009" i="8"/>
  <c r="AQ1009" i="8"/>
  <c r="AS1000" i="8"/>
  <c r="AX992" i="8"/>
  <c r="AQ980" i="8"/>
  <c r="AR980" i="8"/>
  <c r="J980" i="9" s="1"/>
  <c r="K980" i="9" s="1"/>
  <c r="AP976" i="8"/>
  <c r="AP973" i="8"/>
  <c r="AS973" i="8"/>
  <c r="AW966" i="8"/>
  <c r="AX966" i="8"/>
  <c r="AT963" i="8"/>
  <c r="AS960" i="8"/>
  <c r="AX957" i="8"/>
  <c r="AW956" i="8"/>
  <c r="AO954" i="8"/>
  <c r="AR954" i="8"/>
  <c r="J954" i="9" s="1"/>
  <c r="K954" i="9" s="1"/>
  <c r="AS954" i="8"/>
  <c r="AW952" i="8"/>
  <c r="AT950" i="8"/>
  <c r="AS948" i="8"/>
  <c r="AV936" i="8"/>
  <c r="AO934" i="8"/>
  <c r="AU929" i="8"/>
  <c r="AO922" i="8"/>
  <c r="AR922" i="8"/>
  <c r="J922" i="9" s="1"/>
  <c r="K922" i="9" s="1"/>
  <c r="AS922" i="8"/>
  <c r="AV917" i="8"/>
  <c r="AQ910" i="8"/>
  <c r="AU906" i="8"/>
  <c r="AV906" i="8"/>
  <c r="AP898" i="8"/>
  <c r="AQ835" i="8"/>
  <c r="AR835" i="8"/>
  <c r="J835" i="9" s="1"/>
  <c r="K835" i="9" s="1"/>
  <c r="AS835" i="8"/>
  <c r="AO835" i="8"/>
  <c r="AP835" i="8"/>
  <c r="AV987" i="8"/>
  <c r="AO976" i="8"/>
  <c r="AX973" i="8"/>
  <c r="AV964" i="8"/>
  <c r="AS963" i="8"/>
  <c r="AR960" i="8"/>
  <c r="J960" i="9" s="1"/>
  <c r="K960" i="9" s="1"/>
  <c r="AX955" i="8"/>
  <c r="AX954" i="8"/>
  <c r="AV952" i="8"/>
  <c r="AV951" i="8"/>
  <c r="AQ950" i="8"/>
  <c r="AO948" i="8"/>
  <c r="AU936" i="8"/>
  <c r="AP935" i="8"/>
  <c r="AX923" i="8"/>
  <c r="AU917" i="8"/>
  <c r="AO913" i="8"/>
  <c r="AP913" i="8"/>
  <c r="AQ913" i="8"/>
  <c r="AS913" i="8"/>
  <c r="AT874" i="8"/>
  <c r="AV874" i="8"/>
  <c r="AU874" i="8"/>
  <c r="AQ1015" i="8"/>
  <c r="AV1014" i="8"/>
  <c r="AU1008" i="8"/>
  <c r="AV1008" i="8"/>
  <c r="AQ1000" i="8"/>
  <c r="AT992" i="8"/>
  <c r="AU987" i="8"/>
  <c r="AV974" i="8"/>
  <c r="AW972" i="8"/>
  <c r="AW969" i="8"/>
  <c r="AX969" i="8"/>
  <c r="AQ967" i="8"/>
  <c r="AR967" i="8"/>
  <c r="J967" i="9" s="1"/>
  <c r="K967" i="9" s="1"/>
  <c r="AS967" i="8"/>
  <c r="AR966" i="8"/>
  <c r="AS966" i="8"/>
  <c r="AU965" i="8"/>
  <c r="AU964" i="8"/>
  <c r="AP963" i="8"/>
  <c r="AS962" i="8"/>
  <c r="AO960" i="8"/>
  <c r="AV957" i="8"/>
  <c r="AU953" i="8"/>
  <c r="AU952" i="8"/>
  <c r="AU951" i="8"/>
  <c r="AP950" i="8"/>
  <c r="AV937" i="8"/>
  <c r="AO935" i="8"/>
  <c r="AT932" i="8"/>
  <c r="AU932" i="8"/>
  <c r="AX931" i="8"/>
  <c r="AW924" i="8"/>
  <c r="AU922" i="8"/>
  <c r="AS917" i="8"/>
  <c r="AX907" i="8"/>
  <c r="AR894" i="8"/>
  <c r="J894" i="9" s="1"/>
  <c r="K894" i="9" s="1"/>
  <c r="AO874" i="8"/>
  <c r="AP874" i="8"/>
  <c r="AQ874" i="8"/>
  <c r="AR874" i="8"/>
  <c r="J874" i="9" s="1"/>
  <c r="K874" i="9" s="1"/>
  <c r="AS874" i="8"/>
  <c r="AP848" i="8"/>
  <c r="AQ848" i="8"/>
  <c r="AR848" i="8"/>
  <c r="J848" i="9" s="1"/>
  <c r="K848" i="9" s="1"/>
  <c r="AO848" i="8"/>
  <c r="AS848" i="8"/>
  <c r="AO782" i="8"/>
  <c r="AP782" i="8"/>
  <c r="AQ782" i="8"/>
  <c r="AR782" i="8"/>
  <c r="J782" i="9" s="1"/>
  <c r="K782" i="9" s="1"/>
  <c r="AS782" i="8"/>
  <c r="AP1015" i="8"/>
  <c r="AX1003" i="8"/>
  <c r="AP1000" i="8"/>
  <c r="AQ999" i="8"/>
  <c r="AS981" i="8"/>
  <c r="AU974" i="8"/>
  <c r="AV973" i="8"/>
  <c r="AX971" i="8"/>
  <c r="AO970" i="8"/>
  <c r="AR970" i="8"/>
  <c r="J970" i="9" s="1"/>
  <c r="K970" i="9" s="1"/>
  <c r="AS970" i="8"/>
  <c r="AX967" i="8"/>
  <c r="AU966" i="8"/>
  <c r="AO963" i="8"/>
  <c r="AR962" i="8"/>
  <c r="J962" i="9" s="1"/>
  <c r="K962" i="9" s="1"/>
  <c r="AS961" i="8"/>
  <c r="AR957" i="8"/>
  <c r="J957" i="9" s="1"/>
  <c r="K957" i="9" s="1"/>
  <c r="AV954" i="8"/>
  <c r="AO950" i="8"/>
  <c r="AT938" i="8"/>
  <c r="AV938" i="8"/>
  <c r="AU937" i="8"/>
  <c r="AP932" i="8"/>
  <c r="AQ932" i="8"/>
  <c r="AR932" i="8"/>
  <c r="J932" i="9" s="1"/>
  <c r="K932" i="9" s="1"/>
  <c r="AS930" i="8"/>
  <c r="AW925" i="8"/>
  <c r="AX925" i="8"/>
  <c r="AQ922" i="8"/>
  <c r="AR917" i="8"/>
  <c r="J917" i="9" s="1"/>
  <c r="K917" i="9" s="1"/>
  <c r="AT885" i="8"/>
  <c r="AU885" i="8"/>
  <c r="AV885" i="8"/>
  <c r="AW839" i="8"/>
  <c r="AX839" i="8"/>
  <c r="AT825" i="8"/>
  <c r="AU825" i="8"/>
  <c r="AV825" i="8"/>
  <c r="AP999" i="8"/>
  <c r="AQ996" i="8"/>
  <c r="AR996" i="8"/>
  <c r="J996" i="9" s="1"/>
  <c r="K996" i="9" s="1"/>
  <c r="AS987" i="8"/>
  <c r="AA987" i="8" s="1"/>
  <c r="AV986" i="8"/>
  <c r="AR981" i="8"/>
  <c r="J981" i="9" s="1"/>
  <c r="K981" i="9" s="1"/>
  <c r="AX979" i="8"/>
  <c r="AR973" i="8"/>
  <c r="J973" i="9" s="1"/>
  <c r="K973" i="9" s="1"/>
  <c r="AW968" i="8"/>
  <c r="AT966" i="8"/>
  <c r="AS965" i="8"/>
  <c r="AS964" i="8"/>
  <c r="AQ962" i="8"/>
  <c r="AI962" i="8" s="1"/>
  <c r="AR961" i="8"/>
  <c r="J961" i="9" s="1"/>
  <c r="K961" i="9" s="1"/>
  <c r="AU954" i="8"/>
  <c r="AP951" i="8"/>
  <c r="AO938" i="8"/>
  <c r="AR938" i="8"/>
  <c r="J938" i="9" s="1"/>
  <c r="K938" i="9" s="1"/>
  <c r="AS938" i="8"/>
  <c r="AX932" i="8"/>
  <c r="AR930" i="8"/>
  <c r="J930" i="9" s="1"/>
  <c r="K930" i="9" s="1"/>
  <c r="AT925" i="8"/>
  <c r="AU925" i="8"/>
  <c r="AP922" i="8"/>
  <c r="AR918" i="8"/>
  <c r="J918" i="9" s="1"/>
  <c r="K918" i="9" s="1"/>
  <c r="AS918" i="8"/>
  <c r="AO918" i="8"/>
  <c r="AQ917" i="8"/>
  <c r="AO914" i="8"/>
  <c r="AS914" i="8"/>
  <c r="AV913" i="8"/>
  <c r="AP885" i="8"/>
  <c r="AR885" i="8"/>
  <c r="J885" i="9" s="1"/>
  <c r="K885" i="9" s="1"/>
  <c r="AO885" i="8"/>
  <c r="AQ885" i="8"/>
  <c r="AS885" i="8"/>
  <c r="AO999" i="8"/>
  <c r="AO990" i="8"/>
  <c r="AP990" i="8"/>
  <c r="AQ981" i="8"/>
  <c r="AO964" i="8"/>
  <c r="AP962" i="8"/>
  <c r="AO951" i="8"/>
  <c r="AT941" i="8"/>
  <c r="AU941" i="8"/>
  <c r="AQ930" i="8"/>
  <c r="AI930" i="8" s="1"/>
  <c r="AO925" i="8"/>
  <c r="AP925" i="8"/>
  <c r="AS925" i="8"/>
  <c r="AU913" i="8"/>
  <c r="AW909" i="8"/>
  <c r="AX909" i="8"/>
  <c r="AP954" i="8"/>
  <c r="AT944" i="8"/>
  <c r="AU944" i="8"/>
  <c r="AV944" i="8"/>
  <c r="AO941" i="8"/>
  <c r="AP941" i="8"/>
  <c r="AS941" i="8"/>
  <c r="AU938" i="8"/>
  <c r="AV932" i="8"/>
  <c r="AP930" i="8"/>
  <c r="AR913" i="8"/>
  <c r="J913" i="9" s="1"/>
  <c r="K913" i="9" s="1"/>
  <c r="AT909" i="8"/>
  <c r="AU909" i="8"/>
  <c r="AT875" i="8"/>
  <c r="AU875" i="8"/>
  <c r="AV875" i="8"/>
  <c r="AO858" i="8"/>
  <c r="AP858" i="8"/>
  <c r="AQ858" i="8"/>
  <c r="AR858" i="8"/>
  <c r="J858" i="9" s="1"/>
  <c r="K858" i="9" s="1"/>
  <c r="AS858" i="8"/>
  <c r="AO942" i="8"/>
  <c r="AP942" i="8"/>
  <c r="AS942" i="8"/>
  <c r="AO933" i="8"/>
  <c r="AP933" i="8"/>
  <c r="AO926" i="8"/>
  <c r="AP926" i="8"/>
  <c r="AR926" i="8"/>
  <c r="J926" i="9" s="1"/>
  <c r="K926" i="9" s="1"/>
  <c r="AS926" i="8"/>
  <c r="AQ919" i="8"/>
  <c r="AR919" i="8"/>
  <c r="J919" i="9" s="1"/>
  <c r="K919" i="9" s="1"/>
  <c r="AS919" i="8"/>
  <c r="AO909" i="8"/>
  <c r="AP909" i="8"/>
  <c r="AS909" i="8"/>
  <c r="AW884" i="8"/>
  <c r="AX884" i="8"/>
  <c r="AT871" i="8"/>
  <c r="AU870" i="8"/>
  <c r="AV866" i="8"/>
  <c r="AU866" i="8"/>
  <c r="AU865" i="8"/>
  <c r="AT845" i="8"/>
  <c r="AU845" i="8"/>
  <c r="AO839" i="8"/>
  <c r="AP839" i="8"/>
  <c r="AW832" i="8"/>
  <c r="AX832" i="8"/>
  <c r="AS825" i="8"/>
  <c r="AP825" i="8"/>
  <c r="AQ825" i="8"/>
  <c r="AR825" i="8"/>
  <c r="J825" i="9" s="1"/>
  <c r="K825" i="9" s="1"/>
  <c r="AP866" i="8"/>
  <c r="AQ866" i="8"/>
  <c r="AW822" i="8"/>
  <c r="AX822" i="8"/>
  <c r="AU771" i="8"/>
  <c r="AT771" i="8"/>
  <c r="AV771" i="8"/>
  <c r="AW854" i="8"/>
  <c r="AX854" i="8"/>
  <c r="AT826" i="8"/>
  <c r="AU826" i="8"/>
  <c r="AO771" i="8"/>
  <c r="AP771" i="8"/>
  <c r="AQ771" i="8"/>
  <c r="AI771" i="8" s="1"/>
  <c r="AR771" i="8"/>
  <c r="J771" i="9" s="1"/>
  <c r="K771" i="9" s="1"/>
  <c r="AS771" i="8"/>
  <c r="AO882" i="8"/>
  <c r="AQ882" i="8"/>
  <c r="AI882" i="8" s="1"/>
  <c r="AS866" i="8"/>
  <c r="AT854" i="8"/>
  <c r="AU854" i="8"/>
  <c r="AV854" i="8"/>
  <c r="AP836" i="8"/>
  <c r="AQ836" i="8"/>
  <c r="AR836" i="8"/>
  <c r="J836" i="9" s="1"/>
  <c r="K836" i="9" s="1"/>
  <c r="AS836" i="8"/>
  <c r="AX799" i="8"/>
  <c r="AW799" i="8"/>
  <c r="AV919" i="8"/>
  <c r="AW893" i="8"/>
  <c r="AS884" i="8"/>
  <c r="AX882" i="8"/>
  <c r="AT881" i="8"/>
  <c r="AV881" i="8"/>
  <c r="AO878" i="8"/>
  <c r="AQ867" i="8"/>
  <c r="AR867" i="8"/>
  <c r="J867" i="9" s="1"/>
  <c r="K867" i="9" s="1"/>
  <c r="AS867" i="8"/>
  <c r="AO867" i="8"/>
  <c r="AR866" i="8"/>
  <c r="J866" i="9" s="1"/>
  <c r="K866" i="9" s="1"/>
  <c r="AO861" i="8"/>
  <c r="AP861" i="8"/>
  <c r="AQ861" i="8"/>
  <c r="AR854" i="8"/>
  <c r="J854" i="9" s="1"/>
  <c r="K854" i="9" s="1"/>
  <c r="AS854" i="8"/>
  <c r="AO854" i="8"/>
  <c r="AQ854" i="8"/>
  <c r="AO846" i="8"/>
  <c r="AP846" i="8"/>
  <c r="AQ846" i="8"/>
  <c r="AR846" i="8"/>
  <c r="J846" i="9" s="1"/>
  <c r="K846" i="9" s="1"/>
  <c r="AS846" i="8"/>
  <c r="AW837" i="8"/>
  <c r="AX837" i="8"/>
  <c r="AT833" i="8"/>
  <c r="AU833" i="8"/>
  <c r="AV833" i="8"/>
  <c r="AW792" i="8"/>
  <c r="AX792" i="8"/>
  <c r="AU758" i="8"/>
  <c r="AV758" i="8"/>
  <c r="AT758" i="8"/>
  <c r="AT654" i="8"/>
  <c r="AU654" i="8"/>
  <c r="AV654" i="8"/>
  <c r="AV836" i="8"/>
  <c r="AT828" i="8"/>
  <c r="AU828" i="8"/>
  <c r="AV828" i="8"/>
  <c r="AT792" i="8"/>
  <c r="AU792" i="8"/>
  <c r="AV792" i="8"/>
  <c r="AW863" i="8"/>
  <c r="AX863" i="8"/>
  <c r="AO855" i="8"/>
  <c r="AP855" i="8"/>
  <c r="AR855" i="8"/>
  <c r="J855" i="9" s="1"/>
  <c r="K855" i="9" s="1"/>
  <c r="AS855" i="8"/>
  <c r="AW823" i="8"/>
  <c r="AX823" i="8"/>
  <c r="AO792" i="8"/>
  <c r="AP792" i="8"/>
  <c r="AR792" i="8"/>
  <c r="J792" i="9" s="1"/>
  <c r="K792" i="9" s="1"/>
  <c r="AQ792" i="8"/>
  <c r="AS792" i="8"/>
  <c r="AU717" i="8"/>
  <c r="AT717" i="8"/>
  <c r="AV717" i="8"/>
  <c r="AX934" i="8"/>
  <c r="AX918" i="8"/>
  <c r="AR916" i="8"/>
  <c r="J916" i="9" s="1"/>
  <c r="K916" i="9" s="1"/>
  <c r="AS906" i="8"/>
  <c r="AV892" i="8"/>
  <c r="AX891" i="8"/>
  <c r="AP884" i="8"/>
  <c r="AS883" i="8"/>
  <c r="AT882" i="8"/>
  <c r="AO868" i="8"/>
  <c r="AP868" i="8"/>
  <c r="AU867" i="8"/>
  <c r="AU863" i="8"/>
  <c r="AV863" i="8"/>
  <c r="AT863" i="8"/>
  <c r="AW856" i="8"/>
  <c r="AX855" i="8"/>
  <c r="AQ839" i="8"/>
  <c r="AU837" i="8"/>
  <c r="AO836" i="8"/>
  <c r="AS797" i="8"/>
  <c r="AO797" i="8"/>
  <c r="AP797" i="8"/>
  <c r="AQ797" i="8"/>
  <c r="AR797" i="8"/>
  <c r="J797" i="9" s="1"/>
  <c r="K797" i="9" s="1"/>
  <c r="AX937" i="8"/>
  <c r="AV931" i="8"/>
  <c r="AX921" i="8"/>
  <c r="AQ916" i="8"/>
  <c r="AR906" i="8"/>
  <c r="J906" i="9" s="1"/>
  <c r="K906" i="9" s="1"/>
  <c r="AV897" i="8"/>
  <c r="AS893" i="8"/>
  <c r="AU892" i="8"/>
  <c r="AR883" i="8"/>
  <c r="J883" i="9" s="1"/>
  <c r="K883" i="9" s="1"/>
  <c r="AS882" i="8"/>
  <c r="AU881" i="8"/>
  <c r="AW869" i="8"/>
  <c r="AX869" i="8"/>
  <c r="AX868" i="8"/>
  <c r="AT867" i="8"/>
  <c r="AO863" i="8"/>
  <c r="AQ863" i="8"/>
  <c r="AR863" i="8"/>
  <c r="J863" i="9" s="1"/>
  <c r="K863" i="9" s="1"/>
  <c r="AT837" i="8"/>
  <c r="AS833" i="8"/>
  <c r="AX824" i="8"/>
  <c r="AW824" i="8"/>
  <c r="AR893" i="8"/>
  <c r="J893" i="9" s="1"/>
  <c r="K893" i="9" s="1"/>
  <c r="AV891" i="8"/>
  <c r="AX890" i="8"/>
  <c r="AP883" i="8"/>
  <c r="AR882" i="8"/>
  <c r="J882" i="9" s="1"/>
  <c r="K882" i="9" s="1"/>
  <c r="AS881" i="8"/>
  <c r="AS861" i="8"/>
  <c r="AT857" i="8"/>
  <c r="AU857" i="8"/>
  <c r="AS849" i="8"/>
  <c r="AU847" i="8"/>
  <c r="AV847" i="8"/>
  <c r="AQ833" i="8"/>
  <c r="AS828" i="8"/>
  <c r="AO787" i="8"/>
  <c r="AP787" i="8"/>
  <c r="AQ787" i="8"/>
  <c r="AI787" i="8" s="1"/>
  <c r="AR787" i="8"/>
  <c r="J787" i="9" s="1"/>
  <c r="K787" i="9" s="1"/>
  <c r="AS787" i="8"/>
  <c r="AO883" i="8"/>
  <c r="AV880" i="8"/>
  <c r="AP879" i="8"/>
  <c r="AQ879" i="8"/>
  <c r="AP864" i="8"/>
  <c r="AQ864" i="8"/>
  <c r="AR864" i="8"/>
  <c r="J864" i="9" s="1"/>
  <c r="K864" i="9" s="1"/>
  <c r="AO864" i="8"/>
  <c r="AS864" i="8"/>
  <c r="AS857" i="8"/>
  <c r="AO857" i="8"/>
  <c r="AP857" i="8"/>
  <c r="AS847" i="8"/>
  <c r="AO847" i="8"/>
  <c r="AT838" i="8"/>
  <c r="AV838" i="8"/>
  <c r="AW834" i="8"/>
  <c r="AX834" i="8"/>
  <c r="AR760" i="8"/>
  <c r="J760" i="9" s="1"/>
  <c r="K760" i="9" s="1"/>
  <c r="AS760" i="8"/>
  <c r="AO760" i="8"/>
  <c r="AP760" i="8"/>
  <c r="AQ760" i="8"/>
  <c r="AT744" i="8"/>
  <c r="AU744" i="8"/>
  <c r="AV744" i="8"/>
  <c r="AP893" i="8"/>
  <c r="AQ888" i="8"/>
  <c r="AS888" i="8"/>
  <c r="AQ881" i="8"/>
  <c r="AU880" i="8"/>
  <c r="AW852" i="8"/>
  <c r="AX852" i="8"/>
  <c r="AP849" i="8"/>
  <c r="AR838" i="8"/>
  <c r="J838" i="9" s="1"/>
  <c r="K838" i="9" s="1"/>
  <c r="AS838" i="8"/>
  <c r="AO838" i="8"/>
  <c r="AV834" i="8"/>
  <c r="AT834" i="8"/>
  <c r="AU834" i="8"/>
  <c r="AP828" i="8"/>
  <c r="AP744" i="8"/>
  <c r="AR744" i="8"/>
  <c r="J744" i="9" s="1"/>
  <c r="K744" i="9" s="1"/>
  <c r="AS744" i="8"/>
  <c r="AO744" i="8"/>
  <c r="AQ744" i="8"/>
  <c r="AX965" i="8"/>
  <c r="AX949" i="8"/>
  <c r="AQ944" i="8"/>
  <c r="AX933" i="8"/>
  <c r="AR931" i="8"/>
  <c r="J931" i="9" s="1"/>
  <c r="K931" i="9" s="1"/>
  <c r="AQ928" i="8"/>
  <c r="AX917" i="8"/>
  <c r="AR915" i="8"/>
  <c r="J915" i="9" s="1"/>
  <c r="K915" i="9" s="1"/>
  <c r="AQ912" i="8"/>
  <c r="AR905" i="8"/>
  <c r="J905" i="9" s="1"/>
  <c r="K905" i="9" s="1"/>
  <c r="AR901" i="8"/>
  <c r="J901" i="9" s="1"/>
  <c r="K901" i="9" s="1"/>
  <c r="AQ897" i="8"/>
  <c r="AP892" i="8"/>
  <c r="AW888" i="8"/>
  <c r="AP881" i="8"/>
  <c r="AX878" i="8"/>
  <c r="AR870" i="8"/>
  <c r="J870" i="9" s="1"/>
  <c r="K870" i="9" s="1"/>
  <c r="AS870" i="8"/>
  <c r="AO870" i="8"/>
  <c r="AP865" i="8"/>
  <c r="AQ865" i="8"/>
  <c r="AS865" i="8"/>
  <c r="AV857" i="8"/>
  <c r="AQ855" i="8"/>
  <c r="AO849" i="8"/>
  <c r="AT847" i="8"/>
  <c r="AX838" i="8"/>
  <c r="AO834" i="8"/>
  <c r="AQ834" i="8"/>
  <c r="AR834" i="8"/>
  <c r="J834" i="9" s="1"/>
  <c r="K834" i="9" s="1"/>
  <c r="AS834" i="8"/>
  <c r="AO828" i="8"/>
  <c r="AW798" i="8"/>
  <c r="AX798" i="8"/>
  <c r="AX782" i="8"/>
  <c r="AW782" i="8"/>
  <c r="AQ901" i="8"/>
  <c r="AW887" i="8"/>
  <c r="AV879" i="8"/>
  <c r="AT873" i="8"/>
  <c r="AU873" i="8"/>
  <c r="AV873" i="8"/>
  <c r="AR868" i="8"/>
  <c r="J868" i="9" s="1"/>
  <c r="K868" i="9" s="1"/>
  <c r="AR857" i="8"/>
  <c r="J857" i="9" s="1"/>
  <c r="K857" i="9" s="1"/>
  <c r="AW853" i="8"/>
  <c r="AX853" i="8"/>
  <c r="AP850" i="8"/>
  <c r="AR847" i="8"/>
  <c r="J847" i="9" s="1"/>
  <c r="K847" i="9" s="1"/>
  <c r="AT844" i="8"/>
  <c r="AU844" i="8"/>
  <c r="AV844" i="8"/>
  <c r="AP834" i="8"/>
  <c r="AV798" i="8"/>
  <c r="AT798" i="8"/>
  <c r="AU798" i="8"/>
  <c r="AT782" i="8"/>
  <c r="AU782" i="8"/>
  <c r="AV782" i="8"/>
  <c r="AW821" i="8"/>
  <c r="AX821" i="8"/>
  <c r="AR810" i="8"/>
  <c r="J810" i="9" s="1"/>
  <c r="K810" i="9" s="1"/>
  <c r="AP807" i="8"/>
  <c r="AT799" i="8"/>
  <c r="AU799" i="8"/>
  <c r="AT787" i="8"/>
  <c r="AR708" i="8"/>
  <c r="J708" i="9" s="1"/>
  <c r="K708" i="9" s="1"/>
  <c r="AP708" i="8"/>
  <c r="AS708" i="8"/>
  <c r="AO708" i="8"/>
  <c r="AQ708" i="8"/>
  <c r="AW696" i="8"/>
  <c r="AX696" i="8"/>
  <c r="AW685" i="8"/>
  <c r="AX685" i="8"/>
  <c r="AP832" i="8"/>
  <c r="AQ832" i="8"/>
  <c r="AR832" i="8"/>
  <c r="J832" i="9" s="1"/>
  <c r="K832" i="9" s="1"/>
  <c r="AR822" i="8"/>
  <c r="J822" i="9" s="1"/>
  <c r="K822" i="9" s="1"/>
  <c r="AS822" i="8"/>
  <c r="AW779" i="8"/>
  <c r="AX779" i="8"/>
  <c r="AX764" i="8"/>
  <c r="AW764" i="8"/>
  <c r="AV696" i="8"/>
  <c r="AT696" i="8"/>
  <c r="AU696" i="8"/>
  <c r="AU685" i="8"/>
  <c r="AT685" i="8"/>
  <c r="AV685" i="8"/>
  <c r="AO842" i="8"/>
  <c r="AP842" i="8"/>
  <c r="AU831" i="8"/>
  <c r="AV831" i="8"/>
  <c r="AW818" i="8"/>
  <c r="AX818" i="8"/>
  <c r="AP788" i="8"/>
  <c r="AO788" i="8"/>
  <c r="AT779" i="8"/>
  <c r="AU779" i="8"/>
  <c r="AV779" i="8"/>
  <c r="AW872" i="8"/>
  <c r="AT860" i="8"/>
  <c r="AU860" i="8"/>
  <c r="AV860" i="8"/>
  <c r="AQ851" i="8"/>
  <c r="AR851" i="8"/>
  <c r="J851" i="9" s="1"/>
  <c r="K851" i="9" s="1"/>
  <c r="AS851" i="8"/>
  <c r="AW850" i="8"/>
  <c r="AX850" i="8"/>
  <c r="AT841" i="8"/>
  <c r="AU841" i="8"/>
  <c r="AQ819" i="8"/>
  <c r="AR819" i="8"/>
  <c r="J819" i="9" s="1"/>
  <c r="K819" i="9" s="1"/>
  <c r="AS819" i="8"/>
  <c r="AV799" i="8"/>
  <c r="AS779" i="8"/>
  <c r="AP779" i="8"/>
  <c r="AQ779" i="8"/>
  <c r="AR779" i="8"/>
  <c r="J779" i="9" s="1"/>
  <c r="K779" i="9" s="1"/>
  <c r="AU769" i="8"/>
  <c r="AV769" i="8"/>
  <c r="AT769" i="8"/>
  <c r="AO764" i="8"/>
  <c r="AP764" i="8"/>
  <c r="AQ764" i="8"/>
  <c r="AR764" i="8"/>
  <c r="J764" i="9" s="1"/>
  <c r="K764" i="9" s="1"/>
  <c r="AW759" i="8"/>
  <c r="AX759" i="8"/>
  <c r="AU743" i="8"/>
  <c r="AT743" i="8"/>
  <c r="AV743" i="8"/>
  <c r="AW709" i="8"/>
  <c r="AX709" i="8"/>
  <c r="AP816" i="8"/>
  <c r="AQ816" i="8"/>
  <c r="AR816" i="8"/>
  <c r="J816" i="9" s="1"/>
  <c r="K816" i="9" s="1"/>
  <c r="AU815" i="8"/>
  <c r="AV815" i="8"/>
  <c r="AW802" i="8"/>
  <c r="AX802" i="8"/>
  <c r="AO801" i="8"/>
  <c r="AP801" i="8"/>
  <c r="AV788" i="8"/>
  <c r="AW785" i="8"/>
  <c r="AX785" i="8"/>
  <c r="AO769" i="8"/>
  <c r="AP769" i="8"/>
  <c r="AQ769" i="8"/>
  <c r="AR769" i="8"/>
  <c r="J769" i="9" s="1"/>
  <c r="K769" i="9" s="1"/>
  <c r="AS769" i="8"/>
  <c r="AP743" i="8"/>
  <c r="AQ743" i="8"/>
  <c r="AO743" i="8"/>
  <c r="AR743" i="8"/>
  <c r="J743" i="9" s="1"/>
  <c r="K743" i="9" s="1"/>
  <c r="AS743" i="8"/>
  <c r="AO716" i="8"/>
  <c r="AP716" i="8"/>
  <c r="AQ716" i="8"/>
  <c r="AR716" i="8"/>
  <c r="J716" i="9" s="1"/>
  <c r="K716" i="9" s="1"/>
  <c r="AS716" i="8"/>
  <c r="AQ690" i="8"/>
  <c r="AI690" i="8" s="1"/>
  <c r="AR690" i="8"/>
  <c r="J690" i="9" s="1"/>
  <c r="K690" i="9" s="1"/>
  <c r="AO690" i="8"/>
  <c r="AP690" i="8"/>
  <c r="AS690" i="8"/>
  <c r="AO578" i="8"/>
  <c r="AQ578" i="8"/>
  <c r="AP578" i="8"/>
  <c r="AR578" i="8"/>
  <c r="J578" i="9" s="1"/>
  <c r="K578" i="9" s="1"/>
  <c r="AS578" i="8"/>
  <c r="AW805" i="8"/>
  <c r="AX805" i="8"/>
  <c r="AU802" i="8"/>
  <c r="AV802" i="8"/>
  <c r="AV785" i="8"/>
  <c r="AT785" i="8"/>
  <c r="AU785" i="8"/>
  <c r="AV772" i="8"/>
  <c r="AU772" i="8"/>
  <c r="AX769" i="8"/>
  <c r="AT761" i="8"/>
  <c r="AU761" i="8"/>
  <c r="AV761" i="8"/>
  <c r="AT723" i="8"/>
  <c r="AU723" i="8"/>
  <c r="AV723" i="8"/>
  <c r="AW635" i="8"/>
  <c r="AX635" i="8"/>
  <c r="AW579" i="8"/>
  <c r="AX579" i="8"/>
  <c r="AU850" i="8"/>
  <c r="AO829" i="8"/>
  <c r="AP829" i="8"/>
  <c r="AQ829" i="8"/>
  <c r="AS823" i="8"/>
  <c r="AQ822" i="8"/>
  <c r="AT820" i="8"/>
  <c r="AV817" i="8"/>
  <c r="AP803" i="8"/>
  <c r="AQ803" i="8"/>
  <c r="AI803" i="8" s="1"/>
  <c r="AR803" i="8"/>
  <c r="J803" i="9" s="1"/>
  <c r="K803" i="9" s="1"/>
  <c r="AS803" i="8"/>
  <c r="AU800" i="8"/>
  <c r="AU794" i="8"/>
  <c r="AV794" i="8"/>
  <c r="AS788" i="8"/>
  <c r="AP772" i="8"/>
  <c r="AO772" i="8"/>
  <c r="AO761" i="8"/>
  <c r="AP761" i="8"/>
  <c r="AQ761" i="8"/>
  <c r="AR761" i="8"/>
  <c r="J761" i="9" s="1"/>
  <c r="K761" i="9" s="1"/>
  <c r="AS761" i="8"/>
  <c r="AW603" i="8"/>
  <c r="AX603" i="8"/>
  <c r="AT812" i="8"/>
  <c r="AU812" i="8"/>
  <c r="AV812" i="8"/>
  <c r="AW808" i="8"/>
  <c r="AX808" i="8"/>
  <c r="AQ806" i="8"/>
  <c r="AR806" i="8"/>
  <c r="J806" i="9" s="1"/>
  <c r="K806" i="9" s="1"/>
  <c r="AS806" i="8"/>
  <c r="AT802" i="8"/>
  <c r="AW790" i="8"/>
  <c r="AX790" i="8"/>
  <c r="AR788" i="8"/>
  <c r="J788" i="9" s="1"/>
  <c r="K788" i="9" s="1"/>
  <c r="AS815" i="8"/>
  <c r="AT809" i="8"/>
  <c r="AU809" i="8"/>
  <c r="AX806" i="8"/>
  <c r="AQ788" i="8"/>
  <c r="AQ786" i="8"/>
  <c r="AO786" i="8"/>
  <c r="AP786" i="8"/>
  <c r="AR786" i="8"/>
  <c r="J786" i="9" s="1"/>
  <c r="K786" i="9" s="1"/>
  <c r="AS786" i="8"/>
  <c r="AT772" i="8"/>
  <c r="AT762" i="8"/>
  <c r="AU762" i="8"/>
  <c r="AW664" i="8"/>
  <c r="AX664" i="8"/>
  <c r="AR809" i="8"/>
  <c r="AS809" i="8"/>
  <c r="AU804" i="8"/>
  <c r="AV803" i="8"/>
  <c r="AT795" i="8"/>
  <c r="AU795" i="8"/>
  <c r="AT780" i="8"/>
  <c r="AU780" i="8"/>
  <c r="AV780" i="8"/>
  <c r="AP770" i="8"/>
  <c r="AQ770" i="8"/>
  <c r="AO770" i="8"/>
  <c r="AR770" i="8"/>
  <c r="J770" i="9" s="1"/>
  <c r="K770" i="9" s="1"/>
  <c r="AS770" i="8"/>
  <c r="AR734" i="8"/>
  <c r="J734" i="9" s="1"/>
  <c r="K734" i="9" s="1"/>
  <c r="AO734" i="8"/>
  <c r="AP734" i="8"/>
  <c r="AQ734" i="8"/>
  <c r="AS734" i="8"/>
  <c r="AT702" i="8"/>
  <c r="AU702" i="8"/>
  <c r="AV702" i="8"/>
  <c r="AQ815" i="8"/>
  <c r="AO810" i="8"/>
  <c r="AP810" i="8"/>
  <c r="AV807" i="8"/>
  <c r="AT804" i="8"/>
  <c r="AU803" i="8"/>
  <c r="AQ795" i="8"/>
  <c r="AR795" i="8"/>
  <c r="J795" i="9" s="1"/>
  <c r="K795" i="9" s="1"/>
  <c r="AS795" i="8"/>
  <c r="AR790" i="8"/>
  <c r="J790" i="9" s="1"/>
  <c r="K790" i="9" s="1"/>
  <c r="AO780" i="8"/>
  <c r="AP780" i="8"/>
  <c r="AQ780" i="8"/>
  <c r="AR780" i="8"/>
  <c r="J780" i="9" s="1"/>
  <c r="K780" i="9" s="1"/>
  <c r="AS780" i="8"/>
  <c r="AO748" i="8"/>
  <c r="AP748" i="8"/>
  <c r="AQ748" i="8"/>
  <c r="AR748" i="8"/>
  <c r="J748" i="9" s="1"/>
  <c r="K748" i="9" s="1"/>
  <c r="AS748" i="8"/>
  <c r="AV745" i="8"/>
  <c r="AT745" i="8"/>
  <c r="AU745" i="8"/>
  <c r="AP702" i="8"/>
  <c r="AQ702" i="8"/>
  <c r="AS702" i="8"/>
  <c r="AO702" i="8"/>
  <c r="AR702" i="8"/>
  <c r="J702" i="9" s="1"/>
  <c r="K702" i="9" s="1"/>
  <c r="AW665" i="8"/>
  <c r="AX665" i="8"/>
  <c r="AT791" i="8"/>
  <c r="AV791" i="8"/>
  <c r="AX778" i="8"/>
  <c r="AW778" i="8"/>
  <c r="AW760" i="8"/>
  <c r="AX760" i="8"/>
  <c r="AO745" i="8"/>
  <c r="AP745" i="8"/>
  <c r="AQ745" i="8"/>
  <c r="AR745" i="8"/>
  <c r="J745" i="9" s="1"/>
  <c r="K745" i="9" s="1"/>
  <c r="AS745" i="8"/>
  <c r="AO732" i="8"/>
  <c r="AP732" i="8"/>
  <c r="AQ732" i="8"/>
  <c r="AR732" i="8"/>
  <c r="J732" i="9" s="1"/>
  <c r="K732" i="9" s="1"/>
  <c r="AS732" i="8"/>
  <c r="AO845" i="8"/>
  <c r="AP845" i="8"/>
  <c r="AQ845" i="8"/>
  <c r="AS829" i="8"/>
  <c r="AO826" i="8"/>
  <c r="AP826" i="8"/>
  <c r="AV809" i="8"/>
  <c r="AP806" i="8"/>
  <c r="AV795" i="8"/>
  <c r="AQ791" i="8"/>
  <c r="AO791" i="8"/>
  <c r="AP791" i="8"/>
  <c r="AR791" i="8"/>
  <c r="J791" i="9" s="1"/>
  <c r="K791" i="9" s="1"/>
  <c r="AS791" i="8"/>
  <c r="AP790" i="8"/>
  <c r="AT760" i="8"/>
  <c r="AU760" i="8"/>
  <c r="AV760" i="8"/>
  <c r="AW758" i="8"/>
  <c r="AX758" i="8"/>
  <c r="AS679" i="8"/>
  <c r="AO679" i="8"/>
  <c r="AQ679" i="8"/>
  <c r="AR679" i="8"/>
  <c r="J679" i="9" s="1"/>
  <c r="K679" i="9" s="1"/>
  <c r="AP679" i="8"/>
  <c r="AR737" i="8"/>
  <c r="J737" i="9" s="1"/>
  <c r="K737" i="9" s="1"/>
  <c r="AU731" i="8"/>
  <c r="AR729" i="8"/>
  <c r="J729" i="9" s="1"/>
  <c r="K729" i="9" s="1"/>
  <c r="AO717" i="8"/>
  <c r="AQ717" i="8"/>
  <c r="AR717" i="8"/>
  <c r="J717" i="9" s="1"/>
  <c r="K717" i="9" s="1"/>
  <c r="AS717" i="8"/>
  <c r="AQ714" i="8"/>
  <c r="AQ696" i="8"/>
  <c r="AR696" i="8"/>
  <c r="J696" i="9" s="1"/>
  <c r="K696" i="9" s="1"/>
  <c r="AP693" i="8"/>
  <c r="AO685" i="8"/>
  <c r="AP685" i="8"/>
  <c r="AR685" i="8"/>
  <c r="J685" i="9" s="1"/>
  <c r="K685" i="9" s="1"/>
  <c r="AS685" i="8"/>
  <c r="AW672" i="8"/>
  <c r="AX672" i="8"/>
  <c r="AV664" i="8"/>
  <c r="AT664" i="8"/>
  <c r="AU664" i="8"/>
  <c r="AS614" i="8"/>
  <c r="AO614" i="8"/>
  <c r="AP614" i="8"/>
  <c r="AQ614" i="8"/>
  <c r="AR614" i="8"/>
  <c r="J614" i="9" s="1"/>
  <c r="K614" i="9" s="1"/>
  <c r="AQ737" i="8"/>
  <c r="AR736" i="8"/>
  <c r="J736" i="9" s="1"/>
  <c r="K736" i="9" s="1"/>
  <c r="AR731" i="8"/>
  <c r="J731" i="9" s="1"/>
  <c r="K731" i="9" s="1"/>
  <c r="AQ729" i="8"/>
  <c r="AW724" i="8"/>
  <c r="AX724" i="8"/>
  <c r="AW718" i="8"/>
  <c r="AX718" i="8"/>
  <c r="AP714" i="8"/>
  <c r="AO693" i="8"/>
  <c r="AU674" i="8"/>
  <c r="AO664" i="8"/>
  <c r="AP664" i="8"/>
  <c r="AQ664" i="8"/>
  <c r="AR664" i="8"/>
  <c r="J664" i="9" s="1"/>
  <c r="K664" i="9" s="1"/>
  <c r="AS664" i="8"/>
  <c r="AW620" i="8"/>
  <c r="AX620" i="8"/>
  <c r="AO407" i="8"/>
  <c r="AP407" i="8"/>
  <c r="AQ407" i="8"/>
  <c r="AS407" i="8"/>
  <c r="AR407" i="8"/>
  <c r="J407" i="9" s="1"/>
  <c r="K407" i="9" s="1"/>
  <c r="AP750" i="8"/>
  <c r="AQ736" i="8"/>
  <c r="AP731" i="8"/>
  <c r="AP729" i="8"/>
  <c r="AT724" i="8"/>
  <c r="AV724" i="8"/>
  <c r="AX710" i="8"/>
  <c r="AW710" i="8"/>
  <c r="AS703" i="8"/>
  <c r="AP703" i="8"/>
  <c r="AQ703" i="8"/>
  <c r="AR703" i="8"/>
  <c r="J703" i="9" s="1"/>
  <c r="K703" i="9" s="1"/>
  <c r="AS696" i="8"/>
  <c r="AO656" i="8"/>
  <c r="AP656" i="8"/>
  <c r="AQ656" i="8"/>
  <c r="AR656" i="8"/>
  <c r="J656" i="9" s="1"/>
  <c r="K656" i="9" s="1"/>
  <c r="AS656" i="8"/>
  <c r="AP759" i="8"/>
  <c r="AQ759" i="8"/>
  <c r="AQ757" i="8"/>
  <c r="AR757" i="8"/>
  <c r="J757" i="9" s="1"/>
  <c r="K757" i="9" s="1"/>
  <c r="AT755" i="8"/>
  <c r="AU755" i="8"/>
  <c r="AP736" i="8"/>
  <c r="AO724" i="8"/>
  <c r="AP724" i="8"/>
  <c r="AP718" i="8"/>
  <c r="AO718" i="8"/>
  <c r="AW704" i="8"/>
  <c r="AX704" i="8"/>
  <c r="AP696" i="8"/>
  <c r="AO691" i="8"/>
  <c r="AP691" i="8"/>
  <c r="AR691" i="8"/>
  <c r="J691" i="9" s="1"/>
  <c r="K691" i="9" s="1"/>
  <c r="AS691" i="8"/>
  <c r="AX656" i="8"/>
  <c r="AO756" i="8"/>
  <c r="AP756" i="8"/>
  <c r="AO736" i="8"/>
  <c r="AO725" i="8"/>
  <c r="AQ725" i="8"/>
  <c r="AR725" i="8"/>
  <c r="J725" i="9" s="1"/>
  <c r="K725" i="9" s="1"/>
  <c r="AS725" i="8"/>
  <c r="AO696" i="8"/>
  <c r="AX691" i="8"/>
  <c r="AQ685" i="8"/>
  <c r="AO680" i="8"/>
  <c r="AP680" i="8"/>
  <c r="AQ680" i="8"/>
  <c r="AR680" i="8"/>
  <c r="J680" i="9" s="1"/>
  <c r="K680" i="9" s="1"/>
  <c r="AS680" i="8"/>
  <c r="AW607" i="8"/>
  <c r="AX607" i="8"/>
  <c r="AT501" i="8"/>
  <c r="AV501" i="8"/>
  <c r="AU501" i="8"/>
  <c r="AQ813" i="8"/>
  <c r="AP800" i="8"/>
  <c r="AP796" i="8"/>
  <c r="AX794" i="8"/>
  <c r="AV778" i="8"/>
  <c r="AX777" i="8"/>
  <c r="AR776" i="8"/>
  <c r="AS776" i="8"/>
  <c r="AW775" i="8"/>
  <c r="AX775" i="8"/>
  <c r="AX767" i="8"/>
  <c r="AU759" i="8"/>
  <c r="AX756" i="8"/>
  <c r="AU753" i="8"/>
  <c r="AV753" i="8"/>
  <c r="AS724" i="8"/>
  <c r="AP717" i="8"/>
  <c r="AU710" i="8"/>
  <c r="AU698" i="8"/>
  <c r="AV691" i="8"/>
  <c r="AP686" i="8"/>
  <c r="AO686" i="8"/>
  <c r="AQ686" i="8"/>
  <c r="AR686" i="8"/>
  <c r="J686" i="9" s="1"/>
  <c r="K686" i="9" s="1"/>
  <c r="AT673" i="8"/>
  <c r="AU673" i="8"/>
  <c r="AV673" i="8"/>
  <c r="AT628" i="8"/>
  <c r="AU628" i="8"/>
  <c r="AV628" i="8"/>
  <c r="AT607" i="8"/>
  <c r="AV607" i="8"/>
  <c r="AU607" i="8"/>
  <c r="AV556" i="8"/>
  <c r="AU556" i="8"/>
  <c r="AT556" i="8"/>
  <c r="AP813" i="8"/>
  <c r="AU790" i="8"/>
  <c r="AU778" i="8"/>
  <c r="AV777" i="8"/>
  <c r="AX776" i="8"/>
  <c r="AS758" i="8"/>
  <c r="AU756" i="8"/>
  <c r="AX754" i="8"/>
  <c r="AW727" i="8"/>
  <c r="AX727" i="8"/>
  <c r="AX726" i="8"/>
  <c r="AR724" i="8"/>
  <c r="J724" i="9" s="1"/>
  <c r="K724" i="9" s="1"/>
  <c r="AW720" i="8"/>
  <c r="AX720" i="8"/>
  <c r="AS711" i="8"/>
  <c r="AR711" i="8"/>
  <c r="J711" i="9" s="1"/>
  <c r="K711" i="9" s="1"/>
  <c r="AT710" i="8"/>
  <c r="AU704" i="8"/>
  <c r="AS698" i="8"/>
  <c r="AW653" i="8"/>
  <c r="AX653" i="8"/>
  <c r="AT633" i="8"/>
  <c r="AU633" i="8"/>
  <c r="AV633" i="8"/>
  <c r="AO628" i="8"/>
  <c r="AQ628" i="8"/>
  <c r="AR628" i="8"/>
  <c r="J628" i="9" s="1"/>
  <c r="K628" i="9" s="1"/>
  <c r="AS628" i="8"/>
  <c r="AP628" i="8"/>
  <c r="AX599" i="8"/>
  <c r="AW599" i="8"/>
  <c r="AT790" i="8"/>
  <c r="AS785" i="8"/>
  <c r="AU777" i="8"/>
  <c r="AS768" i="8"/>
  <c r="AA768" i="8" s="1"/>
  <c r="AV767" i="8"/>
  <c r="AT766" i="8"/>
  <c r="AU766" i="8"/>
  <c r="AS759" i="8"/>
  <c r="AR758" i="8"/>
  <c r="J758" i="9" s="1"/>
  <c r="K758" i="9" s="1"/>
  <c r="AT756" i="8"/>
  <c r="AV755" i="8"/>
  <c r="AX753" i="8"/>
  <c r="AQ724" i="8"/>
  <c r="AV720" i="8"/>
  <c r="AU720" i="8"/>
  <c r="AS718" i="8"/>
  <c r="AW712" i="8"/>
  <c r="AX712" i="8"/>
  <c r="AS710" i="8"/>
  <c r="AA710" i="8" s="1"/>
  <c r="AT705" i="8"/>
  <c r="AU705" i="8"/>
  <c r="AT704" i="8"/>
  <c r="AR698" i="8"/>
  <c r="J698" i="9" s="1"/>
  <c r="K698" i="9" s="1"/>
  <c r="AX692" i="8"/>
  <c r="AQ691" i="8"/>
  <c r="AI691" i="8" s="1"/>
  <c r="AS687" i="8"/>
  <c r="AO687" i="8"/>
  <c r="AU680" i="8"/>
  <c r="AX678" i="8"/>
  <c r="AW678" i="8"/>
  <c r="AT655" i="8"/>
  <c r="AU655" i="8"/>
  <c r="AV655" i="8"/>
  <c r="AO633" i="8"/>
  <c r="AP633" i="8"/>
  <c r="AQ633" i="8"/>
  <c r="AR633" i="8"/>
  <c r="J633" i="9" s="1"/>
  <c r="K633" i="9" s="1"/>
  <c r="AS633" i="8"/>
  <c r="AR785" i="8"/>
  <c r="J785" i="9" s="1"/>
  <c r="K785" i="9" s="1"/>
  <c r="AV784" i="8"/>
  <c r="AR759" i="8"/>
  <c r="J759" i="9" s="1"/>
  <c r="K759" i="9" s="1"/>
  <c r="AS756" i="8"/>
  <c r="AO720" i="8"/>
  <c r="AS720" i="8"/>
  <c r="AT712" i="8"/>
  <c r="AV712" i="8"/>
  <c r="AQ698" i="8"/>
  <c r="AT680" i="8"/>
  <c r="AS655" i="8"/>
  <c r="AO655" i="8"/>
  <c r="AP655" i="8"/>
  <c r="AQ655" i="8"/>
  <c r="AR655" i="8"/>
  <c r="J655" i="9" s="1"/>
  <c r="K655" i="9" s="1"/>
  <c r="AP599" i="8"/>
  <c r="AQ599" i="8"/>
  <c r="AR599" i="8"/>
  <c r="J599" i="9" s="1"/>
  <c r="K599" i="9" s="1"/>
  <c r="AS599" i="8"/>
  <c r="AO599" i="8"/>
  <c r="AQ773" i="8"/>
  <c r="AR773" i="8"/>
  <c r="J773" i="9" s="1"/>
  <c r="K773" i="9" s="1"/>
  <c r="AP728" i="8"/>
  <c r="AR728" i="8"/>
  <c r="J728" i="9" s="1"/>
  <c r="K728" i="9" s="1"/>
  <c r="AS728" i="8"/>
  <c r="AW714" i="8"/>
  <c r="AX714" i="8"/>
  <c r="AO712" i="8"/>
  <c r="AP712" i="8"/>
  <c r="AW701" i="8"/>
  <c r="AX701" i="8"/>
  <c r="AP698" i="8"/>
  <c r="AV688" i="8"/>
  <c r="AT688" i="8"/>
  <c r="AO666" i="8"/>
  <c r="AP666" i="8"/>
  <c r="AQ666" i="8"/>
  <c r="AO610" i="8"/>
  <c r="AQ610" i="8"/>
  <c r="AI610" i="8" s="1"/>
  <c r="AP610" i="8"/>
  <c r="AR610" i="8"/>
  <c r="J610" i="9" s="1"/>
  <c r="K610" i="9" s="1"/>
  <c r="AS610" i="8"/>
  <c r="AT750" i="8"/>
  <c r="AU750" i="8"/>
  <c r="AQ721" i="8"/>
  <c r="AO721" i="8"/>
  <c r="AR721" i="8"/>
  <c r="J721" i="9" s="1"/>
  <c r="K721" i="9" s="1"/>
  <c r="AS721" i="8"/>
  <c r="AU701" i="8"/>
  <c r="AV701" i="8"/>
  <c r="AW684" i="8"/>
  <c r="AX684" i="8"/>
  <c r="AT739" i="8"/>
  <c r="AU739" i="8"/>
  <c r="AU737" i="8"/>
  <c r="AV737" i="8"/>
  <c r="AW722" i="8"/>
  <c r="AX722" i="8"/>
  <c r="AW707" i="8"/>
  <c r="AX707" i="8"/>
  <c r="AO701" i="8"/>
  <c r="AS701" i="8"/>
  <c r="AW748" i="8"/>
  <c r="AX748" i="8"/>
  <c r="AT740" i="8"/>
  <c r="AV740" i="8"/>
  <c r="AO737" i="8"/>
  <c r="AS737" i="8"/>
  <c r="AW732" i="8"/>
  <c r="AX732" i="8"/>
  <c r="AQ731" i="8"/>
  <c r="AS731" i="8"/>
  <c r="AW716" i="8"/>
  <c r="AX716" i="8"/>
  <c r="AV714" i="8"/>
  <c r="AU707" i="8"/>
  <c r="AV707" i="8"/>
  <c r="AT701" i="8"/>
  <c r="AR684" i="8"/>
  <c r="J684" i="9" s="1"/>
  <c r="K684" i="9" s="1"/>
  <c r="AO684" i="8"/>
  <c r="AS684" i="8"/>
  <c r="AT624" i="8"/>
  <c r="AU624" i="8"/>
  <c r="AV624" i="8"/>
  <c r="AW578" i="8"/>
  <c r="AX578" i="8"/>
  <c r="AO794" i="8"/>
  <c r="AP753" i="8"/>
  <c r="AW743" i="8"/>
  <c r="AX743" i="8"/>
  <c r="AO741" i="8"/>
  <c r="AQ741" i="8"/>
  <c r="AR741" i="8"/>
  <c r="J741" i="9" s="1"/>
  <c r="K741" i="9" s="1"/>
  <c r="AO740" i="8"/>
  <c r="AP740" i="8"/>
  <c r="AW735" i="8"/>
  <c r="AT734" i="8"/>
  <c r="AU734" i="8"/>
  <c r="AW730" i="8"/>
  <c r="AU729" i="8"/>
  <c r="AU728" i="8"/>
  <c r="AO722" i="8"/>
  <c r="AP722" i="8"/>
  <c r="AV721" i="8"/>
  <c r="AO719" i="8"/>
  <c r="AO715" i="8"/>
  <c r="AS715" i="8"/>
  <c r="AU714" i="8"/>
  <c r="AQ712" i="8"/>
  <c r="AO711" i="8"/>
  <c r="AO707" i="8"/>
  <c r="AS707" i="8"/>
  <c r="AR701" i="8"/>
  <c r="J701" i="9" s="1"/>
  <c r="K701" i="9" s="1"/>
  <c r="AT690" i="8"/>
  <c r="AU690" i="8"/>
  <c r="AV690" i="8"/>
  <c r="AU688" i="8"/>
  <c r="AR687" i="8"/>
  <c r="J687" i="9" s="1"/>
  <c r="K687" i="9" s="1"/>
  <c r="AT679" i="8"/>
  <c r="AU679" i="8"/>
  <c r="AV679" i="8"/>
  <c r="AO674" i="8"/>
  <c r="AP674" i="8"/>
  <c r="AQ674" i="8"/>
  <c r="AR674" i="8"/>
  <c r="J674" i="9" s="1"/>
  <c r="K674" i="9" s="1"/>
  <c r="AS674" i="8"/>
  <c r="AS666" i="8"/>
  <c r="AX654" i="8"/>
  <c r="AW654" i="8"/>
  <c r="AP632" i="8"/>
  <c r="AQ632" i="8"/>
  <c r="AS632" i="8"/>
  <c r="AO632" i="8"/>
  <c r="AU578" i="8"/>
  <c r="AV578" i="8"/>
  <c r="AT578" i="8"/>
  <c r="AU590" i="8"/>
  <c r="AT590" i="8"/>
  <c r="AT588" i="8"/>
  <c r="AU588" i="8"/>
  <c r="AV588" i="8"/>
  <c r="AP568" i="8"/>
  <c r="AQ568" i="8"/>
  <c r="AS568" i="8"/>
  <c r="AO568" i="8"/>
  <c r="AR568" i="8"/>
  <c r="J568" i="9" s="1"/>
  <c r="K568" i="9" s="1"/>
  <c r="AO588" i="8"/>
  <c r="AP588" i="8"/>
  <c r="AQ588" i="8"/>
  <c r="AR588" i="8"/>
  <c r="J588" i="9" s="1"/>
  <c r="K588" i="9" s="1"/>
  <c r="AO444" i="8"/>
  <c r="AQ444" i="8"/>
  <c r="AP444" i="8"/>
  <c r="AS444" i="8"/>
  <c r="AR444" i="8"/>
  <c r="J444" i="9" s="1"/>
  <c r="K444" i="9" s="1"/>
  <c r="AO668" i="8"/>
  <c r="AT656" i="8"/>
  <c r="AP654" i="8"/>
  <c r="AQ654" i="8"/>
  <c r="AU653" i="8"/>
  <c r="AV653" i="8"/>
  <c r="AQ642" i="8"/>
  <c r="AS623" i="8"/>
  <c r="AW621" i="8"/>
  <c r="AX621" i="8"/>
  <c r="AT619" i="8"/>
  <c r="AU619" i="8"/>
  <c r="AW567" i="8"/>
  <c r="AX567" i="8"/>
  <c r="AW500" i="8"/>
  <c r="AX500" i="8"/>
  <c r="AQ754" i="8"/>
  <c r="AI754" i="8" s="1"/>
  <c r="AA754" i="8" s="1"/>
  <c r="AQ738" i="8"/>
  <c r="AP709" i="8"/>
  <c r="AP692" i="8"/>
  <c r="AP675" i="8"/>
  <c r="AP642" i="8"/>
  <c r="AR623" i="8"/>
  <c r="J623" i="9" s="1"/>
  <c r="K623" i="9" s="1"/>
  <c r="AQ619" i="8"/>
  <c r="AR619" i="8"/>
  <c r="J619" i="9" s="1"/>
  <c r="K619" i="9" s="1"/>
  <c r="AO619" i="8"/>
  <c r="AP619" i="8"/>
  <c r="AS619" i="8"/>
  <c r="AW616" i="8"/>
  <c r="AX616" i="8"/>
  <c r="AQ603" i="8"/>
  <c r="AI603" i="8" s="1"/>
  <c r="AA603" i="8" s="1"/>
  <c r="AR603" i="8"/>
  <c r="J603" i="9" s="1"/>
  <c r="K603" i="9" s="1"/>
  <c r="AW597" i="8"/>
  <c r="AX597" i="8"/>
  <c r="AW587" i="8"/>
  <c r="AX587" i="8"/>
  <c r="AP575" i="8"/>
  <c r="AS575" i="8"/>
  <c r="AQ575" i="8"/>
  <c r="AT554" i="8"/>
  <c r="AU554" i="8"/>
  <c r="AV554" i="8"/>
  <c r="AP538" i="8"/>
  <c r="AO538" i="8"/>
  <c r="AQ538" i="8"/>
  <c r="AR538" i="8"/>
  <c r="J538" i="9" s="1"/>
  <c r="K538" i="9" s="1"/>
  <c r="AS538" i="8"/>
  <c r="AO692" i="8"/>
  <c r="AT636" i="8"/>
  <c r="AU636" i="8"/>
  <c r="AV636" i="8"/>
  <c r="AT629" i="8"/>
  <c r="AU629" i="8"/>
  <c r="AQ623" i="8"/>
  <c r="AW612" i="8"/>
  <c r="AX612" i="8"/>
  <c r="AT608" i="8"/>
  <c r="AU608" i="8"/>
  <c r="AV608" i="8"/>
  <c r="AT597" i="8"/>
  <c r="AV597" i="8"/>
  <c r="AT587" i="8"/>
  <c r="AV587" i="8"/>
  <c r="AS470" i="8"/>
  <c r="AO470" i="8"/>
  <c r="AP470" i="8"/>
  <c r="AQ470" i="8"/>
  <c r="AR470" i="8"/>
  <c r="J470" i="9" s="1"/>
  <c r="K470" i="9" s="1"/>
  <c r="AO629" i="8"/>
  <c r="AP629" i="8"/>
  <c r="AR629" i="8"/>
  <c r="J629" i="9" s="1"/>
  <c r="K629" i="9" s="1"/>
  <c r="AQ629" i="8"/>
  <c r="AS629" i="8"/>
  <c r="AT612" i="8"/>
  <c r="AU612" i="8"/>
  <c r="AV612" i="8"/>
  <c r="AV706" i="8"/>
  <c r="AT672" i="8"/>
  <c r="AP670" i="8"/>
  <c r="AQ670" i="8"/>
  <c r="AU669" i="8"/>
  <c r="AV669" i="8"/>
  <c r="AV663" i="8"/>
  <c r="AT653" i="8"/>
  <c r="AV619" i="8"/>
  <c r="AP600" i="8"/>
  <c r="AQ600" i="8"/>
  <c r="AS600" i="8"/>
  <c r="AO600" i="8"/>
  <c r="AR600" i="8"/>
  <c r="J600" i="9" s="1"/>
  <c r="K600" i="9" s="1"/>
  <c r="AO589" i="8"/>
  <c r="AP589" i="8"/>
  <c r="AR589" i="8"/>
  <c r="J589" i="9" s="1"/>
  <c r="K589" i="9" s="1"/>
  <c r="AS589" i="8"/>
  <c r="AW577" i="8"/>
  <c r="AX577" i="8"/>
  <c r="AO569" i="8"/>
  <c r="AP569" i="8"/>
  <c r="AQ569" i="8"/>
  <c r="AS569" i="8"/>
  <c r="AW545" i="8"/>
  <c r="AX545" i="8"/>
  <c r="AU478" i="8"/>
  <c r="AV478" i="8"/>
  <c r="AT478" i="8"/>
  <c r="AO651" i="8"/>
  <c r="AP651" i="8"/>
  <c r="AT650" i="8"/>
  <c r="AU650" i="8"/>
  <c r="AW637" i="8"/>
  <c r="AX637" i="8"/>
  <c r="AX631" i="8"/>
  <c r="AW631" i="8"/>
  <c r="AW626" i="8"/>
  <c r="AX626" i="8"/>
  <c r="AW622" i="8"/>
  <c r="AX622" i="8"/>
  <c r="AO604" i="8"/>
  <c r="AS604" i="8"/>
  <c r="AV670" i="8"/>
  <c r="AX669" i="8"/>
  <c r="AR660" i="8"/>
  <c r="J660" i="9" s="1"/>
  <c r="K660" i="9" s="1"/>
  <c r="AS660" i="8"/>
  <c r="AW659" i="8"/>
  <c r="AX659" i="8"/>
  <c r="AX651" i="8"/>
  <c r="AS636" i="8"/>
  <c r="AU631" i="8"/>
  <c r="AV631" i="8"/>
  <c r="AW627" i="8"/>
  <c r="AX627" i="8"/>
  <c r="AU617" i="8"/>
  <c r="AV617" i="8"/>
  <c r="AU670" i="8"/>
  <c r="AV661" i="8"/>
  <c r="AQ637" i="8"/>
  <c r="AR637" i="8"/>
  <c r="J637" i="9" s="1"/>
  <c r="K637" i="9" s="1"/>
  <c r="AS637" i="8"/>
  <c r="AR636" i="8"/>
  <c r="J636" i="9" s="1"/>
  <c r="K636" i="9" s="1"/>
  <c r="AR622" i="8"/>
  <c r="J622" i="9" s="1"/>
  <c r="K622" i="9" s="1"/>
  <c r="AS622" i="8"/>
  <c r="AO617" i="8"/>
  <c r="AP617" i="8"/>
  <c r="AS617" i="8"/>
  <c r="AO598" i="8"/>
  <c r="AP598" i="8"/>
  <c r="AR598" i="8"/>
  <c r="J598" i="9" s="1"/>
  <c r="K598" i="9" s="1"/>
  <c r="AT580" i="8"/>
  <c r="AU580" i="8"/>
  <c r="AR569" i="8"/>
  <c r="J569" i="9" s="1"/>
  <c r="K569" i="9" s="1"/>
  <c r="AV742" i="8"/>
  <c r="AQ727" i="8"/>
  <c r="AV726" i="8"/>
  <c r="AS700" i="8"/>
  <c r="AU699" i="8"/>
  <c r="AX698" i="8"/>
  <c r="AR683" i="8"/>
  <c r="AU682" i="8"/>
  <c r="AX681" i="8"/>
  <c r="AS677" i="8"/>
  <c r="AR671" i="8"/>
  <c r="J671" i="9" s="1"/>
  <c r="K671" i="9" s="1"/>
  <c r="AT669" i="8"/>
  <c r="AT661" i="8"/>
  <c r="AU651" i="8"/>
  <c r="AU647" i="8"/>
  <c r="AV647" i="8"/>
  <c r="AU645" i="8"/>
  <c r="AV645" i="8"/>
  <c r="AT644" i="8"/>
  <c r="AU644" i="8"/>
  <c r="AX638" i="8"/>
  <c r="AV637" i="8"/>
  <c r="AQ636" i="8"/>
  <c r="AT631" i="8"/>
  <c r="AV622" i="8"/>
  <c r="AT609" i="8"/>
  <c r="AV609" i="8"/>
  <c r="AU609" i="8"/>
  <c r="AW602" i="8"/>
  <c r="AX602" i="8"/>
  <c r="AQ589" i="8"/>
  <c r="AS694" i="8"/>
  <c r="AA694" i="8" s="1"/>
  <c r="AV693" i="8"/>
  <c r="AS670" i="8"/>
  <c r="AO667" i="8"/>
  <c r="AP667" i="8"/>
  <c r="AT666" i="8"/>
  <c r="AU666" i="8"/>
  <c r="AS652" i="8"/>
  <c r="AA652" i="8" s="1"/>
  <c r="AV650" i="8"/>
  <c r="AP648" i="8"/>
  <c r="AQ648" i="8"/>
  <c r="AR646" i="8"/>
  <c r="J646" i="9" s="1"/>
  <c r="K646" i="9" s="1"/>
  <c r="AS646" i="8"/>
  <c r="AO645" i="8"/>
  <c r="AP645" i="8"/>
  <c r="AP636" i="8"/>
  <c r="AT622" i="8"/>
  <c r="AS609" i="8"/>
  <c r="AP609" i="8"/>
  <c r="AQ609" i="8"/>
  <c r="AR609" i="8"/>
  <c r="J609" i="9" s="1"/>
  <c r="K609" i="9" s="1"/>
  <c r="AT594" i="8"/>
  <c r="AU594" i="8"/>
  <c r="AV594" i="8"/>
  <c r="AW568" i="8"/>
  <c r="AX568" i="8"/>
  <c r="AO555" i="8"/>
  <c r="AP555" i="8"/>
  <c r="AQ555" i="8"/>
  <c r="AI555" i="8" s="1"/>
  <c r="AR555" i="8"/>
  <c r="J555" i="9" s="1"/>
  <c r="K555" i="9" s="1"/>
  <c r="AS555" i="8"/>
  <c r="AQ622" i="8"/>
  <c r="AV618" i="8"/>
  <c r="AT618" i="8"/>
  <c r="AU618" i="8"/>
  <c r="AT617" i="8"/>
  <c r="AO613" i="8"/>
  <c r="AP613" i="8"/>
  <c r="AR613" i="8"/>
  <c r="J613" i="9" s="1"/>
  <c r="K613" i="9" s="1"/>
  <c r="AQ605" i="8"/>
  <c r="AR605" i="8"/>
  <c r="J605" i="9" s="1"/>
  <c r="K605" i="9" s="1"/>
  <c r="AS605" i="8"/>
  <c r="AT584" i="8"/>
  <c r="AU584" i="8"/>
  <c r="AV584" i="8"/>
  <c r="AV580" i="8"/>
  <c r="AW574" i="8"/>
  <c r="AX574" i="8"/>
  <c r="AU568" i="8"/>
  <c r="AV568" i="8"/>
  <c r="AW565" i="8"/>
  <c r="AX565" i="8"/>
  <c r="AU599" i="8"/>
  <c r="AV599" i="8"/>
  <c r="AR590" i="8"/>
  <c r="J590" i="9" s="1"/>
  <c r="K590" i="9" s="1"/>
  <c r="AS590" i="8"/>
  <c r="AW589" i="8"/>
  <c r="AX589" i="8"/>
  <c r="AP554" i="8"/>
  <c r="AS554" i="8"/>
  <c r="AR501" i="8"/>
  <c r="J501" i="9" s="1"/>
  <c r="K501" i="9" s="1"/>
  <c r="AQ501" i="8"/>
  <c r="AS501" i="8"/>
  <c r="AO501" i="8"/>
  <c r="AP501" i="8"/>
  <c r="AU378" i="8"/>
  <c r="AT378" i="8"/>
  <c r="AV378" i="8"/>
  <c r="AO597" i="8"/>
  <c r="AP597" i="8"/>
  <c r="AR597" i="8"/>
  <c r="J597" i="9" s="1"/>
  <c r="K597" i="9" s="1"/>
  <c r="AQ587" i="8"/>
  <c r="AR587" i="8"/>
  <c r="J587" i="9" s="1"/>
  <c r="K587" i="9" s="1"/>
  <c r="AQ582" i="8"/>
  <c r="AR580" i="8"/>
  <c r="J580" i="9" s="1"/>
  <c r="K580" i="9" s="1"/>
  <c r="AT577" i="8"/>
  <c r="AV577" i="8"/>
  <c r="AQ572" i="8"/>
  <c r="AV569" i="8"/>
  <c r="AU567" i="8"/>
  <c r="AV567" i="8"/>
  <c r="AO554" i="8"/>
  <c r="AQ552" i="8"/>
  <c r="AV539" i="8"/>
  <c r="AO500" i="8"/>
  <c r="AP500" i="8"/>
  <c r="AQ500" i="8"/>
  <c r="AR500" i="8"/>
  <c r="J500" i="9" s="1"/>
  <c r="K500" i="9" s="1"/>
  <c r="AS500" i="8"/>
  <c r="AQ635" i="8"/>
  <c r="AI635" i="8" s="1"/>
  <c r="AR635" i="8"/>
  <c r="J635" i="9" s="1"/>
  <c r="K635" i="9" s="1"/>
  <c r="AO626" i="8"/>
  <c r="AQ626" i="8"/>
  <c r="AP616" i="8"/>
  <c r="AQ616" i="8"/>
  <c r="AS616" i="8"/>
  <c r="AT596" i="8"/>
  <c r="AU596" i="8"/>
  <c r="AQ590" i="8"/>
  <c r="AP582" i="8"/>
  <c r="AQ580" i="8"/>
  <c r="AP572" i="8"/>
  <c r="AU569" i="8"/>
  <c r="AO565" i="8"/>
  <c r="AP565" i="8"/>
  <c r="AQ565" i="8"/>
  <c r="AR565" i="8"/>
  <c r="J565" i="9" s="1"/>
  <c r="K565" i="9" s="1"/>
  <c r="AT564" i="8"/>
  <c r="AU564" i="8"/>
  <c r="AV564" i="8"/>
  <c r="AT558" i="8"/>
  <c r="AU558" i="8"/>
  <c r="AV558" i="8"/>
  <c r="AP552" i="8"/>
  <c r="AT550" i="8"/>
  <c r="AU550" i="8"/>
  <c r="AV550" i="8"/>
  <c r="AS548" i="8"/>
  <c r="AU539" i="8"/>
  <c r="AX472" i="8"/>
  <c r="AW472" i="8"/>
  <c r="AT625" i="8"/>
  <c r="AV625" i="8"/>
  <c r="AU615" i="8"/>
  <c r="AV615" i="8"/>
  <c r="AR606" i="8"/>
  <c r="J606" i="9" s="1"/>
  <c r="K606" i="9" s="1"/>
  <c r="AS606" i="8"/>
  <c r="AW605" i="8"/>
  <c r="AX605" i="8"/>
  <c r="AP590" i="8"/>
  <c r="AP580" i="8"/>
  <c r="AT567" i="8"/>
  <c r="AO559" i="8"/>
  <c r="AP559" i="8"/>
  <c r="AQ559" i="8"/>
  <c r="AR558" i="8"/>
  <c r="AS558" i="8"/>
  <c r="AQ550" i="8"/>
  <c r="AR550" i="8"/>
  <c r="J550" i="9" s="1"/>
  <c r="K550" i="9" s="1"/>
  <c r="AS550" i="8"/>
  <c r="AR548" i="8"/>
  <c r="J548" i="9" s="1"/>
  <c r="K548" i="9" s="1"/>
  <c r="AT533" i="8"/>
  <c r="AU533" i="8"/>
  <c r="AV533" i="8"/>
  <c r="AT528" i="8"/>
  <c r="AU528" i="8"/>
  <c r="AV528" i="8"/>
  <c r="AW526" i="8"/>
  <c r="AX526" i="8"/>
  <c r="AT503" i="8"/>
  <c r="AU503" i="8"/>
  <c r="AV503" i="8"/>
  <c r="AU472" i="8"/>
  <c r="AT472" i="8"/>
  <c r="AV472" i="8"/>
  <c r="AW458" i="8"/>
  <c r="AX458" i="8"/>
  <c r="AO590" i="8"/>
  <c r="AO562" i="8"/>
  <c r="AP562" i="8"/>
  <c r="AQ562" i="8"/>
  <c r="AT561" i="8"/>
  <c r="AU561" i="8"/>
  <c r="AV561" i="8"/>
  <c r="AQ548" i="8"/>
  <c r="AR528" i="8"/>
  <c r="J528" i="9" s="1"/>
  <c r="K528" i="9" s="1"/>
  <c r="AS528" i="8"/>
  <c r="AO528" i="8"/>
  <c r="AP528" i="8"/>
  <c r="AQ528" i="8"/>
  <c r="AT526" i="8"/>
  <c r="AU526" i="8"/>
  <c r="AV526" i="8"/>
  <c r="AO503" i="8"/>
  <c r="AP503" i="8"/>
  <c r="AQ503" i="8"/>
  <c r="AR503" i="8"/>
  <c r="J503" i="9" s="1"/>
  <c r="K503" i="9" s="1"/>
  <c r="AS503" i="8"/>
  <c r="AT498" i="8"/>
  <c r="AU498" i="8"/>
  <c r="AV498" i="8"/>
  <c r="AU458" i="8"/>
  <c r="AT458" i="8"/>
  <c r="AV458" i="8"/>
  <c r="AT546" i="8"/>
  <c r="AU546" i="8"/>
  <c r="AV546" i="8"/>
  <c r="AT541" i="8"/>
  <c r="AU541" i="8"/>
  <c r="AV541" i="8"/>
  <c r="AO526" i="8"/>
  <c r="AQ526" i="8"/>
  <c r="AR526" i="8"/>
  <c r="J526" i="9" s="1"/>
  <c r="K526" i="9" s="1"/>
  <c r="AS526" i="8"/>
  <c r="AQ498" i="8"/>
  <c r="AP498" i="8"/>
  <c r="AS498" i="8"/>
  <c r="AO498" i="8"/>
  <c r="AR498" i="8"/>
  <c r="J498" i="9" s="1"/>
  <c r="K498" i="9" s="1"/>
  <c r="AX429" i="8"/>
  <c r="AW429" i="8"/>
  <c r="AO594" i="8"/>
  <c r="AQ594" i="8"/>
  <c r="AP584" i="8"/>
  <c r="AQ584" i="8"/>
  <c r="AS584" i="8"/>
  <c r="AR556" i="8"/>
  <c r="AQ546" i="8"/>
  <c r="AR546" i="8"/>
  <c r="J546" i="9" s="1"/>
  <c r="K546" i="9" s="1"/>
  <c r="AS546" i="8"/>
  <c r="AP526" i="8"/>
  <c r="AT505" i="8"/>
  <c r="AU505" i="8"/>
  <c r="AV505" i="8"/>
  <c r="AX498" i="8"/>
  <c r="AT593" i="8"/>
  <c r="AV593" i="8"/>
  <c r="AU583" i="8"/>
  <c r="AV583" i="8"/>
  <c r="AR574" i="8"/>
  <c r="AS574" i="8"/>
  <c r="AW573" i="8"/>
  <c r="AX573" i="8"/>
  <c r="AR561" i="8"/>
  <c r="J561" i="9" s="1"/>
  <c r="K561" i="9" s="1"/>
  <c r="AO551" i="8"/>
  <c r="AP551" i="8"/>
  <c r="AQ551" i="8"/>
  <c r="AR551" i="8"/>
  <c r="J551" i="9" s="1"/>
  <c r="K551" i="9" s="1"/>
  <c r="AS551" i="8"/>
  <c r="AS505" i="8"/>
  <c r="AO505" i="8"/>
  <c r="AP505" i="8"/>
  <c r="AQ505" i="8"/>
  <c r="AR505" i="8"/>
  <c r="J505" i="9" s="1"/>
  <c r="K505" i="9" s="1"/>
  <c r="AX433" i="8"/>
  <c r="AW433" i="8"/>
  <c r="AQ561" i="8"/>
  <c r="AX505" i="8"/>
  <c r="AT502" i="8"/>
  <c r="AU502" i="8"/>
  <c r="AV502" i="8"/>
  <c r="AV497" i="8"/>
  <c r="AT497" i="8"/>
  <c r="AW475" i="8"/>
  <c r="AX475" i="8"/>
  <c r="AP561" i="8"/>
  <c r="AW527" i="8"/>
  <c r="AX527" i="8"/>
  <c r="AO502" i="8"/>
  <c r="AP502" i="8"/>
  <c r="AR502" i="8"/>
  <c r="J502" i="9" s="1"/>
  <c r="K502" i="9" s="1"/>
  <c r="AQ502" i="8"/>
  <c r="AS502" i="8"/>
  <c r="AP497" i="8"/>
  <c r="AQ497" i="8"/>
  <c r="AR497" i="8"/>
  <c r="J497" i="9" s="1"/>
  <c r="K497" i="9" s="1"/>
  <c r="AO497" i="8"/>
  <c r="AS497" i="8"/>
  <c r="AT475" i="8"/>
  <c r="AU475" i="8"/>
  <c r="AV475" i="8"/>
  <c r="AO635" i="8"/>
  <c r="AP626" i="8"/>
  <c r="AP625" i="8"/>
  <c r="AV623" i="8"/>
  <c r="AP615" i="8"/>
  <c r="AV613" i="8"/>
  <c r="AO607" i="8"/>
  <c r="AV603" i="8"/>
  <c r="AS585" i="8"/>
  <c r="AT583" i="8"/>
  <c r="AX572" i="8"/>
  <c r="AS562" i="8"/>
  <c r="AO561" i="8"/>
  <c r="AS547" i="8"/>
  <c r="AO547" i="8"/>
  <c r="AP547" i="8"/>
  <c r="AQ547" i="8"/>
  <c r="AR547" i="8"/>
  <c r="J547" i="9" s="1"/>
  <c r="K547" i="9" s="1"/>
  <c r="AT542" i="8"/>
  <c r="AU542" i="8"/>
  <c r="AT534" i="8"/>
  <c r="AV534" i="8"/>
  <c r="AU534" i="8"/>
  <c r="AT527" i="8"/>
  <c r="AU527" i="8"/>
  <c r="AV527" i="8"/>
  <c r="AW525" i="8"/>
  <c r="AX525" i="8"/>
  <c r="AT504" i="8"/>
  <c r="AU504" i="8"/>
  <c r="AV504" i="8"/>
  <c r="AX502" i="8"/>
  <c r="AT483" i="8"/>
  <c r="AV483" i="8"/>
  <c r="AU483" i="8"/>
  <c r="AP475" i="8"/>
  <c r="AO475" i="8"/>
  <c r="AQ475" i="8"/>
  <c r="AR475" i="8"/>
  <c r="J475" i="9" s="1"/>
  <c r="K475" i="9" s="1"/>
  <c r="AS475" i="8"/>
  <c r="AR638" i="8"/>
  <c r="J638" i="9" s="1"/>
  <c r="K638" i="9" s="1"/>
  <c r="AS638" i="8"/>
  <c r="AO625" i="8"/>
  <c r="AU603" i="8"/>
  <c r="AU602" i="8"/>
  <c r="AU593" i="8"/>
  <c r="AO581" i="8"/>
  <c r="AP581" i="8"/>
  <c r="AR581" i="8"/>
  <c r="J581" i="9" s="1"/>
  <c r="K581" i="9" s="1"/>
  <c r="AT574" i="8"/>
  <c r="AQ571" i="8"/>
  <c r="AR571" i="8"/>
  <c r="J571" i="9" s="1"/>
  <c r="K571" i="9" s="1"/>
  <c r="AR562" i="8"/>
  <c r="J562" i="9" s="1"/>
  <c r="K562" i="9" s="1"/>
  <c r="AP542" i="8"/>
  <c r="AQ542" i="8"/>
  <c r="AR542" i="8"/>
  <c r="J542" i="9" s="1"/>
  <c r="K542" i="9" s="1"/>
  <c r="AS542" i="8"/>
  <c r="AT538" i="8"/>
  <c r="AU538" i="8"/>
  <c r="AO534" i="8"/>
  <c r="AP534" i="8"/>
  <c r="AQ534" i="8"/>
  <c r="AR534" i="8"/>
  <c r="J534" i="9" s="1"/>
  <c r="K534" i="9" s="1"/>
  <c r="AS534" i="8"/>
  <c r="AU497" i="8"/>
  <c r="AW488" i="8"/>
  <c r="AX488" i="8"/>
  <c r="AP483" i="8"/>
  <c r="AQ483" i="8"/>
  <c r="AR483" i="8"/>
  <c r="J483" i="9" s="1"/>
  <c r="K483" i="9" s="1"/>
  <c r="AS483" i="8"/>
  <c r="AO483" i="8"/>
  <c r="AQ530" i="8"/>
  <c r="AQ472" i="8"/>
  <c r="AS472" i="8"/>
  <c r="AP472" i="8"/>
  <c r="AR472" i="8"/>
  <c r="J472" i="9" s="1"/>
  <c r="K472" i="9" s="1"/>
  <c r="AO472" i="8"/>
  <c r="AT433" i="8"/>
  <c r="AV433" i="8"/>
  <c r="AU433" i="8"/>
  <c r="AP530" i="8"/>
  <c r="AQ525" i="8"/>
  <c r="AR525" i="8"/>
  <c r="J525" i="9" s="1"/>
  <c r="K525" i="9" s="1"/>
  <c r="AS525" i="8"/>
  <c r="AW524" i="8"/>
  <c r="AX524" i="8"/>
  <c r="AS488" i="8"/>
  <c r="AP488" i="8"/>
  <c r="AR488" i="8"/>
  <c r="J488" i="9" s="1"/>
  <c r="K488" i="9" s="1"/>
  <c r="AO456" i="8"/>
  <c r="AQ456" i="8"/>
  <c r="AS456" i="8"/>
  <c r="AP456" i="8"/>
  <c r="AO510" i="8"/>
  <c r="AQ488" i="8"/>
  <c r="AW484" i="8"/>
  <c r="AX484" i="8"/>
  <c r="AO423" i="8"/>
  <c r="AQ423" i="8"/>
  <c r="AP423" i="8"/>
  <c r="AT390" i="8"/>
  <c r="AU390" i="8"/>
  <c r="AV390" i="8"/>
  <c r="AX541" i="8"/>
  <c r="AX537" i="8"/>
  <c r="AP522" i="8"/>
  <c r="AQ522" i="8"/>
  <c r="AR522" i="8"/>
  <c r="J522" i="9" s="1"/>
  <c r="K522" i="9" s="1"/>
  <c r="AU521" i="8"/>
  <c r="AV521" i="8"/>
  <c r="AO488" i="8"/>
  <c r="AX451" i="8"/>
  <c r="AW451" i="8"/>
  <c r="AR449" i="8"/>
  <c r="J449" i="9" s="1"/>
  <c r="K449" i="9" s="1"/>
  <c r="AO449" i="8"/>
  <c r="AP449" i="8"/>
  <c r="AS449" i="8"/>
  <c r="AX532" i="8"/>
  <c r="AV525" i="8"/>
  <c r="AU524" i="8"/>
  <c r="AX522" i="8"/>
  <c r="AT489" i="8"/>
  <c r="AU489" i="8"/>
  <c r="AO484" i="8"/>
  <c r="AP484" i="8"/>
  <c r="AQ484" i="8"/>
  <c r="AS484" i="8"/>
  <c r="AW481" i="8"/>
  <c r="AX481" i="8"/>
  <c r="AO473" i="8"/>
  <c r="AQ473" i="8"/>
  <c r="AR473" i="8"/>
  <c r="J473" i="9" s="1"/>
  <c r="K473" i="9" s="1"/>
  <c r="AS473" i="8"/>
  <c r="AX471" i="8"/>
  <c r="AW471" i="8"/>
  <c r="AU460" i="8"/>
  <c r="AV460" i="8"/>
  <c r="AR456" i="8"/>
  <c r="J456" i="9" s="1"/>
  <c r="K456" i="9" s="1"/>
  <c r="AX557" i="8"/>
  <c r="AX553" i="8"/>
  <c r="AX549" i="8"/>
  <c r="AV537" i="8"/>
  <c r="AU525" i="8"/>
  <c r="AT524" i="8"/>
  <c r="AV523" i="8"/>
  <c r="AX521" i="8"/>
  <c r="AO519" i="8"/>
  <c r="AP519" i="8"/>
  <c r="AQ519" i="8"/>
  <c r="AS519" i="8"/>
  <c r="AT518" i="8"/>
  <c r="AU518" i="8"/>
  <c r="AV518" i="8"/>
  <c r="AO489" i="8"/>
  <c r="AQ489" i="8"/>
  <c r="AR489" i="8"/>
  <c r="J489" i="9" s="1"/>
  <c r="K489" i="9" s="1"/>
  <c r="AS489" i="8"/>
  <c r="AV471" i="8"/>
  <c r="AT471" i="8"/>
  <c r="AW466" i="8"/>
  <c r="AX466" i="8"/>
  <c r="AO451" i="8"/>
  <c r="AP451" i="8"/>
  <c r="AQ451" i="8"/>
  <c r="AR451" i="8"/>
  <c r="J451" i="9" s="1"/>
  <c r="K451" i="9" s="1"/>
  <c r="AS451" i="8"/>
  <c r="AV545" i="8"/>
  <c r="AT537" i="8"/>
  <c r="AV532" i="8"/>
  <c r="AU523" i="8"/>
  <c r="AV522" i="8"/>
  <c r="AT521" i="8"/>
  <c r="AX489" i="8"/>
  <c r="AT476" i="8"/>
  <c r="AV476" i="8"/>
  <c r="AS471" i="8"/>
  <c r="AO471" i="8"/>
  <c r="AP471" i="8"/>
  <c r="AR471" i="8"/>
  <c r="J471" i="9" s="1"/>
  <c r="K471" i="9" s="1"/>
  <c r="AX455" i="8"/>
  <c r="AW455" i="8"/>
  <c r="AW440" i="8"/>
  <c r="AX440" i="8"/>
  <c r="AS537" i="8"/>
  <c r="AP525" i="8"/>
  <c r="AU522" i="8"/>
  <c r="AW518" i="8"/>
  <c r="AO516" i="8"/>
  <c r="AP516" i="8"/>
  <c r="AR516" i="8"/>
  <c r="J516" i="9" s="1"/>
  <c r="K516" i="9" s="1"/>
  <c r="AT515" i="8"/>
  <c r="AU515" i="8"/>
  <c r="AU492" i="8"/>
  <c r="AV492" i="8"/>
  <c r="AV489" i="8"/>
  <c r="AO476" i="8"/>
  <c r="AP476" i="8"/>
  <c r="AR476" i="8"/>
  <c r="J476" i="9" s="1"/>
  <c r="K476" i="9" s="1"/>
  <c r="AQ476" i="8"/>
  <c r="AS476" i="8"/>
  <c r="AX474" i="8"/>
  <c r="AO466" i="8"/>
  <c r="AQ466" i="8"/>
  <c r="AI466" i="8" s="1"/>
  <c r="AR466" i="8"/>
  <c r="J466" i="9" s="1"/>
  <c r="K466" i="9" s="1"/>
  <c r="AS466" i="8"/>
  <c r="AO513" i="8"/>
  <c r="AQ513" i="8"/>
  <c r="AT512" i="8"/>
  <c r="AV512" i="8"/>
  <c r="AR485" i="8"/>
  <c r="J485" i="9" s="1"/>
  <c r="K485" i="9" s="1"/>
  <c r="AS485" i="8"/>
  <c r="AP485" i="8"/>
  <c r="AP469" i="8"/>
  <c r="AR469" i="8"/>
  <c r="J469" i="9" s="1"/>
  <c r="K469" i="9" s="1"/>
  <c r="AO469" i="8"/>
  <c r="AQ469" i="8"/>
  <c r="AS469" i="8"/>
  <c r="AO440" i="8"/>
  <c r="AQ440" i="8"/>
  <c r="AS440" i="8"/>
  <c r="AP440" i="8"/>
  <c r="AR440" i="8"/>
  <c r="J440" i="9" s="1"/>
  <c r="K440" i="9" s="1"/>
  <c r="AR417" i="8"/>
  <c r="J417" i="9" s="1"/>
  <c r="K417" i="9" s="1"/>
  <c r="AP417" i="8"/>
  <c r="AQ417" i="8"/>
  <c r="AS417" i="8"/>
  <c r="AR512" i="8"/>
  <c r="AS512" i="8"/>
  <c r="AW508" i="8"/>
  <c r="AX508" i="8"/>
  <c r="AO493" i="8"/>
  <c r="AQ493" i="8"/>
  <c r="AR493" i="8"/>
  <c r="J493" i="9" s="1"/>
  <c r="K493" i="9" s="1"/>
  <c r="AS493" i="8"/>
  <c r="AT482" i="8"/>
  <c r="AU482" i="8"/>
  <c r="AV482" i="8"/>
  <c r="AP473" i="8"/>
  <c r="AR457" i="8"/>
  <c r="J457" i="9" s="1"/>
  <c r="K457" i="9" s="1"/>
  <c r="AS457" i="8"/>
  <c r="AO457" i="8"/>
  <c r="AP457" i="8"/>
  <c r="AQ457" i="8"/>
  <c r="AP541" i="8"/>
  <c r="AP537" i="8"/>
  <c r="AO535" i="8"/>
  <c r="AQ535" i="8"/>
  <c r="AW530" i="8"/>
  <c r="AQ523" i="8"/>
  <c r="AI523" i="8" s="1"/>
  <c r="AS520" i="8"/>
  <c r="AA520" i="8" s="1"/>
  <c r="AV515" i="8"/>
  <c r="AX512" i="8"/>
  <c r="AX510" i="8"/>
  <c r="AQ509" i="8"/>
  <c r="AR509" i="8"/>
  <c r="J509" i="9" s="1"/>
  <c r="K509" i="9" s="1"/>
  <c r="AS509" i="8"/>
  <c r="AX493" i="8"/>
  <c r="AP466" i="8"/>
  <c r="AX457" i="8"/>
  <c r="AT450" i="8"/>
  <c r="AV450" i="8"/>
  <c r="AW441" i="8"/>
  <c r="AX441" i="8"/>
  <c r="AO417" i="8"/>
  <c r="AO402" i="8"/>
  <c r="AQ402" i="8"/>
  <c r="AS402" i="8"/>
  <c r="AP402" i="8"/>
  <c r="AR402" i="8"/>
  <c r="J402" i="9" s="1"/>
  <c r="K402" i="9" s="1"/>
  <c r="AO541" i="8"/>
  <c r="AP523" i="8"/>
  <c r="AR519" i="8"/>
  <c r="J519" i="9" s="1"/>
  <c r="K519" i="9" s="1"/>
  <c r="AR515" i="8"/>
  <c r="AU496" i="8"/>
  <c r="AV496" i="8"/>
  <c r="AP494" i="8"/>
  <c r="AR494" i="8"/>
  <c r="J494" i="9" s="1"/>
  <c r="K494" i="9" s="1"/>
  <c r="AX482" i="8"/>
  <c r="AQ482" i="8"/>
  <c r="AR482" i="8"/>
  <c r="J482" i="9" s="1"/>
  <c r="K482" i="9" s="1"/>
  <c r="AS477" i="8"/>
  <c r="AR445" i="8"/>
  <c r="J445" i="9" s="1"/>
  <c r="K445" i="9" s="1"/>
  <c r="AS445" i="8"/>
  <c r="AS437" i="8"/>
  <c r="AR433" i="8"/>
  <c r="J433" i="9" s="1"/>
  <c r="K433" i="9" s="1"/>
  <c r="AO433" i="8"/>
  <c r="AW430" i="8"/>
  <c r="AX430" i="8"/>
  <c r="AU424" i="8"/>
  <c r="AV424" i="8"/>
  <c r="AT415" i="8"/>
  <c r="AU415" i="8"/>
  <c r="AV415" i="8"/>
  <c r="AW409" i="8"/>
  <c r="AX409" i="8"/>
  <c r="AO424" i="8"/>
  <c r="AQ424" i="8"/>
  <c r="AS424" i="8"/>
  <c r="AP424" i="8"/>
  <c r="AU388" i="8"/>
  <c r="AT388" i="8"/>
  <c r="AV388" i="8"/>
  <c r="AT363" i="8"/>
  <c r="AU363" i="8"/>
  <c r="AV363" i="8"/>
  <c r="AQ477" i="8"/>
  <c r="AX461" i="8"/>
  <c r="AW461" i="8"/>
  <c r="AP459" i="8"/>
  <c r="AR459" i="8"/>
  <c r="J459" i="9" s="1"/>
  <c r="K459" i="9" s="1"/>
  <c r="AO459" i="8"/>
  <c r="AQ433" i="8"/>
  <c r="AW418" i="8"/>
  <c r="AX418" i="8"/>
  <c r="AP409" i="8"/>
  <c r="AR409" i="8"/>
  <c r="J409" i="9" s="1"/>
  <c r="K409" i="9" s="1"/>
  <c r="AO409" i="8"/>
  <c r="AQ409" i="8"/>
  <c r="AS409" i="8"/>
  <c r="AO357" i="8"/>
  <c r="AQ357" i="8"/>
  <c r="AS357" i="8"/>
  <c r="AP357" i="8"/>
  <c r="AR357" i="8"/>
  <c r="J357" i="9" s="1"/>
  <c r="K357" i="9" s="1"/>
  <c r="AX492" i="8"/>
  <c r="AP477" i="8"/>
  <c r="AP433" i="8"/>
  <c r="AV430" i="8"/>
  <c r="AW405" i="8"/>
  <c r="AX405" i="8"/>
  <c r="AX391" i="8"/>
  <c r="AW391" i="8"/>
  <c r="AQ345" i="8"/>
  <c r="AO345" i="8"/>
  <c r="AP345" i="8"/>
  <c r="AR345" i="8"/>
  <c r="J345" i="9" s="1"/>
  <c r="K345" i="9" s="1"/>
  <c r="AS345" i="8"/>
  <c r="AV488" i="8"/>
  <c r="AQ462" i="8"/>
  <c r="AS462" i="8"/>
  <c r="AU452" i="8"/>
  <c r="AT452" i="8"/>
  <c r="AV452" i="8"/>
  <c r="AU446" i="8"/>
  <c r="AV446" i="8"/>
  <c r="AQ445" i="8"/>
  <c r="AU442" i="8"/>
  <c r="AT442" i="8"/>
  <c r="AV442" i="8"/>
  <c r="AO434" i="8"/>
  <c r="AQ434" i="8"/>
  <c r="AS434" i="8"/>
  <c r="AP434" i="8"/>
  <c r="AT430" i="8"/>
  <c r="AP425" i="8"/>
  <c r="AO425" i="8"/>
  <c r="AR425" i="8"/>
  <c r="J425" i="9" s="1"/>
  <c r="K425" i="9" s="1"/>
  <c r="AT424" i="8"/>
  <c r="AO418" i="8"/>
  <c r="AQ418" i="8"/>
  <c r="AS418" i="8"/>
  <c r="AR418" i="8"/>
  <c r="J418" i="9" s="1"/>
  <c r="K418" i="9" s="1"/>
  <c r="AT416" i="8"/>
  <c r="AU416" i="8"/>
  <c r="AV416" i="8"/>
  <c r="AT405" i="8"/>
  <c r="AV405" i="8"/>
  <c r="AX511" i="8"/>
  <c r="AU488" i="8"/>
  <c r="AT465" i="8"/>
  <c r="AV465" i="8"/>
  <c r="AQ446" i="8"/>
  <c r="AS446" i="8"/>
  <c r="AP446" i="8"/>
  <c r="AR446" i="8"/>
  <c r="J446" i="9" s="1"/>
  <c r="K446" i="9" s="1"/>
  <c r="AP445" i="8"/>
  <c r="AW431" i="8"/>
  <c r="AX431" i="8"/>
  <c r="AR424" i="8"/>
  <c r="J424" i="9" s="1"/>
  <c r="K424" i="9" s="1"/>
  <c r="AU410" i="8"/>
  <c r="AT410" i="8"/>
  <c r="AP405" i="8"/>
  <c r="AR405" i="8"/>
  <c r="J405" i="9" s="1"/>
  <c r="K405" i="9" s="1"/>
  <c r="AO405" i="8"/>
  <c r="AQ405" i="8"/>
  <c r="AS405" i="8"/>
  <c r="AX398" i="8"/>
  <c r="AX379" i="8"/>
  <c r="AW379" i="8"/>
  <c r="AW312" i="8"/>
  <c r="AX312" i="8"/>
  <c r="AV487" i="8"/>
  <c r="AS482" i="8"/>
  <c r="AT481" i="8"/>
  <c r="AP479" i="8"/>
  <c r="AQ479" i="8"/>
  <c r="AR465" i="8"/>
  <c r="J465" i="9" s="1"/>
  <c r="K465" i="9" s="1"/>
  <c r="AQ465" i="8"/>
  <c r="AS465" i="8"/>
  <c r="AU464" i="8"/>
  <c r="AV463" i="8"/>
  <c r="AX446" i="8"/>
  <c r="AO445" i="8"/>
  <c r="AP413" i="8"/>
  <c r="AQ413" i="8"/>
  <c r="AR413" i="8"/>
  <c r="J413" i="9" s="1"/>
  <c r="K413" i="9" s="1"/>
  <c r="AS413" i="8"/>
  <c r="AP403" i="8"/>
  <c r="AO403" i="8"/>
  <c r="AQ403" i="8"/>
  <c r="AR403" i="8"/>
  <c r="J403" i="9" s="1"/>
  <c r="K403" i="9" s="1"/>
  <c r="AS403" i="8"/>
  <c r="AW369" i="8"/>
  <c r="AX369" i="8"/>
  <c r="AX358" i="8"/>
  <c r="AW358" i="8"/>
  <c r="AP431" i="8"/>
  <c r="AR431" i="8"/>
  <c r="J431" i="9" s="1"/>
  <c r="K431" i="9" s="1"/>
  <c r="AS431" i="8"/>
  <c r="AW408" i="8"/>
  <c r="AX408" i="8"/>
  <c r="AO482" i="8"/>
  <c r="AQ481" i="8"/>
  <c r="AU465" i="8"/>
  <c r="AQ459" i="8"/>
  <c r="AT455" i="8"/>
  <c r="AV455" i="8"/>
  <c r="AU455" i="8"/>
  <c r="AQ452" i="8"/>
  <c r="AP447" i="8"/>
  <c r="AR447" i="8"/>
  <c r="J447" i="9" s="1"/>
  <c r="K447" i="9" s="1"/>
  <c r="AS447" i="8"/>
  <c r="AO446" i="8"/>
  <c r="AT443" i="8"/>
  <c r="AV443" i="8"/>
  <c r="AU443" i="8"/>
  <c r="AT434" i="8"/>
  <c r="AV410" i="8"/>
  <c r="AU408" i="8"/>
  <c r="AV408" i="8"/>
  <c r="AW353" i="8"/>
  <c r="AX353" i="8"/>
  <c r="AP443" i="8"/>
  <c r="AR443" i="8"/>
  <c r="J443" i="9" s="1"/>
  <c r="K443" i="9" s="1"/>
  <c r="AS443" i="8"/>
  <c r="AU436" i="8"/>
  <c r="AT436" i="8"/>
  <c r="AV436" i="8"/>
  <c r="AU414" i="8"/>
  <c r="AT414" i="8"/>
  <c r="AV414" i="8"/>
  <c r="AO408" i="8"/>
  <c r="AQ408" i="8"/>
  <c r="AS408" i="8"/>
  <c r="AP408" i="8"/>
  <c r="AR408" i="8"/>
  <c r="J408" i="9" s="1"/>
  <c r="K408" i="9" s="1"/>
  <c r="AU404" i="8"/>
  <c r="AV404" i="8"/>
  <c r="AR401" i="8"/>
  <c r="J401" i="9" s="1"/>
  <c r="K401" i="9" s="1"/>
  <c r="AO401" i="8"/>
  <c r="AQ401" i="8"/>
  <c r="AS401" i="8"/>
  <c r="AW389" i="8"/>
  <c r="AX389" i="8"/>
  <c r="AP377" i="8"/>
  <c r="AR377" i="8"/>
  <c r="J377" i="9" s="1"/>
  <c r="K377" i="9" s="1"/>
  <c r="AS377" i="8"/>
  <c r="AO377" i="8"/>
  <c r="AQ377" i="8"/>
  <c r="AP317" i="8"/>
  <c r="AR317" i="8"/>
  <c r="J317" i="9" s="1"/>
  <c r="K317" i="9" s="1"/>
  <c r="AO317" i="8"/>
  <c r="AQ317" i="8"/>
  <c r="AS317" i="8"/>
  <c r="AW443" i="8"/>
  <c r="AX423" i="8"/>
  <c r="AW423" i="8"/>
  <c r="AT389" i="8"/>
  <c r="AV389" i="8"/>
  <c r="AU389" i="8"/>
  <c r="AW468" i="8"/>
  <c r="AX468" i="8"/>
  <c r="AO467" i="8"/>
  <c r="AP467" i="8"/>
  <c r="AR467" i="8"/>
  <c r="J467" i="9" s="1"/>
  <c r="K467" i="9" s="1"/>
  <c r="AT456" i="8"/>
  <c r="AU456" i="8"/>
  <c r="AV447" i="8"/>
  <c r="AT444" i="8"/>
  <c r="AU444" i="8"/>
  <c r="AQ443" i="8"/>
  <c r="AP437" i="8"/>
  <c r="AR437" i="8"/>
  <c r="J437" i="9" s="1"/>
  <c r="K437" i="9" s="1"/>
  <c r="AQ431" i="8"/>
  <c r="AX417" i="8"/>
  <c r="AW417" i="8"/>
  <c r="AS367" i="8"/>
  <c r="AO367" i="8"/>
  <c r="AP367" i="8"/>
  <c r="AQ367" i="8"/>
  <c r="AR367" i="8"/>
  <c r="J367" i="9" s="1"/>
  <c r="K367" i="9" s="1"/>
  <c r="AR348" i="8"/>
  <c r="J348" i="9" s="1"/>
  <c r="K348" i="9" s="1"/>
  <c r="AO348" i="8"/>
  <c r="AP348" i="8"/>
  <c r="AS348" i="8"/>
  <c r="AQ348" i="8"/>
  <c r="AO455" i="8"/>
  <c r="AU453" i="8"/>
  <c r="AO450" i="8"/>
  <c r="AQ450" i="8"/>
  <c r="AR441" i="8"/>
  <c r="J441" i="9" s="1"/>
  <c r="K441" i="9" s="1"/>
  <c r="AQ439" i="8"/>
  <c r="AQ430" i="8"/>
  <c r="AS430" i="8"/>
  <c r="AO428" i="8"/>
  <c r="AQ428" i="8"/>
  <c r="AT427" i="8"/>
  <c r="AV427" i="8"/>
  <c r="AT411" i="8"/>
  <c r="AV411" i="8"/>
  <c r="AU399" i="8"/>
  <c r="AR397" i="8"/>
  <c r="J397" i="9" s="1"/>
  <c r="K397" i="9" s="1"/>
  <c r="AP389" i="8"/>
  <c r="AR389" i="8"/>
  <c r="J389" i="9" s="1"/>
  <c r="K389" i="9" s="1"/>
  <c r="AT379" i="8"/>
  <c r="AV379" i="8"/>
  <c r="AO375" i="8"/>
  <c r="AT369" i="8"/>
  <c r="AV369" i="8"/>
  <c r="AW338" i="8"/>
  <c r="AX338" i="8"/>
  <c r="AT332" i="8"/>
  <c r="AU332" i="8"/>
  <c r="AV332" i="8"/>
  <c r="AT449" i="8"/>
  <c r="AV449" i="8"/>
  <c r="AQ441" i="8"/>
  <c r="AP427" i="8"/>
  <c r="AR427" i="8"/>
  <c r="J427" i="9" s="1"/>
  <c r="K427" i="9" s="1"/>
  <c r="AO412" i="8"/>
  <c r="AQ412" i="8"/>
  <c r="AS412" i="8"/>
  <c r="AP411" i="8"/>
  <c r="AR411" i="8"/>
  <c r="J411" i="9" s="1"/>
  <c r="K411" i="9" s="1"/>
  <c r="AT402" i="8"/>
  <c r="AQ397" i="8"/>
  <c r="AW392" i="8"/>
  <c r="AX392" i="8"/>
  <c r="AR368" i="8"/>
  <c r="AS368" i="8"/>
  <c r="AT338" i="8"/>
  <c r="AU338" i="8"/>
  <c r="AV338" i="8"/>
  <c r="AX325" i="8"/>
  <c r="AW325" i="8"/>
  <c r="AW322" i="8"/>
  <c r="AX322" i="8"/>
  <c r="AO380" i="8"/>
  <c r="AQ380" i="8"/>
  <c r="AS380" i="8"/>
  <c r="AW346" i="8"/>
  <c r="AX346" i="8"/>
  <c r="AV343" i="8"/>
  <c r="AT343" i="8"/>
  <c r="AU343" i="8"/>
  <c r="AV320" i="8"/>
  <c r="AT320" i="8"/>
  <c r="AU320" i="8"/>
  <c r="AW295" i="8"/>
  <c r="AX295" i="8"/>
  <c r="AP415" i="8"/>
  <c r="AR415" i="8"/>
  <c r="J415" i="9" s="1"/>
  <c r="K415" i="9" s="1"/>
  <c r="AO392" i="8"/>
  <c r="AQ392" i="8"/>
  <c r="AS392" i="8"/>
  <c r="AO370" i="8"/>
  <c r="AQ370" i="8"/>
  <c r="AR370" i="8"/>
  <c r="J370" i="9" s="1"/>
  <c r="K370" i="9" s="1"/>
  <c r="AU369" i="8"/>
  <c r="AX350" i="8"/>
  <c r="AW350" i="8"/>
  <c r="AO334" i="8"/>
  <c r="AS334" i="8"/>
  <c r="AP334" i="8"/>
  <c r="AQ334" i="8"/>
  <c r="AR334" i="8"/>
  <c r="J334" i="9" s="1"/>
  <c r="K334" i="9" s="1"/>
  <c r="AO320" i="8"/>
  <c r="AQ320" i="8"/>
  <c r="AR320" i="8"/>
  <c r="J320" i="9" s="1"/>
  <c r="K320" i="9" s="1"/>
  <c r="AS320" i="8"/>
  <c r="AP320" i="8"/>
  <c r="AV310" i="8"/>
  <c r="AP393" i="8"/>
  <c r="AR393" i="8"/>
  <c r="J393" i="9" s="1"/>
  <c r="K393" i="9" s="1"/>
  <c r="AS393" i="8"/>
  <c r="AU365" i="8"/>
  <c r="AV365" i="8"/>
  <c r="AT310" i="8"/>
  <c r="AT421" i="8"/>
  <c r="AV421" i="8"/>
  <c r="AX393" i="8"/>
  <c r="AT392" i="8"/>
  <c r="AW381" i="8"/>
  <c r="AO365" i="8"/>
  <c r="AQ365" i="8"/>
  <c r="AS365" i="8"/>
  <c r="AV360" i="8"/>
  <c r="AU360" i="8"/>
  <c r="AP421" i="8"/>
  <c r="AR421" i="8"/>
  <c r="J421" i="9" s="1"/>
  <c r="K421" i="9" s="1"/>
  <c r="AW419" i="8"/>
  <c r="AR392" i="8"/>
  <c r="J392" i="9" s="1"/>
  <c r="K392" i="9" s="1"/>
  <c r="AT383" i="8"/>
  <c r="AU383" i="8"/>
  <c r="AO339" i="8"/>
  <c r="AQ339" i="8"/>
  <c r="AR339" i="8"/>
  <c r="J339" i="9" s="1"/>
  <c r="K339" i="9" s="1"/>
  <c r="AS339" i="8"/>
  <c r="AT395" i="8"/>
  <c r="AV395" i="8"/>
  <c r="AP383" i="8"/>
  <c r="AR383" i="8"/>
  <c r="J383" i="9" s="1"/>
  <c r="K383" i="9" s="1"/>
  <c r="AW371" i="8"/>
  <c r="AO355" i="8"/>
  <c r="AR355" i="8"/>
  <c r="J355" i="9" s="1"/>
  <c r="K355" i="9" s="1"/>
  <c r="AS346" i="8"/>
  <c r="AT319" i="8"/>
  <c r="AV319" i="8"/>
  <c r="AU319" i="8"/>
  <c r="AS415" i="8"/>
  <c r="AS381" i="8"/>
  <c r="AP380" i="8"/>
  <c r="AU373" i="8"/>
  <c r="AV373" i="8"/>
  <c r="AT361" i="8"/>
  <c r="AU361" i="8"/>
  <c r="AR346" i="8"/>
  <c r="J346" i="9" s="1"/>
  <c r="K346" i="9" s="1"/>
  <c r="AV324" i="8"/>
  <c r="AT324" i="8"/>
  <c r="AU324" i="8"/>
  <c r="AU421" i="8"/>
  <c r="AT420" i="8"/>
  <c r="AQ415" i="8"/>
  <c r="AO396" i="8"/>
  <c r="AQ396" i="8"/>
  <c r="AS396" i="8"/>
  <c r="AW395" i="8"/>
  <c r="AT394" i="8"/>
  <c r="AU386" i="8"/>
  <c r="AV386" i="8"/>
  <c r="AV384" i="8"/>
  <c r="AR381" i="8"/>
  <c r="J381" i="9" s="1"/>
  <c r="K381" i="9" s="1"/>
  <c r="AO373" i="8"/>
  <c r="AQ373" i="8"/>
  <c r="AS373" i="8"/>
  <c r="AP370" i="8"/>
  <c r="AO366" i="8"/>
  <c r="AQ366" i="8"/>
  <c r="AR366" i="8"/>
  <c r="J366" i="9" s="1"/>
  <c r="K366" i="9" s="1"/>
  <c r="AR365" i="8"/>
  <c r="J365" i="9" s="1"/>
  <c r="K365" i="9" s="1"/>
  <c r="AQ361" i="8"/>
  <c r="AO361" i="8"/>
  <c r="AR361" i="8"/>
  <c r="J361" i="9" s="1"/>
  <c r="K361" i="9" s="1"/>
  <c r="AS351" i="8"/>
  <c r="AQ351" i="8"/>
  <c r="AQ346" i="8"/>
  <c r="AV344" i="8"/>
  <c r="AT344" i="8"/>
  <c r="AU344" i="8"/>
  <c r="AT333" i="8"/>
  <c r="AU333" i="8"/>
  <c r="AO321" i="8"/>
  <c r="AP321" i="8"/>
  <c r="AQ321" i="8"/>
  <c r="AR321" i="8"/>
  <c r="J321" i="9" s="1"/>
  <c r="K321" i="9" s="1"/>
  <c r="AS321" i="8"/>
  <c r="AO386" i="8"/>
  <c r="AQ386" i="8"/>
  <c r="AS386" i="8"/>
  <c r="AW376" i="8"/>
  <c r="AX376" i="8"/>
  <c r="AQ344" i="8"/>
  <c r="AO344" i="8"/>
  <c r="AP344" i="8"/>
  <c r="AR344" i="8"/>
  <c r="J344" i="9" s="1"/>
  <c r="K344" i="9" s="1"/>
  <c r="AS344" i="8"/>
  <c r="AO333" i="8"/>
  <c r="AP333" i="8"/>
  <c r="AQ333" i="8"/>
  <c r="AR333" i="8"/>
  <c r="J333" i="9" s="1"/>
  <c r="K333" i="9" s="1"/>
  <c r="AS333" i="8"/>
  <c r="AQ421" i="8"/>
  <c r="AR419" i="8"/>
  <c r="J419" i="9" s="1"/>
  <c r="K419" i="9" s="1"/>
  <c r="AO393" i="8"/>
  <c r="AX386" i="8"/>
  <c r="AS383" i="8"/>
  <c r="AP381" i="8"/>
  <c r="AU374" i="8"/>
  <c r="AT373" i="8"/>
  <c r="AR371" i="8"/>
  <c r="J371" i="9" s="1"/>
  <c r="K371" i="9" s="1"/>
  <c r="AW367" i="8"/>
  <c r="AX367" i="8"/>
  <c r="AQ355" i="8"/>
  <c r="AW348" i="8"/>
  <c r="AX348" i="8"/>
  <c r="AP341" i="8"/>
  <c r="AS341" i="8"/>
  <c r="AT311" i="8"/>
  <c r="AU311" i="8"/>
  <c r="AV311" i="8"/>
  <c r="AO292" i="8"/>
  <c r="AP292" i="8"/>
  <c r="AS292" i="8"/>
  <c r="AQ292" i="8"/>
  <c r="AP453" i="8"/>
  <c r="AR453" i="8"/>
  <c r="J453" i="9" s="1"/>
  <c r="K453" i="9" s="1"/>
  <c r="AW439" i="8"/>
  <c r="AO421" i="8"/>
  <c r="AQ419" i="8"/>
  <c r="AP399" i="8"/>
  <c r="AR399" i="8"/>
  <c r="J399" i="9" s="1"/>
  <c r="K399" i="9" s="1"/>
  <c r="AW397" i="8"/>
  <c r="AV396" i="8"/>
  <c r="AP387" i="8"/>
  <c r="AQ387" i="8"/>
  <c r="AS385" i="8"/>
  <c r="AA385" i="8" s="1"/>
  <c r="AQ383" i="8"/>
  <c r="AO376" i="8"/>
  <c r="AQ376" i="8"/>
  <c r="AS376" i="8"/>
  <c r="AR373" i="8"/>
  <c r="J373" i="9" s="1"/>
  <c r="K373" i="9" s="1"/>
  <c r="AS372" i="8"/>
  <c r="AA372" i="8" s="1"/>
  <c r="AQ371" i="8"/>
  <c r="AV361" i="8"/>
  <c r="AP355" i="8"/>
  <c r="AT352" i="8"/>
  <c r="AV352" i="8"/>
  <c r="AR351" i="8"/>
  <c r="J351" i="9" s="1"/>
  <c r="K351" i="9" s="1"/>
  <c r="AP339" i="8"/>
  <c r="AV333" i="8"/>
  <c r="AO311" i="8"/>
  <c r="AP311" i="8"/>
  <c r="AQ311" i="8"/>
  <c r="AR311" i="8"/>
  <c r="J311" i="9" s="1"/>
  <c r="K311" i="9" s="1"/>
  <c r="AS311" i="8"/>
  <c r="AW304" i="8"/>
  <c r="AX304" i="8"/>
  <c r="AT265" i="8"/>
  <c r="AU265" i="8"/>
  <c r="AV265" i="8"/>
  <c r="AV325" i="8"/>
  <c r="AT325" i="8"/>
  <c r="AP295" i="8"/>
  <c r="AQ295" i="8"/>
  <c r="AR295" i="8"/>
  <c r="J295" i="9" s="1"/>
  <c r="K295" i="9" s="1"/>
  <c r="AS295" i="8"/>
  <c r="AU290" i="8"/>
  <c r="AT290" i="8"/>
  <c r="AV290" i="8"/>
  <c r="AQ362" i="8"/>
  <c r="AQ358" i="8"/>
  <c r="AT357" i="8"/>
  <c r="AP354" i="8"/>
  <c r="AU353" i="8"/>
  <c r="AP350" i="8"/>
  <c r="AO319" i="8"/>
  <c r="AW245" i="8"/>
  <c r="AX245" i="8"/>
  <c r="AO358" i="8"/>
  <c r="AS349" i="8"/>
  <c r="AQ326" i="8"/>
  <c r="AS326" i="8"/>
  <c r="AR326" i="8"/>
  <c r="J326" i="9" s="1"/>
  <c r="K326" i="9" s="1"/>
  <c r="AP326" i="8"/>
  <c r="AU325" i="8"/>
  <c r="AT313" i="8"/>
  <c r="AV313" i="8"/>
  <c r="AU284" i="8"/>
  <c r="AV284" i="8"/>
  <c r="AP327" i="8"/>
  <c r="AQ327" i="8"/>
  <c r="AX326" i="8"/>
  <c r="AR313" i="8"/>
  <c r="J313" i="9" s="1"/>
  <c r="K313" i="9" s="1"/>
  <c r="AQ313" i="8"/>
  <c r="AS313" i="8"/>
  <c r="AX298" i="8"/>
  <c r="AW298" i="8"/>
  <c r="AO273" i="8"/>
  <c r="AP273" i="8"/>
  <c r="AQ273" i="8"/>
  <c r="AR273" i="8"/>
  <c r="J273" i="9" s="1"/>
  <c r="K273" i="9" s="1"/>
  <c r="AS273" i="8"/>
  <c r="AQ349" i="8"/>
  <c r="AX331" i="8"/>
  <c r="AS330" i="8"/>
  <c r="AR330" i="8"/>
  <c r="J330" i="9" s="1"/>
  <c r="K330" i="9" s="1"/>
  <c r="AO328" i="8"/>
  <c r="AR328" i="8"/>
  <c r="J328" i="9" s="1"/>
  <c r="K328" i="9" s="1"/>
  <c r="AQ325" i="8"/>
  <c r="AR322" i="8"/>
  <c r="J322" i="9" s="1"/>
  <c r="K322" i="9" s="1"/>
  <c r="AT296" i="8"/>
  <c r="AU296" i="8"/>
  <c r="AV296" i="8"/>
  <c r="AO295" i="8"/>
  <c r="AQ293" i="8"/>
  <c r="AR293" i="8"/>
  <c r="J293" i="9" s="1"/>
  <c r="K293" i="9" s="1"/>
  <c r="AP293" i="8"/>
  <c r="AT287" i="8"/>
  <c r="AV287" i="8"/>
  <c r="AU287" i="8"/>
  <c r="AQ322" i="8"/>
  <c r="AO314" i="8"/>
  <c r="AS314" i="8"/>
  <c r="AR314" i="8"/>
  <c r="J314" i="9" s="1"/>
  <c r="K314" i="9" s="1"/>
  <c r="AO298" i="8"/>
  <c r="AP298" i="8"/>
  <c r="AQ298" i="8"/>
  <c r="AR298" i="8"/>
  <c r="J298" i="9" s="1"/>
  <c r="K298" i="9" s="1"/>
  <c r="AQ287" i="8"/>
  <c r="AR287" i="8"/>
  <c r="J287" i="9" s="1"/>
  <c r="K287" i="9" s="1"/>
  <c r="AO287" i="8"/>
  <c r="AP287" i="8"/>
  <c r="AS287" i="8"/>
  <c r="AV417" i="8"/>
  <c r="AV401" i="8"/>
  <c r="AV385" i="8"/>
  <c r="AV368" i="8"/>
  <c r="AS360" i="8"/>
  <c r="AV347" i="8"/>
  <c r="AS343" i="8"/>
  <c r="AS338" i="8"/>
  <c r="AV330" i="8"/>
  <c r="AU329" i="8"/>
  <c r="AT326" i="8"/>
  <c r="AO325" i="8"/>
  <c r="AP322" i="8"/>
  <c r="AP313" i="8"/>
  <c r="AX309" i="8"/>
  <c r="AW309" i="8"/>
  <c r="AS298" i="8"/>
  <c r="AS293" i="8"/>
  <c r="AO322" i="8"/>
  <c r="AV439" i="8"/>
  <c r="AV423" i="8"/>
  <c r="AS414" i="8"/>
  <c r="AA414" i="8" s="1"/>
  <c r="AV407" i="8"/>
  <c r="AS398" i="8"/>
  <c r="AA398" i="8" s="1"/>
  <c r="AR395" i="8"/>
  <c r="AV391" i="8"/>
  <c r="AS382" i="8"/>
  <c r="AA382" i="8" s="1"/>
  <c r="AR379" i="8"/>
  <c r="AV375" i="8"/>
  <c r="AS364" i="8"/>
  <c r="AQ360" i="8"/>
  <c r="AV359" i="8"/>
  <c r="AR356" i="8"/>
  <c r="AV355" i="8"/>
  <c r="AR352" i="8"/>
  <c r="AV351" i="8"/>
  <c r="AQ343" i="8"/>
  <c r="AU342" i="8"/>
  <c r="AX341" i="8"/>
  <c r="AQ338" i="8"/>
  <c r="AU337" i="8"/>
  <c r="AX336" i="8"/>
  <c r="AR331" i="8"/>
  <c r="J331" i="9" s="1"/>
  <c r="K331" i="9" s="1"/>
  <c r="AS329" i="8"/>
  <c r="AA329" i="8" s="1"/>
  <c r="AS327" i="8"/>
  <c r="AP315" i="8"/>
  <c r="AQ315" i="8"/>
  <c r="AS315" i="8"/>
  <c r="AX299" i="8"/>
  <c r="AW299" i="8"/>
  <c r="AX285" i="8"/>
  <c r="AW268" i="8"/>
  <c r="AX268" i="8"/>
  <c r="AW262" i="8"/>
  <c r="AX262" i="8"/>
  <c r="AP343" i="8"/>
  <c r="AQ331" i="8"/>
  <c r="AR327" i="8"/>
  <c r="J327" i="9" s="1"/>
  <c r="K327" i="9" s="1"/>
  <c r="AU268" i="8"/>
  <c r="AV268" i="8"/>
  <c r="AT268" i="8"/>
  <c r="AP364" i="8"/>
  <c r="AS342" i="8"/>
  <c r="AA342" i="8" s="1"/>
  <c r="AV341" i="8"/>
  <c r="AP331" i="8"/>
  <c r="AP330" i="8"/>
  <c r="AS328" i="8"/>
  <c r="AO327" i="8"/>
  <c r="AQ314" i="8"/>
  <c r="AW310" i="8"/>
  <c r="AX310" i="8"/>
  <c r="AT297" i="8"/>
  <c r="AU297" i="8"/>
  <c r="AV297" i="8"/>
  <c r="AW289" i="8"/>
  <c r="AX289" i="8"/>
  <c r="AV286" i="8"/>
  <c r="AT286" i="8"/>
  <c r="AU286" i="8"/>
  <c r="AR251" i="8"/>
  <c r="J251" i="9" s="1"/>
  <c r="K251" i="9" s="1"/>
  <c r="AS251" i="8"/>
  <c r="AO251" i="8"/>
  <c r="AP251" i="8"/>
  <c r="AQ251" i="8"/>
  <c r="AQ294" i="8"/>
  <c r="AS294" i="8"/>
  <c r="AR294" i="8"/>
  <c r="J294" i="9" s="1"/>
  <c r="K294" i="9" s="1"/>
  <c r="AW293" i="8"/>
  <c r="AV277" i="8"/>
  <c r="AT277" i="8"/>
  <c r="AU277" i="8"/>
  <c r="AR297" i="8"/>
  <c r="J297" i="9" s="1"/>
  <c r="K297" i="9" s="1"/>
  <c r="AP297" i="8"/>
  <c r="AQ297" i="8"/>
  <c r="AS268" i="8"/>
  <c r="AP268" i="8"/>
  <c r="AQ268" i="8"/>
  <c r="AR268" i="8"/>
  <c r="J268" i="9" s="1"/>
  <c r="K268" i="9" s="1"/>
  <c r="AT262" i="8"/>
  <c r="AU262" i="8"/>
  <c r="AV262" i="8"/>
  <c r="AX180" i="8"/>
  <c r="AW180" i="8"/>
  <c r="AO288" i="8"/>
  <c r="AQ288" i="8"/>
  <c r="AP288" i="8"/>
  <c r="AS288" i="8"/>
  <c r="AU274" i="8"/>
  <c r="AV274" i="8"/>
  <c r="AQ310" i="8"/>
  <c r="AS310" i="8"/>
  <c r="AW301" i="8"/>
  <c r="AX301" i="8"/>
  <c r="AQ278" i="8"/>
  <c r="AS278" i="8"/>
  <c r="AV235" i="8"/>
  <c r="AT235" i="8"/>
  <c r="AQ316" i="8"/>
  <c r="AO309" i="8"/>
  <c r="AP309" i="8"/>
  <c r="AS300" i="8"/>
  <c r="AQ300" i="8"/>
  <c r="AV298" i="8"/>
  <c r="AP294" i="8"/>
  <c r="AO284" i="8"/>
  <c r="AW280" i="8"/>
  <c r="AX280" i="8"/>
  <c r="AT274" i="8"/>
  <c r="AO268" i="8"/>
  <c r="AU260" i="8"/>
  <c r="AV260" i="8"/>
  <c r="AT260" i="8"/>
  <c r="AO235" i="8"/>
  <c r="AP235" i="8"/>
  <c r="AQ235" i="8"/>
  <c r="AR235" i="8"/>
  <c r="J235" i="9" s="1"/>
  <c r="K235" i="9" s="1"/>
  <c r="AS235" i="8"/>
  <c r="AP307" i="8"/>
  <c r="AR307" i="8"/>
  <c r="J307" i="9" s="1"/>
  <c r="K307" i="9" s="1"/>
  <c r="AP301" i="8"/>
  <c r="AO301" i="8"/>
  <c r="AT298" i="8"/>
  <c r="AP275" i="8"/>
  <c r="AR275" i="8"/>
  <c r="J275" i="9" s="1"/>
  <c r="K275" i="9" s="1"/>
  <c r="AS275" i="8"/>
  <c r="AP260" i="8"/>
  <c r="AQ260" i="8"/>
  <c r="AR260" i="8"/>
  <c r="J260" i="9" s="1"/>
  <c r="K260" i="9" s="1"/>
  <c r="AS260" i="8"/>
  <c r="AT266" i="8"/>
  <c r="AU266" i="8"/>
  <c r="AV266" i="8"/>
  <c r="AO258" i="8"/>
  <c r="AP258" i="8"/>
  <c r="AQ258" i="8"/>
  <c r="AI258" i="8" s="1"/>
  <c r="AS258" i="8"/>
  <c r="AU252" i="8"/>
  <c r="AV252" i="8"/>
  <c r="AT252" i="8"/>
  <c r="AP323" i="8"/>
  <c r="AR323" i="8"/>
  <c r="J323" i="9" s="1"/>
  <c r="K323" i="9" s="1"/>
  <c r="AT309" i="8"/>
  <c r="AV308" i="8"/>
  <c r="AU307" i="8"/>
  <c r="AX306" i="8"/>
  <c r="AO303" i="8"/>
  <c r="AP303" i="8"/>
  <c r="AO297" i="8"/>
  <c r="AR278" i="8"/>
  <c r="J278" i="9" s="1"/>
  <c r="K278" i="9" s="1"/>
  <c r="AO271" i="8"/>
  <c r="AP271" i="8"/>
  <c r="AU269" i="8"/>
  <c r="AV258" i="8"/>
  <c r="AO304" i="8"/>
  <c r="AQ304" i="8"/>
  <c r="AX303" i="8"/>
  <c r="AS299" i="8"/>
  <c r="AA299" i="8" s="1"/>
  <c r="AR288" i="8"/>
  <c r="J288" i="9" s="1"/>
  <c r="K288" i="9" s="1"/>
  <c r="AT281" i="8"/>
  <c r="AU281" i="8"/>
  <c r="AV281" i="8"/>
  <c r="AP278" i="8"/>
  <c r="AV276" i="8"/>
  <c r="AU276" i="8"/>
  <c r="AW266" i="8"/>
  <c r="AW264" i="8"/>
  <c r="AX264" i="8"/>
  <c r="AT263" i="8"/>
  <c r="AU263" i="8"/>
  <c r="AV263" i="8"/>
  <c r="AO260" i="8"/>
  <c r="AT258" i="8"/>
  <c r="AT246" i="8"/>
  <c r="AU246" i="8"/>
  <c r="AV246" i="8"/>
  <c r="AS301" i="8"/>
  <c r="AU292" i="8"/>
  <c r="AV292" i="8"/>
  <c r="AR281" i="8"/>
  <c r="J281" i="9" s="1"/>
  <c r="K281" i="9" s="1"/>
  <c r="AS281" i="8"/>
  <c r="AR258" i="8"/>
  <c r="J258" i="9" s="1"/>
  <c r="K258" i="9" s="1"/>
  <c r="AQ246" i="8"/>
  <c r="AS246" i="8"/>
  <c r="AO246" i="8"/>
  <c r="AP246" i="8"/>
  <c r="AR246" i="8"/>
  <c r="J246" i="9" s="1"/>
  <c r="K246" i="9" s="1"/>
  <c r="AW241" i="8"/>
  <c r="AX241" i="8"/>
  <c r="AV261" i="8"/>
  <c r="AT261" i="8"/>
  <c r="AU261" i="8"/>
  <c r="AX253" i="8"/>
  <c r="AW253" i="8"/>
  <c r="AU241" i="8"/>
  <c r="AT241" i="8"/>
  <c r="AV241" i="8"/>
  <c r="AS213" i="8"/>
  <c r="AO213" i="8"/>
  <c r="AP213" i="8"/>
  <c r="AQ213" i="8"/>
  <c r="AR213" i="8"/>
  <c r="J213" i="9" s="1"/>
  <c r="K213" i="9" s="1"/>
  <c r="AQ301" i="8"/>
  <c r="AQ281" i="8"/>
  <c r="AQ275" i="8"/>
  <c r="AW273" i="8"/>
  <c r="AX273" i="8"/>
  <c r="AS216" i="8"/>
  <c r="AQ216" i="8"/>
  <c r="AO216" i="8"/>
  <c r="AS304" i="8"/>
  <c r="AV293" i="8"/>
  <c r="AT293" i="8"/>
  <c r="AO282" i="8"/>
  <c r="AQ282" i="8"/>
  <c r="AR282" i="8"/>
  <c r="J282" i="9" s="1"/>
  <c r="K282" i="9" s="1"/>
  <c r="AS282" i="8"/>
  <c r="AP281" i="8"/>
  <c r="AO275" i="8"/>
  <c r="AW261" i="8"/>
  <c r="AP259" i="8"/>
  <c r="AR259" i="8"/>
  <c r="AS259" i="8"/>
  <c r="AO259" i="8"/>
  <c r="AG259" i="8" s="1"/>
  <c r="AQ259" i="8"/>
  <c r="AI259" i="8" s="1"/>
  <c r="AO266" i="8"/>
  <c r="AP266" i="8"/>
  <c r="AW263" i="8"/>
  <c r="AX263" i="8"/>
  <c r="AQ262" i="8"/>
  <c r="AS262" i="8"/>
  <c r="AW247" i="8"/>
  <c r="AX247" i="8"/>
  <c r="AT236" i="8"/>
  <c r="AU236" i="8"/>
  <c r="AR229" i="8"/>
  <c r="J229" i="9" s="1"/>
  <c r="K229" i="9" s="1"/>
  <c r="AW201" i="8"/>
  <c r="AX201" i="8"/>
  <c r="AQ229" i="8"/>
  <c r="AW210" i="8"/>
  <c r="AX210" i="8"/>
  <c r="AT303" i="8"/>
  <c r="AV303" i="8"/>
  <c r="AO247" i="8"/>
  <c r="AP247" i="8"/>
  <c r="AT242" i="8"/>
  <c r="AU242" i="8"/>
  <c r="AR230" i="8"/>
  <c r="AS230" i="8"/>
  <c r="AP229" i="8"/>
  <c r="AV227" i="8"/>
  <c r="AT227" i="8"/>
  <c r="AV215" i="8"/>
  <c r="AT215" i="8"/>
  <c r="AT249" i="8"/>
  <c r="AU249" i="8"/>
  <c r="AV249" i="8"/>
  <c r="AU247" i="8"/>
  <c r="AW243" i="8"/>
  <c r="AX243" i="8"/>
  <c r="AQ242" i="8"/>
  <c r="AS242" i="8"/>
  <c r="AW237" i="8"/>
  <c r="AX237" i="8"/>
  <c r="AW232" i="8"/>
  <c r="AX232" i="8"/>
  <c r="AO227" i="8"/>
  <c r="AP227" i="8"/>
  <c r="AQ227" i="8"/>
  <c r="AR227" i="8"/>
  <c r="J227" i="9" s="1"/>
  <c r="K227" i="9" s="1"/>
  <c r="AS227" i="8"/>
  <c r="AO203" i="8"/>
  <c r="AP203" i="8"/>
  <c r="AQ203" i="8"/>
  <c r="AR203" i="8"/>
  <c r="J203" i="9" s="1"/>
  <c r="K203" i="9" s="1"/>
  <c r="AS203" i="8"/>
  <c r="AP291" i="8"/>
  <c r="AR291" i="8"/>
  <c r="J291" i="9" s="1"/>
  <c r="K291" i="9" s="1"/>
  <c r="AS265" i="8"/>
  <c r="AW250" i="8"/>
  <c r="AX250" i="8"/>
  <c r="AT247" i="8"/>
  <c r="AT237" i="8"/>
  <c r="AU237" i="8"/>
  <c r="AV236" i="8"/>
  <c r="AT232" i="8"/>
  <c r="AV232" i="8"/>
  <c r="AW212" i="8"/>
  <c r="AX212" i="8"/>
  <c r="AX200" i="8"/>
  <c r="AW200" i="8"/>
  <c r="AR267" i="8"/>
  <c r="J267" i="9" s="1"/>
  <c r="K267" i="9" s="1"/>
  <c r="AS266" i="8"/>
  <c r="AQ265" i="8"/>
  <c r="AR262" i="8"/>
  <c r="J262" i="9" s="1"/>
  <c r="K262" i="9" s="1"/>
  <c r="AO232" i="8"/>
  <c r="AP232" i="8"/>
  <c r="AU227" i="8"/>
  <c r="AP221" i="8"/>
  <c r="AQ221" i="8"/>
  <c r="AR221" i="8"/>
  <c r="J221" i="9" s="1"/>
  <c r="K221" i="9" s="1"/>
  <c r="AS221" i="8"/>
  <c r="AT244" i="8"/>
  <c r="AU244" i="8"/>
  <c r="AP212" i="8"/>
  <c r="AO212" i="8"/>
  <c r="AQ212" i="8"/>
  <c r="AR212" i="8"/>
  <c r="J212" i="9" s="1"/>
  <c r="K212" i="9" s="1"/>
  <c r="AS212" i="8"/>
  <c r="AT238" i="8"/>
  <c r="AU238" i="8"/>
  <c r="AT233" i="8"/>
  <c r="AU233" i="8"/>
  <c r="AW274" i="8"/>
  <c r="AX274" i="8"/>
  <c r="AO267" i="8"/>
  <c r="AT254" i="8"/>
  <c r="AU254" i="8"/>
  <c r="AO252" i="8"/>
  <c r="AS252" i="8"/>
  <c r="AW239" i="8"/>
  <c r="AX239" i="8"/>
  <c r="AO238" i="8"/>
  <c r="AQ238" i="8"/>
  <c r="AS238" i="8"/>
  <c r="AW199" i="8"/>
  <c r="AX199" i="8"/>
  <c r="AW186" i="8"/>
  <c r="AX186" i="8"/>
  <c r="AU302" i="8"/>
  <c r="AS291" i="8"/>
  <c r="AS279" i="8"/>
  <c r="AA279" i="8" s="1"/>
  <c r="AU278" i="8"/>
  <c r="AT255" i="8"/>
  <c r="AV255" i="8"/>
  <c r="AO249" i="8"/>
  <c r="AV244" i="8"/>
  <c r="AV233" i="8"/>
  <c r="AT226" i="8"/>
  <c r="AU226" i="8"/>
  <c r="AV226" i="8"/>
  <c r="AQ291" i="8"/>
  <c r="AS285" i="8"/>
  <c r="AA285" i="8" s="1"/>
  <c r="AO272" i="8"/>
  <c r="AQ272" i="8"/>
  <c r="AR272" i="8"/>
  <c r="J272" i="9" s="1"/>
  <c r="K272" i="9" s="1"/>
  <c r="AT271" i="8"/>
  <c r="AV271" i="8"/>
  <c r="AW258" i="8"/>
  <c r="AX258" i="8"/>
  <c r="AO255" i="8"/>
  <c r="AP255" i="8"/>
  <c r="AU240" i="8"/>
  <c r="AT240" i="8"/>
  <c r="AV238" i="8"/>
  <c r="AU229" i="8"/>
  <c r="AV229" i="8"/>
  <c r="AO226" i="8"/>
  <c r="AP226" i="8"/>
  <c r="AS226" i="8"/>
  <c r="AX220" i="8"/>
  <c r="AW220" i="8"/>
  <c r="AT202" i="8"/>
  <c r="AU202" i="8"/>
  <c r="AV202" i="8"/>
  <c r="AW235" i="8"/>
  <c r="AX235" i="8"/>
  <c r="AO211" i="8"/>
  <c r="AQ211" i="8"/>
  <c r="AR211" i="8"/>
  <c r="J211" i="9" s="1"/>
  <c r="K211" i="9" s="1"/>
  <c r="AS211" i="8"/>
  <c r="AO204" i="8"/>
  <c r="AP204" i="8"/>
  <c r="AQ204" i="8"/>
  <c r="AR204" i="8"/>
  <c r="J204" i="9" s="1"/>
  <c r="K204" i="9" s="1"/>
  <c r="AS204" i="8"/>
  <c r="AT221" i="8"/>
  <c r="AU221" i="8"/>
  <c r="AT206" i="8"/>
  <c r="AR202" i="8"/>
  <c r="J202" i="9" s="1"/>
  <c r="K202" i="9" s="1"/>
  <c r="AP202" i="8"/>
  <c r="AU200" i="8"/>
  <c r="AV200" i="8"/>
  <c r="AP173" i="8"/>
  <c r="AQ173" i="8"/>
  <c r="AR173" i="8"/>
  <c r="J173" i="9" s="1"/>
  <c r="K173" i="9" s="1"/>
  <c r="AS173" i="8"/>
  <c r="AW95" i="8"/>
  <c r="AX95" i="8"/>
  <c r="AQ201" i="8"/>
  <c r="AR201" i="8"/>
  <c r="J201" i="9" s="1"/>
  <c r="K201" i="9" s="1"/>
  <c r="AS180" i="8"/>
  <c r="AO180" i="8"/>
  <c r="AP180" i="8"/>
  <c r="AQ180" i="8"/>
  <c r="AR180" i="8"/>
  <c r="J180" i="9" s="1"/>
  <c r="K180" i="9" s="1"/>
  <c r="AV177" i="8"/>
  <c r="AT177" i="8"/>
  <c r="AU187" i="8"/>
  <c r="AT187" i="8"/>
  <c r="AV187" i="8"/>
  <c r="AQ170" i="8"/>
  <c r="AR170" i="8"/>
  <c r="J170" i="9" s="1"/>
  <c r="K170" i="9" s="1"/>
  <c r="AO170" i="8"/>
  <c r="AP170" i="8"/>
  <c r="AS170" i="8"/>
  <c r="AU212" i="8"/>
  <c r="AV201" i="8"/>
  <c r="AT200" i="8"/>
  <c r="AR187" i="8"/>
  <c r="J187" i="9" s="1"/>
  <c r="K187" i="9" s="1"/>
  <c r="AS187" i="8"/>
  <c r="AV180" i="8"/>
  <c r="AP223" i="8"/>
  <c r="AV221" i="8"/>
  <c r="AO210" i="8"/>
  <c r="AP210" i="8"/>
  <c r="AU201" i="8"/>
  <c r="AS200" i="8"/>
  <c r="AX198" i="8"/>
  <c r="AQ197" i="8"/>
  <c r="AR197" i="8"/>
  <c r="J197" i="9" s="1"/>
  <c r="K197" i="9" s="1"/>
  <c r="AU196" i="8"/>
  <c r="AV196" i="8"/>
  <c r="AX187" i="8"/>
  <c r="AU180" i="8"/>
  <c r="AU177" i="8"/>
  <c r="AR256" i="8"/>
  <c r="J256" i="9" s="1"/>
  <c r="K256" i="9" s="1"/>
  <c r="AP225" i="8"/>
  <c r="AQ225" i="8"/>
  <c r="AV211" i="8"/>
  <c r="AS201" i="8"/>
  <c r="AR200" i="8"/>
  <c r="J200" i="9" s="1"/>
  <c r="K200" i="9" s="1"/>
  <c r="AQ187" i="8"/>
  <c r="AP184" i="8"/>
  <c r="AO173" i="8"/>
  <c r="AV165" i="8"/>
  <c r="AT165" i="8"/>
  <c r="AU165" i="8"/>
  <c r="AU161" i="8"/>
  <c r="AV161" i="8"/>
  <c r="AT161" i="8"/>
  <c r="AQ256" i="8"/>
  <c r="AO234" i="8"/>
  <c r="AR231" i="8"/>
  <c r="AS231" i="8"/>
  <c r="AT211" i="8"/>
  <c r="AO209" i="8"/>
  <c r="AS209" i="8"/>
  <c r="AW208" i="8"/>
  <c r="AX208" i="8"/>
  <c r="AS202" i="8"/>
  <c r="AP201" i="8"/>
  <c r="AQ200" i="8"/>
  <c r="AU198" i="8"/>
  <c r="AW196" i="8"/>
  <c r="AP188" i="8"/>
  <c r="AO188" i="8"/>
  <c r="AQ188" i="8"/>
  <c r="AR188" i="8"/>
  <c r="J188" i="9" s="1"/>
  <c r="K188" i="9" s="1"/>
  <c r="AS188" i="8"/>
  <c r="AP187" i="8"/>
  <c r="AS181" i="8"/>
  <c r="AO181" i="8"/>
  <c r="AP181" i="8"/>
  <c r="AQ181" i="8"/>
  <c r="AR181" i="8"/>
  <c r="J181" i="9" s="1"/>
  <c r="K181" i="9" s="1"/>
  <c r="AU178" i="8"/>
  <c r="AT178" i="8"/>
  <c r="AW230" i="8"/>
  <c r="AX230" i="8"/>
  <c r="AU224" i="8"/>
  <c r="AV224" i="8"/>
  <c r="AR218" i="8"/>
  <c r="J218" i="9" s="1"/>
  <c r="K218" i="9" s="1"/>
  <c r="AO218" i="8"/>
  <c r="AP218" i="8"/>
  <c r="AT198" i="8"/>
  <c r="AR178" i="8"/>
  <c r="J178" i="9" s="1"/>
  <c r="K178" i="9" s="1"/>
  <c r="AS178" i="8"/>
  <c r="AO178" i="8"/>
  <c r="AP178" i="8"/>
  <c r="AQ178" i="8"/>
  <c r="AW216" i="8"/>
  <c r="AX216" i="8"/>
  <c r="AO202" i="8"/>
  <c r="AS198" i="8"/>
  <c r="AU197" i="8"/>
  <c r="AO193" i="8"/>
  <c r="AQ193" i="8"/>
  <c r="AR193" i="8"/>
  <c r="J193" i="9" s="1"/>
  <c r="K193" i="9" s="1"/>
  <c r="AT192" i="8"/>
  <c r="AU192" i="8"/>
  <c r="AV192" i="8"/>
  <c r="AS189" i="8"/>
  <c r="AO189" i="8"/>
  <c r="AP189" i="8"/>
  <c r="AQ189" i="8"/>
  <c r="AV188" i="8"/>
  <c r="AV208" i="8"/>
  <c r="AT182" i="8"/>
  <c r="AV182" i="8"/>
  <c r="AU171" i="8"/>
  <c r="AV171" i="8"/>
  <c r="AO182" i="8"/>
  <c r="AP182" i="8"/>
  <c r="AQ182" i="8"/>
  <c r="AW162" i="8"/>
  <c r="AX162" i="8"/>
  <c r="AT224" i="8"/>
  <c r="AV216" i="8"/>
  <c r="AR210" i="8"/>
  <c r="J210" i="9" s="1"/>
  <c r="K210" i="9" s="1"/>
  <c r="AS208" i="8"/>
  <c r="AO206" i="8"/>
  <c r="AP206" i="8"/>
  <c r="AP198" i="8"/>
  <c r="AO197" i="8"/>
  <c r="AO196" i="8"/>
  <c r="AV193" i="8"/>
  <c r="AS192" i="8"/>
  <c r="AV191" i="8"/>
  <c r="AV189" i="8"/>
  <c r="AX182" i="8"/>
  <c r="AV175" i="8"/>
  <c r="AT175" i="8"/>
  <c r="AX171" i="8"/>
  <c r="AT169" i="8"/>
  <c r="AU169" i="8"/>
  <c r="AV169" i="8"/>
  <c r="AR261" i="8"/>
  <c r="AQ245" i="8"/>
  <c r="AQ241" i="8"/>
  <c r="AP237" i="8"/>
  <c r="AR225" i="8"/>
  <c r="J225" i="9" s="1"/>
  <c r="K225" i="9" s="1"/>
  <c r="AS224" i="8"/>
  <c r="AR219" i="8"/>
  <c r="J219" i="9" s="1"/>
  <c r="K219" i="9" s="1"/>
  <c r="AU217" i="8"/>
  <c r="AU216" i="8"/>
  <c r="AQ210" i="8"/>
  <c r="AQ209" i="8"/>
  <c r="AR208" i="8"/>
  <c r="J208" i="9" s="1"/>
  <c r="K208" i="9" s="1"/>
  <c r="AV207" i="8"/>
  <c r="AX206" i="8"/>
  <c r="AU193" i="8"/>
  <c r="AR192" i="8"/>
  <c r="J192" i="9" s="1"/>
  <c r="K192" i="9" s="1"/>
  <c r="AU191" i="8"/>
  <c r="AU190" i="8"/>
  <c r="AU189" i="8"/>
  <c r="AW183" i="8"/>
  <c r="AO179" i="8"/>
  <c r="AQ179" i="8"/>
  <c r="AP179" i="8"/>
  <c r="AR179" i="8"/>
  <c r="J179" i="9" s="1"/>
  <c r="K179" i="9" s="1"/>
  <c r="AS179" i="8"/>
  <c r="AT171" i="8"/>
  <c r="AP245" i="8"/>
  <c r="AO241" i="8"/>
  <c r="AQ228" i="8"/>
  <c r="AR228" i="8"/>
  <c r="J228" i="9" s="1"/>
  <c r="K228" i="9" s="1"/>
  <c r="AO225" i="8"/>
  <c r="AR224" i="8"/>
  <c r="AQ219" i="8"/>
  <c r="AS218" i="8"/>
  <c r="AR217" i="8"/>
  <c r="J217" i="9" s="1"/>
  <c r="K217" i="9" s="1"/>
  <c r="AP209" i="8"/>
  <c r="AQ208" i="8"/>
  <c r="AU207" i="8"/>
  <c r="AS205" i="8"/>
  <c r="AR205" i="8"/>
  <c r="AX204" i="8"/>
  <c r="AW204" i="8"/>
  <c r="AS194" i="8"/>
  <c r="AS193" i="8"/>
  <c r="AQ192" i="8"/>
  <c r="AT190" i="8"/>
  <c r="AV183" i="8"/>
  <c r="AU182" i="8"/>
  <c r="AX175" i="8"/>
  <c r="AX172" i="8"/>
  <c r="AO222" i="8"/>
  <c r="AP222" i="8"/>
  <c r="AQ218" i="8"/>
  <c r="AQ217" i="8"/>
  <c r="AR194" i="8"/>
  <c r="AP193" i="8"/>
  <c r="AR189" i="8"/>
  <c r="J189" i="9" s="1"/>
  <c r="K189" i="9" s="1"/>
  <c r="AS182" i="8"/>
  <c r="AQ175" i="8"/>
  <c r="AO175" i="8"/>
  <c r="AR175" i="8"/>
  <c r="J175" i="9" s="1"/>
  <c r="K175" i="9" s="1"/>
  <c r="AQ174" i="8"/>
  <c r="AS174" i="8"/>
  <c r="AO171" i="8"/>
  <c r="AQ171" i="8"/>
  <c r="AR168" i="8"/>
  <c r="J168" i="9" s="1"/>
  <c r="K168" i="9" s="1"/>
  <c r="AW161" i="8"/>
  <c r="AX161" i="8"/>
  <c r="AW146" i="8"/>
  <c r="AX146" i="8"/>
  <c r="AT121" i="8"/>
  <c r="AU121" i="8"/>
  <c r="AV121" i="8"/>
  <c r="AO168" i="8"/>
  <c r="AW165" i="8"/>
  <c r="AX165" i="8"/>
  <c r="AT162" i="8"/>
  <c r="AU162" i="8"/>
  <c r="AP161" i="8"/>
  <c r="AQ161" i="8"/>
  <c r="AS161" i="8"/>
  <c r="AT137" i="8"/>
  <c r="AU137" i="8"/>
  <c r="AV137" i="8"/>
  <c r="AO137" i="8"/>
  <c r="AP137" i="8"/>
  <c r="AQ137" i="8"/>
  <c r="AR137" i="8"/>
  <c r="J137" i="9" s="1"/>
  <c r="K137" i="9" s="1"/>
  <c r="AS137" i="8"/>
  <c r="AV102" i="8"/>
  <c r="AT102" i="8"/>
  <c r="AU102" i="8"/>
  <c r="AS171" i="8"/>
  <c r="AS165" i="8"/>
  <c r="AO165" i="8"/>
  <c r="AP165" i="8"/>
  <c r="AQ165" i="8"/>
  <c r="AO161" i="8"/>
  <c r="AX158" i="8"/>
  <c r="AW158" i="8"/>
  <c r="AS175" i="8"/>
  <c r="AR174" i="8"/>
  <c r="J174" i="9" s="1"/>
  <c r="K174" i="9" s="1"/>
  <c r="AR171" i="8"/>
  <c r="J171" i="9" s="1"/>
  <c r="K171" i="9" s="1"/>
  <c r="AS176" i="8"/>
  <c r="AP175" i="8"/>
  <c r="AP174" i="8"/>
  <c r="AP171" i="8"/>
  <c r="AV162" i="8"/>
  <c r="AU129" i="8"/>
  <c r="AV129" i="8"/>
  <c r="AT129" i="8"/>
  <c r="AQ176" i="8"/>
  <c r="AO174" i="8"/>
  <c r="AR165" i="8"/>
  <c r="J165" i="9" s="1"/>
  <c r="K165" i="9" s="1"/>
  <c r="AW145" i="8"/>
  <c r="AX145" i="8"/>
  <c r="AP176" i="8"/>
  <c r="AS166" i="8"/>
  <c r="AO166" i="8"/>
  <c r="AP166" i="8"/>
  <c r="AQ166" i="8"/>
  <c r="AW159" i="8"/>
  <c r="AX159" i="8"/>
  <c r="AT145" i="8"/>
  <c r="AU145" i="8"/>
  <c r="AV145" i="8"/>
  <c r="AQ138" i="8"/>
  <c r="AR138" i="8"/>
  <c r="J138" i="9" s="1"/>
  <c r="K138" i="9" s="1"/>
  <c r="AS138" i="8"/>
  <c r="AO138" i="8"/>
  <c r="AP138" i="8"/>
  <c r="AW136" i="8"/>
  <c r="AX136" i="8"/>
  <c r="AO163" i="8"/>
  <c r="AQ163" i="8"/>
  <c r="AR163" i="8"/>
  <c r="J163" i="9" s="1"/>
  <c r="K163" i="9" s="1"/>
  <c r="AS163" i="8"/>
  <c r="AW160" i="8"/>
  <c r="AX160" i="8"/>
  <c r="AT159" i="8"/>
  <c r="AU159" i="8"/>
  <c r="AO145" i="8"/>
  <c r="AP145" i="8"/>
  <c r="AQ145" i="8"/>
  <c r="AR145" i="8"/>
  <c r="J145" i="9" s="1"/>
  <c r="K145" i="9" s="1"/>
  <c r="AS145" i="8"/>
  <c r="AW144" i="8"/>
  <c r="AX144" i="8"/>
  <c r="AW125" i="8"/>
  <c r="AX125" i="8"/>
  <c r="AP144" i="8"/>
  <c r="AQ144" i="8"/>
  <c r="AR144" i="8"/>
  <c r="J144" i="9" s="1"/>
  <c r="K144" i="9" s="1"/>
  <c r="AS144" i="8"/>
  <c r="AO144" i="8"/>
  <c r="AU125" i="8"/>
  <c r="AV125" i="8"/>
  <c r="AT125" i="8"/>
  <c r="AW169" i="8"/>
  <c r="AX169" i="8"/>
  <c r="AQ164" i="8"/>
  <c r="AP164" i="8"/>
  <c r="AR164" i="8"/>
  <c r="J164" i="9" s="1"/>
  <c r="K164" i="9" s="1"/>
  <c r="AS164" i="8"/>
  <c r="AP125" i="8"/>
  <c r="AR125" i="8"/>
  <c r="J125" i="9" s="1"/>
  <c r="K125" i="9" s="1"/>
  <c r="AO125" i="8"/>
  <c r="AQ125" i="8"/>
  <c r="AS125" i="8"/>
  <c r="AU157" i="8"/>
  <c r="AV157" i="8"/>
  <c r="AQ121" i="8"/>
  <c r="AO121" i="8"/>
  <c r="AP121" i="8"/>
  <c r="AR121" i="8"/>
  <c r="J121" i="9" s="1"/>
  <c r="K121" i="9" s="1"/>
  <c r="AS119" i="8"/>
  <c r="AS102" i="8"/>
  <c r="AO102" i="8"/>
  <c r="AP102" i="8"/>
  <c r="AQ102" i="8"/>
  <c r="AR102" i="8"/>
  <c r="J102" i="9" s="1"/>
  <c r="K102" i="9" s="1"/>
  <c r="AP158" i="8"/>
  <c r="AQ158" i="8"/>
  <c r="AR146" i="8"/>
  <c r="J146" i="9" s="1"/>
  <c r="K146" i="9" s="1"/>
  <c r="AS146" i="8"/>
  <c r="AQ146" i="8"/>
  <c r="AU139" i="8"/>
  <c r="AV139" i="8"/>
  <c r="AW130" i="8"/>
  <c r="AX130" i="8"/>
  <c r="AR119" i="8"/>
  <c r="J119" i="9" s="1"/>
  <c r="K119" i="9" s="1"/>
  <c r="AX117" i="8"/>
  <c r="AW117" i="8"/>
  <c r="AO139" i="8"/>
  <c r="AS139" i="8"/>
  <c r="AU130" i="8"/>
  <c r="AV130" i="8"/>
  <c r="AS121" i="8"/>
  <c r="AQ119" i="8"/>
  <c r="AU153" i="8"/>
  <c r="AV153" i="8"/>
  <c r="AX148" i="8"/>
  <c r="AW148" i="8"/>
  <c r="AW139" i="8"/>
  <c r="AW132" i="8"/>
  <c r="AP119" i="8"/>
  <c r="AR101" i="8"/>
  <c r="J101" i="9" s="1"/>
  <c r="K101" i="9" s="1"/>
  <c r="AS101" i="8"/>
  <c r="AO101" i="8"/>
  <c r="AP101" i="8"/>
  <c r="AQ101" i="8"/>
  <c r="AX168" i="8"/>
  <c r="AT158" i="8"/>
  <c r="AT157" i="8"/>
  <c r="AX155" i="8"/>
  <c r="AQ154" i="8"/>
  <c r="AR154" i="8"/>
  <c r="J154" i="9" s="1"/>
  <c r="K154" i="9" s="1"/>
  <c r="AV146" i="8"/>
  <c r="AT139" i="8"/>
  <c r="AT130" i="8"/>
  <c r="AU126" i="8"/>
  <c r="AV126" i="8"/>
  <c r="AO94" i="8"/>
  <c r="AQ94" i="8"/>
  <c r="AR94" i="8"/>
  <c r="J94" i="9" s="1"/>
  <c r="K94" i="9" s="1"/>
  <c r="AP94" i="8"/>
  <c r="AS94" i="8"/>
  <c r="AS159" i="8"/>
  <c r="AA159" i="8" s="1"/>
  <c r="AS158" i="8"/>
  <c r="AS157" i="8"/>
  <c r="AA157" i="8" s="1"/>
  <c r="AT149" i="8"/>
  <c r="AU149" i="8"/>
  <c r="AV149" i="8"/>
  <c r="AP140" i="8"/>
  <c r="AQ140" i="8"/>
  <c r="AR140" i="8"/>
  <c r="J140" i="9" s="1"/>
  <c r="K140" i="9" s="1"/>
  <c r="AR139" i="8"/>
  <c r="J139" i="9" s="1"/>
  <c r="K139" i="9" s="1"/>
  <c r="AS133" i="8"/>
  <c r="AO133" i="8"/>
  <c r="AP133" i="8"/>
  <c r="AQ133" i="8"/>
  <c r="AQ126" i="8"/>
  <c r="AR126" i="8"/>
  <c r="J126" i="9" s="1"/>
  <c r="K126" i="9" s="1"/>
  <c r="AP126" i="8"/>
  <c r="AO122" i="8"/>
  <c r="AQ122" i="8"/>
  <c r="AR122" i="8"/>
  <c r="J122" i="9" s="1"/>
  <c r="K122" i="9" s="1"/>
  <c r="AP122" i="8"/>
  <c r="AS122" i="8"/>
  <c r="AT103" i="8"/>
  <c r="AU103" i="8"/>
  <c r="AV103" i="8"/>
  <c r="AS149" i="8"/>
  <c r="AR149" i="8"/>
  <c r="AW115" i="8"/>
  <c r="AX115" i="8"/>
  <c r="AO158" i="8"/>
  <c r="AO150" i="8"/>
  <c r="AQ150" i="8"/>
  <c r="AR150" i="8"/>
  <c r="J150" i="9" s="1"/>
  <c r="K150" i="9" s="1"/>
  <c r="AP146" i="8"/>
  <c r="AW142" i="8"/>
  <c r="AX142" i="8"/>
  <c r="AP139" i="8"/>
  <c r="AW124" i="8"/>
  <c r="AX124" i="8"/>
  <c r="AW118" i="8"/>
  <c r="AX118" i="8"/>
  <c r="AO146" i="8"/>
  <c r="AQ143" i="8"/>
  <c r="AR143" i="8"/>
  <c r="J143" i="9" s="1"/>
  <c r="K143" i="9" s="1"/>
  <c r="AS143" i="8"/>
  <c r="AV142" i="8"/>
  <c r="AT142" i="8"/>
  <c r="AU142" i="8"/>
  <c r="AO134" i="8"/>
  <c r="AP134" i="8"/>
  <c r="AW128" i="8"/>
  <c r="AX128" i="8"/>
  <c r="AU118" i="8"/>
  <c r="AV118" i="8"/>
  <c r="AW104" i="8"/>
  <c r="AX104" i="8"/>
  <c r="AS127" i="8"/>
  <c r="AP127" i="8"/>
  <c r="AO106" i="8"/>
  <c r="AP106" i="8"/>
  <c r="AQ106" i="8"/>
  <c r="AR106" i="8"/>
  <c r="J106" i="9" s="1"/>
  <c r="K106" i="9" s="1"/>
  <c r="AS106" i="8"/>
  <c r="AX116" i="8"/>
  <c r="AW116" i="8"/>
  <c r="AR172" i="8"/>
  <c r="AP150" i="8"/>
  <c r="AS134" i="8"/>
  <c r="AW129" i="8"/>
  <c r="AX129" i="8"/>
  <c r="AO156" i="8"/>
  <c r="AR103" i="8"/>
  <c r="AS103" i="8"/>
  <c r="AX102" i="8"/>
  <c r="AR100" i="8"/>
  <c r="AR105" i="8"/>
  <c r="J105" i="9" s="1"/>
  <c r="K105" i="9" s="1"/>
  <c r="AS105" i="8"/>
  <c r="AO105" i="8"/>
  <c r="AS95" i="8"/>
  <c r="AR95" i="8"/>
  <c r="J95" i="9" s="1"/>
  <c r="K95" i="9" s="1"/>
  <c r="AT81" i="8"/>
  <c r="AU81" i="8"/>
  <c r="AV81" i="8"/>
  <c r="AS118" i="8"/>
  <c r="AP118" i="8"/>
  <c r="AQ118" i="8"/>
  <c r="AT117" i="8"/>
  <c r="AU117" i="8"/>
  <c r="AW108" i="8"/>
  <c r="AX108" i="8"/>
  <c r="AR107" i="8"/>
  <c r="J107" i="9" s="1"/>
  <c r="K107" i="9" s="1"/>
  <c r="AS107" i="8"/>
  <c r="AT96" i="8"/>
  <c r="AU96" i="8"/>
  <c r="AO90" i="8"/>
  <c r="AR90" i="8"/>
  <c r="J90" i="9" s="1"/>
  <c r="K90" i="9" s="1"/>
  <c r="AO78" i="8"/>
  <c r="AP78" i="8"/>
  <c r="AQ78" i="8"/>
  <c r="AR78" i="8"/>
  <c r="J78" i="9" s="1"/>
  <c r="K78" i="9" s="1"/>
  <c r="AS78" i="8"/>
  <c r="AO59" i="8"/>
  <c r="AP59" i="8"/>
  <c r="AQ59" i="8"/>
  <c r="AR59" i="8"/>
  <c r="J59" i="9" s="1"/>
  <c r="K59" i="9" s="1"/>
  <c r="AS59" i="8"/>
  <c r="AT136" i="8"/>
  <c r="AU136" i="8"/>
  <c r="AQ130" i="8"/>
  <c r="AR130" i="8"/>
  <c r="J130" i="9" s="1"/>
  <c r="K130" i="9" s="1"/>
  <c r="AR123" i="8"/>
  <c r="J123" i="9" s="1"/>
  <c r="K123" i="9" s="1"/>
  <c r="AW112" i="8"/>
  <c r="AX112" i="8"/>
  <c r="AU106" i="8"/>
  <c r="AQ95" i="8"/>
  <c r="AT82" i="8"/>
  <c r="AU82" i="8"/>
  <c r="AW37" i="8"/>
  <c r="AX37" i="8"/>
  <c r="AO114" i="8"/>
  <c r="AP114" i="8"/>
  <c r="AS113" i="8"/>
  <c r="AP113" i="8"/>
  <c r="AT106" i="8"/>
  <c r="AP95" i="8"/>
  <c r="AW86" i="8"/>
  <c r="AX86" i="8"/>
  <c r="AP123" i="8"/>
  <c r="AV117" i="8"/>
  <c r="AV116" i="8"/>
  <c r="AX114" i="8"/>
  <c r="AX113" i="8"/>
  <c r="AO110" i="8"/>
  <c r="AP110" i="8"/>
  <c r="AP109" i="8"/>
  <c r="AS109" i="8"/>
  <c r="AO109" i="8"/>
  <c r="AV108" i="8"/>
  <c r="AQ105" i="8"/>
  <c r="AW97" i="8"/>
  <c r="AO95" i="8"/>
  <c r="AX82" i="8"/>
  <c r="AT74" i="8"/>
  <c r="AU74" i="8"/>
  <c r="AV74" i="8"/>
  <c r="AS117" i="8"/>
  <c r="AA117" i="8" s="1"/>
  <c r="AT116" i="8"/>
  <c r="AV115" i="8"/>
  <c r="AV112" i="8"/>
  <c r="AT108" i="8"/>
  <c r="AP105" i="8"/>
  <c r="AT98" i="8"/>
  <c r="AU98" i="8"/>
  <c r="AV96" i="8"/>
  <c r="AR91" i="8"/>
  <c r="J91" i="9" s="1"/>
  <c r="K91" i="9" s="1"/>
  <c r="AS91" i="8"/>
  <c r="AO91" i="8"/>
  <c r="AS90" i="8"/>
  <c r="AS74" i="8"/>
  <c r="AR74" i="8"/>
  <c r="J74" i="9" s="1"/>
  <c r="K74" i="9" s="1"/>
  <c r="AO74" i="8"/>
  <c r="AP74" i="8"/>
  <c r="AQ74" i="8"/>
  <c r="AQ90" i="8"/>
  <c r="AQ107" i="8"/>
  <c r="AW92" i="8"/>
  <c r="AX92" i="8"/>
  <c r="AP90" i="8"/>
  <c r="AT77" i="8"/>
  <c r="AU77" i="8"/>
  <c r="AV77" i="8"/>
  <c r="AT66" i="8"/>
  <c r="AU66" i="8"/>
  <c r="AV66" i="8"/>
  <c r="AP107" i="8"/>
  <c r="AR99" i="8"/>
  <c r="J99" i="9" s="1"/>
  <c r="K99" i="9" s="1"/>
  <c r="AP99" i="8"/>
  <c r="AQ99" i="8"/>
  <c r="AU92" i="8"/>
  <c r="AT92" i="8"/>
  <c r="AT87" i="8"/>
  <c r="AU87" i="8"/>
  <c r="AV87" i="8"/>
  <c r="AO107" i="8"/>
  <c r="AS98" i="8"/>
  <c r="AO87" i="8"/>
  <c r="AS87" i="8"/>
  <c r="AO56" i="8"/>
  <c r="AP56" i="8"/>
  <c r="AQ56" i="8"/>
  <c r="AR56" i="8"/>
  <c r="J56" i="9" s="1"/>
  <c r="K56" i="9" s="1"/>
  <c r="AS56" i="8"/>
  <c r="AQ98" i="8"/>
  <c r="AP93" i="8"/>
  <c r="AR93" i="8"/>
  <c r="J93" i="9" s="1"/>
  <c r="K93" i="9" s="1"/>
  <c r="AV92" i="8"/>
  <c r="AQ91" i="8"/>
  <c r="AP98" i="8"/>
  <c r="AP91" i="8"/>
  <c r="AT89" i="8"/>
  <c r="AU89" i="8"/>
  <c r="AU88" i="8"/>
  <c r="AO84" i="8"/>
  <c r="AS84" i="8"/>
  <c r="AW80" i="8"/>
  <c r="AX80" i="8"/>
  <c r="AP96" i="8"/>
  <c r="AO85" i="8"/>
  <c r="AO66" i="8"/>
  <c r="AP66" i="8"/>
  <c r="AQ66" i="8"/>
  <c r="AR66" i="8"/>
  <c r="J66" i="9" s="1"/>
  <c r="K66" i="9" s="1"/>
  <c r="AS66" i="8"/>
  <c r="AO53" i="8"/>
  <c r="AP53" i="8"/>
  <c r="AQ53" i="8"/>
  <c r="AR53" i="8"/>
  <c r="J53" i="9" s="1"/>
  <c r="K53" i="9" s="1"/>
  <c r="AO63" i="8"/>
  <c r="AP63" i="8"/>
  <c r="AS63" i="8"/>
  <c r="AW24" i="8"/>
  <c r="AX24" i="8"/>
  <c r="AT71" i="8"/>
  <c r="AU71" i="8"/>
  <c r="AV71" i="8"/>
  <c r="AR71" i="8"/>
  <c r="J71" i="9" s="1"/>
  <c r="K71" i="9" s="1"/>
  <c r="AS71" i="8"/>
  <c r="AO71" i="8"/>
  <c r="AW46" i="8"/>
  <c r="AX46" i="8"/>
  <c r="AS86" i="8"/>
  <c r="AP86" i="8"/>
  <c r="AU80" i="8"/>
  <c r="AW64" i="8"/>
  <c r="AX64" i="8"/>
  <c r="AW58" i="8"/>
  <c r="AX58" i="8"/>
  <c r="AS53" i="8"/>
  <c r="AT46" i="8"/>
  <c r="AU46" i="8"/>
  <c r="AV46" i="8"/>
  <c r="AT80" i="8"/>
  <c r="AX75" i="8"/>
  <c r="AT68" i="8"/>
  <c r="AU68" i="8"/>
  <c r="AV68" i="8"/>
  <c r="AT58" i="8"/>
  <c r="AU58" i="8"/>
  <c r="AV58" i="8"/>
  <c r="AO46" i="8"/>
  <c r="AP46" i="8"/>
  <c r="AQ46" i="8"/>
  <c r="AR46" i="8"/>
  <c r="J46" i="9" s="1"/>
  <c r="K46" i="9" s="1"/>
  <c r="AS46" i="8"/>
  <c r="AQ68" i="8"/>
  <c r="AR68" i="8"/>
  <c r="J68" i="9" s="1"/>
  <c r="K68" i="9" s="1"/>
  <c r="AS68" i="8"/>
  <c r="AO68" i="8"/>
  <c r="AP68" i="8"/>
  <c r="AR63" i="8"/>
  <c r="J63" i="9" s="1"/>
  <c r="K63" i="9" s="1"/>
  <c r="AT21" i="8"/>
  <c r="AU21" i="8"/>
  <c r="AV21" i="8"/>
  <c r="AO72" i="8"/>
  <c r="AP72" i="8"/>
  <c r="AQ72" i="8"/>
  <c r="AR72" i="8"/>
  <c r="J72" i="9" s="1"/>
  <c r="K72" i="9" s="1"/>
  <c r="AS72" i="8"/>
  <c r="AQ63" i="8"/>
  <c r="AP49" i="8"/>
  <c r="AQ49" i="8"/>
  <c r="AR49" i="8"/>
  <c r="J49" i="9" s="1"/>
  <c r="K49" i="9" s="1"/>
  <c r="AS49" i="8"/>
  <c r="AO49" i="8"/>
  <c r="AW77" i="8"/>
  <c r="AX77" i="8"/>
  <c r="AT85" i="8"/>
  <c r="AU72" i="8"/>
  <c r="AT62" i="8"/>
  <c r="AU62" i="8"/>
  <c r="AV40" i="8"/>
  <c r="AT40" i="8"/>
  <c r="AW27" i="8"/>
  <c r="AX27" i="8"/>
  <c r="AO92" i="8"/>
  <c r="AV90" i="8"/>
  <c r="AQ86" i="8"/>
  <c r="AS85" i="8"/>
  <c r="AS77" i="8"/>
  <c r="AT72" i="8"/>
  <c r="AO69" i="8"/>
  <c r="AP69" i="8"/>
  <c r="AQ69" i="8"/>
  <c r="AP65" i="8"/>
  <c r="AQ65" i="8"/>
  <c r="AR65" i="8"/>
  <c r="J65" i="9" s="1"/>
  <c r="K65" i="9" s="1"/>
  <c r="AS65" i="8"/>
  <c r="AO62" i="8"/>
  <c r="AP62" i="8"/>
  <c r="AQ62" i="8"/>
  <c r="AR62" i="8"/>
  <c r="J62" i="9" s="1"/>
  <c r="K62" i="9" s="1"/>
  <c r="AS62" i="8"/>
  <c r="AO86" i="8"/>
  <c r="AR83" i="8"/>
  <c r="J83" i="9" s="1"/>
  <c r="K83" i="9" s="1"/>
  <c r="AO83" i="8"/>
  <c r="AR77" i="8"/>
  <c r="AX69" i="8"/>
  <c r="AX65" i="8"/>
  <c r="AW59" i="8"/>
  <c r="AX59" i="8"/>
  <c r="AU50" i="8"/>
  <c r="AV50" i="8"/>
  <c r="AX56" i="8"/>
  <c r="AW42" i="8"/>
  <c r="AX42" i="8"/>
  <c r="AT27" i="8"/>
  <c r="AU27" i="8"/>
  <c r="AV27" i="8"/>
  <c r="AT24" i="8"/>
  <c r="AU24" i="8"/>
  <c r="AV24" i="8"/>
  <c r="AO21" i="8"/>
  <c r="AP21" i="8"/>
  <c r="AQ21" i="8"/>
  <c r="AR21" i="8"/>
  <c r="J21" i="9" s="1"/>
  <c r="K21" i="9" s="1"/>
  <c r="AS21" i="8"/>
  <c r="AO75" i="8"/>
  <c r="AP75" i="8"/>
  <c r="AQ75" i="8"/>
  <c r="AR75" i="8"/>
  <c r="J75" i="9" s="1"/>
  <c r="K75" i="9" s="1"/>
  <c r="AS75" i="8"/>
  <c r="AT42" i="8"/>
  <c r="AU42" i="8"/>
  <c r="AV42" i="8"/>
  <c r="AO37" i="8"/>
  <c r="AP37" i="8"/>
  <c r="AQ37" i="8"/>
  <c r="AR37" i="8"/>
  <c r="J37" i="9" s="1"/>
  <c r="K37" i="9" s="1"/>
  <c r="AS37" i="8"/>
  <c r="AO34" i="8"/>
  <c r="AP34" i="8"/>
  <c r="AQ34" i="8"/>
  <c r="AR34" i="8"/>
  <c r="J34" i="9" s="1"/>
  <c r="K34" i="9" s="1"/>
  <c r="AS34" i="8"/>
  <c r="AO31" i="8"/>
  <c r="AP31" i="8"/>
  <c r="AQ31" i="8"/>
  <c r="AR31" i="8"/>
  <c r="J31" i="9" s="1"/>
  <c r="K31" i="9" s="1"/>
  <c r="AO27" i="8"/>
  <c r="AP27" i="8"/>
  <c r="AQ27" i="8"/>
  <c r="AR27" i="8"/>
  <c r="J27" i="9" s="1"/>
  <c r="K27" i="9" s="1"/>
  <c r="AS27" i="8"/>
  <c r="AO24" i="8"/>
  <c r="AP24" i="8"/>
  <c r="AQ24" i="8"/>
  <c r="AR24" i="8"/>
  <c r="J24" i="9" s="1"/>
  <c r="K24" i="9" s="1"/>
  <c r="AS24" i="8"/>
  <c r="AT49" i="8"/>
  <c r="AU49" i="8"/>
  <c r="AV49" i="8"/>
  <c r="AW14" i="8"/>
  <c r="AX14" i="8"/>
  <c r="AO50" i="8"/>
  <c r="AP50" i="8"/>
  <c r="AO43" i="8"/>
  <c r="AP43" i="8"/>
  <c r="AQ43" i="8"/>
  <c r="AR43" i="8"/>
  <c r="J43" i="9" s="1"/>
  <c r="K43" i="9" s="1"/>
  <c r="AS43" i="8"/>
  <c r="AV37" i="8"/>
  <c r="AV34" i="8"/>
  <c r="AT14" i="8"/>
  <c r="AU14" i="8"/>
  <c r="AV14" i="8"/>
  <c r="AW61" i="8"/>
  <c r="AX61" i="8"/>
  <c r="AT52" i="8"/>
  <c r="AU52" i="8"/>
  <c r="AV52" i="8"/>
  <c r="AW45" i="8"/>
  <c r="AX45" i="8"/>
  <c r="AV43" i="8"/>
  <c r="AW39" i="8"/>
  <c r="AX39" i="8"/>
  <c r="AW17" i="8"/>
  <c r="AX17" i="8"/>
  <c r="AT61" i="8"/>
  <c r="AU61" i="8"/>
  <c r="AV61" i="8"/>
  <c r="AO58" i="8"/>
  <c r="AQ52" i="8"/>
  <c r="AR52" i="8"/>
  <c r="J52" i="9" s="1"/>
  <c r="K52" i="9" s="1"/>
  <c r="AS52" i="8"/>
  <c r="AU43" i="8"/>
  <c r="AT39" i="8"/>
  <c r="AU39" i="8"/>
  <c r="AV39" i="8"/>
  <c r="AT17" i="8"/>
  <c r="AU17" i="8"/>
  <c r="AV17" i="8"/>
  <c r="AR39" i="8"/>
  <c r="J39" i="9" s="1"/>
  <c r="K39" i="9" s="1"/>
  <c r="AS39" i="8"/>
  <c r="AW20" i="8"/>
  <c r="AX20" i="8"/>
  <c r="AO40" i="8"/>
  <c r="AP40" i="8"/>
  <c r="AQ40" i="8"/>
  <c r="AR40" i="8"/>
  <c r="J40" i="9" s="1"/>
  <c r="K40" i="9" s="1"/>
  <c r="AS40" i="8"/>
  <c r="AP39" i="8"/>
  <c r="AW36" i="8"/>
  <c r="AX36" i="8"/>
  <c r="AW33" i="8"/>
  <c r="AX33" i="8"/>
  <c r="AO15" i="8"/>
  <c r="AP15" i="8"/>
  <c r="AQ15" i="8"/>
  <c r="AR15" i="8"/>
  <c r="J15" i="9" s="1"/>
  <c r="K15" i="9" s="1"/>
  <c r="AS15" i="8"/>
  <c r="AX40" i="8"/>
  <c r="AO39" i="8"/>
  <c r="AT36" i="8"/>
  <c r="AU36" i="8"/>
  <c r="AV36" i="8"/>
  <c r="AT33" i="8"/>
  <c r="AU33" i="8"/>
  <c r="AV33" i="8"/>
  <c r="AT30" i="8"/>
  <c r="AU30" i="8"/>
  <c r="AV30" i="8"/>
  <c r="AT55" i="8"/>
  <c r="AU55" i="8"/>
  <c r="AV55" i="8"/>
  <c r="AO47" i="8"/>
  <c r="AP47" i="8"/>
  <c r="AP33" i="8"/>
  <c r="AQ33" i="8"/>
  <c r="AR33" i="8"/>
  <c r="J33" i="9" s="1"/>
  <c r="K33" i="9" s="1"/>
  <c r="AS33" i="8"/>
  <c r="AO30" i="8"/>
  <c r="AP30" i="8"/>
  <c r="AQ30" i="8"/>
  <c r="AR30" i="8"/>
  <c r="J30" i="9" s="1"/>
  <c r="K30" i="9" s="1"/>
  <c r="AS30" i="8"/>
  <c r="AW74" i="8"/>
  <c r="AX74" i="8"/>
  <c r="AT65" i="8"/>
  <c r="AU65" i="8"/>
  <c r="AR55" i="8"/>
  <c r="AS55" i="8"/>
  <c r="AO33" i="8"/>
  <c r="AX30" i="8"/>
  <c r="AO18" i="8"/>
  <c r="AP18" i="8"/>
  <c r="AQ18" i="8"/>
  <c r="AR18" i="8"/>
  <c r="J18" i="9" s="1"/>
  <c r="K18" i="9" s="1"/>
  <c r="AS18" i="8"/>
  <c r="AX11" i="8"/>
  <c r="AV8" i="8"/>
  <c r="AV11" i="8"/>
  <c r="AU8" i="8"/>
  <c r="AU11" i="8"/>
  <c r="AX23" i="8"/>
  <c r="AS8" i="8"/>
  <c r="AX7" i="8"/>
  <c r="AX26" i="8"/>
  <c r="AV20" i="8"/>
  <c r="AS11" i="8"/>
  <c r="AX10" i="8"/>
  <c r="AR8" i="8"/>
  <c r="J8" i="9" s="1"/>
  <c r="K8" i="9" s="1"/>
  <c r="AX29" i="8"/>
  <c r="AV23" i="8"/>
  <c r="AU20" i="8"/>
  <c r="AS14" i="8"/>
  <c r="AX13" i="8"/>
  <c r="AR11" i="8"/>
  <c r="J11" i="9" s="1"/>
  <c r="K11" i="9" s="1"/>
  <c r="AQ8" i="8"/>
  <c r="AV7" i="8"/>
  <c r="AX48" i="8"/>
  <c r="AX32" i="8"/>
  <c r="AV26" i="8"/>
  <c r="AU23" i="8"/>
  <c r="AS17" i="8"/>
  <c r="AX16" i="8"/>
  <c r="AR14" i="8"/>
  <c r="J14" i="9" s="1"/>
  <c r="K14" i="9" s="1"/>
  <c r="AQ11" i="8"/>
  <c r="AV10" i="8"/>
  <c r="AP8" i="8"/>
  <c r="AU7" i="8"/>
  <c r="AX67" i="8"/>
  <c r="AX51" i="8"/>
  <c r="AV45" i="8"/>
  <c r="AS36" i="8"/>
  <c r="AX35" i="8"/>
  <c r="AV29" i="8"/>
  <c r="AU26" i="8"/>
  <c r="AS20" i="8"/>
  <c r="AX19" i="8"/>
  <c r="AR17" i="8"/>
  <c r="J17" i="9" s="1"/>
  <c r="K17" i="9" s="1"/>
  <c r="AQ14" i="8"/>
  <c r="AV13" i="8"/>
  <c r="AP11" i="8"/>
  <c r="AU10" i="8"/>
  <c r="AX70" i="8"/>
  <c r="AV64" i="8"/>
  <c r="AX54" i="8"/>
  <c r="AV48" i="8"/>
  <c r="AU45" i="8"/>
  <c r="AX38" i="8"/>
  <c r="AR36" i="8"/>
  <c r="AV32" i="8"/>
  <c r="AU29" i="8"/>
  <c r="AS23" i="8"/>
  <c r="AA23" i="8" s="1"/>
  <c r="AX22" i="8"/>
  <c r="AR20" i="8"/>
  <c r="AQ17" i="8"/>
  <c r="AV16" i="8"/>
  <c r="AP14" i="8"/>
  <c r="AU13" i="8"/>
  <c r="AS7" i="8"/>
  <c r="AA7" i="8" s="1"/>
  <c r="AX6" i="8"/>
  <c r="I843" i="9"/>
  <c r="AC843" i="9" s="1"/>
  <c r="V843" i="9" s="1"/>
  <c r="I283" i="9"/>
  <c r="AC283" i="9" s="1"/>
  <c r="V283" i="9" s="1"/>
  <c r="AA1131" i="8"/>
  <c r="AA827" i="8"/>
  <c r="AA923" i="8"/>
  <c r="I299" i="9"/>
  <c r="AC299" i="9" s="1"/>
  <c r="V299" i="9" s="1"/>
  <c r="I907" i="9"/>
  <c r="AC907" i="9" s="1"/>
  <c r="I875" i="9"/>
  <c r="AC875" i="9" s="1"/>
  <c r="I971" i="9"/>
  <c r="AC971" i="9" s="1"/>
  <c r="I939" i="9"/>
  <c r="AC939" i="9" s="1"/>
  <c r="I523" i="9"/>
  <c r="AC523" i="9" s="1"/>
  <c r="AA1099" i="8"/>
  <c r="I603" i="9"/>
  <c r="AC603" i="9" s="1"/>
  <c r="I699" i="9"/>
  <c r="AC699" i="9" s="1"/>
  <c r="AA539" i="8"/>
  <c r="I555" i="9"/>
  <c r="AC555" i="9" s="1"/>
  <c r="I347" i="9"/>
  <c r="AC347" i="9" s="1"/>
  <c r="V347" i="9" s="1"/>
  <c r="AA891" i="8"/>
  <c r="I683" i="9"/>
  <c r="AC683" i="9" s="1"/>
  <c r="V683" i="9" s="1"/>
  <c r="AA955" i="8"/>
  <c r="I635" i="9"/>
  <c r="AC635" i="9" s="1"/>
  <c r="I267" i="9"/>
  <c r="AC267" i="9" s="1"/>
  <c r="I1026" i="9"/>
  <c r="AC1026" i="9" s="1"/>
  <c r="I914" i="9"/>
  <c r="AC914" i="9" s="1"/>
  <c r="I706" i="9"/>
  <c r="AC706" i="9" s="1"/>
  <c r="V706" i="9" s="1"/>
  <c r="I994" i="9"/>
  <c r="AC994" i="9" s="1"/>
  <c r="I818" i="9"/>
  <c r="AC818" i="9" s="1"/>
  <c r="V818" i="9" s="1"/>
  <c r="I882" i="9"/>
  <c r="AC882" i="9" s="1"/>
  <c r="I754" i="9"/>
  <c r="AC754" i="9" s="1"/>
  <c r="I690" i="9"/>
  <c r="AC690" i="9" s="1"/>
  <c r="I466" i="9"/>
  <c r="AC466" i="9" s="1"/>
  <c r="AA802" i="8"/>
  <c r="I962" i="9"/>
  <c r="AC962" i="9" s="1"/>
  <c r="I610" i="9"/>
  <c r="AC610" i="9" s="1"/>
  <c r="I930" i="9"/>
  <c r="AC930" i="9" s="1"/>
  <c r="I995" i="9"/>
  <c r="AC995" i="9" s="1"/>
  <c r="I803" i="9"/>
  <c r="AC803" i="9" s="1"/>
  <c r="I595" i="9"/>
  <c r="AC595" i="9" s="1"/>
  <c r="AA739" i="8"/>
  <c r="AA563" i="8"/>
  <c r="I723" i="9"/>
  <c r="AC723" i="9" s="1"/>
  <c r="V723" i="9" s="1"/>
  <c r="I531" i="9"/>
  <c r="AC531" i="9" s="1"/>
  <c r="I1043" i="9"/>
  <c r="AC1043" i="9" s="1"/>
  <c r="I771" i="9"/>
  <c r="AC771" i="9" s="1"/>
  <c r="I691" i="9"/>
  <c r="AC691" i="9" s="1"/>
  <c r="I1107" i="9"/>
  <c r="AC1107" i="9" s="1"/>
  <c r="I1011" i="9"/>
  <c r="AC1011" i="9" s="1"/>
  <c r="AA1027" i="8"/>
  <c r="I1091" i="9"/>
  <c r="AC1091" i="9" s="1"/>
  <c r="I1075" i="9"/>
  <c r="AC1075" i="9" s="1"/>
  <c r="AA1139" i="8"/>
  <c r="I1155" i="9"/>
  <c r="AC1155" i="9" s="1"/>
  <c r="I579" i="9"/>
  <c r="AC579" i="9" s="1"/>
  <c r="AA755" i="8"/>
  <c r="I787" i="9"/>
  <c r="AC787" i="9" s="1"/>
  <c r="I1071" i="9"/>
  <c r="AC1071" i="9" s="1"/>
  <c r="AA767" i="8"/>
  <c r="I847" i="9"/>
  <c r="AC847" i="9" s="1"/>
  <c r="I463" i="9"/>
  <c r="AC463" i="9" s="1"/>
  <c r="V463" i="9" s="1"/>
  <c r="I1183" i="9"/>
  <c r="AC1183" i="9" s="1"/>
  <c r="I1007" i="9"/>
  <c r="AC1007" i="9" s="1"/>
  <c r="V1069" i="9"/>
  <c r="I1055" i="9"/>
  <c r="AC1055" i="9" s="1"/>
  <c r="I399" i="9"/>
  <c r="AC399" i="9" s="1"/>
  <c r="V1182" i="9"/>
  <c r="V1118" i="9"/>
  <c r="V1116" i="9"/>
  <c r="E259" i="9"/>
  <c r="AA259" i="9" s="1"/>
  <c r="I258" i="9"/>
  <c r="AC258" i="9" s="1"/>
  <c r="V1112" i="9"/>
  <c r="V1066" i="9"/>
  <c r="V694" i="9"/>
  <c r="V335" i="9"/>
  <c r="V889" i="9"/>
  <c r="V270" i="9"/>
  <c r="V286" i="9"/>
  <c r="V306" i="9"/>
  <c r="V406" i="9"/>
  <c r="V422" i="9"/>
  <c r="V468" i="9"/>
  <c r="V506" i="9"/>
  <c r="V524" i="9"/>
  <c r="V553" i="9"/>
  <c r="V640" i="9"/>
  <c r="V662" i="9"/>
  <c r="V704" i="9"/>
  <c r="V762" i="9"/>
  <c r="V859" i="9"/>
  <c r="V905" i="9"/>
  <c r="V356" i="9"/>
  <c r="V388" i="9"/>
  <c r="V763" i="9"/>
  <c r="V814" i="9"/>
  <c r="V290" i="9"/>
  <c r="V308" i="9"/>
  <c r="V324" i="9"/>
  <c r="V372" i="9"/>
  <c r="V508" i="9"/>
  <c r="V539" i="9"/>
  <c r="V557" i="9"/>
  <c r="V907" i="9"/>
  <c r="V953" i="9"/>
  <c r="V448" i="9"/>
  <c r="V390" i="9"/>
  <c r="V558" i="9"/>
  <c r="V646" i="9"/>
  <c r="V862" i="9"/>
  <c r="V955" i="9"/>
  <c r="V486" i="9"/>
  <c r="V689" i="9"/>
  <c r="V277" i="9"/>
  <c r="V653" i="9"/>
  <c r="V672" i="9"/>
  <c r="V279" i="9"/>
  <c r="V458" i="9"/>
  <c r="V676" i="9"/>
  <c r="V975" i="9"/>
  <c r="V274" i="9"/>
  <c r="V374" i="9"/>
  <c r="V391" i="9"/>
  <c r="V410" i="9"/>
  <c r="V492" i="9"/>
  <c r="V586" i="9"/>
  <c r="V650" i="9"/>
  <c r="V766" i="9"/>
  <c r="V817" i="9"/>
  <c r="V1001" i="9"/>
  <c r="AA1244" i="8"/>
  <c r="AA1243" i="8"/>
  <c r="AA1241" i="8"/>
  <c r="AA1167" i="8"/>
  <c r="AA1219" i="8"/>
  <c r="AA1171" i="8"/>
  <c r="AA1218" i="8"/>
  <c r="AA1245" i="8"/>
  <c r="AA1228" i="8"/>
  <c r="AA1229" i="8"/>
  <c r="AA1214" i="8"/>
  <c r="AA1225" i="8"/>
  <c r="AA1188" i="8"/>
  <c r="AA1182" i="8"/>
  <c r="AA1234" i="8"/>
  <c r="AA1215" i="8"/>
  <c r="AA1190" i="8"/>
  <c r="AA1161" i="8"/>
  <c r="AA1116" i="8"/>
  <c r="AA1223" i="8"/>
  <c r="AA1172" i="8"/>
  <c r="AA1204" i="8"/>
  <c r="AA1216" i="8"/>
  <c r="AA1189" i="8"/>
  <c r="AA1239" i="8"/>
  <c r="AA1142" i="8"/>
  <c r="AA1134" i="8"/>
  <c r="AA1126" i="8"/>
  <c r="AA1118" i="8"/>
  <c r="AA1113" i="8"/>
  <c r="AA1115" i="8"/>
  <c r="AA1076" i="8"/>
  <c r="AA1098" i="8"/>
  <c r="AA1021" i="8"/>
  <c r="AA1069" i="8"/>
  <c r="AA1037" i="8"/>
  <c r="AA965" i="8"/>
  <c r="AA1004" i="8"/>
  <c r="AA1053" i="8"/>
  <c r="AA1080" i="8"/>
  <c r="AA896" i="8"/>
  <c r="AA1005" i="8"/>
  <c r="AA841" i="8"/>
  <c r="AA959" i="8"/>
  <c r="AA979" i="8"/>
  <c r="AA953" i="8"/>
  <c r="AA937" i="8"/>
  <c r="AA985" i="8"/>
  <c r="AA975" i="8"/>
  <c r="AA986" i="8"/>
  <c r="AA905" i="8"/>
  <c r="AA889" i="8"/>
  <c r="AA906" i="8"/>
  <c r="AA890" i="8"/>
  <c r="AA915" i="8"/>
  <c r="AA911" i="8"/>
  <c r="AA895" i="8"/>
  <c r="AA860" i="8"/>
  <c r="AA859" i="8"/>
  <c r="AA823" i="8"/>
  <c r="AA814" i="8"/>
  <c r="AA781" i="8"/>
  <c r="AA873" i="8"/>
  <c r="AA817" i="8"/>
  <c r="AA821" i="8"/>
  <c r="AA775" i="8"/>
  <c r="AA820" i="8"/>
  <c r="AA798" i="8"/>
  <c r="AA746" i="8"/>
  <c r="AA799" i="8"/>
  <c r="AA762" i="8"/>
  <c r="AA751" i="8"/>
  <c r="AA747" i="8"/>
  <c r="AA763" i="8"/>
  <c r="AA612" i="8"/>
  <c r="AA570" i="8"/>
  <c r="AA591" i="8"/>
  <c r="AA606" i="8"/>
  <c r="AA566" i="8"/>
  <c r="AA564" i="8"/>
  <c r="AA585" i="8"/>
  <c r="AA611" i="8"/>
  <c r="AA601" i="8"/>
  <c r="AA586" i="8"/>
  <c r="AA618" i="8"/>
  <c r="AA639" i="8"/>
  <c r="AA553" i="8"/>
  <c r="J259" i="9"/>
  <c r="K259" i="9" s="1"/>
  <c r="I259" i="9"/>
  <c r="AC259" i="9" s="1"/>
  <c r="AJ72" i="8" l="1"/>
  <c r="M72" i="9"/>
  <c r="AD72" i="9" s="1"/>
  <c r="AH146" i="8"/>
  <c r="G146" i="9"/>
  <c r="AB146" i="9" s="1"/>
  <c r="AG204" i="8"/>
  <c r="E204" i="9"/>
  <c r="AA204" i="9" s="1"/>
  <c r="AN243" i="8"/>
  <c r="U243" i="9"/>
  <c r="AH243" i="9" s="1"/>
  <c r="AL276" i="8"/>
  <c r="Q276" i="9"/>
  <c r="AF276" i="9" s="1"/>
  <c r="AN262" i="8"/>
  <c r="U262" i="9"/>
  <c r="AH262" i="9" s="1"/>
  <c r="AN367" i="8"/>
  <c r="U367" i="9"/>
  <c r="AH367" i="9" s="1"/>
  <c r="AG547" i="8"/>
  <c r="E547" i="9"/>
  <c r="AA547" i="9" s="1"/>
  <c r="AJ567" i="8"/>
  <c r="M567" i="9"/>
  <c r="AD567" i="9" s="1"/>
  <c r="AI609" i="8"/>
  <c r="I609" i="9"/>
  <c r="AC609" i="9" s="1"/>
  <c r="AG600" i="8"/>
  <c r="E600" i="9"/>
  <c r="AA600" i="9" s="1"/>
  <c r="AK729" i="8"/>
  <c r="O729" i="9"/>
  <c r="AE729" i="9" s="1"/>
  <c r="AH666" i="8"/>
  <c r="G666" i="9"/>
  <c r="AB666" i="9" s="1"/>
  <c r="AN607" i="8"/>
  <c r="U607" i="9"/>
  <c r="AH607" i="9" s="1"/>
  <c r="AM665" i="8"/>
  <c r="S665" i="9"/>
  <c r="AG665" i="9" s="1"/>
  <c r="AJ820" i="8"/>
  <c r="M820" i="9"/>
  <c r="AD820" i="9" s="1"/>
  <c r="AI901" i="8"/>
  <c r="I901" i="9"/>
  <c r="AC901" i="9" s="1"/>
  <c r="AM1011" i="8"/>
  <c r="S1011" i="9"/>
  <c r="AG1011" i="9" s="1"/>
  <c r="AI1104" i="8"/>
  <c r="I1104" i="9"/>
  <c r="AC1104" i="9" s="1"/>
  <c r="AK1144" i="8"/>
  <c r="O1144" i="9"/>
  <c r="AE1144" i="9" s="1"/>
  <c r="AN1115" i="8"/>
  <c r="U1115" i="9"/>
  <c r="AH1115" i="9" s="1"/>
  <c r="AI37" i="8"/>
  <c r="I37" i="9"/>
  <c r="AC37" i="9" s="1"/>
  <c r="AL24" i="8"/>
  <c r="Q24" i="9"/>
  <c r="AF24" i="9" s="1"/>
  <c r="AG83" i="8"/>
  <c r="AA83" i="8" s="1"/>
  <c r="E83" i="9"/>
  <c r="AA83" i="9" s="1"/>
  <c r="AL46" i="8"/>
  <c r="Q46" i="9"/>
  <c r="AF46" i="9" s="1"/>
  <c r="AL71" i="8"/>
  <c r="Q71" i="9"/>
  <c r="AF71" i="9" s="1"/>
  <c r="AG66" i="8"/>
  <c r="E66" i="9"/>
  <c r="AA66" i="9" s="1"/>
  <c r="AI98" i="8"/>
  <c r="I98" i="9"/>
  <c r="AC98" i="9" s="1"/>
  <c r="AH99" i="8"/>
  <c r="G99" i="9"/>
  <c r="AB99" i="9" s="1"/>
  <c r="AG74" i="8"/>
  <c r="E74" i="9"/>
  <c r="AA74" i="9" s="1"/>
  <c r="AL74" i="8"/>
  <c r="Q74" i="9"/>
  <c r="AF74" i="9" s="1"/>
  <c r="AL117" i="8"/>
  <c r="Q117" i="9"/>
  <c r="AF117" i="9" s="1"/>
  <c r="AN112" i="8"/>
  <c r="U112" i="9"/>
  <c r="AH112" i="9" s="1"/>
  <c r="AG78" i="8"/>
  <c r="E78" i="9"/>
  <c r="AA78" i="9" s="1"/>
  <c r="AJ81" i="8"/>
  <c r="M81" i="9"/>
  <c r="AD81" i="9" s="1"/>
  <c r="AM116" i="8"/>
  <c r="S116" i="9"/>
  <c r="AG116" i="9" s="1"/>
  <c r="AG134" i="8"/>
  <c r="E134" i="9"/>
  <c r="AA134" i="9" s="1"/>
  <c r="AH126" i="8"/>
  <c r="G126" i="9"/>
  <c r="AB126" i="9" s="1"/>
  <c r="AN168" i="8"/>
  <c r="AC168" i="8" s="1"/>
  <c r="U168" i="9"/>
  <c r="AH168" i="9" s="1"/>
  <c r="AK130" i="8"/>
  <c r="O130" i="9"/>
  <c r="AE130" i="9" s="1"/>
  <c r="AI102" i="8"/>
  <c r="I102" i="9"/>
  <c r="AC102" i="9" s="1"/>
  <c r="AN144" i="8"/>
  <c r="U144" i="9"/>
  <c r="AH144" i="9" s="1"/>
  <c r="AM136" i="8"/>
  <c r="S136" i="9"/>
  <c r="AG136" i="9" s="1"/>
  <c r="AN145" i="8"/>
  <c r="U145" i="9"/>
  <c r="AH145" i="9" s="1"/>
  <c r="AM158" i="8"/>
  <c r="S158" i="9"/>
  <c r="AG158" i="9" s="1"/>
  <c r="AL137" i="8"/>
  <c r="Q137" i="9"/>
  <c r="AF137" i="9" s="1"/>
  <c r="AN161" i="8"/>
  <c r="U161" i="9"/>
  <c r="AH161" i="9" s="1"/>
  <c r="AH222" i="8"/>
  <c r="G222" i="9"/>
  <c r="AB222" i="9" s="1"/>
  <c r="AH209" i="8"/>
  <c r="G209" i="9"/>
  <c r="AB209" i="9" s="1"/>
  <c r="AM183" i="8"/>
  <c r="AC183" i="8" s="1"/>
  <c r="S183" i="9"/>
  <c r="AG183" i="9" s="1"/>
  <c r="AH237" i="8"/>
  <c r="AA237" i="8" s="1"/>
  <c r="G237" i="9"/>
  <c r="AB237" i="9" s="1"/>
  <c r="AG197" i="8"/>
  <c r="E197" i="9"/>
  <c r="AA197" i="9" s="1"/>
  <c r="AJ182" i="8"/>
  <c r="M182" i="9"/>
  <c r="AD182" i="9" s="1"/>
  <c r="AN216" i="8"/>
  <c r="U216" i="9"/>
  <c r="AH216" i="9" s="1"/>
  <c r="AK178" i="8"/>
  <c r="O178" i="9"/>
  <c r="AE178" i="9" s="1"/>
  <c r="AG173" i="8"/>
  <c r="E173" i="9"/>
  <c r="AA173" i="9" s="1"/>
  <c r="AN198" i="8"/>
  <c r="AC198" i="8" s="1"/>
  <c r="U198" i="9"/>
  <c r="AH198" i="9" s="1"/>
  <c r="AL238" i="8"/>
  <c r="Q238" i="9"/>
  <c r="AF238" i="9" s="1"/>
  <c r="AJ226" i="8"/>
  <c r="M226" i="9"/>
  <c r="AD226" i="9" s="1"/>
  <c r="AG238" i="8"/>
  <c r="E238" i="9"/>
  <c r="AA238" i="9" s="1"/>
  <c r="AI212" i="8"/>
  <c r="I212" i="9"/>
  <c r="AC212" i="9" s="1"/>
  <c r="AM200" i="8"/>
  <c r="S200" i="9"/>
  <c r="AG200" i="9" s="1"/>
  <c r="AM243" i="8"/>
  <c r="AC243" i="8" s="1"/>
  <c r="S243" i="9"/>
  <c r="AG243" i="9" s="1"/>
  <c r="AL303" i="8"/>
  <c r="Q303" i="9"/>
  <c r="AF303" i="9" s="1"/>
  <c r="AH266" i="8"/>
  <c r="G266" i="9"/>
  <c r="AB266" i="9" s="1"/>
  <c r="AK241" i="8"/>
  <c r="O241" i="9"/>
  <c r="AE241" i="9" s="1"/>
  <c r="AL292" i="8"/>
  <c r="Q292" i="9"/>
  <c r="AF292" i="9" s="1"/>
  <c r="AH278" i="8"/>
  <c r="G278" i="9"/>
  <c r="AB278" i="9" s="1"/>
  <c r="AG303" i="8"/>
  <c r="E303" i="9"/>
  <c r="AA303" i="9" s="1"/>
  <c r="AJ266" i="8"/>
  <c r="M266" i="9"/>
  <c r="AD266" i="9" s="1"/>
  <c r="AH235" i="8"/>
  <c r="G235" i="9"/>
  <c r="AB235" i="9" s="1"/>
  <c r="AI316" i="8"/>
  <c r="AA316" i="8" s="1"/>
  <c r="I316" i="9"/>
  <c r="AC316" i="9" s="1"/>
  <c r="V316" i="9" s="1"/>
  <c r="AN180" i="8"/>
  <c r="U180" i="9"/>
  <c r="AH180" i="9" s="1"/>
  <c r="AM310" i="8"/>
  <c r="S310" i="9"/>
  <c r="AG310" i="9" s="1"/>
  <c r="AM262" i="8"/>
  <c r="AC262" i="8" s="1"/>
  <c r="S262" i="9"/>
  <c r="AG262" i="9" s="1"/>
  <c r="AK342" i="8"/>
  <c r="AB342" i="8" s="1"/>
  <c r="O342" i="9"/>
  <c r="AE342" i="9" s="1"/>
  <c r="AL347" i="8"/>
  <c r="AB347" i="8" s="1"/>
  <c r="Q347" i="9"/>
  <c r="AF347" i="9" s="1"/>
  <c r="AG328" i="8"/>
  <c r="AA328" i="8" s="1"/>
  <c r="E328" i="9"/>
  <c r="AA328" i="9" s="1"/>
  <c r="V328" i="9" s="1"/>
  <c r="AI327" i="8"/>
  <c r="I327" i="9"/>
  <c r="AC327" i="9" s="1"/>
  <c r="AH350" i="8"/>
  <c r="AA350" i="8" s="1"/>
  <c r="G350" i="9"/>
  <c r="AB350" i="9" s="1"/>
  <c r="V350" i="9" s="1"/>
  <c r="AK265" i="8"/>
  <c r="O265" i="9"/>
  <c r="AE265" i="9" s="1"/>
  <c r="AI371" i="8"/>
  <c r="AA371" i="8" s="1"/>
  <c r="I371" i="9"/>
  <c r="AC371" i="9" s="1"/>
  <c r="AM439" i="8"/>
  <c r="AC439" i="8" s="1"/>
  <c r="S439" i="9"/>
  <c r="AG439" i="9" s="1"/>
  <c r="AM367" i="8"/>
  <c r="AC367" i="8" s="1"/>
  <c r="S367" i="9"/>
  <c r="AG367" i="9" s="1"/>
  <c r="AK344" i="8"/>
  <c r="O344" i="9"/>
  <c r="AE344" i="9" s="1"/>
  <c r="AG373" i="8"/>
  <c r="E373" i="9"/>
  <c r="AA373" i="9" s="1"/>
  <c r="AH383" i="8"/>
  <c r="G383" i="9"/>
  <c r="AB383" i="9" s="1"/>
  <c r="AI365" i="8"/>
  <c r="I365" i="9"/>
  <c r="AC365" i="9" s="1"/>
  <c r="AG392" i="8"/>
  <c r="E392" i="9"/>
  <c r="AA392" i="9" s="1"/>
  <c r="AN322" i="8"/>
  <c r="U322" i="9"/>
  <c r="AH322" i="9" s="1"/>
  <c r="AI412" i="8"/>
  <c r="I412" i="9"/>
  <c r="AC412" i="9" s="1"/>
  <c r="AJ379" i="8"/>
  <c r="M379" i="9"/>
  <c r="AD379" i="9" s="1"/>
  <c r="AG450" i="8"/>
  <c r="E450" i="9"/>
  <c r="AA450" i="9" s="1"/>
  <c r="AM423" i="8"/>
  <c r="S423" i="9"/>
  <c r="AG423" i="9" s="1"/>
  <c r="AI401" i="8"/>
  <c r="I401" i="9"/>
  <c r="AC401" i="9" s="1"/>
  <c r="AI452" i="8"/>
  <c r="AA452" i="8" s="1"/>
  <c r="I452" i="9"/>
  <c r="AC452" i="9" s="1"/>
  <c r="V452" i="9" s="1"/>
  <c r="AM369" i="8"/>
  <c r="S369" i="9"/>
  <c r="AG369" i="9" s="1"/>
  <c r="AJ410" i="8"/>
  <c r="M410" i="9"/>
  <c r="AD410" i="9" s="1"/>
  <c r="AL416" i="8"/>
  <c r="Q416" i="9"/>
  <c r="AF416" i="9" s="1"/>
  <c r="AL442" i="8"/>
  <c r="Q442" i="9"/>
  <c r="AF442" i="9" s="1"/>
  <c r="AI345" i="8"/>
  <c r="I345" i="9"/>
  <c r="AC345" i="9" s="1"/>
  <c r="AG409" i="8"/>
  <c r="E409" i="9"/>
  <c r="AA409" i="9" s="1"/>
  <c r="AJ388" i="8"/>
  <c r="M388" i="9"/>
  <c r="AD388" i="9" s="1"/>
  <c r="AN510" i="8"/>
  <c r="AC510" i="8" s="1"/>
  <c r="U510" i="9"/>
  <c r="AH510" i="9" s="1"/>
  <c r="AL482" i="8"/>
  <c r="Q482" i="9"/>
  <c r="AF482" i="9" s="1"/>
  <c r="AH440" i="8"/>
  <c r="G440" i="9"/>
  <c r="AB440" i="9" s="1"/>
  <c r="AH516" i="8"/>
  <c r="G516" i="9"/>
  <c r="AB516" i="9" s="1"/>
  <c r="AN489" i="8"/>
  <c r="AC489" i="8" s="1"/>
  <c r="U489" i="9"/>
  <c r="AH489" i="9" s="1"/>
  <c r="AN549" i="8"/>
  <c r="U549" i="9"/>
  <c r="AH549" i="9" s="1"/>
  <c r="AH484" i="8"/>
  <c r="G484" i="9"/>
  <c r="AB484" i="9" s="1"/>
  <c r="AK521" i="8"/>
  <c r="O521" i="9"/>
  <c r="AE521" i="9" s="1"/>
  <c r="AH456" i="8"/>
  <c r="G456" i="9"/>
  <c r="AB456" i="9" s="1"/>
  <c r="AG472" i="8"/>
  <c r="E472" i="9"/>
  <c r="AA472" i="9" s="1"/>
  <c r="AI534" i="8"/>
  <c r="I534" i="9"/>
  <c r="AC534" i="9" s="1"/>
  <c r="AK593" i="8"/>
  <c r="O593" i="9"/>
  <c r="AE593" i="9" s="1"/>
  <c r="AK504" i="8"/>
  <c r="O504" i="9"/>
  <c r="AE504" i="9" s="1"/>
  <c r="AJ475" i="8"/>
  <c r="M475" i="9"/>
  <c r="AD475" i="9" s="1"/>
  <c r="AJ497" i="8"/>
  <c r="M497" i="9"/>
  <c r="AD497" i="9" s="1"/>
  <c r="AI551" i="8"/>
  <c r="I551" i="9"/>
  <c r="AC551" i="9" s="1"/>
  <c r="AH526" i="8"/>
  <c r="G526" i="9"/>
  <c r="AB526" i="9" s="1"/>
  <c r="AI498" i="8"/>
  <c r="I498" i="9"/>
  <c r="AC498" i="9" s="1"/>
  <c r="AJ498" i="8"/>
  <c r="M498" i="9"/>
  <c r="AD498" i="9" s="1"/>
  <c r="AK561" i="8"/>
  <c r="O561" i="9"/>
  <c r="AE561" i="9" s="1"/>
  <c r="AL528" i="8"/>
  <c r="Q528" i="9"/>
  <c r="AF528" i="9" s="1"/>
  <c r="AH580" i="8"/>
  <c r="G580" i="9"/>
  <c r="AB580" i="9" s="1"/>
  <c r="AJ550" i="8"/>
  <c r="M550" i="9"/>
  <c r="AD550" i="9" s="1"/>
  <c r="AI590" i="8"/>
  <c r="I590" i="9"/>
  <c r="AC590" i="9" s="1"/>
  <c r="AI552" i="8"/>
  <c r="AA552" i="8" s="1"/>
  <c r="I552" i="9"/>
  <c r="AC552" i="9" s="1"/>
  <c r="AJ378" i="8"/>
  <c r="M378" i="9"/>
  <c r="AD378" i="9" s="1"/>
  <c r="AM565" i="8"/>
  <c r="S565" i="9"/>
  <c r="AG565" i="9" s="1"/>
  <c r="AK618" i="8"/>
  <c r="O618" i="9"/>
  <c r="AE618" i="9" s="1"/>
  <c r="AH609" i="8"/>
  <c r="AA609" i="8" s="1"/>
  <c r="G609" i="9"/>
  <c r="AB609" i="9" s="1"/>
  <c r="AL645" i="8"/>
  <c r="Q645" i="9"/>
  <c r="AF645" i="9" s="1"/>
  <c r="AI727" i="8"/>
  <c r="AA727" i="8" s="1"/>
  <c r="I727" i="9"/>
  <c r="AC727" i="9" s="1"/>
  <c r="AI637" i="8"/>
  <c r="I637" i="9"/>
  <c r="AC637" i="9" s="1"/>
  <c r="V637" i="9" s="1"/>
  <c r="AL670" i="8"/>
  <c r="Q670" i="9"/>
  <c r="AF670" i="9" s="1"/>
  <c r="AL478" i="8"/>
  <c r="Q478" i="9"/>
  <c r="AF478" i="9" s="1"/>
  <c r="AI629" i="8"/>
  <c r="I629" i="9"/>
  <c r="AC629" i="9" s="1"/>
  <c r="AN612" i="8"/>
  <c r="U612" i="9"/>
  <c r="AH612" i="9" s="1"/>
  <c r="AJ554" i="8"/>
  <c r="M554" i="9"/>
  <c r="AD554" i="9" s="1"/>
  <c r="AI619" i="8"/>
  <c r="I619" i="9"/>
  <c r="AC619" i="9" s="1"/>
  <c r="AG588" i="8"/>
  <c r="E588" i="9"/>
  <c r="AA588" i="9" s="1"/>
  <c r="AI632" i="8"/>
  <c r="I632" i="9"/>
  <c r="AC632" i="9" s="1"/>
  <c r="AK690" i="8"/>
  <c r="O690" i="9"/>
  <c r="AE690" i="9" s="1"/>
  <c r="AM730" i="8"/>
  <c r="S730" i="9"/>
  <c r="AG730" i="9" s="1"/>
  <c r="AK624" i="8"/>
  <c r="O624" i="9"/>
  <c r="AE624" i="9" s="1"/>
  <c r="AG737" i="8"/>
  <c r="E737" i="9"/>
  <c r="AA737" i="9" s="1"/>
  <c r="AM684" i="8"/>
  <c r="S684" i="9"/>
  <c r="AG684" i="9" s="1"/>
  <c r="AG666" i="8"/>
  <c r="E666" i="9"/>
  <c r="AA666" i="9" s="1"/>
  <c r="AL633" i="8"/>
  <c r="Q633" i="9"/>
  <c r="AF633" i="9" s="1"/>
  <c r="AN754" i="8"/>
  <c r="U754" i="9"/>
  <c r="AH754" i="9" s="1"/>
  <c r="AJ628" i="8"/>
  <c r="M628" i="9"/>
  <c r="AD628" i="9" s="1"/>
  <c r="AK759" i="8"/>
  <c r="O759" i="9"/>
  <c r="AE759" i="9" s="1"/>
  <c r="AM607" i="8"/>
  <c r="S607" i="9"/>
  <c r="AG607" i="9" s="1"/>
  <c r="AN656" i="8"/>
  <c r="U656" i="9"/>
  <c r="AH656" i="9" s="1"/>
  <c r="AI757" i="8"/>
  <c r="I757" i="9"/>
  <c r="AC757" i="9" s="1"/>
  <c r="V757" i="9" s="1"/>
  <c r="AJ724" i="8"/>
  <c r="M724" i="9"/>
  <c r="AD724" i="9" s="1"/>
  <c r="AG664" i="8"/>
  <c r="E664" i="9"/>
  <c r="AA664" i="9" s="1"/>
  <c r="AI717" i="8"/>
  <c r="I717" i="9"/>
  <c r="AC717" i="9" s="1"/>
  <c r="AI732" i="8"/>
  <c r="I732" i="9"/>
  <c r="AC732" i="9" s="1"/>
  <c r="AH780" i="8"/>
  <c r="G780" i="9"/>
  <c r="AB780" i="9" s="1"/>
  <c r="AI734" i="8"/>
  <c r="I734" i="9"/>
  <c r="AC734" i="9" s="1"/>
  <c r="AI822" i="8"/>
  <c r="AA822" i="8" s="1"/>
  <c r="I822" i="9"/>
  <c r="AC822" i="9" s="1"/>
  <c r="AN769" i="8"/>
  <c r="U769" i="9"/>
  <c r="AH769" i="9" s="1"/>
  <c r="AH690" i="8"/>
  <c r="G690" i="9"/>
  <c r="AB690" i="9" s="1"/>
  <c r="AI769" i="8"/>
  <c r="I769" i="9"/>
  <c r="AC769" i="9" s="1"/>
  <c r="AM709" i="8"/>
  <c r="S709" i="9"/>
  <c r="AG709" i="9" s="1"/>
  <c r="AL779" i="8"/>
  <c r="Q779" i="9"/>
  <c r="AF779" i="9" s="1"/>
  <c r="AL696" i="8"/>
  <c r="Q696" i="9"/>
  <c r="AF696" i="9" s="1"/>
  <c r="AH834" i="8"/>
  <c r="G834" i="9"/>
  <c r="AB834" i="9" s="1"/>
  <c r="AM782" i="8"/>
  <c r="S782" i="9"/>
  <c r="AG782" i="9" s="1"/>
  <c r="AH865" i="8"/>
  <c r="G865" i="9"/>
  <c r="AB865" i="9" s="1"/>
  <c r="AN933" i="8"/>
  <c r="U933" i="9"/>
  <c r="AH933" i="9" s="1"/>
  <c r="AH849" i="8"/>
  <c r="G849" i="9"/>
  <c r="AB849" i="9" s="1"/>
  <c r="AN834" i="8"/>
  <c r="U834" i="9"/>
  <c r="AH834" i="9" s="1"/>
  <c r="AL880" i="8"/>
  <c r="Q880" i="9"/>
  <c r="AF880" i="9" s="1"/>
  <c r="AK881" i="8"/>
  <c r="O881" i="9"/>
  <c r="AE881" i="9" s="1"/>
  <c r="AG836" i="8"/>
  <c r="E836" i="9"/>
  <c r="AA836" i="9" s="1"/>
  <c r="AH855" i="8"/>
  <c r="G855" i="9"/>
  <c r="AB855" i="9" s="1"/>
  <c r="AK758" i="8"/>
  <c r="O758" i="9"/>
  <c r="AE758" i="9" s="1"/>
  <c r="AM799" i="8"/>
  <c r="S799" i="9"/>
  <c r="AG799" i="9" s="1"/>
  <c r="AG771" i="8"/>
  <c r="E771" i="9"/>
  <c r="AA771" i="9" s="1"/>
  <c r="AN832" i="8"/>
  <c r="U832" i="9"/>
  <c r="AH832" i="9" s="1"/>
  <c r="AG858" i="8"/>
  <c r="AA858" i="8" s="1"/>
  <c r="E858" i="9"/>
  <c r="AA858" i="9" s="1"/>
  <c r="AH954" i="8"/>
  <c r="G954" i="9"/>
  <c r="AB954" i="9" s="1"/>
  <c r="AG999" i="8"/>
  <c r="E999" i="9"/>
  <c r="AA999" i="9" s="1"/>
  <c r="AL986" i="8"/>
  <c r="Q986" i="9"/>
  <c r="AF986" i="9" s="1"/>
  <c r="AM925" i="8"/>
  <c r="S925" i="9"/>
  <c r="AG925" i="9" s="1"/>
  <c r="AK932" i="8"/>
  <c r="O932" i="9"/>
  <c r="AE932" i="9" s="1"/>
  <c r="AJ874" i="8"/>
  <c r="M874" i="9"/>
  <c r="AD874" i="9" s="1"/>
  <c r="AM966" i="8"/>
  <c r="S966" i="9"/>
  <c r="AG966" i="9" s="1"/>
  <c r="AN866" i="8"/>
  <c r="U866" i="9"/>
  <c r="AH866" i="9" s="1"/>
  <c r="AH934" i="8"/>
  <c r="G934" i="9"/>
  <c r="AB934" i="9" s="1"/>
  <c r="AK921" i="8"/>
  <c r="O921" i="9"/>
  <c r="AE921" i="9" s="1"/>
  <c r="AI898" i="8"/>
  <c r="I898" i="9"/>
  <c r="AC898" i="9" s="1"/>
  <c r="AI993" i="8"/>
  <c r="I993" i="9"/>
  <c r="AC993" i="9" s="1"/>
  <c r="AH1003" i="8"/>
  <c r="AA1003" i="8" s="1"/>
  <c r="G1003" i="9"/>
  <c r="AB1003" i="9" s="1"/>
  <c r="V1003" i="9" s="1"/>
  <c r="AI948" i="8"/>
  <c r="I948" i="9"/>
  <c r="AC948" i="9" s="1"/>
  <c r="AJ928" i="8"/>
  <c r="M928" i="9"/>
  <c r="AD928" i="9" s="1"/>
  <c r="AH1036" i="8"/>
  <c r="G1036" i="9"/>
  <c r="AB1036" i="9" s="1"/>
  <c r="AI1092" i="8"/>
  <c r="AA1092" i="8" s="1"/>
  <c r="I1092" i="9"/>
  <c r="AC1092" i="9" s="1"/>
  <c r="V1092" i="9" s="1"/>
  <c r="AL920" i="8"/>
  <c r="Q920" i="9"/>
  <c r="AF920" i="9" s="1"/>
  <c r="AL1012" i="8"/>
  <c r="Q1012" i="9"/>
  <c r="AF1012" i="9" s="1"/>
  <c r="AH1090" i="8"/>
  <c r="G1090" i="9"/>
  <c r="AB1090" i="9" s="1"/>
  <c r="AH877" i="8"/>
  <c r="G877" i="9"/>
  <c r="AB877" i="9" s="1"/>
  <c r="AL1146" i="8"/>
  <c r="Q1146" i="9"/>
  <c r="AF1146" i="9" s="1"/>
  <c r="AH1020" i="8"/>
  <c r="G1020" i="9"/>
  <c r="AB1020" i="9" s="1"/>
  <c r="AK1060" i="8"/>
  <c r="O1060" i="9"/>
  <c r="AE1060" i="9" s="1"/>
  <c r="AK1108" i="8"/>
  <c r="O1108" i="9"/>
  <c r="AE1108" i="9" s="1"/>
  <c r="AI1031" i="8"/>
  <c r="I1031" i="9"/>
  <c r="AC1031" i="9" s="1"/>
  <c r="AG1064" i="8"/>
  <c r="E1064" i="9"/>
  <c r="AA1064" i="9" s="1"/>
  <c r="AJ1031" i="8"/>
  <c r="M1031" i="9"/>
  <c r="AD1031" i="9" s="1"/>
  <c r="AJ989" i="8"/>
  <c r="M989" i="9"/>
  <c r="AD989" i="9" s="1"/>
  <c r="AM905" i="8"/>
  <c r="S905" i="9"/>
  <c r="AG905" i="9" s="1"/>
  <c r="AG1072" i="8"/>
  <c r="E1072" i="9"/>
  <c r="AA1072" i="9" s="1"/>
  <c r="AK1019" i="8"/>
  <c r="O1019" i="9"/>
  <c r="AE1019" i="9" s="1"/>
  <c r="AL1057" i="8"/>
  <c r="Q1057" i="9"/>
  <c r="AF1057" i="9" s="1"/>
  <c r="AI945" i="8"/>
  <c r="I945" i="9"/>
  <c r="AC945" i="9" s="1"/>
  <c r="AK1103" i="8"/>
  <c r="O1103" i="9"/>
  <c r="AE1103" i="9" s="1"/>
  <c r="AG1035" i="8"/>
  <c r="E1035" i="9"/>
  <c r="AA1035" i="9" s="1"/>
  <c r="AL1167" i="8"/>
  <c r="Q1167" i="9"/>
  <c r="AF1167" i="9" s="1"/>
  <c r="AI1028" i="8"/>
  <c r="I1028" i="9"/>
  <c r="AC1028" i="9" s="1"/>
  <c r="AK1156" i="8"/>
  <c r="O1156" i="9"/>
  <c r="AE1156" i="9" s="1"/>
  <c r="AJ1094" i="8"/>
  <c r="M1094" i="9"/>
  <c r="AD1094" i="9" s="1"/>
  <c r="AK1138" i="8"/>
  <c r="O1138" i="9"/>
  <c r="AE1138" i="9" s="1"/>
  <c r="AL1194" i="8"/>
  <c r="Q1194" i="9"/>
  <c r="AF1194" i="9" s="1"/>
  <c r="AJ1144" i="8"/>
  <c r="M1144" i="9"/>
  <c r="AD1144" i="9" s="1"/>
  <c r="AK1181" i="8"/>
  <c r="O1181" i="9"/>
  <c r="AE1181" i="9" s="1"/>
  <c r="AK1095" i="8"/>
  <c r="O1095" i="9"/>
  <c r="AE1095" i="9" s="1"/>
  <c r="AM1171" i="8"/>
  <c r="S1171" i="9"/>
  <c r="AG1171" i="9" s="1"/>
  <c r="AG1122" i="8"/>
  <c r="E1122" i="9"/>
  <c r="AA1122" i="9" s="1"/>
  <c r="AH1185" i="8"/>
  <c r="AA1185" i="8" s="1"/>
  <c r="G1185" i="9"/>
  <c r="AB1185" i="9" s="1"/>
  <c r="V1185" i="9" s="1"/>
  <c r="AM1115" i="8"/>
  <c r="S1115" i="9"/>
  <c r="AG1115" i="9" s="1"/>
  <c r="AG1200" i="8"/>
  <c r="E1200" i="9"/>
  <c r="AA1200" i="9" s="1"/>
  <c r="AH1165" i="8"/>
  <c r="G1165" i="9"/>
  <c r="AB1165" i="9" s="1"/>
  <c r="AH1169" i="8"/>
  <c r="G1169" i="9"/>
  <c r="AB1169" i="9" s="1"/>
  <c r="AJ1173" i="8"/>
  <c r="M1173" i="9"/>
  <c r="AD1173" i="9" s="1"/>
  <c r="AG1149" i="8"/>
  <c r="E1149" i="9"/>
  <c r="AA1149" i="9" s="1"/>
  <c r="AJ1149" i="8"/>
  <c r="M1149" i="9"/>
  <c r="AD1149" i="9" s="1"/>
  <c r="AN1139" i="8"/>
  <c r="U1139" i="9"/>
  <c r="AH1139" i="9" s="1"/>
  <c r="AK266" i="8"/>
  <c r="O266" i="9"/>
  <c r="AE266" i="9" s="1"/>
  <c r="AN341" i="8"/>
  <c r="AC341" i="8" s="1"/>
  <c r="U341" i="9"/>
  <c r="AH341" i="9" s="1"/>
  <c r="AL361" i="8"/>
  <c r="Q361" i="9"/>
  <c r="AF361" i="9" s="1"/>
  <c r="AK804" i="8"/>
  <c r="O804" i="9"/>
  <c r="AE804" i="9" s="1"/>
  <c r="AN709" i="8"/>
  <c r="U709" i="9"/>
  <c r="AH709" i="9" s="1"/>
  <c r="AI865" i="8"/>
  <c r="I865" i="9"/>
  <c r="AC865" i="9" s="1"/>
  <c r="J966" i="9"/>
  <c r="K966" i="9" s="1"/>
  <c r="AA966" i="8"/>
  <c r="AG1125" i="8"/>
  <c r="AA1125" i="8" s="1"/>
  <c r="E1125" i="9"/>
  <c r="AA1125" i="9" s="1"/>
  <c r="AH15" i="8"/>
  <c r="G15" i="9"/>
  <c r="AB15" i="9" s="1"/>
  <c r="AL32" i="8"/>
  <c r="AB32" i="8" s="1"/>
  <c r="Q32" i="9"/>
  <c r="AF32" i="9" s="1"/>
  <c r="AL29" i="8"/>
  <c r="Q29" i="9"/>
  <c r="AF29" i="9" s="1"/>
  <c r="AN48" i="8"/>
  <c r="AC48" i="8" s="1"/>
  <c r="U48" i="9"/>
  <c r="AH48" i="9" s="1"/>
  <c r="AN23" i="8"/>
  <c r="AC23" i="8" s="1"/>
  <c r="U23" i="9"/>
  <c r="AH23" i="9" s="1"/>
  <c r="AJ65" i="8"/>
  <c r="M65" i="9"/>
  <c r="AD65" i="9" s="1"/>
  <c r="AJ55" i="8"/>
  <c r="M55" i="9"/>
  <c r="AD55" i="9" s="1"/>
  <c r="AG15" i="8"/>
  <c r="AA15" i="8" s="1"/>
  <c r="E15" i="9"/>
  <c r="AA15" i="9" s="1"/>
  <c r="AK17" i="8"/>
  <c r="O17" i="9"/>
  <c r="AE17" i="9" s="1"/>
  <c r="AM39" i="8"/>
  <c r="S39" i="9"/>
  <c r="AG39" i="9" s="1"/>
  <c r="AI43" i="8"/>
  <c r="I43" i="9"/>
  <c r="AC43" i="9" s="1"/>
  <c r="AH37" i="8"/>
  <c r="G37" i="9"/>
  <c r="AB37" i="9" s="1"/>
  <c r="AK24" i="8"/>
  <c r="O24" i="9"/>
  <c r="AE24" i="9" s="1"/>
  <c r="AK46" i="8"/>
  <c r="O46" i="9"/>
  <c r="AE46" i="9" s="1"/>
  <c r="AK71" i="8"/>
  <c r="O71" i="9"/>
  <c r="AE71" i="9" s="1"/>
  <c r="AG85" i="8"/>
  <c r="AA85" i="8" s="1"/>
  <c r="E85" i="9"/>
  <c r="AA85" i="9" s="1"/>
  <c r="AK74" i="8"/>
  <c r="O74" i="9"/>
  <c r="AE74" i="9" s="1"/>
  <c r="AH123" i="8"/>
  <c r="AA123" i="8" s="1"/>
  <c r="G123" i="9"/>
  <c r="AB123" i="9" s="1"/>
  <c r="AM112" i="8"/>
  <c r="AC112" i="8" s="1"/>
  <c r="S112" i="9"/>
  <c r="AG112" i="9" s="1"/>
  <c r="AN116" i="8"/>
  <c r="U116" i="9"/>
  <c r="AH116" i="9" s="1"/>
  <c r="AK142" i="8"/>
  <c r="O142" i="9"/>
  <c r="AE142" i="9" s="1"/>
  <c r="AI150" i="8"/>
  <c r="I150" i="9"/>
  <c r="AC150" i="9" s="1"/>
  <c r="AI101" i="8"/>
  <c r="I101" i="9"/>
  <c r="AC101" i="9" s="1"/>
  <c r="AH102" i="8"/>
  <c r="G102" i="9"/>
  <c r="AB102" i="9" s="1"/>
  <c r="AM144" i="8"/>
  <c r="AC144" i="8" s="1"/>
  <c r="S144" i="9"/>
  <c r="AG144" i="9" s="1"/>
  <c r="AH138" i="8"/>
  <c r="G138" i="9"/>
  <c r="AB138" i="9" s="1"/>
  <c r="AM145" i="8"/>
  <c r="AC145" i="8" s="1"/>
  <c r="S145" i="9"/>
  <c r="AG145" i="9" s="1"/>
  <c r="AN158" i="8"/>
  <c r="U158" i="9"/>
  <c r="AH158" i="9" s="1"/>
  <c r="AK137" i="8"/>
  <c r="O137" i="9"/>
  <c r="AE137" i="9" s="1"/>
  <c r="AM161" i="8"/>
  <c r="AC161" i="8" s="1"/>
  <c r="S161" i="9"/>
  <c r="AG161" i="9" s="1"/>
  <c r="AG222" i="8"/>
  <c r="E222" i="9"/>
  <c r="AA222" i="9" s="1"/>
  <c r="AK189" i="8"/>
  <c r="O189" i="9"/>
  <c r="AE189" i="9" s="1"/>
  <c r="AI241" i="8"/>
  <c r="I241" i="9"/>
  <c r="AC241" i="9" s="1"/>
  <c r="AH198" i="8"/>
  <c r="AA198" i="8" s="1"/>
  <c r="G198" i="9"/>
  <c r="AB198" i="9" s="1"/>
  <c r="AL208" i="8"/>
  <c r="AB208" i="8" s="1"/>
  <c r="Q208" i="9"/>
  <c r="AF208" i="9" s="1"/>
  <c r="AM216" i="8"/>
  <c r="AC216" i="8" s="1"/>
  <c r="S216" i="9"/>
  <c r="AG216" i="9" s="1"/>
  <c r="AN208" i="8"/>
  <c r="U208" i="9"/>
  <c r="AH208" i="9" s="1"/>
  <c r="AH184" i="8"/>
  <c r="AA184" i="8" s="1"/>
  <c r="G184" i="9"/>
  <c r="AB184" i="9" s="1"/>
  <c r="AI170" i="8"/>
  <c r="I170" i="9"/>
  <c r="AC170" i="9" s="1"/>
  <c r="AJ240" i="8"/>
  <c r="M240" i="9"/>
  <c r="AD240" i="9" s="1"/>
  <c r="AL233" i="8"/>
  <c r="Q233" i="9"/>
  <c r="AF233" i="9" s="1"/>
  <c r="AN239" i="8"/>
  <c r="U239" i="9"/>
  <c r="AH239" i="9" s="1"/>
  <c r="AG212" i="8"/>
  <c r="E212" i="9"/>
  <c r="AA212" i="9" s="1"/>
  <c r="AN200" i="8"/>
  <c r="U200" i="9"/>
  <c r="AH200" i="9" s="1"/>
  <c r="AI203" i="8"/>
  <c r="I203" i="9"/>
  <c r="AC203" i="9" s="1"/>
  <c r="AK247" i="8"/>
  <c r="O247" i="9"/>
  <c r="AE247" i="9" s="1"/>
  <c r="AJ303" i="8"/>
  <c r="M303" i="9"/>
  <c r="AD303" i="9" s="1"/>
  <c r="AG266" i="8"/>
  <c r="AA266" i="8" s="1"/>
  <c r="E266" i="9"/>
  <c r="AA266" i="9" s="1"/>
  <c r="V266" i="9" s="1"/>
  <c r="AG216" i="8"/>
  <c r="E216" i="9"/>
  <c r="AA216" i="9" s="1"/>
  <c r="AM253" i="8"/>
  <c r="S253" i="9"/>
  <c r="AG253" i="9" s="1"/>
  <c r="AK292" i="8"/>
  <c r="AB292" i="8" s="1"/>
  <c r="O292" i="9"/>
  <c r="AE292" i="9" s="1"/>
  <c r="AL281" i="8"/>
  <c r="Q281" i="9"/>
  <c r="AF281" i="9" s="1"/>
  <c r="AN306" i="8"/>
  <c r="AC306" i="8" s="1"/>
  <c r="U306" i="9"/>
  <c r="AH306" i="9" s="1"/>
  <c r="AG235" i="8"/>
  <c r="E235" i="9"/>
  <c r="AA235" i="9" s="1"/>
  <c r="AJ235" i="8"/>
  <c r="M235" i="9"/>
  <c r="AD235" i="9" s="1"/>
  <c r="AL262" i="8"/>
  <c r="Q262" i="9"/>
  <c r="AF262" i="9" s="1"/>
  <c r="AI294" i="8"/>
  <c r="I294" i="9"/>
  <c r="AC294" i="9" s="1"/>
  <c r="AI314" i="8"/>
  <c r="I314" i="9"/>
  <c r="AC314" i="9" s="1"/>
  <c r="AN268" i="8"/>
  <c r="U268" i="9"/>
  <c r="AH268" i="9" s="1"/>
  <c r="AI343" i="8"/>
  <c r="I343" i="9"/>
  <c r="AC343" i="9" s="1"/>
  <c r="AL423" i="8"/>
  <c r="AB423" i="8" s="1"/>
  <c r="Q423" i="9"/>
  <c r="AF423" i="9" s="1"/>
  <c r="AG314" i="8"/>
  <c r="E314" i="9"/>
  <c r="AA314" i="9" s="1"/>
  <c r="V314" i="9" s="1"/>
  <c r="AH327" i="8"/>
  <c r="G327" i="9"/>
  <c r="AB327" i="9" s="1"/>
  <c r="AK353" i="8"/>
  <c r="AB353" i="8" s="1"/>
  <c r="O353" i="9"/>
  <c r="AE353" i="9" s="1"/>
  <c r="AJ265" i="8"/>
  <c r="M265" i="9"/>
  <c r="AD265" i="9" s="1"/>
  <c r="AH344" i="8"/>
  <c r="G344" i="9"/>
  <c r="AB344" i="9" s="1"/>
  <c r="AJ344" i="8"/>
  <c r="M344" i="9"/>
  <c r="AD344" i="9" s="1"/>
  <c r="AK361" i="8"/>
  <c r="O361" i="9"/>
  <c r="AE361" i="9" s="1"/>
  <c r="AL395" i="8"/>
  <c r="Q395" i="9"/>
  <c r="AF395" i="9" s="1"/>
  <c r="AG365" i="8"/>
  <c r="E365" i="9"/>
  <c r="AA365" i="9" s="1"/>
  <c r="AI320" i="8"/>
  <c r="I320" i="9"/>
  <c r="AC320" i="9" s="1"/>
  <c r="AM322" i="8"/>
  <c r="AC322" i="8" s="1"/>
  <c r="S322" i="9"/>
  <c r="AG322" i="9" s="1"/>
  <c r="AG412" i="8"/>
  <c r="AA412" i="8" s="1"/>
  <c r="E412" i="9"/>
  <c r="AA412" i="9" s="1"/>
  <c r="V412" i="9" s="1"/>
  <c r="AK453" i="8"/>
  <c r="AB453" i="8" s="1"/>
  <c r="O453" i="9"/>
  <c r="AE453" i="9" s="1"/>
  <c r="AH437" i="8"/>
  <c r="AA437" i="8" s="1"/>
  <c r="G437" i="9"/>
  <c r="AB437" i="9" s="1"/>
  <c r="V437" i="9" s="1"/>
  <c r="AN423" i="8"/>
  <c r="U423" i="9"/>
  <c r="AH423" i="9" s="1"/>
  <c r="AG401" i="8"/>
  <c r="AA401" i="8" s="1"/>
  <c r="E401" i="9"/>
  <c r="AA401" i="9" s="1"/>
  <c r="V401" i="9" s="1"/>
  <c r="AK455" i="8"/>
  <c r="O455" i="9"/>
  <c r="AE455" i="9" s="1"/>
  <c r="AI479" i="8"/>
  <c r="I479" i="9"/>
  <c r="AC479" i="9" s="1"/>
  <c r="AK410" i="8"/>
  <c r="O410" i="9"/>
  <c r="AE410" i="9" s="1"/>
  <c r="AK416" i="8"/>
  <c r="O416" i="9"/>
  <c r="AE416" i="9" s="1"/>
  <c r="AJ442" i="8"/>
  <c r="M442" i="9"/>
  <c r="AD442" i="9" s="1"/>
  <c r="AM391" i="8"/>
  <c r="S391" i="9"/>
  <c r="AG391" i="9" s="1"/>
  <c r="AK388" i="8"/>
  <c r="O388" i="9"/>
  <c r="AE388" i="9" s="1"/>
  <c r="AH402" i="8"/>
  <c r="G402" i="9"/>
  <c r="AB402" i="9" s="1"/>
  <c r="AN512" i="8"/>
  <c r="AC512" i="8" s="1"/>
  <c r="U512" i="9"/>
  <c r="AH512" i="9" s="1"/>
  <c r="AK482" i="8"/>
  <c r="O482" i="9"/>
  <c r="AE482" i="9" s="1"/>
  <c r="AG516" i="8"/>
  <c r="AA516" i="8" s="1"/>
  <c r="E516" i="9"/>
  <c r="AA516" i="9" s="1"/>
  <c r="V516" i="9" s="1"/>
  <c r="AJ521" i="8"/>
  <c r="M521" i="9"/>
  <c r="AD521" i="9" s="1"/>
  <c r="AN553" i="8"/>
  <c r="U553" i="9"/>
  <c r="AH553" i="9" s="1"/>
  <c r="AG484" i="8"/>
  <c r="E484" i="9"/>
  <c r="AA484" i="9" s="1"/>
  <c r="AH534" i="8"/>
  <c r="G534" i="9"/>
  <c r="AB534" i="9" s="1"/>
  <c r="AK602" i="8"/>
  <c r="O602" i="9"/>
  <c r="AE602" i="9" s="1"/>
  <c r="AJ504" i="8"/>
  <c r="M504" i="9"/>
  <c r="AD504" i="9" s="1"/>
  <c r="AG561" i="8"/>
  <c r="E561" i="9"/>
  <c r="AA561" i="9" s="1"/>
  <c r="AL497" i="8"/>
  <c r="Q497" i="9"/>
  <c r="AF497" i="9" s="1"/>
  <c r="AH551" i="8"/>
  <c r="G551" i="9"/>
  <c r="AB551" i="9" s="1"/>
  <c r="AJ561" i="8"/>
  <c r="M561" i="9"/>
  <c r="AD561" i="9" s="1"/>
  <c r="AK528" i="8"/>
  <c r="O528" i="9"/>
  <c r="AE528" i="9" s="1"/>
  <c r="AH590" i="8"/>
  <c r="G590" i="9"/>
  <c r="AB590" i="9" s="1"/>
  <c r="AH552" i="8"/>
  <c r="G552" i="9"/>
  <c r="AB552" i="9" s="1"/>
  <c r="AK596" i="8"/>
  <c r="O596" i="9"/>
  <c r="AE596" i="9" s="1"/>
  <c r="AG554" i="8"/>
  <c r="E554" i="9"/>
  <c r="AA554" i="9" s="1"/>
  <c r="AK378" i="8"/>
  <c r="O378" i="9"/>
  <c r="AE378" i="9" s="1"/>
  <c r="AL568" i="8"/>
  <c r="Q568" i="9"/>
  <c r="AF568" i="9" s="1"/>
  <c r="AJ618" i="8"/>
  <c r="M618" i="9"/>
  <c r="AD618" i="9" s="1"/>
  <c r="AL693" i="8"/>
  <c r="Q693" i="9"/>
  <c r="AF693" i="9" s="1"/>
  <c r="AK645" i="8"/>
  <c r="O645" i="9"/>
  <c r="AE645" i="9" s="1"/>
  <c r="AL742" i="8"/>
  <c r="Q742" i="9"/>
  <c r="AF742" i="9" s="1"/>
  <c r="AL661" i="8"/>
  <c r="Q661" i="9"/>
  <c r="AF661" i="9" s="1"/>
  <c r="AK478" i="8"/>
  <c r="O478" i="9"/>
  <c r="AE478" i="9" s="1"/>
  <c r="AI600" i="8"/>
  <c r="I600" i="9"/>
  <c r="AC600" i="9" s="1"/>
  <c r="AM612" i="8"/>
  <c r="S612" i="9"/>
  <c r="AG612" i="9" s="1"/>
  <c r="AI575" i="8"/>
  <c r="I575" i="9"/>
  <c r="AC575" i="9" s="1"/>
  <c r="AI642" i="8"/>
  <c r="I642" i="9"/>
  <c r="AC642" i="9" s="1"/>
  <c r="V642" i="9" s="1"/>
  <c r="AH632" i="8"/>
  <c r="G632" i="9"/>
  <c r="AB632" i="9" s="1"/>
  <c r="AJ690" i="8"/>
  <c r="M690" i="9"/>
  <c r="AD690" i="9" s="1"/>
  <c r="AK734" i="8"/>
  <c r="O734" i="9"/>
  <c r="AE734" i="9" s="1"/>
  <c r="AJ624" i="8"/>
  <c r="M624" i="9"/>
  <c r="AD624" i="9" s="1"/>
  <c r="AL740" i="8"/>
  <c r="Q740" i="9"/>
  <c r="AF740" i="9" s="1"/>
  <c r="AL701" i="8"/>
  <c r="Q701" i="9"/>
  <c r="AF701" i="9" s="1"/>
  <c r="AJ688" i="8"/>
  <c r="M688" i="9"/>
  <c r="AD688" i="9" s="1"/>
  <c r="AL784" i="8"/>
  <c r="Q784" i="9"/>
  <c r="AF784" i="9" s="1"/>
  <c r="AN692" i="8"/>
  <c r="U692" i="9"/>
  <c r="AH692" i="9" s="1"/>
  <c r="AK633" i="8"/>
  <c r="O633" i="9"/>
  <c r="AE633" i="9" s="1"/>
  <c r="AK756" i="8"/>
  <c r="O756" i="9"/>
  <c r="AE756" i="9" s="1"/>
  <c r="AL673" i="8"/>
  <c r="Q673" i="9"/>
  <c r="AF673" i="9" s="1"/>
  <c r="AN767" i="8"/>
  <c r="U767" i="9"/>
  <c r="AH767" i="9" s="1"/>
  <c r="AI759" i="8"/>
  <c r="I759" i="9"/>
  <c r="AC759" i="9" s="1"/>
  <c r="AH729" i="8"/>
  <c r="G729" i="9"/>
  <c r="AB729" i="9" s="1"/>
  <c r="AK674" i="8"/>
  <c r="O674" i="9"/>
  <c r="AE674" i="9" s="1"/>
  <c r="AK664" i="8"/>
  <c r="O664" i="9"/>
  <c r="AE664" i="9" s="1"/>
  <c r="AG717" i="8"/>
  <c r="E717" i="9"/>
  <c r="AA717" i="9" s="1"/>
  <c r="AH732" i="8"/>
  <c r="G732" i="9"/>
  <c r="AB732" i="9" s="1"/>
  <c r="AG702" i="8"/>
  <c r="E702" i="9"/>
  <c r="AA702" i="9" s="1"/>
  <c r="AG780" i="8"/>
  <c r="AA780" i="8" s="1"/>
  <c r="E780" i="9"/>
  <c r="AA780" i="9" s="1"/>
  <c r="AH734" i="8"/>
  <c r="G734" i="9"/>
  <c r="AB734" i="9" s="1"/>
  <c r="J809" i="9"/>
  <c r="K809" i="9" s="1"/>
  <c r="AA809" i="8"/>
  <c r="AI761" i="8"/>
  <c r="I761" i="9"/>
  <c r="AC761" i="9" s="1"/>
  <c r="AK772" i="8"/>
  <c r="O772" i="9"/>
  <c r="AE772" i="9" s="1"/>
  <c r="AG690" i="8"/>
  <c r="AA690" i="8" s="1"/>
  <c r="E690" i="9"/>
  <c r="AA690" i="9" s="1"/>
  <c r="AH769" i="8"/>
  <c r="G769" i="9"/>
  <c r="AB769" i="9" s="1"/>
  <c r="AL743" i="8"/>
  <c r="Q743" i="9"/>
  <c r="AF743" i="9" s="1"/>
  <c r="AL799" i="8"/>
  <c r="Q799" i="9"/>
  <c r="AF799" i="9" s="1"/>
  <c r="AK779" i="8"/>
  <c r="O779" i="9"/>
  <c r="AE779" i="9" s="1"/>
  <c r="AM764" i="8"/>
  <c r="S764" i="9"/>
  <c r="AG764" i="9" s="1"/>
  <c r="AH708" i="8"/>
  <c r="G708" i="9"/>
  <c r="AB708" i="9" s="1"/>
  <c r="AL844" i="8"/>
  <c r="Q844" i="9"/>
  <c r="AF844" i="9" s="1"/>
  <c r="AN782" i="8"/>
  <c r="U782" i="9"/>
  <c r="AH782" i="9" s="1"/>
  <c r="AG870" i="8"/>
  <c r="AA870" i="8" s="1"/>
  <c r="E870" i="9"/>
  <c r="AA870" i="9" s="1"/>
  <c r="AI944" i="8"/>
  <c r="AA944" i="8" s="1"/>
  <c r="I944" i="9"/>
  <c r="AC944" i="9" s="1"/>
  <c r="AN852" i="8"/>
  <c r="AC852" i="8" s="1"/>
  <c r="U852" i="9"/>
  <c r="AH852" i="9" s="1"/>
  <c r="AM834" i="8"/>
  <c r="S834" i="9"/>
  <c r="AG834" i="9" s="1"/>
  <c r="AG883" i="8"/>
  <c r="AA883" i="8" s="1"/>
  <c r="E883" i="9"/>
  <c r="AA883" i="9" s="1"/>
  <c r="V883" i="9" s="1"/>
  <c r="AH883" i="8"/>
  <c r="G883" i="9"/>
  <c r="AB883" i="9" s="1"/>
  <c r="AK837" i="8"/>
  <c r="O837" i="9"/>
  <c r="AE837" i="9" s="1"/>
  <c r="AG855" i="8"/>
  <c r="E855" i="9"/>
  <c r="AA855" i="9" s="1"/>
  <c r="AN792" i="8"/>
  <c r="U792" i="9"/>
  <c r="AH792" i="9" s="1"/>
  <c r="AI861" i="8"/>
  <c r="I861" i="9"/>
  <c r="AC861" i="9" s="1"/>
  <c r="AN799" i="8"/>
  <c r="U799" i="9"/>
  <c r="AH799" i="9" s="1"/>
  <c r="AK826" i="8"/>
  <c r="O826" i="9"/>
  <c r="AE826" i="9" s="1"/>
  <c r="AM832" i="8"/>
  <c r="S832" i="9"/>
  <c r="AG832" i="9" s="1"/>
  <c r="AL875" i="8"/>
  <c r="Q875" i="9"/>
  <c r="AF875" i="9" s="1"/>
  <c r="AN909" i="8"/>
  <c r="U909" i="9"/>
  <c r="AH909" i="9" s="1"/>
  <c r="AN932" i="8"/>
  <c r="U932" i="9"/>
  <c r="AH932" i="9" s="1"/>
  <c r="AG848" i="8"/>
  <c r="E848" i="9"/>
  <c r="AA848" i="9" s="1"/>
  <c r="AJ932" i="8"/>
  <c r="M932" i="9"/>
  <c r="AD932" i="9" s="1"/>
  <c r="AL964" i="8"/>
  <c r="Q964" i="9"/>
  <c r="AF964" i="9" s="1"/>
  <c r="AG922" i="8"/>
  <c r="E922" i="9"/>
  <c r="AA922" i="9" s="1"/>
  <c r="AM866" i="8"/>
  <c r="S866" i="9"/>
  <c r="AG866" i="9" s="1"/>
  <c r="AG947" i="8"/>
  <c r="E947" i="9"/>
  <c r="AA947" i="9" s="1"/>
  <c r="AH947" i="8"/>
  <c r="G947" i="9"/>
  <c r="AB947" i="9" s="1"/>
  <c r="AH978" i="8"/>
  <c r="AA978" i="8" s="1"/>
  <c r="G978" i="9"/>
  <c r="AB978" i="9" s="1"/>
  <c r="V978" i="9" s="1"/>
  <c r="AG898" i="8"/>
  <c r="E898" i="9"/>
  <c r="AA898" i="9" s="1"/>
  <c r="AH993" i="8"/>
  <c r="AA993" i="8" s="1"/>
  <c r="G993" i="9"/>
  <c r="AB993" i="9" s="1"/>
  <c r="AK1005" i="8"/>
  <c r="O1005" i="9"/>
  <c r="AE1005" i="9" s="1"/>
  <c r="AH948" i="8"/>
  <c r="G948" i="9"/>
  <c r="AB948" i="9" s="1"/>
  <c r="AL1044" i="8"/>
  <c r="Q1044" i="9"/>
  <c r="AF1044" i="9" s="1"/>
  <c r="AN1004" i="8"/>
  <c r="U1004" i="9"/>
  <c r="AH1004" i="9" s="1"/>
  <c r="AJ1041" i="8"/>
  <c r="M1041" i="9"/>
  <c r="AD1041" i="9" s="1"/>
  <c r="AJ920" i="8"/>
  <c r="M920" i="9"/>
  <c r="AD920" i="9" s="1"/>
  <c r="AK1012" i="8"/>
  <c r="O1012" i="9"/>
  <c r="AE1012" i="9" s="1"/>
  <c r="AG1057" i="8"/>
  <c r="E1057" i="9"/>
  <c r="AA1057" i="9" s="1"/>
  <c r="AL1091" i="8"/>
  <c r="Q1091" i="9"/>
  <c r="AF1091" i="9" s="1"/>
  <c r="AG877" i="8"/>
  <c r="E877" i="9"/>
  <c r="AA877" i="9" s="1"/>
  <c r="AN1097" i="8"/>
  <c r="U1097" i="9"/>
  <c r="AH1097" i="9" s="1"/>
  <c r="AI1147" i="8"/>
  <c r="AA1147" i="8" s="1"/>
  <c r="I1147" i="9"/>
  <c r="AC1147" i="9" s="1"/>
  <c r="AG1020" i="8"/>
  <c r="AA1020" i="8" s="1"/>
  <c r="E1020" i="9"/>
  <c r="AA1020" i="9" s="1"/>
  <c r="AL1061" i="8"/>
  <c r="Q1061" i="9"/>
  <c r="AF1061" i="9" s="1"/>
  <c r="AL1111" i="8"/>
  <c r="Q1111" i="9"/>
  <c r="AF1111" i="9" s="1"/>
  <c r="AH1031" i="8"/>
  <c r="G1031" i="9"/>
  <c r="AB1031" i="9" s="1"/>
  <c r="AJ1050" i="8"/>
  <c r="M1050" i="9"/>
  <c r="AD1050" i="9" s="1"/>
  <c r="AJ947" i="8"/>
  <c r="M947" i="9"/>
  <c r="AD947" i="9" s="1"/>
  <c r="AI1019" i="8"/>
  <c r="I1019" i="9"/>
  <c r="AC1019" i="9" s="1"/>
  <c r="AN845" i="8"/>
  <c r="U845" i="9"/>
  <c r="AH845" i="9" s="1"/>
  <c r="AJ1019" i="8"/>
  <c r="M1019" i="9"/>
  <c r="AD1019" i="9" s="1"/>
  <c r="AK1057" i="8"/>
  <c r="O1057" i="9"/>
  <c r="AE1057" i="9" s="1"/>
  <c r="AI1093" i="8"/>
  <c r="AA1093" i="8" s="1"/>
  <c r="I1093" i="9"/>
  <c r="AC1093" i="9" s="1"/>
  <c r="V1093" i="9" s="1"/>
  <c r="AH945" i="8"/>
  <c r="G945" i="9"/>
  <c r="AB945" i="9" s="1"/>
  <c r="AH1104" i="8"/>
  <c r="AA1104" i="8" s="1"/>
  <c r="G1104" i="9"/>
  <c r="AB1104" i="9" s="1"/>
  <c r="AK1167" i="8"/>
  <c r="O1167" i="9"/>
  <c r="AE1167" i="9" s="1"/>
  <c r="AG1040" i="8"/>
  <c r="AA1040" i="8" s="1"/>
  <c r="E1040" i="9"/>
  <c r="AA1040" i="9" s="1"/>
  <c r="AI1168" i="8"/>
  <c r="I1168" i="9"/>
  <c r="AC1168" i="9" s="1"/>
  <c r="AJ1156" i="8"/>
  <c r="M1156" i="9"/>
  <c r="AD1156" i="9" s="1"/>
  <c r="AK1128" i="8"/>
  <c r="O1128" i="9"/>
  <c r="AE1128" i="9" s="1"/>
  <c r="AI1083" i="8"/>
  <c r="I1083" i="9"/>
  <c r="AC1083" i="9" s="1"/>
  <c r="AN1141" i="8"/>
  <c r="U1141" i="9"/>
  <c r="AH1141" i="9" s="1"/>
  <c r="AK1194" i="8"/>
  <c r="O1194" i="9"/>
  <c r="AE1194" i="9" s="1"/>
  <c r="AL1152" i="8"/>
  <c r="Q1152" i="9"/>
  <c r="AF1152" i="9" s="1"/>
  <c r="AI1095" i="8"/>
  <c r="I1095" i="9"/>
  <c r="AC1095" i="9" s="1"/>
  <c r="AJ1181" i="8"/>
  <c r="M1181" i="9"/>
  <c r="AD1181" i="9" s="1"/>
  <c r="AJ1095" i="8"/>
  <c r="M1095" i="9"/>
  <c r="AD1095" i="9" s="1"/>
  <c r="AL1203" i="8"/>
  <c r="Q1203" i="9"/>
  <c r="AF1203" i="9" s="1"/>
  <c r="AM1143" i="8"/>
  <c r="S1143" i="9"/>
  <c r="AG1143" i="9" s="1"/>
  <c r="AL1122" i="8"/>
  <c r="Q1122" i="9"/>
  <c r="AF1122" i="9" s="1"/>
  <c r="AA1226" i="8"/>
  <c r="AG1165" i="8"/>
  <c r="AA1165" i="8" s="1"/>
  <c r="E1165" i="9"/>
  <c r="AA1165" i="9" s="1"/>
  <c r="AI1070" i="8"/>
  <c r="I1070" i="9"/>
  <c r="AC1070" i="9" s="1"/>
  <c r="AH1173" i="8"/>
  <c r="G1173" i="9"/>
  <c r="AB1173" i="9" s="1"/>
  <c r="AL1178" i="8"/>
  <c r="Q1178" i="9"/>
  <c r="AF1178" i="9" s="1"/>
  <c r="AN1173" i="8"/>
  <c r="U1173" i="9"/>
  <c r="AH1173" i="9" s="1"/>
  <c r="AL1160" i="8"/>
  <c r="Q1160" i="9"/>
  <c r="AF1160" i="9" s="1"/>
  <c r="AM1139" i="8"/>
  <c r="S1139" i="9"/>
  <c r="AG1139" i="9" s="1"/>
  <c r="AJ178" i="8"/>
  <c r="AB178" i="8" s="1"/>
  <c r="M178" i="9"/>
  <c r="AD178" i="9" s="1"/>
  <c r="AK226" i="8"/>
  <c r="O226" i="9"/>
  <c r="AE226" i="9" s="1"/>
  <c r="AH303" i="8"/>
  <c r="G303" i="9"/>
  <c r="AB303" i="9" s="1"/>
  <c r="AH447" i="8"/>
  <c r="AA447" i="8" s="1"/>
  <c r="G447" i="9"/>
  <c r="AB447" i="9" s="1"/>
  <c r="V447" i="9" s="1"/>
  <c r="AG433" i="8"/>
  <c r="E433" i="9"/>
  <c r="AA433" i="9" s="1"/>
  <c r="AL521" i="8"/>
  <c r="Q521" i="9"/>
  <c r="AF521" i="9" s="1"/>
  <c r="AL919" i="8"/>
  <c r="Q919" i="9"/>
  <c r="AF919" i="9" s="1"/>
  <c r="AJ925" i="8"/>
  <c r="M925" i="9"/>
  <c r="AD925" i="9" s="1"/>
  <c r="J1158" i="9"/>
  <c r="K1158" i="9" s="1"/>
  <c r="AA1158" i="8"/>
  <c r="AL1138" i="8"/>
  <c r="Q1138" i="9"/>
  <c r="AF1138" i="9" s="1"/>
  <c r="AL17" i="8"/>
  <c r="Q17" i="9"/>
  <c r="AF17" i="9" s="1"/>
  <c r="AA36" i="8"/>
  <c r="J36" i="9"/>
  <c r="K36" i="9" s="1"/>
  <c r="AN35" i="8"/>
  <c r="AC35" i="8" s="1"/>
  <c r="U35" i="9"/>
  <c r="AH35" i="9" s="1"/>
  <c r="AL7" i="8"/>
  <c r="Q7" i="9"/>
  <c r="AF7" i="9" s="1"/>
  <c r="AK11" i="8"/>
  <c r="O11" i="9"/>
  <c r="AE11" i="9" s="1"/>
  <c r="AN74" i="8"/>
  <c r="U74" i="9"/>
  <c r="AH74" i="9" s="1"/>
  <c r="AL30" i="8"/>
  <c r="Q30" i="9"/>
  <c r="AF30" i="9" s="1"/>
  <c r="AN33" i="8"/>
  <c r="U33" i="9"/>
  <c r="AH33" i="9" s="1"/>
  <c r="AJ17" i="8"/>
  <c r="AB17" i="8" s="1"/>
  <c r="M17" i="9"/>
  <c r="AD17" i="9" s="1"/>
  <c r="AL43" i="8"/>
  <c r="Q43" i="9"/>
  <c r="AF43" i="9" s="1"/>
  <c r="AH43" i="8"/>
  <c r="G43" i="9"/>
  <c r="AB43" i="9" s="1"/>
  <c r="AI27" i="8"/>
  <c r="I27" i="9"/>
  <c r="AC27" i="9" s="1"/>
  <c r="AG37" i="8"/>
  <c r="AA37" i="8" s="1"/>
  <c r="E37" i="9"/>
  <c r="AA37" i="9" s="1"/>
  <c r="AJ24" i="8"/>
  <c r="AB24" i="8" s="1"/>
  <c r="M24" i="9"/>
  <c r="AD24" i="9" s="1"/>
  <c r="AG86" i="8"/>
  <c r="E86" i="9"/>
  <c r="AA86" i="9" s="1"/>
  <c r="AI86" i="8"/>
  <c r="I86" i="9"/>
  <c r="AC86" i="9" s="1"/>
  <c r="AI49" i="8"/>
  <c r="I49" i="9"/>
  <c r="AC49" i="9" s="1"/>
  <c r="AI68" i="8"/>
  <c r="I68" i="9"/>
  <c r="AC68" i="9" s="1"/>
  <c r="AJ46" i="8"/>
  <c r="AB46" i="8" s="1"/>
  <c r="M46" i="9"/>
  <c r="AD46" i="9" s="1"/>
  <c r="AJ71" i="8"/>
  <c r="AB71" i="8" s="1"/>
  <c r="M71" i="9"/>
  <c r="AD71" i="9" s="1"/>
  <c r="AH96" i="8"/>
  <c r="AA96" i="8" s="1"/>
  <c r="G96" i="9"/>
  <c r="AB96" i="9" s="1"/>
  <c r="AH107" i="8"/>
  <c r="G107" i="9"/>
  <c r="AB107" i="9" s="1"/>
  <c r="AJ74" i="8"/>
  <c r="AB74" i="8" s="1"/>
  <c r="M74" i="9"/>
  <c r="AD74" i="9" s="1"/>
  <c r="AN86" i="8"/>
  <c r="U86" i="9"/>
  <c r="AH86" i="9" s="1"/>
  <c r="AG90" i="8"/>
  <c r="E90" i="9"/>
  <c r="AA90" i="9" s="1"/>
  <c r="AJ142" i="8"/>
  <c r="M142" i="9"/>
  <c r="AD142" i="9" s="1"/>
  <c r="AG150" i="8"/>
  <c r="E150" i="9"/>
  <c r="AA150" i="9" s="1"/>
  <c r="AI126" i="8"/>
  <c r="I126" i="9"/>
  <c r="AC126" i="9" s="1"/>
  <c r="AH94" i="8"/>
  <c r="G94" i="9"/>
  <c r="AB94" i="9" s="1"/>
  <c r="AH101" i="8"/>
  <c r="G101" i="9"/>
  <c r="AB101" i="9" s="1"/>
  <c r="AG139" i="8"/>
  <c r="E139" i="9"/>
  <c r="AA139" i="9" s="1"/>
  <c r="AG102" i="8"/>
  <c r="AA102" i="8" s="1"/>
  <c r="E102" i="9"/>
  <c r="AA102" i="9" s="1"/>
  <c r="AH164" i="8"/>
  <c r="AA164" i="8" s="1"/>
  <c r="G164" i="9"/>
  <c r="AB164" i="9" s="1"/>
  <c r="AG138" i="8"/>
  <c r="E138" i="9"/>
  <c r="AA138" i="9" s="1"/>
  <c r="AG161" i="8"/>
  <c r="E161" i="9"/>
  <c r="AA161" i="9" s="1"/>
  <c r="AJ137" i="8"/>
  <c r="AB137" i="8" s="1"/>
  <c r="M137" i="9"/>
  <c r="AD137" i="9" s="1"/>
  <c r="AN172" i="8"/>
  <c r="AC172" i="8" s="1"/>
  <c r="U172" i="9"/>
  <c r="AH172" i="9" s="1"/>
  <c r="AK190" i="8"/>
  <c r="O190" i="9"/>
  <c r="AE190" i="9" s="1"/>
  <c r="AI245" i="8"/>
  <c r="I245" i="9"/>
  <c r="AC245" i="9" s="1"/>
  <c r="AH206" i="8"/>
  <c r="G206" i="9"/>
  <c r="AB206" i="9" s="1"/>
  <c r="AL188" i="8"/>
  <c r="AB188" i="8" s="1"/>
  <c r="Q188" i="9"/>
  <c r="AF188" i="9" s="1"/>
  <c r="AI178" i="8"/>
  <c r="I178" i="9"/>
  <c r="AC178" i="9" s="1"/>
  <c r="AI181" i="8"/>
  <c r="I181" i="9"/>
  <c r="AC181" i="9" s="1"/>
  <c r="AM208" i="8"/>
  <c r="AC208" i="8" s="1"/>
  <c r="S208" i="9"/>
  <c r="AG208" i="9" s="1"/>
  <c r="AI187" i="8"/>
  <c r="I187" i="9"/>
  <c r="AC187" i="9" s="1"/>
  <c r="AK201" i="8"/>
  <c r="O201" i="9"/>
  <c r="AE201" i="9" s="1"/>
  <c r="AL187" i="8"/>
  <c r="Q187" i="9"/>
  <c r="AF187" i="9" s="1"/>
  <c r="AI173" i="8"/>
  <c r="I173" i="9"/>
  <c r="AC173" i="9" s="1"/>
  <c r="AI211" i="8"/>
  <c r="I211" i="9"/>
  <c r="AC211" i="9" s="1"/>
  <c r="AK240" i="8"/>
  <c r="O240" i="9"/>
  <c r="AE240" i="9" s="1"/>
  <c r="AL244" i="8"/>
  <c r="Q244" i="9"/>
  <c r="AF244" i="9" s="1"/>
  <c r="AM239" i="8"/>
  <c r="AC239" i="8" s="1"/>
  <c r="S239" i="9"/>
  <c r="AG239" i="9" s="1"/>
  <c r="AH212" i="8"/>
  <c r="G212" i="9"/>
  <c r="AB212" i="9" s="1"/>
  <c r="AN212" i="8"/>
  <c r="U212" i="9"/>
  <c r="AH212" i="9" s="1"/>
  <c r="AH203" i="8"/>
  <c r="G203" i="9"/>
  <c r="AB203" i="9" s="1"/>
  <c r="AL249" i="8"/>
  <c r="Q249" i="9"/>
  <c r="AF249" i="9" s="1"/>
  <c r="AN210" i="8"/>
  <c r="U210" i="9"/>
  <c r="AH210" i="9" s="1"/>
  <c r="AI216" i="8"/>
  <c r="I216" i="9"/>
  <c r="AC216" i="9" s="1"/>
  <c r="AN253" i="8"/>
  <c r="U253" i="9"/>
  <c r="AH253" i="9" s="1"/>
  <c r="AK281" i="8"/>
  <c r="O281" i="9"/>
  <c r="AE281" i="9" s="1"/>
  <c r="AK307" i="8"/>
  <c r="AB307" i="8" s="1"/>
  <c r="O307" i="9"/>
  <c r="AE307" i="9" s="1"/>
  <c r="AJ260" i="8"/>
  <c r="M260" i="9"/>
  <c r="AD260" i="9" s="1"/>
  <c r="AL235" i="8"/>
  <c r="Q235" i="9"/>
  <c r="AF235" i="9" s="1"/>
  <c r="AK262" i="8"/>
  <c r="O262" i="9"/>
  <c r="AE262" i="9" s="1"/>
  <c r="AI251" i="8"/>
  <c r="I251" i="9"/>
  <c r="AC251" i="9" s="1"/>
  <c r="AG327" i="8"/>
  <c r="AA327" i="8" s="1"/>
  <c r="E327" i="9"/>
  <c r="AA327" i="9" s="1"/>
  <c r="AM268" i="8"/>
  <c r="AC268" i="8" s="1"/>
  <c r="S268" i="9"/>
  <c r="AG268" i="9" s="1"/>
  <c r="AL351" i="8"/>
  <c r="AB351" i="8" s="1"/>
  <c r="Q351" i="9"/>
  <c r="AF351" i="9" s="1"/>
  <c r="AL439" i="8"/>
  <c r="AB439" i="8" s="1"/>
  <c r="Q439" i="9"/>
  <c r="AF439" i="9" s="1"/>
  <c r="AL368" i="8"/>
  <c r="AB368" i="8" s="1"/>
  <c r="Q368" i="9"/>
  <c r="AF368" i="9" s="1"/>
  <c r="AI322" i="8"/>
  <c r="I322" i="9"/>
  <c r="AC322" i="9" s="1"/>
  <c r="AL284" i="8"/>
  <c r="Q284" i="9"/>
  <c r="AF284" i="9" s="1"/>
  <c r="AH354" i="8"/>
  <c r="AA354" i="8" s="1"/>
  <c r="G354" i="9"/>
  <c r="AB354" i="9" s="1"/>
  <c r="V354" i="9" s="1"/>
  <c r="AN304" i="8"/>
  <c r="U304" i="9"/>
  <c r="AH304" i="9" s="1"/>
  <c r="AH453" i="8"/>
  <c r="AA453" i="8" s="1"/>
  <c r="G453" i="9"/>
  <c r="AB453" i="9" s="1"/>
  <c r="V453" i="9" s="1"/>
  <c r="AJ373" i="8"/>
  <c r="M373" i="9"/>
  <c r="AD373" i="9" s="1"/>
  <c r="AG344" i="8"/>
  <c r="E344" i="9"/>
  <c r="AA344" i="9" s="1"/>
  <c r="AL344" i="8"/>
  <c r="Q344" i="9"/>
  <c r="AF344" i="9" s="1"/>
  <c r="AL384" i="8"/>
  <c r="AB384" i="8" s="1"/>
  <c r="Q384" i="9"/>
  <c r="AF384" i="9" s="1"/>
  <c r="AJ361" i="8"/>
  <c r="AB361" i="8" s="1"/>
  <c r="M361" i="9"/>
  <c r="AD361" i="9" s="1"/>
  <c r="AJ395" i="8"/>
  <c r="AB395" i="8" s="1"/>
  <c r="M395" i="9"/>
  <c r="AD395" i="9" s="1"/>
  <c r="AM381" i="8"/>
  <c r="AC381" i="8" s="1"/>
  <c r="S381" i="9"/>
  <c r="AG381" i="9" s="1"/>
  <c r="AG320" i="8"/>
  <c r="E320" i="9"/>
  <c r="AA320" i="9" s="1"/>
  <c r="AH415" i="8"/>
  <c r="G415" i="9"/>
  <c r="AB415" i="9" s="1"/>
  <c r="AM325" i="8"/>
  <c r="S325" i="9"/>
  <c r="AG325" i="9" s="1"/>
  <c r="AH389" i="8"/>
  <c r="AA389" i="8" s="1"/>
  <c r="G389" i="9"/>
  <c r="AB389" i="9" s="1"/>
  <c r="V389" i="9" s="1"/>
  <c r="AG455" i="8"/>
  <c r="AA455" i="8" s="1"/>
  <c r="E455" i="9"/>
  <c r="AA455" i="9" s="1"/>
  <c r="AI443" i="8"/>
  <c r="I443" i="9"/>
  <c r="AC443" i="9" s="1"/>
  <c r="AM443" i="8"/>
  <c r="AC443" i="8" s="1"/>
  <c r="S443" i="9"/>
  <c r="AG443" i="9" s="1"/>
  <c r="AH443" i="8"/>
  <c r="G443" i="9"/>
  <c r="AB443" i="9" s="1"/>
  <c r="AL455" i="8"/>
  <c r="Q455" i="9"/>
  <c r="AF455" i="9" s="1"/>
  <c r="AH479" i="8"/>
  <c r="AA479" i="8" s="1"/>
  <c r="G479" i="9"/>
  <c r="AB479" i="9" s="1"/>
  <c r="AJ416" i="8"/>
  <c r="AB416" i="8" s="1"/>
  <c r="M416" i="9"/>
  <c r="AD416" i="9" s="1"/>
  <c r="AK442" i="8"/>
  <c r="O442" i="9"/>
  <c r="AE442" i="9" s="1"/>
  <c r="AN391" i="8"/>
  <c r="U391" i="9"/>
  <c r="AH391" i="9" s="1"/>
  <c r="AH409" i="8"/>
  <c r="G409" i="9"/>
  <c r="AB409" i="9" s="1"/>
  <c r="AH424" i="8"/>
  <c r="G424" i="9"/>
  <c r="AB424" i="9" s="1"/>
  <c r="AL515" i="8"/>
  <c r="Q515" i="9"/>
  <c r="AF515" i="9" s="1"/>
  <c r="AJ482" i="8"/>
  <c r="AB482" i="8" s="1"/>
  <c r="M482" i="9"/>
  <c r="AD482" i="9" s="1"/>
  <c r="AI440" i="8"/>
  <c r="I440" i="9"/>
  <c r="AC440" i="9" s="1"/>
  <c r="AM518" i="8"/>
  <c r="AC518" i="8" s="1"/>
  <c r="S518" i="9"/>
  <c r="AG518" i="9" s="1"/>
  <c r="AL522" i="8"/>
  <c r="Q522" i="9"/>
  <c r="AF522" i="9" s="1"/>
  <c r="AI489" i="8"/>
  <c r="I489" i="9"/>
  <c r="AC489" i="9" s="1"/>
  <c r="AN557" i="8"/>
  <c r="U557" i="9"/>
  <c r="AH557" i="9" s="1"/>
  <c r="AK489" i="8"/>
  <c r="O489" i="9"/>
  <c r="AE489" i="9" s="1"/>
  <c r="AI522" i="8"/>
  <c r="I522" i="9"/>
  <c r="AC522" i="9" s="1"/>
  <c r="AI456" i="8"/>
  <c r="I456" i="9"/>
  <c r="AC456" i="9" s="1"/>
  <c r="AH472" i="8"/>
  <c r="G472" i="9"/>
  <c r="AB472" i="9" s="1"/>
  <c r="AG534" i="8"/>
  <c r="AA534" i="8" s="1"/>
  <c r="E534" i="9"/>
  <c r="AA534" i="9" s="1"/>
  <c r="AK603" i="8"/>
  <c r="O603" i="9"/>
  <c r="AE603" i="9" s="1"/>
  <c r="AN525" i="8"/>
  <c r="U525" i="9"/>
  <c r="AH525" i="9" s="1"/>
  <c r="AG497" i="8"/>
  <c r="E497" i="9"/>
  <c r="AA497" i="9" s="1"/>
  <c r="AL502" i="8"/>
  <c r="Q502" i="9"/>
  <c r="AF502" i="9" s="1"/>
  <c r="AG551" i="8"/>
  <c r="AA551" i="8" s="1"/>
  <c r="E551" i="9"/>
  <c r="AA551" i="9" s="1"/>
  <c r="AI562" i="8"/>
  <c r="I562" i="9"/>
  <c r="AC562" i="9" s="1"/>
  <c r="AJ528" i="8"/>
  <c r="AB528" i="8" s="1"/>
  <c r="M528" i="9"/>
  <c r="AD528" i="9" s="1"/>
  <c r="AN605" i="8"/>
  <c r="U605" i="9"/>
  <c r="AH605" i="9" s="1"/>
  <c r="AL558" i="8"/>
  <c r="Q558" i="9"/>
  <c r="AF558" i="9" s="1"/>
  <c r="AJ596" i="8"/>
  <c r="M596" i="9"/>
  <c r="AD596" i="9" s="1"/>
  <c r="AL567" i="8"/>
  <c r="Q567" i="9"/>
  <c r="AF567" i="9" s="1"/>
  <c r="AH501" i="8"/>
  <c r="G501" i="9"/>
  <c r="AB501" i="9" s="1"/>
  <c r="AK568" i="8"/>
  <c r="O568" i="9"/>
  <c r="AE568" i="9" s="1"/>
  <c r="AL618" i="8"/>
  <c r="Q618" i="9"/>
  <c r="AF618" i="9" s="1"/>
  <c r="AJ622" i="8"/>
  <c r="M622" i="9"/>
  <c r="AD622" i="9" s="1"/>
  <c r="AL647" i="8"/>
  <c r="Q647" i="9"/>
  <c r="AF647" i="9" s="1"/>
  <c r="AK670" i="8"/>
  <c r="O670" i="9"/>
  <c r="AE670" i="9" s="1"/>
  <c r="AG604" i="8"/>
  <c r="AA604" i="8" s="1"/>
  <c r="E604" i="9"/>
  <c r="AA604" i="9" s="1"/>
  <c r="AN545" i="8"/>
  <c r="U545" i="9"/>
  <c r="AH545" i="9" s="1"/>
  <c r="AH600" i="8"/>
  <c r="G600" i="9"/>
  <c r="AB600" i="9" s="1"/>
  <c r="AH629" i="8"/>
  <c r="G629" i="9"/>
  <c r="AB629" i="9" s="1"/>
  <c r="AI623" i="8"/>
  <c r="I623" i="9"/>
  <c r="AC623" i="9" s="1"/>
  <c r="AH642" i="8"/>
  <c r="AA642" i="8" s="1"/>
  <c r="G642" i="9"/>
  <c r="AB642" i="9" s="1"/>
  <c r="AL653" i="8"/>
  <c r="Q653" i="9"/>
  <c r="AF653" i="9" s="1"/>
  <c r="AG568" i="8"/>
  <c r="E568" i="9"/>
  <c r="AA568" i="9" s="1"/>
  <c r="AM654" i="8"/>
  <c r="S654" i="9"/>
  <c r="AG654" i="9" s="1"/>
  <c r="AJ734" i="8"/>
  <c r="M734" i="9"/>
  <c r="AD734" i="9" s="1"/>
  <c r="AJ740" i="8"/>
  <c r="M740" i="9"/>
  <c r="AD740" i="9" s="1"/>
  <c r="AK701" i="8"/>
  <c r="O701" i="9"/>
  <c r="AE701" i="9" s="1"/>
  <c r="AL688" i="8"/>
  <c r="Q688" i="9"/>
  <c r="AF688" i="9" s="1"/>
  <c r="AI599" i="8"/>
  <c r="I599" i="9"/>
  <c r="AC599" i="9" s="1"/>
  <c r="AK766" i="8"/>
  <c r="O766" i="9"/>
  <c r="AE766" i="9" s="1"/>
  <c r="AJ633" i="8"/>
  <c r="M633" i="9"/>
  <c r="AD633" i="9" s="1"/>
  <c r="AK673" i="8"/>
  <c r="O673" i="9"/>
  <c r="AE673" i="9" s="1"/>
  <c r="AN775" i="8"/>
  <c r="AC775" i="8" s="1"/>
  <c r="U775" i="9"/>
  <c r="AH775" i="9" s="1"/>
  <c r="AH759" i="8"/>
  <c r="G759" i="9"/>
  <c r="AB759" i="9" s="1"/>
  <c r="AH731" i="8"/>
  <c r="G731" i="9"/>
  <c r="AB731" i="9" s="1"/>
  <c r="AG693" i="8"/>
  <c r="E693" i="9"/>
  <c r="AA693" i="9" s="1"/>
  <c r="AJ664" i="8"/>
  <c r="M664" i="9"/>
  <c r="AD664" i="9" s="1"/>
  <c r="AH791" i="8"/>
  <c r="G791" i="9"/>
  <c r="AB791" i="9" s="1"/>
  <c r="AG732" i="8"/>
  <c r="E732" i="9"/>
  <c r="AA732" i="9" s="1"/>
  <c r="AG734" i="8"/>
  <c r="E734" i="9"/>
  <c r="AA734" i="9" s="1"/>
  <c r="V734" i="9" s="1"/>
  <c r="AN664" i="8"/>
  <c r="U664" i="9"/>
  <c r="AH664" i="9" s="1"/>
  <c r="AN790" i="8"/>
  <c r="U790" i="9"/>
  <c r="AH790" i="9" s="1"/>
  <c r="AH761" i="8"/>
  <c r="G761" i="9"/>
  <c r="AB761" i="9" s="1"/>
  <c r="AI829" i="8"/>
  <c r="I829" i="9"/>
  <c r="AC829" i="9" s="1"/>
  <c r="AL772" i="8"/>
  <c r="Q772" i="9"/>
  <c r="AF772" i="9" s="1"/>
  <c r="AG769" i="8"/>
  <c r="AA769" i="8" s="1"/>
  <c r="E769" i="9"/>
  <c r="AA769" i="9" s="1"/>
  <c r="AJ743" i="8"/>
  <c r="M743" i="9"/>
  <c r="AD743" i="9" s="1"/>
  <c r="AJ779" i="8"/>
  <c r="M779" i="9"/>
  <c r="AD779" i="9" s="1"/>
  <c r="AN764" i="8"/>
  <c r="U764" i="9"/>
  <c r="AH764" i="9" s="1"/>
  <c r="AK844" i="8"/>
  <c r="O844" i="9"/>
  <c r="AE844" i="9" s="1"/>
  <c r="AN798" i="8"/>
  <c r="U798" i="9"/>
  <c r="AH798" i="9" s="1"/>
  <c r="AN949" i="8"/>
  <c r="U949" i="9"/>
  <c r="AH949" i="9" s="1"/>
  <c r="AM852" i="8"/>
  <c r="S852" i="9"/>
  <c r="AG852" i="9" s="1"/>
  <c r="AL838" i="8"/>
  <c r="Q838" i="9"/>
  <c r="AF838" i="9" s="1"/>
  <c r="AN890" i="8"/>
  <c r="U890" i="9"/>
  <c r="AH890" i="9" s="1"/>
  <c r="AI839" i="8"/>
  <c r="I839" i="9"/>
  <c r="AC839" i="9" s="1"/>
  <c r="AN918" i="8"/>
  <c r="AC918" i="8" s="1"/>
  <c r="U918" i="9"/>
  <c r="AH918" i="9" s="1"/>
  <c r="AN863" i="8"/>
  <c r="U863" i="9"/>
  <c r="AH863" i="9" s="1"/>
  <c r="AM792" i="8"/>
  <c r="S792" i="9"/>
  <c r="AG792" i="9" s="1"/>
  <c r="AH861" i="8"/>
  <c r="G861" i="9"/>
  <c r="AB861" i="9" s="1"/>
  <c r="AJ826" i="8"/>
  <c r="M826" i="9"/>
  <c r="AD826" i="9" s="1"/>
  <c r="AH839" i="8"/>
  <c r="G839" i="9"/>
  <c r="AB839" i="9" s="1"/>
  <c r="AI919" i="8"/>
  <c r="AA919" i="8" s="1"/>
  <c r="I919" i="9"/>
  <c r="AC919" i="9" s="1"/>
  <c r="AK875" i="8"/>
  <c r="O875" i="9"/>
  <c r="AE875" i="9" s="1"/>
  <c r="AM909" i="8"/>
  <c r="AC909" i="8" s="1"/>
  <c r="S909" i="9"/>
  <c r="AG909" i="9" s="1"/>
  <c r="AI885" i="8"/>
  <c r="I885" i="9"/>
  <c r="AC885" i="9" s="1"/>
  <c r="AG970" i="8"/>
  <c r="E970" i="9"/>
  <c r="AA970" i="9" s="1"/>
  <c r="AG935" i="8"/>
  <c r="E935" i="9"/>
  <c r="AA935" i="9" s="1"/>
  <c r="AI967" i="8"/>
  <c r="AA967" i="8" s="1"/>
  <c r="I967" i="9"/>
  <c r="AC967" i="9" s="1"/>
  <c r="AI913" i="8"/>
  <c r="I913" i="9"/>
  <c r="AC913" i="9" s="1"/>
  <c r="AN973" i="8"/>
  <c r="U973" i="9"/>
  <c r="AH973" i="9" s="1"/>
  <c r="AK929" i="8"/>
  <c r="O929" i="9"/>
  <c r="AE929" i="9" s="1"/>
  <c r="AH973" i="8"/>
  <c r="AA973" i="8" s="1"/>
  <c r="G973" i="9"/>
  <c r="AB973" i="9" s="1"/>
  <c r="AK950" i="8"/>
  <c r="O950" i="9"/>
  <c r="AE950" i="9" s="1"/>
  <c r="AI984" i="8"/>
  <c r="I984" i="9"/>
  <c r="AC984" i="9" s="1"/>
  <c r="AL912" i="8"/>
  <c r="Q912" i="9"/>
  <c r="AF912" i="9" s="1"/>
  <c r="AI929" i="8"/>
  <c r="I929" i="9"/>
  <c r="AC929" i="9" s="1"/>
  <c r="AH1002" i="8"/>
  <c r="G1002" i="9"/>
  <c r="AB1002" i="9" s="1"/>
  <c r="AJ1005" i="8"/>
  <c r="M1005" i="9"/>
  <c r="AD1005" i="9" s="1"/>
  <c r="AN982" i="8"/>
  <c r="U982" i="9"/>
  <c r="AH982" i="9" s="1"/>
  <c r="AJ1044" i="8"/>
  <c r="M1044" i="9"/>
  <c r="AD1044" i="9" s="1"/>
  <c r="AM1004" i="8"/>
  <c r="S1004" i="9"/>
  <c r="AG1004" i="9" s="1"/>
  <c r="AM1042" i="8"/>
  <c r="S1042" i="9"/>
  <c r="AG1042" i="9" s="1"/>
  <c r="AK920" i="8"/>
  <c r="O920" i="9"/>
  <c r="AE920" i="9" s="1"/>
  <c r="AL1022" i="8"/>
  <c r="Q1022" i="9"/>
  <c r="AF1022" i="9" s="1"/>
  <c r="AG1054" i="8"/>
  <c r="E1054" i="9"/>
  <c r="AA1054" i="9" s="1"/>
  <c r="AK1098" i="8"/>
  <c r="O1098" i="9"/>
  <c r="AE1098" i="9" s="1"/>
  <c r="AK1159" i="8"/>
  <c r="AB1159" i="8" s="1"/>
  <c r="O1159" i="9"/>
  <c r="AE1159" i="9" s="1"/>
  <c r="AG1024" i="8"/>
  <c r="AA1024" i="8" s="1"/>
  <c r="E1024" i="9"/>
  <c r="AA1024" i="9" s="1"/>
  <c r="AL1063" i="8"/>
  <c r="Q1063" i="9"/>
  <c r="AF1063" i="9" s="1"/>
  <c r="AN1117" i="8"/>
  <c r="U1117" i="9"/>
  <c r="AH1117" i="9" s="1"/>
  <c r="AG1031" i="8"/>
  <c r="AA1031" i="8" s="1"/>
  <c r="E1031" i="9"/>
  <c r="AA1031" i="9" s="1"/>
  <c r="AL1055" i="8"/>
  <c r="Q1055" i="9"/>
  <c r="AF1055" i="9" s="1"/>
  <c r="AL947" i="8"/>
  <c r="Q947" i="9"/>
  <c r="AF947" i="9" s="1"/>
  <c r="AH1019" i="8"/>
  <c r="G1019" i="9"/>
  <c r="AB1019" i="9" s="1"/>
  <c r="AM845" i="8"/>
  <c r="S845" i="9"/>
  <c r="AG845" i="9" s="1"/>
  <c r="AH1087" i="8"/>
  <c r="G1087" i="9"/>
  <c r="AB1087" i="9" s="1"/>
  <c r="AG945" i="8"/>
  <c r="AA945" i="8" s="1"/>
  <c r="E945" i="9"/>
  <c r="AA945" i="9" s="1"/>
  <c r="AA1107" i="8"/>
  <c r="AH1168" i="8"/>
  <c r="AA1168" i="8" s="1"/>
  <c r="G1168" i="9"/>
  <c r="AB1168" i="9" s="1"/>
  <c r="AN1047" i="8"/>
  <c r="U1047" i="9"/>
  <c r="AH1047" i="9" s="1"/>
  <c r="AG1114" i="8"/>
  <c r="AA1114" i="8" s="1"/>
  <c r="E1114" i="9"/>
  <c r="AA1114" i="9" s="1"/>
  <c r="V1114" i="9" s="1"/>
  <c r="AK1180" i="8"/>
  <c r="O1180" i="9"/>
  <c r="AE1180" i="9" s="1"/>
  <c r="AN1160" i="8"/>
  <c r="U1160" i="9"/>
  <c r="AH1160" i="9" s="1"/>
  <c r="AJ1128" i="8"/>
  <c r="M1128" i="9"/>
  <c r="AD1128" i="9" s="1"/>
  <c r="AH1083" i="8"/>
  <c r="G1083" i="9"/>
  <c r="AB1083" i="9" s="1"/>
  <c r="AM1141" i="8"/>
  <c r="S1141" i="9"/>
  <c r="AG1141" i="9" s="1"/>
  <c r="AH1201" i="8"/>
  <c r="G1201" i="9"/>
  <c r="AB1201" i="9" s="1"/>
  <c r="AK1152" i="8"/>
  <c r="O1152" i="9"/>
  <c r="AE1152" i="9" s="1"/>
  <c r="AH1095" i="8"/>
  <c r="G1095" i="9"/>
  <c r="AB1095" i="9" s="1"/>
  <c r="AK1205" i="8"/>
  <c r="O1205" i="9"/>
  <c r="AE1205" i="9" s="1"/>
  <c r="AI1197" i="8"/>
  <c r="AA1197" i="8" s="1"/>
  <c r="I1197" i="9"/>
  <c r="AC1197" i="9" s="1"/>
  <c r="AK1122" i="8"/>
  <c r="O1122" i="9"/>
  <c r="AE1122" i="9" s="1"/>
  <c r="AI1184" i="8"/>
  <c r="I1184" i="9"/>
  <c r="AC1184" i="9" s="1"/>
  <c r="AH1070" i="8"/>
  <c r="G1070" i="9"/>
  <c r="AB1070" i="9" s="1"/>
  <c r="AG1173" i="8"/>
  <c r="E1173" i="9"/>
  <c r="AA1173" i="9" s="1"/>
  <c r="AK1178" i="8"/>
  <c r="O1178" i="9"/>
  <c r="AE1178" i="9" s="1"/>
  <c r="AM1173" i="8"/>
  <c r="S1173" i="9"/>
  <c r="AG1173" i="9" s="1"/>
  <c r="AJ1160" i="8"/>
  <c r="M1160" i="9"/>
  <c r="AD1160" i="9" s="1"/>
  <c r="AA1213" i="8"/>
  <c r="AA1248" i="8"/>
  <c r="AL1206" i="8"/>
  <c r="Q1206" i="9"/>
  <c r="AF1206" i="9" s="1"/>
  <c r="AL1125" i="8"/>
  <c r="Q1125" i="9"/>
  <c r="AF1125" i="9" s="1"/>
  <c r="AN7" i="8"/>
  <c r="AC7" i="8" s="1"/>
  <c r="U7" i="9"/>
  <c r="AH7" i="9" s="1"/>
  <c r="AM17" i="8"/>
  <c r="S17" i="9"/>
  <c r="AG17" i="9" s="1"/>
  <c r="AJ80" i="8"/>
  <c r="M80" i="9"/>
  <c r="AD80" i="9" s="1"/>
  <c r="AL116" i="8"/>
  <c r="Q116" i="9"/>
  <c r="AF116" i="9" s="1"/>
  <c r="AJ158" i="8"/>
  <c r="AB158" i="8" s="1"/>
  <c r="M158" i="9"/>
  <c r="AD158" i="9" s="1"/>
  <c r="AM146" i="8"/>
  <c r="S146" i="9"/>
  <c r="AG146" i="9" s="1"/>
  <c r="AG170" i="8"/>
  <c r="AA170" i="8" s="1"/>
  <c r="E170" i="9"/>
  <c r="AA170" i="9" s="1"/>
  <c r="AJ405" i="8"/>
  <c r="M405" i="9"/>
  <c r="AD405" i="9" s="1"/>
  <c r="AJ476" i="8"/>
  <c r="M476" i="9"/>
  <c r="AD476" i="9" s="1"/>
  <c r="AM475" i="8"/>
  <c r="S475" i="9"/>
  <c r="AG475" i="9" s="1"/>
  <c r="AJ617" i="8"/>
  <c r="M617" i="9"/>
  <c r="AD617" i="9" s="1"/>
  <c r="AK628" i="8"/>
  <c r="O628" i="9"/>
  <c r="AE628" i="9" s="1"/>
  <c r="AL724" i="8"/>
  <c r="Q724" i="9"/>
  <c r="AF724" i="9" s="1"/>
  <c r="AJ761" i="8"/>
  <c r="M761" i="9"/>
  <c r="AD761" i="9" s="1"/>
  <c r="AG990" i="8"/>
  <c r="E990" i="9"/>
  <c r="AA990" i="9" s="1"/>
  <c r="AL874" i="8"/>
  <c r="Q874" i="9"/>
  <c r="AF874" i="9" s="1"/>
  <c r="AN905" i="8"/>
  <c r="U905" i="9"/>
  <c r="AH905" i="9" s="1"/>
  <c r="AN1171" i="8"/>
  <c r="U1171" i="9"/>
  <c r="AH1171" i="9" s="1"/>
  <c r="AH1200" i="8"/>
  <c r="G1200" i="9"/>
  <c r="AB1200" i="9" s="1"/>
  <c r="AL1173" i="8"/>
  <c r="Q1173" i="9"/>
  <c r="AF1173" i="9" s="1"/>
  <c r="AN32" i="8"/>
  <c r="AC32" i="8" s="1"/>
  <c r="U32" i="9"/>
  <c r="AH32" i="9" s="1"/>
  <c r="AN38" i="8"/>
  <c r="AC38" i="8" s="1"/>
  <c r="U38" i="9"/>
  <c r="AH38" i="9" s="1"/>
  <c r="AI8" i="8"/>
  <c r="I8" i="9"/>
  <c r="AC8" i="9" s="1"/>
  <c r="AK8" i="8"/>
  <c r="O8" i="9"/>
  <c r="AE8" i="9" s="1"/>
  <c r="AM74" i="8"/>
  <c r="S74" i="9"/>
  <c r="AG74" i="9" s="1"/>
  <c r="AK30" i="8"/>
  <c r="O30" i="9"/>
  <c r="AE30" i="9" s="1"/>
  <c r="AM33" i="8"/>
  <c r="S33" i="9"/>
  <c r="AG33" i="9" s="1"/>
  <c r="AL39" i="8"/>
  <c r="Q39" i="9"/>
  <c r="AF39" i="9" s="1"/>
  <c r="AN45" i="8"/>
  <c r="U45" i="9"/>
  <c r="AH45" i="9" s="1"/>
  <c r="AG43" i="8"/>
  <c r="AA43" i="8" s="1"/>
  <c r="E43" i="9"/>
  <c r="AA43" i="9" s="1"/>
  <c r="AH27" i="8"/>
  <c r="G27" i="9"/>
  <c r="AB27" i="9" s="1"/>
  <c r="AL42" i="8"/>
  <c r="Q42" i="9"/>
  <c r="AF42" i="9" s="1"/>
  <c r="AL27" i="8"/>
  <c r="Q27" i="9"/>
  <c r="AF27" i="9" s="1"/>
  <c r="AL90" i="8"/>
  <c r="AB90" i="8" s="1"/>
  <c r="Q90" i="9"/>
  <c r="AF90" i="9" s="1"/>
  <c r="AH49" i="8"/>
  <c r="G49" i="9"/>
  <c r="AB49" i="9" s="1"/>
  <c r="AN24" i="8"/>
  <c r="U24" i="9"/>
  <c r="AH24" i="9" s="1"/>
  <c r="AN80" i="8"/>
  <c r="U80" i="9"/>
  <c r="AH80" i="9" s="1"/>
  <c r="AI56" i="8"/>
  <c r="I56" i="9"/>
  <c r="AC56" i="9" s="1"/>
  <c r="AL66" i="8"/>
  <c r="Q66" i="9"/>
  <c r="AF66" i="9" s="1"/>
  <c r="AN82" i="8"/>
  <c r="AC82" i="8" s="1"/>
  <c r="U82" i="9"/>
  <c r="AH82" i="9" s="1"/>
  <c r="AM86" i="8"/>
  <c r="S86" i="9"/>
  <c r="AG86" i="9" s="1"/>
  <c r="AK96" i="8"/>
  <c r="O96" i="9"/>
  <c r="AE96" i="9" s="1"/>
  <c r="AG105" i="8"/>
  <c r="E105" i="9"/>
  <c r="AA105" i="9" s="1"/>
  <c r="AL142" i="8"/>
  <c r="Q142" i="9"/>
  <c r="AF142" i="9" s="1"/>
  <c r="AG158" i="8"/>
  <c r="E158" i="9"/>
  <c r="AA158" i="9" s="1"/>
  <c r="AI133" i="8"/>
  <c r="I133" i="9"/>
  <c r="AC133" i="9" s="1"/>
  <c r="AG101" i="8"/>
  <c r="E101" i="9"/>
  <c r="AA101" i="9" s="1"/>
  <c r="AM117" i="8"/>
  <c r="S117" i="9"/>
  <c r="AG117" i="9" s="1"/>
  <c r="AI164" i="8"/>
  <c r="I164" i="9"/>
  <c r="AC164" i="9" s="1"/>
  <c r="AG174" i="8"/>
  <c r="E174" i="9"/>
  <c r="AA174" i="9" s="1"/>
  <c r="AI165" i="8"/>
  <c r="I165" i="9"/>
  <c r="AC165" i="9" s="1"/>
  <c r="AI171" i="8"/>
  <c r="I171" i="9"/>
  <c r="AC171" i="9" s="1"/>
  <c r="AN175" i="8"/>
  <c r="AC175" i="8" s="1"/>
  <c r="U175" i="9"/>
  <c r="AH175" i="9" s="1"/>
  <c r="AI219" i="8"/>
  <c r="AA219" i="8" s="1"/>
  <c r="I219" i="9"/>
  <c r="AC219" i="9" s="1"/>
  <c r="AK191" i="8"/>
  <c r="O191" i="9"/>
  <c r="AE191" i="9" s="1"/>
  <c r="AA261" i="8"/>
  <c r="J261" i="9"/>
  <c r="K261" i="9" s="1"/>
  <c r="AG206" i="8"/>
  <c r="E206" i="9"/>
  <c r="AA206" i="9" s="1"/>
  <c r="AI189" i="8"/>
  <c r="I189" i="9"/>
  <c r="AC189" i="9" s="1"/>
  <c r="AH178" i="8"/>
  <c r="G178" i="9"/>
  <c r="AB178" i="9" s="1"/>
  <c r="AH181" i="8"/>
  <c r="G181" i="9"/>
  <c r="AB181" i="9" s="1"/>
  <c r="AH210" i="8"/>
  <c r="G210" i="9"/>
  <c r="AB210" i="9" s="1"/>
  <c r="AJ187" i="8"/>
  <c r="M187" i="9"/>
  <c r="AD187" i="9" s="1"/>
  <c r="AH173" i="8"/>
  <c r="G173" i="9"/>
  <c r="AB173" i="9" s="1"/>
  <c r="AG211" i="8"/>
  <c r="E211" i="9"/>
  <c r="AA211" i="9" s="1"/>
  <c r="AH255" i="8"/>
  <c r="G255" i="9"/>
  <c r="AB255" i="9" s="1"/>
  <c r="AG249" i="8"/>
  <c r="AA249" i="8" s="1"/>
  <c r="E249" i="9"/>
  <c r="AA249" i="9" s="1"/>
  <c r="AK244" i="8"/>
  <c r="O244" i="9"/>
  <c r="AE244" i="9" s="1"/>
  <c r="AM212" i="8"/>
  <c r="S212" i="9"/>
  <c r="AG212" i="9" s="1"/>
  <c r="AG203" i="8"/>
  <c r="E203" i="9"/>
  <c r="AA203" i="9" s="1"/>
  <c r="AK249" i="8"/>
  <c r="O249" i="9"/>
  <c r="AE249" i="9" s="1"/>
  <c r="AM210" i="8"/>
  <c r="S210" i="9"/>
  <c r="AG210" i="9" s="1"/>
  <c r="AK261" i="8"/>
  <c r="O261" i="9"/>
  <c r="AE261" i="9" s="1"/>
  <c r="AL246" i="8"/>
  <c r="Q246" i="9"/>
  <c r="AF246" i="9" s="1"/>
  <c r="AJ281" i="8"/>
  <c r="M281" i="9"/>
  <c r="AD281" i="9" s="1"/>
  <c r="AL308" i="8"/>
  <c r="AB308" i="8" s="1"/>
  <c r="Q308" i="9"/>
  <c r="AF308" i="9" s="1"/>
  <c r="AI260" i="8"/>
  <c r="I260" i="9"/>
  <c r="AC260" i="9" s="1"/>
  <c r="AL260" i="8"/>
  <c r="Q260" i="9"/>
  <c r="AF260" i="9" s="1"/>
  <c r="AJ262" i="8"/>
  <c r="M262" i="9"/>
  <c r="AD262" i="9" s="1"/>
  <c r="AH251" i="8"/>
  <c r="G251" i="9"/>
  <c r="AB251" i="9" s="1"/>
  <c r="AN285" i="8"/>
  <c r="AC285" i="8" s="1"/>
  <c r="U285" i="9"/>
  <c r="AH285" i="9" s="1"/>
  <c r="AA352" i="8"/>
  <c r="J352" i="9"/>
  <c r="K352" i="9" s="1"/>
  <c r="AG322" i="8"/>
  <c r="E322" i="9"/>
  <c r="AA322" i="9" s="1"/>
  <c r="AL385" i="8"/>
  <c r="AB385" i="8" s="1"/>
  <c r="Q385" i="9"/>
  <c r="AF385" i="9" s="1"/>
  <c r="AK287" i="8"/>
  <c r="O287" i="9"/>
  <c r="AE287" i="9" s="1"/>
  <c r="AN331" i="8"/>
  <c r="AC331" i="8" s="1"/>
  <c r="U331" i="9"/>
  <c r="AH331" i="9" s="1"/>
  <c r="AK284" i="8"/>
  <c r="O284" i="9"/>
  <c r="AE284" i="9" s="1"/>
  <c r="AJ357" i="8"/>
  <c r="AB357" i="8" s="1"/>
  <c r="M357" i="9"/>
  <c r="AD357" i="9" s="1"/>
  <c r="AM304" i="8"/>
  <c r="AC304" i="8" s="1"/>
  <c r="S304" i="9"/>
  <c r="AG304" i="9" s="1"/>
  <c r="AI292" i="8"/>
  <c r="I292" i="9"/>
  <c r="AC292" i="9" s="1"/>
  <c r="AK374" i="8"/>
  <c r="AB374" i="8" s="1"/>
  <c r="O374" i="9"/>
  <c r="AE374" i="9" s="1"/>
  <c r="AI344" i="8"/>
  <c r="I344" i="9"/>
  <c r="AC344" i="9" s="1"/>
  <c r="AI346" i="8"/>
  <c r="AA346" i="8" s="1"/>
  <c r="I346" i="9"/>
  <c r="AC346" i="9" s="1"/>
  <c r="V346" i="9" s="1"/>
  <c r="AL386" i="8"/>
  <c r="Q386" i="9"/>
  <c r="AF386" i="9" s="1"/>
  <c r="AL373" i="8"/>
  <c r="Q373" i="9"/>
  <c r="AF373" i="9" s="1"/>
  <c r="AJ392" i="8"/>
  <c r="AB392" i="8" s="1"/>
  <c r="M392" i="9"/>
  <c r="AD392" i="9" s="1"/>
  <c r="AN295" i="8"/>
  <c r="U295" i="9"/>
  <c r="AH295" i="9" s="1"/>
  <c r="AN325" i="8"/>
  <c r="U325" i="9"/>
  <c r="AH325" i="9" s="1"/>
  <c r="AH427" i="8"/>
  <c r="AA427" i="8" s="1"/>
  <c r="G427" i="9"/>
  <c r="AB427" i="9" s="1"/>
  <c r="AI348" i="8"/>
  <c r="I348" i="9"/>
  <c r="AC348" i="9" s="1"/>
  <c r="AK444" i="8"/>
  <c r="O444" i="9"/>
  <c r="AE444" i="9" s="1"/>
  <c r="AL404" i="8"/>
  <c r="Q404" i="9"/>
  <c r="AF404" i="9" s="1"/>
  <c r="AN353" i="8"/>
  <c r="U353" i="9"/>
  <c r="AH353" i="9" s="1"/>
  <c r="AJ455" i="8"/>
  <c r="AB455" i="8" s="1"/>
  <c r="M455" i="9"/>
  <c r="AD455" i="9" s="1"/>
  <c r="AI403" i="8"/>
  <c r="I403" i="9"/>
  <c r="AC403" i="9" s="1"/>
  <c r="AJ481" i="8"/>
  <c r="AB481" i="8" s="1"/>
  <c r="M481" i="9"/>
  <c r="AD481" i="9" s="1"/>
  <c r="AN431" i="8"/>
  <c r="U431" i="9"/>
  <c r="AH431" i="9" s="1"/>
  <c r="AI445" i="8"/>
  <c r="I445" i="9"/>
  <c r="AC445" i="9" s="1"/>
  <c r="AN405" i="8"/>
  <c r="U405" i="9"/>
  <c r="AH405" i="9" s="1"/>
  <c r="AN418" i="8"/>
  <c r="U418" i="9"/>
  <c r="AH418" i="9" s="1"/>
  <c r="AI402" i="8"/>
  <c r="I402" i="9"/>
  <c r="AC402" i="9" s="1"/>
  <c r="AG440" i="8"/>
  <c r="AA440" i="8" s="1"/>
  <c r="E440" i="9"/>
  <c r="AA440" i="9" s="1"/>
  <c r="V440" i="9" s="1"/>
  <c r="AG466" i="8"/>
  <c r="E466" i="9"/>
  <c r="AA466" i="9" s="1"/>
  <c r="AK522" i="8"/>
  <c r="O522" i="9"/>
  <c r="AE522" i="9" s="1"/>
  <c r="AK523" i="8"/>
  <c r="O523" i="9"/>
  <c r="AE523" i="9" s="1"/>
  <c r="AG489" i="8"/>
  <c r="AA489" i="8" s="1"/>
  <c r="E489" i="9"/>
  <c r="AA489" i="9" s="1"/>
  <c r="AJ489" i="8"/>
  <c r="M489" i="9"/>
  <c r="AD489" i="9" s="1"/>
  <c r="AH522" i="8"/>
  <c r="AA522" i="8" s="1"/>
  <c r="G522" i="9"/>
  <c r="AB522" i="9" s="1"/>
  <c r="AG456" i="8"/>
  <c r="AA456" i="8" s="1"/>
  <c r="E456" i="9"/>
  <c r="AA456" i="9" s="1"/>
  <c r="AK538" i="8"/>
  <c r="O538" i="9"/>
  <c r="AE538" i="9" s="1"/>
  <c r="AG625" i="8"/>
  <c r="E625" i="9"/>
  <c r="AA625" i="9" s="1"/>
  <c r="AM525" i="8"/>
  <c r="AC525" i="8" s="1"/>
  <c r="S525" i="9"/>
  <c r="AG525" i="9" s="1"/>
  <c r="AN572" i="8"/>
  <c r="U572" i="9"/>
  <c r="AH572" i="9" s="1"/>
  <c r="AK502" i="8"/>
  <c r="O502" i="9"/>
  <c r="AE502" i="9" s="1"/>
  <c r="AI546" i="8"/>
  <c r="AA546" i="8" s="1"/>
  <c r="I546" i="9"/>
  <c r="AC546" i="9" s="1"/>
  <c r="V546" i="9" s="1"/>
  <c r="AI526" i="8"/>
  <c r="I526" i="9"/>
  <c r="AC526" i="9" s="1"/>
  <c r="AI503" i="8"/>
  <c r="I503" i="9"/>
  <c r="AC503" i="9" s="1"/>
  <c r="AH562" i="8"/>
  <c r="G562" i="9"/>
  <c r="AB562" i="9" s="1"/>
  <c r="AL533" i="8"/>
  <c r="Q533" i="9"/>
  <c r="AF533" i="9" s="1"/>
  <c r="AM605" i="8"/>
  <c r="S605" i="9"/>
  <c r="AG605" i="9" s="1"/>
  <c r="AK558" i="8"/>
  <c r="O558" i="9"/>
  <c r="AE558" i="9" s="1"/>
  <c r="AK567" i="8"/>
  <c r="O567" i="9"/>
  <c r="AE567" i="9" s="1"/>
  <c r="AG501" i="8"/>
  <c r="E501" i="9"/>
  <c r="AA501" i="9" s="1"/>
  <c r="AN574" i="8"/>
  <c r="U574" i="9"/>
  <c r="AH574" i="9" s="1"/>
  <c r="AI622" i="8"/>
  <c r="I622" i="9"/>
  <c r="AC622" i="9" s="1"/>
  <c r="AH636" i="8"/>
  <c r="G636" i="9"/>
  <c r="AB636" i="9" s="1"/>
  <c r="AI589" i="8"/>
  <c r="I589" i="9"/>
  <c r="AC589" i="9" s="1"/>
  <c r="AK647" i="8"/>
  <c r="O647" i="9"/>
  <c r="AE647" i="9" s="1"/>
  <c r="AK580" i="8"/>
  <c r="O580" i="9"/>
  <c r="AE580" i="9" s="1"/>
  <c r="AL617" i="8"/>
  <c r="Q617" i="9"/>
  <c r="AF617" i="9" s="1"/>
  <c r="AN622" i="8"/>
  <c r="U622" i="9"/>
  <c r="AH622" i="9" s="1"/>
  <c r="AM545" i="8"/>
  <c r="S545" i="9"/>
  <c r="AG545" i="9" s="1"/>
  <c r="AL619" i="8"/>
  <c r="Q619" i="9"/>
  <c r="AF619" i="9" s="1"/>
  <c r="AG629" i="8"/>
  <c r="AA629" i="8" s="1"/>
  <c r="E629" i="9"/>
  <c r="AA629" i="9" s="1"/>
  <c r="AK629" i="8"/>
  <c r="O629" i="9"/>
  <c r="AE629" i="9" s="1"/>
  <c r="AH575" i="8"/>
  <c r="G575" i="9"/>
  <c r="AB575" i="9" s="1"/>
  <c r="AH675" i="8"/>
  <c r="G675" i="9"/>
  <c r="AB675" i="9" s="1"/>
  <c r="AK653" i="8"/>
  <c r="O653" i="9"/>
  <c r="AE653" i="9" s="1"/>
  <c r="AN654" i="8"/>
  <c r="U654" i="9"/>
  <c r="AH654" i="9" s="1"/>
  <c r="AM735" i="8"/>
  <c r="S735" i="9"/>
  <c r="AG735" i="9" s="1"/>
  <c r="AG684" i="8"/>
  <c r="E684" i="9"/>
  <c r="AA684" i="9" s="1"/>
  <c r="V684" i="9" s="1"/>
  <c r="AN748" i="8"/>
  <c r="U748" i="9"/>
  <c r="AH748" i="9" s="1"/>
  <c r="AH698" i="8"/>
  <c r="G698" i="9"/>
  <c r="AB698" i="9" s="1"/>
  <c r="AH599" i="8"/>
  <c r="G599" i="9"/>
  <c r="AB599" i="9" s="1"/>
  <c r="AJ704" i="8"/>
  <c r="M704" i="9"/>
  <c r="AD704" i="9" s="1"/>
  <c r="AJ766" i="8"/>
  <c r="M766" i="9"/>
  <c r="AD766" i="9" s="1"/>
  <c r="AN653" i="8"/>
  <c r="U653" i="9"/>
  <c r="AH653" i="9" s="1"/>
  <c r="AN776" i="8"/>
  <c r="U776" i="9"/>
  <c r="AH776" i="9" s="1"/>
  <c r="AJ673" i="8"/>
  <c r="M673" i="9"/>
  <c r="AD673" i="9" s="1"/>
  <c r="AM775" i="8"/>
  <c r="S775" i="9"/>
  <c r="AG775" i="9" s="1"/>
  <c r="AI680" i="8"/>
  <c r="I680" i="9"/>
  <c r="AC680" i="9" s="1"/>
  <c r="AH691" i="8"/>
  <c r="G691" i="9"/>
  <c r="AB691" i="9" s="1"/>
  <c r="AI736" i="8"/>
  <c r="I736" i="9"/>
  <c r="AC736" i="9" s="1"/>
  <c r="AH714" i="8"/>
  <c r="G714" i="9"/>
  <c r="AB714" i="9" s="1"/>
  <c r="AL664" i="8"/>
  <c r="Q664" i="9"/>
  <c r="AF664" i="9" s="1"/>
  <c r="AK731" i="8"/>
  <c r="O731" i="9"/>
  <c r="AE731" i="9" s="1"/>
  <c r="AG791" i="8"/>
  <c r="AA791" i="8" s="1"/>
  <c r="E791" i="9"/>
  <c r="AA791" i="9" s="1"/>
  <c r="AI702" i="8"/>
  <c r="I702" i="9"/>
  <c r="AC702" i="9" s="1"/>
  <c r="AM664" i="8"/>
  <c r="S664" i="9"/>
  <c r="AG664" i="9" s="1"/>
  <c r="AM790" i="8"/>
  <c r="S790" i="9"/>
  <c r="AG790" i="9" s="1"/>
  <c r="AG761" i="8"/>
  <c r="E761" i="9"/>
  <c r="AA761" i="9" s="1"/>
  <c r="V761" i="9" s="1"/>
  <c r="AH829" i="8"/>
  <c r="G829" i="9"/>
  <c r="AB829" i="9" s="1"/>
  <c r="AK785" i="8"/>
  <c r="O785" i="9"/>
  <c r="AE785" i="9" s="1"/>
  <c r="AN785" i="8"/>
  <c r="U785" i="9"/>
  <c r="AH785" i="9" s="1"/>
  <c r="AK743" i="8"/>
  <c r="O743" i="9"/>
  <c r="AE743" i="9" s="1"/>
  <c r="AG788" i="8"/>
  <c r="E788" i="9"/>
  <c r="AA788" i="9" s="1"/>
  <c r="AN779" i="8"/>
  <c r="U779" i="9"/>
  <c r="AH779" i="9" s="1"/>
  <c r="AJ787" i="8"/>
  <c r="M787" i="9"/>
  <c r="AD787" i="9" s="1"/>
  <c r="AJ844" i="8"/>
  <c r="M844" i="9"/>
  <c r="AD844" i="9" s="1"/>
  <c r="AM798" i="8"/>
  <c r="S798" i="9"/>
  <c r="AG798" i="9" s="1"/>
  <c r="AN965" i="8"/>
  <c r="U965" i="9"/>
  <c r="AH965" i="9" s="1"/>
  <c r="AK880" i="8"/>
  <c r="O880" i="9"/>
  <c r="AE880" i="9" s="1"/>
  <c r="AJ838" i="8"/>
  <c r="M838" i="9"/>
  <c r="AD838" i="9" s="1"/>
  <c r="AL891" i="8"/>
  <c r="Q891" i="9"/>
  <c r="AF891" i="9" s="1"/>
  <c r="AK892" i="8"/>
  <c r="O892" i="9"/>
  <c r="AE892" i="9" s="1"/>
  <c r="AN855" i="8"/>
  <c r="U855" i="9"/>
  <c r="AH855" i="9" s="1"/>
  <c r="AN934" i="8"/>
  <c r="U934" i="9"/>
  <c r="AH934" i="9" s="1"/>
  <c r="AM863" i="8"/>
  <c r="S863" i="9"/>
  <c r="AG863" i="9" s="1"/>
  <c r="AL833" i="8"/>
  <c r="Q833" i="9"/>
  <c r="AF833" i="9" s="1"/>
  <c r="AG861" i="8"/>
  <c r="AA861" i="8" s="1"/>
  <c r="E861" i="9"/>
  <c r="AA861" i="9" s="1"/>
  <c r="V861" i="9" s="1"/>
  <c r="AN854" i="8"/>
  <c r="AC854" i="8" s="1"/>
  <c r="U854" i="9"/>
  <c r="AH854" i="9" s="1"/>
  <c r="AG839" i="8"/>
  <c r="AA839" i="8" s="1"/>
  <c r="E839" i="9"/>
  <c r="AA839" i="9" s="1"/>
  <c r="AJ875" i="8"/>
  <c r="M875" i="9"/>
  <c r="AD875" i="9" s="1"/>
  <c r="AK913" i="8"/>
  <c r="O913" i="9"/>
  <c r="AE913" i="9" s="1"/>
  <c r="AG885" i="8"/>
  <c r="E885" i="9"/>
  <c r="AA885" i="9" s="1"/>
  <c r="AI996" i="8"/>
  <c r="I996" i="9"/>
  <c r="AC996" i="9" s="1"/>
  <c r="AI932" i="8"/>
  <c r="I932" i="9"/>
  <c r="AC932" i="9" s="1"/>
  <c r="AN971" i="8"/>
  <c r="U971" i="9"/>
  <c r="AH971" i="9" s="1"/>
  <c r="AI848" i="8"/>
  <c r="I848" i="9"/>
  <c r="AC848" i="9" s="1"/>
  <c r="AL937" i="8"/>
  <c r="Q937" i="9"/>
  <c r="AF937" i="9" s="1"/>
  <c r="AN969" i="8"/>
  <c r="U969" i="9"/>
  <c r="AH969" i="9" s="1"/>
  <c r="AH913" i="8"/>
  <c r="G913" i="9"/>
  <c r="AB913" i="9" s="1"/>
  <c r="AG976" i="8"/>
  <c r="E976" i="9"/>
  <c r="AA976" i="9" s="1"/>
  <c r="AG934" i="8"/>
  <c r="AA934" i="8" s="1"/>
  <c r="E934" i="9"/>
  <c r="AA934" i="9" s="1"/>
  <c r="V934" i="9" s="1"/>
  <c r="AH976" i="8"/>
  <c r="G976" i="9"/>
  <c r="AB976" i="9" s="1"/>
  <c r="AL992" i="8"/>
  <c r="Q992" i="9"/>
  <c r="AF992" i="9" s="1"/>
  <c r="AK912" i="8"/>
  <c r="O912" i="9"/>
  <c r="AE912" i="9" s="1"/>
  <c r="AH929" i="8"/>
  <c r="G929" i="9"/>
  <c r="AB929" i="9" s="1"/>
  <c r="J1013" i="9"/>
  <c r="K1013" i="9" s="1"/>
  <c r="AA1013" i="8"/>
  <c r="AM982" i="8"/>
  <c r="S982" i="9"/>
  <c r="AG982" i="9" s="1"/>
  <c r="AH1052" i="8"/>
  <c r="G1052" i="9"/>
  <c r="AB1052" i="9" s="1"/>
  <c r="AH1010" i="8"/>
  <c r="G1010" i="9"/>
  <c r="AB1010" i="9" s="1"/>
  <c r="AI1052" i="8"/>
  <c r="I1052" i="9"/>
  <c r="AC1052" i="9" s="1"/>
  <c r="AL1097" i="8"/>
  <c r="Q1097" i="9"/>
  <c r="AF1097" i="9" s="1"/>
  <c r="AM928" i="8"/>
  <c r="AC928" i="8" s="1"/>
  <c r="S928" i="9"/>
  <c r="AG928" i="9" s="1"/>
  <c r="AK1022" i="8"/>
  <c r="O1022" i="9"/>
  <c r="AE1022" i="9" s="1"/>
  <c r="AI1060" i="8"/>
  <c r="I1060" i="9"/>
  <c r="AC1060" i="9" s="1"/>
  <c r="AL1101" i="8"/>
  <c r="Q1101" i="9"/>
  <c r="AF1101" i="9" s="1"/>
  <c r="AN1104" i="8"/>
  <c r="U1104" i="9"/>
  <c r="AH1104" i="9" s="1"/>
  <c r="AH1160" i="8"/>
  <c r="AA1160" i="8" s="1"/>
  <c r="G1160" i="9"/>
  <c r="AB1160" i="9" s="1"/>
  <c r="V1160" i="9" s="1"/>
  <c r="AM1026" i="8"/>
  <c r="S1026" i="9"/>
  <c r="AG1026" i="9" s="1"/>
  <c r="AN1064" i="8"/>
  <c r="U1064" i="9"/>
  <c r="AH1064" i="9" s="1"/>
  <c r="AK1124" i="8"/>
  <c r="O1124" i="9"/>
  <c r="AE1124" i="9" s="1"/>
  <c r="AL1038" i="8"/>
  <c r="Q1038" i="9"/>
  <c r="AF1038" i="9" s="1"/>
  <c r="AL1081" i="8"/>
  <c r="Q1081" i="9"/>
  <c r="AF1081" i="9" s="1"/>
  <c r="AM1058" i="8"/>
  <c r="S1058" i="9"/>
  <c r="AG1058" i="9" s="1"/>
  <c r="AH1006" i="8"/>
  <c r="G1006" i="9"/>
  <c r="AB1006" i="9" s="1"/>
  <c r="AK947" i="8"/>
  <c r="O947" i="9"/>
  <c r="AE947" i="9" s="1"/>
  <c r="AG1019" i="8"/>
  <c r="AA1019" i="8" s="1"/>
  <c r="E1019" i="9"/>
  <c r="AA1019" i="9" s="1"/>
  <c r="AN947" i="8"/>
  <c r="U947" i="9"/>
  <c r="AH947" i="9" s="1"/>
  <c r="AG1087" i="8"/>
  <c r="AA1087" i="8" s="1"/>
  <c r="E1087" i="9"/>
  <c r="AA1087" i="9" s="1"/>
  <c r="AL948" i="8"/>
  <c r="Q948" i="9"/>
  <c r="AF948" i="9" s="1"/>
  <c r="AA1110" i="8"/>
  <c r="J1110" i="9"/>
  <c r="K1110" i="9" s="1"/>
  <c r="AM1047" i="8"/>
  <c r="S1047" i="9"/>
  <c r="AG1047" i="9" s="1"/>
  <c r="AK1116" i="8"/>
  <c r="O1116" i="9"/>
  <c r="AE1116" i="9" s="1"/>
  <c r="AH902" i="8"/>
  <c r="G902" i="9"/>
  <c r="AB902" i="9" s="1"/>
  <c r="AH1028" i="8"/>
  <c r="G1028" i="9"/>
  <c r="AB1028" i="9" s="1"/>
  <c r="AM1160" i="8"/>
  <c r="S1160" i="9"/>
  <c r="AG1160" i="9" s="1"/>
  <c r="AG1083" i="8"/>
  <c r="AA1083" i="8" s="1"/>
  <c r="E1083" i="9"/>
  <c r="AA1083" i="9" s="1"/>
  <c r="I1170" i="9"/>
  <c r="AC1170" i="9" s="1"/>
  <c r="AI1170" i="8"/>
  <c r="AG1202" i="8"/>
  <c r="E1202" i="9"/>
  <c r="AA1202" i="9" s="1"/>
  <c r="AG1095" i="8"/>
  <c r="AA1095" i="8" s="1"/>
  <c r="E1095" i="9"/>
  <c r="AA1095" i="9" s="1"/>
  <c r="I1202" i="9"/>
  <c r="AC1202" i="9" s="1"/>
  <c r="AI1202" i="8"/>
  <c r="AL1186" i="8"/>
  <c r="Q1186" i="9"/>
  <c r="AF1186" i="9" s="1"/>
  <c r="AM1147" i="8"/>
  <c r="S1147" i="9"/>
  <c r="AG1147" i="9" s="1"/>
  <c r="AJ1122" i="8"/>
  <c r="M1122" i="9"/>
  <c r="AD1122" i="9" s="1"/>
  <c r="AH1077" i="8"/>
  <c r="G1077" i="9"/>
  <c r="AB1077" i="9" s="1"/>
  <c r="AL1205" i="8"/>
  <c r="Q1205" i="9"/>
  <c r="AF1205" i="9" s="1"/>
  <c r="AH1184" i="8"/>
  <c r="G1184" i="9"/>
  <c r="AB1184" i="9" s="1"/>
  <c r="AG1070" i="8"/>
  <c r="AA1070" i="8" s="1"/>
  <c r="E1070" i="9"/>
  <c r="AA1070" i="9" s="1"/>
  <c r="AG1178" i="8"/>
  <c r="E1178" i="9"/>
  <c r="AA1178" i="9" s="1"/>
  <c r="AA1249" i="8"/>
  <c r="AJ1178" i="8"/>
  <c r="M1178" i="9"/>
  <c r="AD1178" i="9" s="1"/>
  <c r="AA1246" i="8"/>
  <c r="AG1186" i="8"/>
  <c r="AA1186" i="8" s="1"/>
  <c r="E1186" i="9"/>
  <c r="AA1186" i="9" s="1"/>
  <c r="V1186" i="9" s="1"/>
  <c r="AK1160" i="8"/>
  <c r="O1160" i="9"/>
  <c r="AE1160" i="9" s="1"/>
  <c r="AJ1168" i="8"/>
  <c r="M1168" i="9"/>
  <c r="AD1168" i="9" s="1"/>
  <c r="AK1206" i="8"/>
  <c r="O1206" i="9"/>
  <c r="AE1206" i="9" s="1"/>
  <c r="AK1125" i="8"/>
  <c r="O1125" i="9"/>
  <c r="AE1125" i="9" s="1"/>
  <c r="AL26" i="8"/>
  <c r="Q26" i="9"/>
  <c r="AF26" i="9" s="1"/>
  <c r="AG49" i="8"/>
  <c r="AA49" i="8" s="1"/>
  <c r="E49" i="9"/>
  <c r="AA49" i="9" s="1"/>
  <c r="AG122" i="8"/>
  <c r="E122" i="9"/>
  <c r="AA122" i="9" s="1"/>
  <c r="AH201" i="8"/>
  <c r="G201" i="9"/>
  <c r="AB201" i="9" s="1"/>
  <c r="AM180" i="8"/>
  <c r="AC180" i="8" s="1"/>
  <c r="S180" i="9"/>
  <c r="AG180" i="9" s="1"/>
  <c r="AG421" i="8"/>
  <c r="E421" i="9"/>
  <c r="AA421" i="9" s="1"/>
  <c r="AK436" i="8"/>
  <c r="O436" i="9"/>
  <c r="AE436" i="9" s="1"/>
  <c r="AH473" i="8"/>
  <c r="G473" i="9"/>
  <c r="AB473" i="9" s="1"/>
  <c r="AK475" i="8"/>
  <c r="O475" i="9"/>
  <c r="AE475" i="9" s="1"/>
  <c r="AN669" i="8"/>
  <c r="U669" i="9"/>
  <c r="AH669" i="9" s="1"/>
  <c r="AH779" i="8"/>
  <c r="G779" i="9"/>
  <c r="AB779" i="9" s="1"/>
  <c r="AM869" i="8"/>
  <c r="S869" i="9"/>
  <c r="AG869" i="9" s="1"/>
  <c r="AK65" i="8"/>
  <c r="O65" i="9"/>
  <c r="AE65" i="9" s="1"/>
  <c r="AK45" i="8"/>
  <c r="O45" i="9"/>
  <c r="AE45" i="9" s="1"/>
  <c r="AL45" i="8"/>
  <c r="Q45" i="9"/>
  <c r="AF45" i="9" s="1"/>
  <c r="AL11" i="8"/>
  <c r="Q11" i="9"/>
  <c r="AF11" i="9" s="1"/>
  <c r="AJ30" i="8"/>
  <c r="M30" i="9"/>
  <c r="AD30" i="9" s="1"/>
  <c r="AN36" i="8"/>
  <c r="U36" i="9"/>
  <c r="AH36" i="9" s="1"/>
  <c r="AK39" i="8"/>
  <c r="O39" i="9"/>
  <c r="AE39" i="9" s="1"/>
  <c r="AM45" i="8"/>
  <c r="AC45" i="8" s="1"/>
  <c r="S45" i="9"/>
  <c r="AG45" i="9" s="1"/>
  <c r="AH50" i="8"/>
  <c r="G50" i="9"/>
  <c r="AB50" i="9" s="1"/>
  <c r="AG27" i="8"/>
  <c r="AA27" i="8" s="1"/>
  <c r="E27" i="9"/>
  <c r="AA27" i="9" s="1"/>
  <c r="AK42" i="8"/>
  <c r="O42" i="9"/>
  <c r="AE42" i="9" s="1"/>
  <c r="AK27" i="8"/>
  <c r="O27" i="9"/>
  <c r="AE27" i="9" s="1"/>
  <c r="AG92" i="8"/>
  <c r="AA92" i="8" s="1"/>
  <c r="E92" i="9"/>
  <c r="AA92" i="9" s="1"/>
  <c r="AI63" i="8"/>
  <c r="I63" i="9"/>
  <c r="AC63" i="9" s="1"/>
  <c r="AN58" i="8"/>
  <c r="U58" i="9"/>
  <c r="AH58" i="9" s="1"/>
  <c r="AM24" i="8"/>
  <c r="AC24" i="8" s="1"/>
  <c r="S24" i="9"/>
  <c r="AG24" i="9" s="1"/>
  <c r="AM80" i="8"/>
  <c r="AC80" i="8" s="1"/>
  <c r="S80" i="9"/>
  <c r="AG80" i="9" s="1"/>
  <c r="AH56" i="8"/>
  <c r="G56" i="9"/>
  <c r="AB56" i="9" s="1"/>
  <c r="AK66" i="8"/>
  <c r="O66" i="9"/>
  <c r="AE66" i="9" s="1"/>
  <c r="AG91" i="8"/>
  <c r="E91" i="9"/>
  <c r="AA91" i="9" s="1"/>
  <c r="AG95" i="8"/>
  <c r="E95" i="9"/>
  <c r="AA95" i="9" s="1"/>
  <c r="AH95" i="8"/>
  <c r="G95" i="9"/>
  <c r="AB95" i="9" s="1"/>
  <c r="AI130" i="8"/>
  <c r="AA130" i="8" s="1"/>
  <c r="I130" i="9"/>
  <c r="AC130" i="9" s="1"/>
  <c r="AJ96" i="8"/>
  <c r="M96" i="9"/>
  <c r="AD96" i="9" s="1"/>
  <c r="AI106" i="8"/>
  <c r="I106" i="9"/>
  <c r="AC106" i="9" s="1"/>
  <c r="AN115" i="8"/>
  <c r="U115" i="9"/>
  <c r="AH115" i="9" s="1"/>
  <c r="AH133" i="8"/>
  <c r="G133" i="9"/>
  <c r="AB133" i="9" s="1"/>
  <c r="AI94" i="8"/>
  <c r="I94" i="9"/>
  <c r="AC94" i="9" s="1"/>
  <c r="AN117" i="8"/>
  <c r="U117" i="9"/>
  <c r="AH117" i="9" s="1"/>
  <c r="AN169" i="8"/>
  <c r="U169" i="9"/>
  <c r="AH169" i="9" s="1"/>
  <c r="AI145" i="8"/>
  <c r="I145" i="9"/>
  <c r="AC145" i="9" s="1"/>
  <c r="AI176" i="8"/>
  <c r="I176" i="9"/>
  <c r="AC176" i="9" s="1"/>
  <c r="AH165" i="8"/>
  <c r="G165" i="9"/>
  <c r="AB165" i="9" s="1"/>
  <c r="AI161" i="8"/>
  <c r="I161" i="9"/>
  <c r="AC161" i="9" s="1"/>
  <c r="AG171" i="8"/>
  <c r="E171" i="9"/>
  <c r="AA171" i="9" s="1"/>
  <c r="AK182" i="8"/>
  <c r="O182" i="9"/>
  <c r="AE182" i="9" s="1"/>
  <c r="AA224" i="8"/>
  <c r="J224" i="9"/>
  <c r="K224" i="9" s="1"/>
  <c r="AL169" i="8"/>
  <c r="Q169" i="9"/>
  <c r="AF169" i="9" s="1"/>
  <c r="AH189" i="8"/>
  <c r="G189" i="9"/>
  <c r="AB189" i="9" s="1"/>
  <c r="AG178" i="8"/>
  <c r="AA178" i="8" s="1"/>
  <c r="E178" i="9"/>
  <c r="AA178" i="9" s="1"/>
  <c r="AG181" i="8"/>
  <c r="AA181" i="8" s="1"/>
  <c r="E181" i="9"/>
  <c r="AA181" i="9" s="1"/>
  <c r="AG209" i="8"/>
  <c r="E209" i="9"/>
  <c r="AA209" i="9" s="1"/>
  <c r="AG210" i="8"/>
  <c r="E210" i="9"/>
  <c r="AA210" i="9" s="1"/>
  <c r="AK187" i="8"/>
  <c r="O187" i="9"/>
  <c r="AE187" i="9" s="1"/>
  <c r="AL200" i="8"/>
  <c r="Q200" i="9"/>
  <c r="AF200" i="9" s="1"/>
  <c r="AN235" i="8"/>
  <c r="U235" i="9"/>
  <c r="AH235" i="9" s="1"/>
  <c r="AG255" i="8"/>
  <c r="AA255" i="8" s="1"/>
  <c r="E255" i="9"/>
  <c r="AA255" i="9" s="1"/>
  <c r="AL255" i="8"/>
  <c r="Q255" i="9"/>
  <c r="AF255" i="9" s="1"/>
  <c r="AG252" i="8"/>
  <c r="AA252" i="8" s="1"/>
  <c r="E252" i="9"/>
  <c r="AA252" i="9" s="1"/>
  <c r="AJ244" i="8"/>
  <c r="AB244" i="8" s="1"/>
  <c r="M244" i="9"/>
  <c r="AD244" i="9" s="1"/>
  <c r="AL232" i="8"/>
  <c r="Q232" i="9"/>
  <c r="AF232" i="9" s="1"/>
  <c r="AJ249" i="8"/>
  <c r="M249" i="9"/>
  <c r="AD249" i="9" s="1"/>
  <c r="AI229" i="8"/>
  <c r="I229" i="9"/>
  <c r="AC229" i="9" s="1"/>
  <c r="AN273" i="8"/>
  <c r="U273" i="9"/>
  <c r="AH273" i="9" s="1"/>
  <c r="AJ261" i="8"/>
  <c r="M261" i="9"/>
  <c r="AD261" i="9" s="1"/>
  <c r="AK246" i="8"/>
  <c r="O246" i="9"/>
  <c r="AE246" i="9" s="1"/>
  <c r="AJ309" i="8"/>
  <c r="AB309" i="8" s="1"/>
  <c r="M309" i="9"/>
  <c r="AD309" i="9" s="1"/>
  <c r="AH260" i="8"/>
  <c r="G260" i="9"/>
  <c r="AB260" i="9" s="1"/>
  <c r="AK260" i="8"/>
  <c r="O260" i="9"/>
  <c r="AE260" i="9" s="1"/>
  <c r="AI278" i="8"/>
  <c r="I278" i="9"/>
  <c r="AC278" i="9" s="1"/>
  <c r="AG251" i="8"/>
  <c r="AA251" i="8" s="1"/>
  <c r="E251" i="9"/>
  <c r="AA251" i="9" s="1"/>
  <c r="AH330" i="8"/>
  <c r="AA330" i="8" s="1"/>
  <c r="G330" i="9"/>
  <c r="AB330" i="9" s="1"/>
  <c r="V330" i="9" s="1"/>
  <c r="AM299" i="8"/>
  <c r="AC299" i="8" s="1"/>
  <c r="S299" i="9"/>
  <c r="AG299" i="9" s="1"/>
  <c r="AL355" i="8"/>
  <c r="AB355" i="8" s="1"/>
  <c r="Q355" i="9"/>
  <c r="AF355" i="9" s="1"/>
  <c r="AL401" i="8"/>
  <c r="AB401" i="8" s="1"/>
  <c r="Q401" i="9"/>
  <c r="AF401" i="9" s="1"/>
  <c r="AL287" i="8"/>
  <c r="Q287" i="9"/>
  <c r="AF287" i="9" s="1"/>
  <c r="AI349" i="8"/>
  <c r="AA349" i="8" s="1"/>
  <c r="I349" i="9"/>
  <c r="AC349" i="9" s="1"/>
  <c r="V349" i="9" s="1"/>
  <c r="AL313" i="8"/>
  <c r="Q313" i="9"/>
  <c r="AF313" i="9" s="1"/>
  <c r="AI358" i="8"/>
  <c r="I358" i="9"/>
  <c r="AC358" i="9" s="1"/>
  <c r="AI376" i="8"/>
  <c r="I376" i="9"/>
  <c r="AC376" i="9" s="1"/>
  <c r="AH381" i="8"/>
  <c r="AA381" i="8" s="1"/>
  <c r="G381" i="9"/>
  <c r="AB381" i="9" s="1"/>
  <c r="V381" i="9" s="1"/>
  <c r="AN376" i="8"/>
  <c r="U376" i="9"/>
  <c r="AH376" i="9" s="1"/>
  <c r="AI351" i="8"/>
  <c r="AA351" i="8" s="1"/>
  <c r="I351" i="9"/>
  <c r="AC351" i="9" s="1"/>
  <c r="V351" i="9" s="1"/>
  <c r="AK386" i="8"/>
  <c r="AB386" i="8" s="1"/>
  <c r="O386" i="9"/>
  <c r="AE386" i="9" s="1"/>
  <c r="AK373" i="8"/>
  <c r="O373" i="9"/>
  <c r="AE373" i="9" s="1"/>
  <c r="AN393" i="8"/>
  <c r="AC393" i="8" s="1"/>
  <c r="U393" i="9"/>
  <c r="AH393" i="9" s="1"/>
  <c r="AI334" i="8"/>
  <c r="I334" i="9"/>
  <c r="AC334" i="9" s="1"/>
  <c r="AM295" i="8"/>
  <c r="S295" i="9"/>
  <c r="AG295" i="9" s="1"/>
  <c r="AL338" i="8"/>
  <c r="Q338" i="9"/>
  <c r="AF338" i="9" s="1"/>
  <c r="AI441" i="8"/>
  <c r="AA441" i="8" s="1"/>
  <c r="I441" i="9"/>
  <c r="AC441" i="9" s="1"/>
  <c r="V441" i="9" s="1"/>
  <c r="AK399" i="8"/>
  <c r="AB399" i="8" s="1"/>
  <c r="O399" i="9"/>
  <c r="AE399" i="9" s="1"/>
  <c r="AJ444" i="8"/>
  <c r="M444" i="9"/>
  <c r="AD444" i="9" s="1"/>
  <c r="AI317" i="8"/>
  <c r="I317" i="9"/>
  <c r="AC317" i="9" s="1"/>
  <c r="AK404" i="8"/>
  <c r="O404" i="9"/>
  <c r="AE404" i="9" s="1"/>
  <c r="AM353" i="8"/>
  <c r="S353" i="9"/>
  <c r="AG353" i="9" s="1"/>
  <c r="AI459" i="8"/>
  <c r="I459" i="9"/>
  <c r="AC459" i="9" s="1"/>
  <c r="AG403" i="8"/>
  <c r="AA403" i="8" s="1"/>
  <c r="E403" i="9"/>
  <c r="AA403" i="9" s="1"/>
  <c r="AM431" i="8"/>
  <c r="AC431" i="8" s="1"/>
  <c r="S431" i="9"/>
  <c r="AG431" i="9" s="1"/>
  <c r="AL446" i="8"/>
  <c r="Q446" i="9"/>
  <c r="AF446" i="9" s="1"/>
  <c r="AM405" i="8"/>
  <c r="S405" i="9"/>
  <c r="AG405" i="9" s="1"/>
  <c r="AM418" i="8"/>
  <c r="AC418" i="8" s="1"/>
  <c r="S418" i="9"/>
  <c r="AG418" i="9" s="1"/>
  <c r="AI424" i="8"/>
  <c r="I424" i="9"/>
  <c r="AC424" i="9" s="1"/>
  <c r="AG402" i="8"/>
  <c r="E402" i="9"/>
  <c r="AA402" i="9" s="1"/>
  <c r="AN474" i="8"/>
  <c r="AC474" i="8" s="1"/>
  <c r="U474" i="9"/>
  <c r="AH474" i="9" s="1"/>
  <c r="AH525" i="8"/>
  <c r="G525" i="9"/>
  <c r="AB525" i="9" s="1"/>
  <c r="AL532" i="8"/>
  <c r="AB532" i="8" s="1"/>
  <c r="Q532" i="9"/>
  <c r="AF532" i="9" s="1"/>
  <c r="AL518" i="8"/>
  <c r="Q518" i="9"/>
  <c r="AF518" i="9" s="1"/>
  <c r="AL460" i="8"/>
  <c r="Q460" i="9"/>
  <c r="AF460" i="9" s="1"/>
  <c r="AN522" i="8"/>
  <c r="AC522" i="8" s="1"/>
  <c r="U522" i="9"/>
  <c r="AH522" i="9" s="1"/>
  <c r="AN537" i="8"/>
  <c r="U537" i="9"/>
  <c r="AH537" i="9" s="1"/>
  <c r="AI472" i="8"/>
  <c r="I472" i="9"/>
  <c r="AC472" i="9" s="1"/>
  <c r="AJ538" i="8"/>
  <c r="M538" i="9"/>
  <c r="AD538" i="9" s="1"/>
  <c r="AL527" i="8"/>
  <c r="Q527" i="9"/>
  <c r="AF527" i="9" s="1"/>
  <c r="AJ583" i="8"/>
  <c r="M583" i="9"/>
  <c r="AD583" i="9" s="1"/>
  <c r="AI497" i="8"/>
  <c r="I497" i="9"/>
  <c r="AC497" i="9" s="1"/>
  <c r="AJ502" i="8"/>
  <c r="AB502" i="8" s="1"/>
  <c r="M502" i="9"/>
  <c r="AD502" i="9" s="1"/>
  <c r="AN573" i="8"/>
  <c r="U573" i="9"/>
  <c r="AH573" i="9" s="1"/>
  <c r="J556" i="9"/>
  <c r="K556" i="9" s="1"/>
  <c r="AA556" i="8"/>
  <c r="AG526" i="8"/>
  <c r="E526" i="9"/>
  <c r="AA526" i="9" s="1"/>
  <c r="AH503" i="8"/>
  <c r="G503" i="9"/>
  <c r="AB503" i="9" s="1"/>
  <c r="AG562" i="8"/>
  <c r="AA562" i="8" s="1"/>
  <c r="E562" i="9"/>
  <c r="AA562" i="9" s="1"/>
  <c r="AK533" i="8"/>
  <c r="O533" i="9"/>
  <c r="AE533" i="9" s="1"/>
  <c r="AJ558" i="8"/>
  <c r="M558" i="9"/>
  <c r="AD558" i="9" s="1"/>
  <c r="AI616" i="8"/>
  <c r="I616" i="9"/>
  <c r="AC616" i="9" s="1"/>
  <c r="AL569" i="8"/>
  <c r="Q569" i="9"/>
  <c r="AF569" i="9" s="1"/>
  <c r="AM574" i="8"/>
  <c r="S574" i="9"/>
  <c r="AG574" i="9" s="1"/>
  <c r="AH645" i="8"/>
  <c r="G645" i="9"/>
  <c r="AB645" i="9" s="1"/>
  <c r="AN602" i="8"/>
  <c r="U602" i="9"/>
  <c r="AH602" i="9" s="1"/>
  <c r="AK651" i="8"/>
  <c r="O651" i="9"/>
  <c r="AE651" i="9" s="1"/>
  <c r="AJ580" i="8"/>
  <c r="M580" i="9"/>
  <c r="AD580" i="9" s="1"/>
  <c r="AK617" i="8"/>
  <c r="O617" i="9"/>
  <c r="AE617" i="9" s="1"/>
  <c r="AM622" i="8"/>
  <c r="S622" i="9"/>
  <c r="AG622" i="9" s="1"/>
  <c r="AJ653" i="8"/>
  <c r="M653" i="9"/>
  <c r="AD653" i="9" s="1"/>
  <c r="AJ629" i="8"/>
  <c r="M629" i="9"/>
  <c r="AD629" i="9" s="1"/>
  <c r="AN587" i="8"/>
  <c r="U587" i="9"/>
  <c r="AH587" i="9" s="1"/>
  <c r="AH692" i="8"/>
  <c r="G692" i="9"/>
  <c r="AB692" i="9" s="1"/>
  <c r="AI654" i="8"/>
  <c r="I654" i="9"/>
  <c r="AC654" i="9" s="1"/>
  <c r="AI568" i="8"/>
  <c r="I568" i="9"/>
  <c r="AC568" i="9" s="1"/>
  <c r="V568" i="9" s="1"/>
  <c r="AG707" i="8"/>
  <c r="AA707" i="8" s="1"/>
  <c r="E707" i="9"/>
  <c r="AA707" i="9" s="1"/>
  <c r="V707" i="9" s="1"/>
  <c r="AH740" i="8"/>
  <c r="G740" i="9"/>
  <c r="AB740" i="9" s="1"/>
  <c r="AM748" i="8"/>
  <c r="S748" i="9"/>
  <c r="AG748" i="9" s="1"/>
  <c r="AN701" i="8"/>
  <c r="U701" i="9"/>
  <c r="AH701" i="9" s="1"/>
  <c r="AK705" i="8"/>
  <c r="O705" i="9"/>
  <c r="AE705" i="9" s="1"/>
  <c r="AL767" i="8"/>
  <c r="Q767" i="9"/>
  <c r="AF767" i="9" s="1"/>
  <c r="AM653" i="8"/>
  <c r="S653" i="9"/>
  <c r="AG653" i="9" s="1"/>
  <c r="AL777" i="8"/>
  <c r="Q777" i="9"/>
  <c r="AF777" i="9" s="1"/>
  <c r="AH680" i="8"/>
  <c r="AA680" i="8" s="1"/>
  <c r="G680" i="9"/>
  <c r="AB680" i="9" s="1"/>
  <c r="AG691" i="8"/>
  <c r="AA691" i="8" s="1"/>
  <c r="E691" i="9"/>
  <c r="AA691" i="9" s="1"/>
  <c r="AH750" i="8"/>
  <c r="AA750" i="8" s="1"/>
  <c r="G750" i="9"/>
  <c r="AB750" i="9" s="1"/>
  <c r="V750" i="9" s="1"/>
  <c r="AN718" i="8"/>
  <c r="U718" i="9"/>
  <c r="AH718" i="9" s="1"/>
  <c r="AN672" i="8"/>
  <c r="U672" i="9"/>
  <c r="AH672" i="9" s="1"/>
  <c r="AI791" i="8"/>
  <c r="I791" i="9"/>
  <c r="AC791" i="9" s="1"/>
  <c r="AH702" i="8"/>
  <c r="G702" i="9"/>
  <c r="AB702" i="9" s="1"/>
  <c r="AK762" i="8"/>
  <c r="O762" i="9"/>
  <c r="AE762" i="9" s="1"/>
  <c r="AJ802" i="8"/>
  <c r="M802" i="9"/>
  <c r="AD802" i="9" s="1"/>
  <c r="AG772" i="8"/>
  <c r="E772" i="9"/>
  <c r="AA772" i="9" s="1"/>
  <c r="AG829" i="8"/>
  <c r="AA829" i="8" s="1"/>
  <c r="E829" i="9"/>
  <c r="AA829" i="9" s="1"/>
  <c r="AJ785" i="8"/>
  <c r="M785" i="9"/>
  <c r="AD785" i="9" s="1"/>
  <c r="AM785" i="8"/>
  <c r="S785" i="9"/>
  <c r="AG785" i="9" s="1"/>
  <c r="AN759" i="8"/>
  <c r="U759" i="9"/>
  <c r="AH759" i="9" s="1"/>
  <c r="AI819" i="8"/>
  <c r="AA819" i="8" s="1"/>
  <c r="I819" i="9"/>
  <c r="AC819" i="9" s="1"/>
  <c r="V819" i="9" s="1"/>
  <c r="AH788" i="8"/>
  <c r="G788" i="9"/>
  <c r="AB788" i="9" s="1"/>
  <c r="AM779" i="8"/>
  <c r="AC779" i="8" s="1"/>
  <c r="S779" i="9"/>
  <c r="AG779" i="9" s="1"/>
  <c r="AK799" i="8"/>
  <c r="O799" i="9"/>
  <c r="AE799" i="9" s="1"/>
  <c r="AG828" i="8"/>
  <c r="E828" i="9"/>
  <c r="AA828" i="9" s="1"/>
  <c r="AN878" i="8"/>
  <c r="U878" i="9"/>
  <c r="AH878" i="9" s="1"/>
  <c r="AI744" i="8"/>
  <c r="I744" i="9"/>
  <c r="AC744" i="9" s="1"/>
  <c r="AI881" i="8"/>
  <c r="I881" i="9"/>
  <c r="AC881" i="9" s="1"/>
  <c r="AG847" i="8"/>
  <c r="AA847" i="8" s="1"/>
  <c r="E847" i="9"/>
  <c r="AA847" i="9" s="1"/>
  <c r="AM856" i="8"/>
  <c r="S856" i="9"/>
  <c r="AG856" i="9" s="1"/>
  <c r="AL717" i="8"/>
  <c r="Q717" i="9"/>
  <c r="AF717" i="9" s="1"/>
  <c r="AL792" i="8"/>
  <c r="Q792" i="9"/>
  <c r="AF792" i="9" s="1"/>
  <c r="AK833" i="8"/>
  <c r="O833" i="9"/>
  <c r="AE833" i="9" s="1"/>
  <c r="AI836" i="8"/>
  <c r="I836" i="9"/>
  <c r="AC836" i="9" s="1"/>
  <c r="AM854" i="8"/>
  <c r="S854" i="9"/>
  <c r="AG854" i="9" s="1"/>
  <c r="AK845" i="8"/>
  <c r="O845" i="9"/>
  <c r="AE845" i="9" s="1"/>
  <c r="AK909" i="8"/>
  <c r="O909" i="9"/>
  <c r="AE909" i="9" s="1"/>
  <c r="AG938" i="8"/>
  <c r="AA938" i="8" s="1"/>
  <c r="E938" i="9"/>
  <c r="AA938" i="9" s="1"/>
  <c r="AH999" i="8"/>
  <c r="G999" i="9"/>
  <c r="AB999" i="9" s="1"/>
  <c r="AH932" i="8"/>
  <c r="G932" i="9"/>
  <c r="AB932" i="9" s="1"/>
  <c r="AL973" i="8"/>
  <c r="Q973" i="9"/>
  <c r="AF973" i="9" s="1"/>
  <c r="AH848" i="8"/>
  <c r="G848" i="9"/>
  <c r="AB848" i="9" s="1"/>
  <c r="AH950" i="8"/>
  <c r="G950" i="9"/>
  <c r="AB950" i="9" s="1"/>
  <c r="AM969" i="8"/>
  <c r="S969" i="9"/>
  <c r="AG969" i="9" s="1"/>
  <c r="AG913" i="8"/>
  <c r="AA913" i="8" s="1"/>
  <c r="E913" i="9"/>
  <c r="AA913" i="9" s="1"/>
  <c r="AL987" i="8"/>
  <c r="Q987" i="9"/>
  <c r="AF987" i="9" s="1"/>
  <c r="AL936" i="8"/>
  <c r="Q936" i="9"/>
  <c r="AF936" i="9" s="1"/>
  <c r="AI876" i="8"/>
  <c r="I876" i="9"/>
  <c r="AC876" i="9" s="1"/>
  <c r="AH957" i="8"/>
  <c r="G957" i="9"/>
  <c r="AB957" i="9" s="1"/>
  <c r="AK992" i="8"/>
  <c r="O992" i="9"/>
  <c r="AE992" i="9" s="1"/>
  <c r="AJ912" i="8"/>
  <c r="M912" i="9"/>
  <c r="AD912" i="9" s="1"/>
  <c r="AG929" i="8"/>
  <c r="AA929" i="8" s="1"/>
  <c r="E929" i="9"/>
  <c r="AA929" i="9" s="1"/>
  <c r="V929" i="9" s="1"/>
  <c r="AN898" i="8"/>
  <c r="U898" i="9"/>
  <c r="AH898" i="9" s="1"/>
  <c r="AH1023" i="8"/>
  <c r="AA1023" i="8" s="1"/>
  <c r="G1023" i="9"/>
  <c r="AB1023" i="9" s="1"/>
  <c r="AK984" i="8"/>
  <c r="O984" i="9"/>
  <c r="AE984" i="9" s="1"/>
  <c r="AH1056" i="8"/>
  <c r="G1056" i="9"/>
  <c r="AB1056" i="9" s="1"/>
  <c r="AK1101" i="8"/>
  <c r="O1101" i="9"/>
  <c r="AE1101" i="9" s="1"/>
  <c r="AN928" i="8"/>
  <c r="U928" i="9"/>
  <c r="AH928" i="9" s="1"/>
  <c r="AJ1022" i="8"/>
  <c r="M1022" i="9"/>
  <c r="AD1022" i="9" s="1"/>
  <c r="AI946" i="8"/>
  <c r="I946" i="9"/>
  <c r="AC946" i="9" s="1"/>
  <c r="AH1057" i="8"/>
  <c r="G1057" i="9"/>
  <c r="AB1057" i="9" s="1"/>
  <c r="AI1163" i="8"/>
  <c r="AA1163" i="8" s="1"/>
  <c r="I1163" i="9"/>
  <c r="AC1163" i="9" s="1"/>
  <c r="V1163" i="9" s="1"/>
  <c r="AL1031" i="8"/>
  <c r="Q1031" i="9"/>
  <c r="AF1031" i="9" s="1"/>
  <c r="AM1066" i="8"/>
  <c r="S1066" i="9"/>
  <c r="AG1066" i="9" s="1"/>
  <c r="AN1133" i="8"/>
  <c r="U1133" i="9"/>
  <c r="AH1133" i="9" s="1"/>
  <c r="AH1039" i="8"/>
  <c r="G1039" i="9"/>
  <c r="AB1039" i="9" s="1"/>
  <c r="AL1108" i="8"/>
  <c r="Q1108" i="9"/>
  <c r="AF1108" i="9" s="1"/>
  <c r="AN1061" i="8"/>
  <c r="U1061" i="9"/>
  <c r="AH1061" i="9" s="1"/>
  <c r="AG1006" i="8"/>
  <c r="AA1006" i="8" s="1"/>
  <c r="E1006" i="9"/>
  <c r="AA1006" i="9" s="1"/>
  <c r="AM947" i="8"/>
  <c r="S947" i="9"/>
  <c r="AG947" i="9" s="1"/>
  <c r="AI1025" i="8"/>
  <c r="I1025" i="9"/>
  <c r="AC1025" i="9" s="1"/>
  <c r="AL983" i="8"/>
  <c r="Q983" i="9"/>
  <c r="AF983" i="9" s="1"/>
  <c r="AK948" i="8"/>
  <c r="O948" i="9"/>
  <c r="AE948" i="9" s="1"/>
  <c r="AG1065" i="8"/>
  <c r="AA1065" i="8" s="1"/>
  <c r="E1065" i="9"/>
  <c r="AA1065" i="9" s="1"/>
  <c r="AH1117" i="8"/>
  <c r="AA1117" i="8" s="1"/>
  <c r="G1117" i="9"/>
  <c r="AB1117" i="9" s="1"/>
  <c r="V1117" i="9" s="1"/>
  <c r="AG902" i="8"/>
  <c r="E902" i="9"/>
  <c r="AA902" i="9" s="1"/>
  <c r="AG1028" i="8"/>
  <c r="AA1028" i="8" s="1"/>
  <c r="E1028" i="9"/>
  <c r="AA1028" i="9" s="1"/>
  <c r="AN1168" i="8"/>
  <c r="U1168" i="9"/>
  <c r="AH1168" i="9" s="1"/>
  <c r="AK1172" i="8"/>
  <c r="O1172" i="9"/>
  <c r="AE1172" i="9" s="1"/>
  <c r="AH1205" i="8"/>
  <c r="G1205" i="9"/>
  <c r="AB1205" i="9" s="1"/>
  <c r="J1159" i="9"/>
  <c r="K1159" i="9" s="1"/>
  <c r="AA1159" i="8"/>
  <c r="AK1204" i="8"/>
  <c r="O1204" i="9"/>
  <c r="AE1204" i="9" s="1"/>
  <c r="AI1103" i="8"/>
  <c r="I1103" i="9"/>
  <c r="AC1103" i="9" s="1"/>
  <c r="AK1186" i="8"/>
  <c r="O1186" i="9"/>
  <c r="AE1186" i="9" s="1"/>
  <c r="AM1018" i="8"/>
  <c r="S1018" i="9"/>
  <c r="AG1018" i="9" s="1"/>
  <c r="AM1203" i="8"/>
  <c r="S1203" i="9"/>
  <c r="AG1203" i="9" s="1"/>
  <c r="AN1127" i="8"/>
  <c r="AC1127" i="8" s="1"/>
  <c r="U1127" i="9"/>
  <c r="AH1127" i="9" s="1"/>
  <c r="AG1077" i="8"/>
  <c r="E1077" i="9"/>
  <c r="AA1077" i="9" s="1"/>
  <c r="AJ1205" i="8"/>
  <c r="M1205" i="9"/>
  <c r="AD1205" i="9" s="1"/>
  <c r="AG1184" i="8"/>
  <c r="AA1184" i="8" s="1"/>
  <c r="E1184" i="9"/>
  <c r="AA1184" i="9" s="1"/>
  <c r="V1184" i="9" s="1"/>
  <c r="AH1133" i="8"/>
  <c r="G1133" i="9"/>
  <c r="AB1133" i="9" s="1"/>
  <c r="AN1184" i="8"/>
  <c r="U1184" i="9"/>
  <c r="AH1184" i="9" s="1"/>
  <c r="AG1153" i="8"/>
  <c r="E1153" i="9"/>
  <c r="AA1153" i="9" s="1"/>
  <c r="AL1168" i="8"/>
  <c r="Q1168" i="9"/>
  <c r="AF1168" i="9" s="1"/>
  <c r="AJ1206" i="8"/>
  <c r="M1206" i="9"/>
  <c r="AD1206" i="9" s="1"/>
  <c r="AJ1125" i="8"/>
  <c r="M1125" i="9"/>
  <c r="AD1125" i="9" s="1"/>
  <c r="AA77" i="8"/>
  <c r="J77" i="9"/>
  <c r="K77" i="9" s="1"/>
  <c r="AI99" i="8"/>
  <c r="I99" i="9"/>
  <c r="AC99" i="9" s="1"/>
  <c r="AL130" i="8"/>
  <c r="Q130" i="9"/>
  <c r="AF130" i="9" s="1"/>
  <c r="AI431" i="8"/>
  <c r="I431" i="9"/>
  <c r="AC431" i="9" s="1"/>
  <c r="AG345" i="8"/>
  <c r="E345" i="9"/>
  <c r="AA345" i="9" s="1"/>
  <c r="AL471" i="8"/>
  <c r="Q471" i="9"/>
  <c r="AF471" i="9" s="1"/>
  <c r="AI1002" i="8"/>
  <c r="I1002" i="9"/>
  <c r="AC1002" i="9" s="1"/>
  <c r="AK26" i="8"/>
  <c r="AB26" i="8" s="1"/>
  <c r="O26" i="9"/>
  <c r="AE26" i="9" s="1"/>
  <c r="AJ27" i="8"/>
  <c r="AB27" i="8" s="1"/>
  <c r="M27" i="9"/>
  <c r="AD27" i="9" s="1"/>
  <c r="AI62" i="8"/>
  <c r="I62" i="9"/>
  <c r="AC62" i="9" s="1"/>
  <c r="AI46" i="8"/>
  <c r="I46" i="9"/>
  <c r="AC46" i="9" s="1"/>
  <c r="AM58" i="8"/>
  <c r="S58" i="9"/>
  <c r="AG58" i="9" s="1"/>
  <c r="AG56" i="8"/>
  <c r="E56" i="9"/>
  <c r="AA56" i="9" s="1"/>
  <c r="AJ66" i="8"/>
  <c r="M66" i="9"/>
  <c r="AD66" i="9" s="1"/>
  <c r="AM97" i="8"/>
  <c r="AC97" i="8" s="1"/>
  <c r="S97" i="9"/>
  <c r="AG97" i="9" s="1"/>
  <c r="AJ106" i="8"/>
  <c r="M106" i="9"/>
  <c r="AD106" i="9" s="1"/>
  <c r="AK136" i="8"/>
  <c r="O136" i="9"/>
  <c r="AE136" i="9" s="1"/>
  <c r="AH106" i="8"/>
  <c r="G106" i="9"/>
  <c r="AB106" i="9" s="1"/>
  <c r="AM115" i="8"/>
  <c r="AC115" i="8" s="1"/>
  <c r="S115" i="9"/>
  <c r="AG115" i="9" s="1"/>
  <c r="AG133" i="8"/>
  <c r="E133" i="9"/>
  <c r="AA133" i="9" s="1"/>
  <c r="AG94" i="8"/>
  <c r="AA94" i="8" s="1"/>
  <c r="E94" i="9"/>
  <c r="AA94" i="9" s="1"/>
  <c r="AM169" i="8"/>
  <c r="AC169" i="8" s="1"/>
  <c r="S169" i="9"/>
  <c r="AG169" i="9" s="1"/>
  <c r="AH145" i="8"/>
  <c r="G145" i="9"/>
  <c r="AB145" i="9" s="1"/>
  <c r="AI138" i="8"/>
  <c r="I138" i="9"/>
  <c r="AC138" i="9" s="1"/>
  <c r="AJ129" i="8"/>
  <c r="M129" i="9"/>
  <c r="AD129" i="9" s="1"/>
  <c r="AG165" i="8"/>
  <c r="E165" i="9"/>
  <c r="AA165" i="9" s="1"/>
  <c r="AH161" i="8"/>
  <c r="G161" i="9"/>
  <c r="AB161" i="9" s="1"/>
  <c r="AL183" i="8"/>
  <c r="AB183" i="8" s="1"/>
  <c r="Q183" i="9"/>
  <c r="AF183" i="9" s="1"/>
  <c r="AG225" i="8"/>
  <c r="E225" i="9"/>
  <c r="AA225" i="9" s="1"/>
  <c r="AK193" i="8"/>
  <c r="O193" i="9"/>
  <c r="AE193" i="9" s="1"/>
  <c r="AK169" i="8"/>
  <c r="O169" i="9"/>
  <c r="AE169" i="9" s="1"/>
  <c r="AG189" i="8"/>
  <c r="E189" i="9"/>
  <c r="AA189" i="9" s="1"/>
  <c r="AJ211" i="8"/>
  <c r="AB211" i="8" s="1"/>
  <c r="M211" i="9"/>
  <c r="AD211" i="9" s="1"/>
  <c r="AL211" i="8"/>
  <c r="Q211" i="9"/>
  <c r="AF211" i="9" s="1"/>
  <c r="AL221" i="8"/>
  <c r="Q221" i="9"/>
  <c r="AF221" i="9" s="1"/>
  <c r="AJ177" i="8"/>
  <c r="M177" i="9"/>
  <c r="AD177" i="9" s="1"/>
  <c r="AK200" i="8"/>
  <c r="O200" i="9"/>
  <c r="AE200" i="9" s="1"/>
  <c r="AM235" i="8"/>
  <c r="AC235" i="8" s="1"/>
  <c r="S235" i="9"/>
  <c r="AG235" i="9" s="1"/>
  <c r="AN258" i="8"/>
  <c r="U258" i="9"/>
  <c r="AH258" i="9" s="1"/>
  <c r="AJ255" i="8"/>
  <c r="AB255" i="8" s="1"/>
  <c r="M255" i="9"/>
  <c r="AD255" i="9" s="1"/>
  <c r="AK254" i="8"/>
  <c r="O254" i="9"/>
  <c r="AE254" i="9" s="1"/>
  <c r="AJ232" i="8"/>
  <c r="AB232" i="8" s="1"/>
  <c r="M232" i="9"/>
  <c r="AD232" i="9" s="1"/>
  <c r="AJ215" i="8"/>
  <c r="M215" i="9"/>
  <c r="AD215" i="9" s="1"/>
  <c r="AN201" i="8"/>
  <c r="U201" i="9"/>
  <c r="AH201" i="9" s="1"/>
  <c r="AM273" i="8"/>
  <c r="AC273" i="8" s="1"/>
  <c r="S273" i="9"/>
  <c r="AG273" i="9" s="1"/>
  <c r="AL261" i="8"/>
  <c r="Q261" i="9"/>
  <c r="AF261" i="9" s="1"/>
  <c r="AJ246" i="8"/>
  <c r="AB246" i="8" s="1"/>
  <c r="M246" i="9"/>
  <c r="AD246" i="9" s="1"/>
  <c r="AG268" i="8"/>
  <c r="E268" i="9"/>
  <c r="AA268" i="9" s="1"/>
  <c r="AN301" i="8"/>
  <c r="U301" i="9"/>
  <c r="AH301" i="9" s="1"/>
  <c r="AI268" i="8"/>
  <c r="I268" i="9"/>
  <c r="AC268" i="9" s="1"/>
  <c r="AH331" i="8"/>
  <c r="G331" i="9"/>
  <c r="AB331" i="9" s="1"/>
  <c r="AN299" i="8"/>
  <c r="U299" i="9"/>
  <c r="AH299" i="9" s="1"/>
  <c r="AA356" i="8"/>
  <c r="J356" i="9"/>
  <c r="K356" i="9" s="1"/>
  <c r="AL417" i="8"/>
  <c r="AB417" i="8" s="1"/>
  <c r="Q417" i="9"/>
  <c r="AF417" i="9" s="1"/>
  <c r="AJ287" i="8"/>
  <c r="M287" i="9"/>
  <c r="AD287" i="9" s="1"/>
  <c r="AJ313" i="8"/>
  <c r="AB313" i="8" s="1"/>
  <c r="M313" i="9"/>
  <c r="AD313" i="9" s="1"/>
  <c r="AI362" i="8"/>
  <c r="AA362" i="8" s="1"/>
  <c r="I362" i="9"/>
  <c r="AC362" i="9" s="1"/>
  <c r="AG376" i="8"/>
  <c r="AA376" i="8" s="1"/>
  <c r="E376" i="9"/>
  <c r="AA376" i="9" s="1"/>
  <c r="V376" i="9" s="1"/>
  <c r="AH292" i="8"/>
  <c r="G292" i="9"/>
  <c r="AB292" i="9" s="1"/>
  <c r="AM376" i="8"/>
  <c r="AC376" i="8" s="1"/>
  <c r="S376" i="9"/>
  <c r="AG376" i="9" s="1"/>
  <c r="AJ394" i="8"/>
  <c r="AB394" i="8" s="1"/>
  <c r="M394" i="9"/>
  <c r="AD394" i="9" s="1"/>
  <c r="AH380" i="8"/>
  <c r="G380" i="9"/>
  <c r="AB380" i="9" s="1"/>
  <c r="AI339" i="8"/>
  <c r="I339" i="9"/>
  <c r="AC339" i="9" s="1"/>
  <c r="AL421" i="8"/>
  <c r="Q421" i="9"/>
  <c r="AF421" i="9" s="1"/>
  <c r="AH334" i="8"/>
  <c r="G334" i="9"/>
  <c r="AB334" i="9" s="1"/>
  <c r="AK320" i="8"/>
  <c r="O320" i="9"/>
  <c r="AE320" i="9" s="1"/>
  <c r="AK338" i="8"/>
  <c r="O338" i="9"/>
  <c r="AE338" i="9" s="1"/>
  <c r="AL449" i="8"/>
  <c r="Q449" i="9"/>
  <c r="AF449" i="9" s="1"/>
  <c r="AL411" i="8"/>
  <c r="Q411" i="9"/>
  <c r="AF411" i="9" s="1"/>
  <c r="AH348" i="8"/>
  <c r="G348" i="9"/>
  <c r="AB348" i="9" s="1"/>
  <c r="AL447" i="8"/>
  <c r="AB447" i="8" s="1"/>
  <c r="Q447" i="9"/>
  <c r="AF447" i="9" s="1"/>
  <c r="AG317" i="8"/>
  <c r="E317" i="9"/>
  <c r="AA317" i="9" s="1"/>
  <c r="AL408" i="8"/>
  <c r="Q408" i="9"/>
  <c r="AF408" i="9" s="1"/>
  <c r="AK465" i="8"/>
  <c r="O465" i="9"/>
  <c r="AE465" i="9" s="1"/>
  <c r="AH403" i="8"/>
  <c r="G403" i="9"/>
  <c r="AB403" i="9" s="1"/>
  <c r="AL487" i="8"/>
  <c r="AB487" i="8" s="1"/>
  <c r="Q487" i="9"/>
  <c r="AF487" i="9" s="1"/>
  <c r="AH445" i="8"/>
  <c r="G445" i="9"/>
  <c r="AB445" i="9" s="1"/>
  <c r="AI418" i="8"/>
  <c r="I418" i="9"/>
  <c r="AC418" i="9" s="1"/>
  <c r="V418" i="9" s="1"/>
  <c r="AK446" i="8"/>
  <c r="AB446" i="8" s="1"/>
  <c r="O446" i="9"/>
  <c r="AE446" i="9" s="1"/>
  <c r="AL430" i="8"/>
  <c r="Q430" i="9"/>
  <c r="AF430" i="9" s="1"/>
  <c r="AI433" i="8"/>
  <c r="I433" i="9"/>
  <c r="AC433" i="9" s="1"/>
  <c r="AG424" i="8"/>
  <c r="AA424" i="8" s="1"/>
  <c r="E424" i="9"/>
  <c r="AA424" i="9" s="1"/>
  <c r="V424" i="9" s="1"/>
  <c r="AG417" i="8"/>
  <c r="E417" i="9"/>
  <c r="AA417" i="9" s="1"/>
  <c r="AM530" i="8"/>
  <c r="AC530" i="8" s="1"/>
  <c r="S530" i="9"/>
  <c r="AG530" i="9" s="1"/>
  <c r="AI493" i="8"/>
  <c r="I493" i="9"/>
  <c r="AC493" i="9" s="1"/>
  <c r="AI469" i="8"/>
  <c r="I469" i="9"/>
  <c r="AC469" i="9" s="1"/>
  <c r="V469" i="9" s="1"/>
  <c r="AJ537" i="8"/>
  <c r="M537" i="9"/>
  <c r="AD537" i="9" s="1"/>
  <c r="AK518" i="8"/>
  <c r="O518" i="9"/>
  <c r="AE518" i="9" s="1"/>
  <c r="AK460" i="8"/>
  <c r="O460" i="9"/>
  <c r="AE460" i="9" s="1"/>
  <c r="AK524" i="8"/>
  <c r="O524" i="9"/>
  <c r="AE524" i="9" s="1"/>
  <c r="AN541" i="8"/>
  <c r="U541" i="9"/>
  <c r="AH541" i="9" s="1"/>
  <c r="AH488" i="8"/>
  <c r="G488" i="9"/>
  <c r="AB488" i="9" s="1"/>
  <c r="AI530" i="8"/>
  <c r="I530" i="9"/>
  <c r="AC530" i="9" s="1"/>
  <c r="AK527" i="8"/>
  <c r="O527" i="9"/>
  <c r="AE527" i="9" s="1"/>
  <c r="AH497" i="8"/>
  <c r="G497" i="9"/>
  <c r="AB497" i="9" s="1"/>
  <c r="AN505" i="8"/>
  <c r="AC505" i="8" s="1"/>
  <c r="U505" i="9"/>
  <c r="AH505" i="9" s="1"/>
  <c r="AM573" i="8"/>
  <c r="S573" i="9"/>
  <c r="AG573" i="9" s="1"/>
  <c r="AL541" i="8"/>
  <c r="Q541" i="9"/>
  <c r="AF541" i="9" s="1"/>
  <c r="AG503" i="8"/>
  <c r="E503" i="9"/>
  <c r="AA503" i="9" s="1"/>
  <c r="V503" i="9" s="1"/>
  <c r="AG590" i="8"/>
  <c r="AA590" i="8" s="1"/>
  <c r="E590" i="9"/>
  <c r="AA590" i="9" s="1"/>
  <c r="AJ533" i="8"/>
  <c r="M533" i="9"/>
  <c r="AD533" i="9" s="1"/>
  <c r="AL564" i="8"/>
  <c r="Q564" i="9"/>
  <c r="AF564" i="9" s="1"/>
  <c r="AH616" i="8"/>
  <c r="AA616" i="8" s="1"/>
  <c r="G616" i="9"/>
  <c r="AB616" i="9" s="1"/>
  <c r="AI572" i="8"/>
  <c r="I572" i="9"/>
  <c r="AC572" i="9" s="1"/>
  <c r="AI501" i="8"/>
  <c r="I501" i="9"/>
  <c r="AC501" i="9" s="1"/>
  <c r="AL580" i="8"/>
  <c r="Q580" i="9"/>
  <c r="AF580" i="9" s="1"/>
  <c r="AG645" i="8"/>
  <c r="E645" i="9"/>
  <c r="AA645" i="9" s="1"/>
  <c r="V645" i="9" s="1"/>
  <c r="AM602" i="8"/>
  <c r="S602" i="9"/>
  <c r="AG602" i="9" s="1"/>
  <c r="AJ661" i="8"/>
  <c r="M661" i="9"/>
  <c r="AD661" i="9" s="1"/>
  <c r="AN627" i="8"/>
  <c r="U627" i="9"/>
  <c r="AH627" i="9" s="1"/>
  <c r="AN626" i="8"/>
  <c r="U626" i="9"/>
  <c r="AH626" i="9" s="1"/>
  <c r="AI569" i="8"/>
  <c r="I569" i="9"/>
  <c r="AC569" i="9" s="1"/>
  <c r="AL663" i="8"/>
  <c r="Q663" i="9"/>
  <c r="AF663" i="9" s="1"/>
  <c r="AI470" i="8"/>
  <c r="I470" i="9"/>
  <c r="AC470" i="9" s="1"/>
  <c r="AL636" i="8"/>
  <c r="Q636" i="9"/>
  <c r="AF636" i="9" s="1"/>
  <c r="AM587" i="8"/>
  <c r="S587" i="9"/>
  <c r="AG587" i="9" s="1"/>
  <c r="AH709" i="8"/>
  <c r="G709" i="9"/>
  <c r="AB709" i="9" s="1"/>
  <c r="V709" i="9" s="1"/>
  <c r="AH654" i="8"/>
  <c r="G654" i="9"/>
  <c r="AB654" i="9" s="1"/>
  <c r="AH568" i="8"/>
  <c r="G568" i="9"/>
  <c r="AB568" i="9" s="1"/>
  <c r="AG711" i="8"/>
  <c r="AA711" i="8" s="1"/>
  <c r="E711" i="9"/>
  <c r="AA711" i="9" s="1"/>
  <c r="V711" i="9" s="1"/>
  <c r="AG740" i="8"/>
  <c r="E740" i="9"/>
  <c r="AA740" i="9" s="1"/>
  <c r="V740" i="9" s="1"/>
  <c r="AJ701" i="8"/>
  <c r="M701" i="9"/>
  <c r="AD701" i="9" s="1"/>
  <c r="AG721" i="8"/>
  <c r="E721" i="9"/>
  <c r="AA721" i="9" s="1"/>
  <c r="AM701" i="8"/>
  <c r="S701" i="9"/>
  <c r="AG701" i="9" s="1"/>
  <c r="AI655" i="8"/>
  <c r="I655" i="9"/>
  <c r="AC655" i="9" s="1"/>
  <c r="AI633" i="8"/>
  <c r="I633" i="9"/>
  <c r="AC633" i="9" s="1"/>
  <c r="AJ705" i="8"/>
  <c r="M705" i="9"/>
  <c r="AD705" i="9" s="1"/>
  <c r="AK778" i="8"/>
  <c r="O778" i="9"/>
  <c r="AE778" i="9" s="1"/>
  <c r="AI686" i="8"/>
  <c r="I686" i="9"/>
  <c r="AC686" i="9" s="1"/>
  <c r="J776" i="9"/>
  <c r="K776" i="9" s="1"/>
  <c r="AA776" i="8"/>
  <c r="AG680" i="8"/>
  <c r="E680" i="9"/>
  <c r="AA680" i="9" s="1"/>
  <c r="V680" i="9" s="1"/>
  <c r="AH696" i="8"/>
  <c r="G696" i="9"/>
  <c r="AB696" i="9" s="1"/>
  <c r="AI656" i="8"/>
  <c r="I656" i="9"/>
  <c r="AC656" i="9" s="1"/>
  <c r="AM718" i="8"/>
  <c r="S718" i="9"/>
  <c r="AG718" i="9" s="1"/>
  <c r="AM672" i="8"/>
  <c r="S672" i="9"/>
  <c r="AG672" i="9" s="1"/>
  <c r="AH679" i="8"/>
  <c r="G679" i="9"/>
  <c r="AB679" i="9" s="1"/>
  <c r="AL795" i="8"/>
  <c r="Q795" i="9"/>
  <c r="AF795" i="9" s="1"/>
  <c r="AI745" i="8"/>
  <c r="I745" i="9"/>
  <c r="AC745" i="9" s="1"/>
  <c r="AK745" i="8"/>
  <c r="O745" i="9"/>
  <c r="AE745" i="9" s="1"/>
  <c r="AI795" i="8"/>
  <c r="AA795" i="8" s="1"/>
  <c r="I795" i="9"/>
  <c r="AC795" i="9" s="1"/>
  <c r="V795" i="9" s="1"/>
  <c r="AJ762" i="8"/>
  <c r="M762" i="9"/>
  <c r="AD762" i="9" s="1"/>
  <c r="AH772" i="8"/>
  <c r="G772" i="9"/>
  <c r="AB772" i="9" s="1"/>
  <c r="AK850" i="8"/>
  <c r="O850" i="9"/>
  <c r="AE850" i="9" s="1"/>
  <c r="AL785" i="8"/>
  <c r="Q785" i="9"/>
  <c r="AF785" i="9" s="1"/>
  <c r="AL788" i="8"/>
  <c r="Q788" i="9"/>
  <c r="AF788" i="9" s="1"/>
  <c r="AM759" i="8"/>
  <c r="S759" i="9"/>
  <c r="AG759" i="9" s="1"/>
  <c r="AK841" i="8"/>
  <c r="O841" i="9"/>
  <c r="AE841" i="9" s="1"/>
  <c r="AN818" i="8"/>
  <c r="U818" i="9"/>
  <c r="AH818" i="9" s="1"/>
  <c r="AJ799" i="8"/>
  <c r="M799" i="9"/>
  <c r="AD799" i="9" s="1"/>
  <c r="AH850" i="8"/>
  <c r="AA850" i="8" s="1"/>
  <c r="G850" i="9"/>
  <c r="AB850" i="9" s="1"/>
  <c r="AH881" i="8"/>
  <c r="AA881" i="8" s="1"/>
  <c r="G881" i="9"/>
  <c r="AB881" i="9" s="1"/>
  <c r="AG744" i="8"/>
  <c r="E744" i="9"/>
  <c r="AA744" i="9" s="1"/>
  <c r="AH787" i="8"/>
  <c r="G787" i="9"/>
  <c r="AB787" i="9" s="1"/>
  <c r="AM824" i="8"/>
  <c r="S824" i="9"/>
  <c r="AG824" i="9" s="1"/>
  <c r="AL897" i="8"/>
  <c r="Q897" i="9"/>
  <c r="AF897" i="9" s="1"/>
  <c r="AJ863" i="8"/>
  <c r="M863" i="9"/>
  <c r="AD863" i="9" s="1"/>
  <c r="AJ717" i="8"/>
  <c r="M717" i="9"/>
  <c r="AD717" i="9" s="1"/>
  <c r="AK792" i="8"/>
  <c r="O792" i="9"/>
  <c r="AE792" i="9" s="1"/>
  <c r="AJ833" i="8"/>
  <c r="AB833" i="8" s="1"/>
  <c r="M833" i="9"/>
  <c r="AD833" i="9" s="1"/>
  <c r="AG867" i="8"/>
  <c r="E867" i="9"/>
  <c r="AA867" i="9" s="1"/>
  <c r="AH836" i="8"/>
  <c r="G836" i="9"/>
  <c r="AB836" i="9" s="1"/>
  <c r="AL771" i="8"/>
  <c r="Q771" i="9"/>
  <c r="AF771" i="9" s="1"/>
  <c r="AJ845" i="8"/>
  <c r="M845" i="9"/>
  <c r="AD845" i="9" s="1"/>
  <c r="AH926" i="8"/>
  <c r="G926" i="9"/>
  <c r="AB926" i="9" s="1"/>
  <c r="AJ909" i="8"/>
  <c r="M909" i="9"/>
  <c r="AD909" i="9" s="1"/>
  <c r="AH925" i="8"/>
  <c r="G925" i="9"/>
  <c r="AB925" i="9" s="1"/>
  <c r="AH885" i="8"/>
  <c r="G885" i="9"/>
  <c r="AB885" i="9" s="1"/>
  <c r="AH951" i="8"/>
  <c r="G951" i="9"/>
  <c r="AB951" i="9" s="1"/>
  <c r="AL825" i="8"/>
  <c r="Q825" i="9"/>
  <c r="AF825" i="9" s="1"/>
  <c r="AK937" i="8"/>
  <c r="O937" i="9"/>
  <c r="AE937" i="9" s="1"/>
  <c r="AK974" i="8"/>
  <c r="O974" i="9"/>
  <c r="AE974" i="9" s="1"/>
  <c r="AK951" i="8"/>
  <c r="O951" i="9"/>
  <c r="AE951" i="9" s="1"/>
  <c r="AM972" i="8"/>
  <c r="S972" i="9"/>
  <c r="AG972" i="9" s="1"/>
  <c r="AK917" i="8"/>
  <c r="O917" i="9"/>
  <c r="AE917" i="9" s="1"/>
  <c r="AH835" i="8"/>
  <c r="G835" i="9"/>
  <c r="AB835" i="9" s="1"/>
  <c r="AI980" i="8"/>
  <c r="AA980" i="8" s="1"/>
  <c r="I980" i="9"/>
  <c r="AC980" i="9" s="1"/>
  <c r="V980" i="9" s="1"/>
  <c r="AH876" i="8"/>
  <c r="G876" i="9"/>
  <c r="AB876" i="9" s="1"/>
  <c r="AG957" i="8"/>
  <c r="AA957" i="8" s="1"/>
  <c r="E957" i="9"/>
  <c r="AA957" i="9" s="1"/>
  <c r="V957" i="9" s="1"/>
  <c r="AN998" i="8"/>
  <c r="U998" i="9"/>
  <c r="AH998" i="9" s="1"/>
  <c r="AL935" i="8"/>
  <c r="Q935" i="9"/>
  <c r="AF935" i="9" s="1"/>
  <c r="AM898" i="8"/>
  <c r="S898" i="9"/>
  <c r="AG898" i="9" s="1"/>
  <c r="AJ995" i="8"/>
  <c r="M995" i="9"/>
  <c r="AD995" i="9" s="1"/>
  <c r="AG1058" i="8"/>
  <c r="AA1058" i="8" s="1"/>
  <c r="E1058" i="9"/>
  <c r="AA1058" i="9" s="1"/>
  <c r="AH1012" i="8"/>
  <c r="G1012" i="9"/>
  <c r="AB1012" i="9" s="1"/>
  <c r="AI1056" i="8"/>
  <c r="I1056" i="9"/>
  <c r="AC1056" i="9" s="1"/>
  <c r="AL1104" i="8"/>
  <c r="Q1104" i="9"/>
  <c r="AF1104" i="9" s="1"/>
  <c r="AN988" i="8"/>
  <c r="U988" i="9"/>
  <c r="AH988" i="9" s="1"/>
  <c r="AN1107" i="8"/>
  <c r="U1107" i="9"/>
  <c r="AH1107" i="9" s="1"/>
  <c r="AH946" i="8"/>
  <c r="G946" i="9"/>
  <c r="AB946" i="9" s="1"/>
  <c r="AK1059" i="8"/>
  <c r="O1059" i="9"/>
  <c r="AE1059" i="9" s="1"/>
  <c r="AK1111" i="8"/>
  <c r="O1111" i="9"/>
  <c r="AE1111" i="9" s="1"/>
  <c r="AA1166" i="8"/>
  <c r="J1166" i="9"/>
  <c r="K1166" i="9" s="1"/>
  <c r="AL1067" i="8"/>
  <c r="Q1067" i="9"/>
  <c r="AF1067" i="9" s="1"/>
  <c r="AN1149" i="8"/>
  <c r="U1149" i="9"/>
  <c r="AH1149" i="9" s="1"/>
  <c r="AG1039" i="8"/>
  <c r="AA1039" i="8" s="1"/>
  <c r="E1039" i="9"/>
  <c r="AA1039" i="9" s="1"/>
  <c r="AL1124" i="8"/>
  <c r="Q1124" i="9"/>
  <c r="AF1124" i="9" s="1"/>
  <c r="AN1062" i="8"/>
  <c r="U1062" i="9"/>
  <c r="AH1062" i="9" s="1"/>
  <c r="AN1031" i="8"/>
  <c r="U1031" i="9"/>
  <c r="AH1031" i="9" s="1"/>
  <c r="AI1038" i="8"/>
  <c r="I1038" i="9"/>
  <c r="AC1038" i="9" s="1"/>
  <c r="AI983" i="8"/>
  <c r="I983" i="9"/>
  <c r="AC983" i="9" s="1"/>
  <c r="AG1025" i="8"/>
  <c r="E1025" i="9"/>
  <c r="AA1025" i="9" s="1"/>
  <c r="AK983" i="8"/>
  <c r="O983" i="9"/>
  <c r="AE983" i="9" s="1"/>
  <c r="AA1129" i="8"/>
  <c r="J1129" i="9"/>
  <c r="K1129" i="9" s="1"/>
  <c r="AJ948" i="8"/>
  <c r="M948" i="9"/>
  <c r="AD948" i="9" s="1"/>
  <c r="AK1119" i="8"/>
  <c r="O1119" i="9"/>
  <c r="AE1119" i="9" s="1"/>
  <c r="AK1183" i="8"/>
  <c r="O1183" i="9"/>
  <c r="AE1183" i="9" s="1"/>
  <c r="AK1071" i="8"/>
  <c r="O1071" i="9"/>
  <c r="AE1071" i="9" s="1"/>
  <c r="AL1119" i="8"/>
  <c r="Q1119" i="9"/>
  <c r="AF1119" i="9" s="1"/>
  <c r="AM1168" i="8"/>
  <c r="S1168" i="9"/>
  <c r="AG1168" i="9" s="1"/>
  <c r="AI1138" i="8"/>
  <c r="I1138" i="9"/>
  <c r="AC1138" i="9" s="1"/>
  <c r="AJ1172" i="8"/>
  <c r="M1172" i="9"/>
  <c r="AD1172" i="9" s="1"/>
  <c r="AM1163" i="8"/>
  <c r="S1163" i="9"/>
  <c r="AG1163" i="9" s="1"/>
  <c r="AI1135" i="8"/>
  <c r="I1135" i="9"/>
  <c r="AC1135" i="9" s="1"/>
  <c r="AH1103" i="8"/>
  <c r="G1103" i="9"/>
  <c r="AB1103" i="9" s="1"/>
  <c r="AN1191" i="8"/>
  <c r="AC1191" i="8" s="1"/>
  <c r="U1191" i="9"/>
  <c r="AH1191" i="9" s="1"/>
  <c r="AI1109" i="8"/>
  <c r="I1109" i="9"/>
  <c r="AC1109" i="9" s="1"/>
  <c r="AN1018" i="8"/>
  <c r="U1018" i="9"/>
  <c r="AH1018" i="9" s="1"/>
  <c r="AG1162" i="8"/>
  <c r="AA1162" i="8" s="1"/>
  <c r="E1162" i="9"/>
  <c r="AA1162" i="9" s="1"/>
  <c r="V1162" i="9" s="1"/>
  <c r="AN1205" i="8"/>
  <c r="U1205" i="9"/>
  <c r="AH1205" i="9" s="1"/>
  <c r="AM1127" i="8"/>
  <c r="S1127" i="9"/>
  <c r="AG1127" i="9" s="1"/>
  <c r="AN1190" i="8"/>
  <c r="U1190" i="9"/>
  <c r="AH1190" i="9" s="1"/>
  <c r="AG1133" i="8"/>
  <c r="AA1133" i="8" s="1"/>
  <c r="E1133" i="9"/>
  <c r="AA1133" i="9" s="1"/>
  <c r="AL1184" i="8"/>
  <c r="Q1184" i="9"/>
  <c r="AF1184" i="9" s="1"/>
  <c r="AM1184" i="8"/>
  <c r="S1184" i="9"/>
  <c r="AG1184" i="9" s="1"/>
  <c r="AL1197" i="8"/>
  <c r="Q1197" i="9"/>
  <c r="AF1197" i="9" s="1"/>
  <c r="AK1168" i="8"/>
  <c r="O1168" i="9"/>
  <c r="AE1168" i="9" s="1"/>
  <c r="AN1206" i="8"/>
  <c r="U1206" i="9"/>
  <c r="AH1206" i="9" s="1"/>
  <c r="AA55" i="8"/>
  <c r="J55" i="9"/>
  <c r="K55" i="9" s="1"/>
  <c r="AG21" i="8"/>
  <c r="E21" i="9"/>
  <c r="AA21" i="9" s="1"/>
  <c r="AH74" i="8"/>
  <c r="G74" i="9"/>
  <c r="AB74" i="9" s="1"/>
  <c r="AH176" i="8"/>
  <c r="AA176" i="8" s="1"/>
  <c r="G176" i="9"/>
  <c r="AB176" i="9" s="1"/>
  <c r="AI409" i="8"/>
  <c r="I409" i="9"/>
  <c r="AC409" i="9" s="1"/>
  <c r="AI484" i="8"/>
  <c r="I484" i="9"/>
  <c r="AC484" i="9" s="1"/>
  <c r="AH498" i="8"/>
  <c r="G498" i="9"/>
  <c r="AB498" i="9" s="1"/>
  <c r="AL539" i="8"/>
  <c r="Q539" i="9"/>
  <c r="AF539" i="9" s="1"/>
  <c r="AJ478" i="8"/>
  <c r="AB478" i="8" s="1"/>
  <c r="M478" i="9"/>
  <c r="AD478" i="9" s="1"/>
  <c r="AL624" i="8"/>
  <c r="Q624" i="9"/>
  <c r="AF624" i="9" s="1"/>
  <c r="AL798" i="8"/>
  <c r="Q798" i="9"/>
  <c r="AF798" i="9" s="1"/>
  <c r="AK1091" i="8"/>
  <c r="O1091" i="9"/>
  <c r="AE1091" i="9" s="1"/>
  <c r="AH1144" i="8"/>
  <c r="AA1144" i="8" s="1"/>
  <c r="G1144" i="9"/>
  <c r="AB1144" i="9" s="1"/>
  <c r="AK1031" i="8"/>
  <c r="O1031" i="9"/>
  <c r="AE1031" i="9" s="1"/>
  <c r="AG1141" i="8"/>
  <c r="E1141" i="9"/>
  <c r="AA1141" i="9" s="1"/>
  <c r="AM1076" i="8"/>
  <c r="S1076" i="9"/>
  <c r="AG1076" i="9" s="1"/>
  <c r="AL48" i="8"/>
  <c r="AB48" i="8" s="1"/>
  <c r="Q48" i="9"/>
  <c r="AF48" i="9" s="1"/>
  <c r="AN13" i="8"/>
  <c r="AC13" i="8" s="1"/>
  <c r="U13" i="9"/>
  <c r="AH13" i="9" s="1"/>
  <c r="AL33" i="8"/>
  <c r="Q33" i="9"/>
  <c r="AF33" i="9" s="1"/>
  <c r="AJ39" i="8"/>
  <c r="AB39" i="8" s="1"/>
  <c r="M39" i="9"/>
  <c r="AD39" i="9" s="1"/>
  <c r="AL52" i="8"/>
  <c r="Q52" i="9"/>
  <c r="AF52" i="9" s="1"/>
  <c r="AG50" i="8"/>
  <c r="E50" i="9"/>
  <c r="AA50" i="9" s="1"/>
  <c r="AN27" i="8"/>
  <c r="U27" i="9"/>
  <c r="AH27" i="9" s="1"/>
  <c r="AN54" i="8"/>
  <c r="AC54" i="8" s="1"/>
  <c r="U54" i="9"/>
  <c r="AH54" i="9" s="1"/>
  <c r="AN67" i="8"/>
  <c r="AC67" i="8" s="1"/>
  <c r="U67" i="9"/>
  <c r="AH67" i="9" s="1"/>
  <c r="AN11" i="8"/>
  <c r="AC11" i="8" s="1"/>
  <c r="U11" i="9"/>
  <c r="AH11" i="9" s="1"/>
  <c r="AI30" i="8"/>
  <c r="I30" i="9"/>
  <c r="AC30" i="9" s="1"/>
  <c r="AK33" i="8"/>
  <c r="O33" i="9"/>
  <c r="AE33" i="9" s="1"/>
  <c r="AH39" i="8"/>
  <c r="G39" i="9"/>
  <c r="AB39" i="9" s="1"/>
  <c r="AK43" i="8"/>
  <c r="AB43" i="8" s="1"/>
  <c r="O43" i="9"/>
  <c r="AE43" i="9" s="1"/>
  <c r="AK52" i="8"/>
  <c r="O52" i="9"/>
  <c r="AE52" i="9" s="1"/>
  <c r="AN14" i="8"/>
  <c r="U14" i="9"/>
  <c r="AH14" i="9" s="1"/>
  <c r="AI31" i="8"/>
  <c r="I31" i="9"/>
  <c r="AC31" i="9" s="1"/>
  <c r="AN42" i="8"/>
  <c r="U42" i="9"/>
  <c r="AH42" i="9" s="1"/>
  <c r="AH62" i="8"/>
  <c r="G62" i="9"/>
  <c r="AB62" i="9" s="1"/>
  <c r="AM27" i="8"/>
  <c r="AC27" i="8" s="1"/>
  <c r="S27" i="9"/>
  <c r="AG27" i="9" s="1"/>
  <c r="AH46" i="8"/>
  <c r="G46" i="9"/>
  <c r="AB46" i="9" s="1"/>
  <c r="AN64" i="8"/>
  <c r="U64" i="9"/>
  <c r="AH64" i="9" s="1"/>
  <c r="AH63" i="8"/>
  <c r="G63" i="9"/>
  <c r="AB63" i="9" s="1"/>
  <c r="AG84" i="8"/>
  <c r="AA84" i="8" s="1"/>
  <c r="E84" i="9"/>
  <c r="AA84" i="9" s="1"/>
  <c r="AL77" i="8"/>
  <c r="Q77" i="9"/>
  <c r="AF77" i="9" s="1"/>
  <c r="AI105" i="8"/>
  <c r="I105" i="9"/>
  <c r="AC105" i="9" s="1"/>
  <c r="AH113" i="8"/>
  <c r="AA113" i="8" s="1"/>
  <c r="G113" i="9"/>
  <c r="AB113" i="9" s="1"/>
  <c r="AJ136" i="8"/>
  <c r="AB136" i="8" s="1"/>
  <c r="M136" i="9"/>
  <c r="AD136" i="9" s="1"/>
  <c r="AA100" i="8"/>
  <c r="J100" i="9"/>
  <c r="K100" i="9" s="1"/>
  <c r="AG106" i="8"/>
  <c r="E106" i="9"/>
  <c r="AA106" i="9" s="1"/>
  <c r="AI143" i="8"/>
  <c r="AA143" i="8" s="1"/>
  <c r="I143" i="9"/>
  <c r="AC143" i="9" s="1"/>
  <c r="AA149" i="8"/>
  <c r="J149" i="9"/>
  <c r="K149" i="9" s="1"/>
  <c r="AL126" i="8"/>
  <c r="Q126" i="9"/>
  <c r="AF126" i="9" s="1"/>
  <c r="AH119" i="8"/>
  <c r="G119" i="9"/>
  <c r="AB119" i="9" s="1"/>
  <c r="AN130" i="8"/>
  <c r="U130" i="9"/>
  <c r="AH130" i="9" s="1"/>
  <c r="AH121" i="8"/>
  <c r="G121" i="9"/>
  <c r="AB121" i="9" s="1"/>
  <c r="AJ125" i="8"/>
  <c r="M125" i="9"/>
  <c r="AD125" i="9" s="1"/>
  <c r="AG145" i="8"/>
  <c r="E145" i="9"/>
  <c r="AA145" i="9" s="1"/>
  <c r="AL145" i="8"/>
  <c r="Q145" i="9"/>
  <c r="AF145" i="9" s="1"/>
  <c r="AL129" i="8"/>
  <c r="Q129" i="9"/>
  <c r="AF129" i="9" s="1"/>
  <c r="AK162" i="8"/>
  <c r="O162" i="9"/>
  <c r="AE162" i="9" s="1"/>
  <c r="AI174" i="8"/>
  <c r="I174" i="9"/>
  <c r="AC174" i="9" s="1"/>
  <c r="AJ190" i="8"/>
  <c r="M190" i="9"/>
  <c r="AD190" i="9" s="1"/>
  <c r="AN206" i="8"/>
  <c r="AC206" i="8" s="1"/>
  <c r="U206" i="9"/>
  <c r="AH206" i="9" s="1"/>
  <c r="AJ169" i="8"/>
  <c r="M169" i="9"/>
  <c r="AD169" i="9" s="1"/>
  <c r="AL216" i="8"/>
  <c r="Q216" i="9"/>
  <c r="AF216" i="9" s="1"/>
  <c r="AH187" i="8"/>
  <c r="AA187" i="8" s="1"/>
  <c r="G187" i="9"/>
  <c r="AB187" i="9" s="1"/>
  <c r="AI225" i="8"/>
  <c r="I225" i="9"/>
  <c r="AC225" i="9" s="1"/>
  <c r="AH223" i="8"/>
  <c r="AA223" i="8" s="1"/>
  <c r="G223" i="9"/>
  <c r="AB223" i="9" s="1"/>
  <c r="AL177" i="8"/>
  <c r="Q177" i="9"/>
  <c r="AF177" i="9" s="1"/>
  <c r="AH202" i="8"/>
  <c r="G202" i="9"/>
  <c r="AB202" i="9" s="1"/>
  <c r="AL202" i="8"/>
  <c r="Q202" i="9"/>
  <c r="AF202" i="9" s="1"/>
  <c r="AM258" i="8"/>
  <c r="S258" i="9"/>
  <c r="AG258" i="9" s="1"/>
  <c r="AK278" i="8"/>
  <c r="AB278" i="8" s="1"/>
  <c r="O278" i="9"/>
  <c r="AE278" i="9" s="1"/>
  <c r="AJ254" i="8"/>
  <c r="AB254" i="8" s="1"/>
  <c r="M254" i="9"/>
  <c r="AD254" i="9" s="1"/>
  <c r="AL236" i="8"/>
  <c r="Q236" i="9"/>
  <c r="AF236" i="9" s="1"/>
  <c r="AI227" i="8"/>
  <c r="I227" i="9"/>
  <c r="AC227" i="9" s="1"/>
  <c r="AL215" i="8"/>
  <c r="Q215" i="9"/>
  <c r="AF215" i="9" s="1"/>
  <c r="AM201" i="8"/>
  <c r="AC201" i="8" s="1"/>
  <c r="S201" i="9"/>
  <c r="AG201" i="9" s="1"/>
  <c r="AH259" i="8"/>
  <c r="AA259" i="8" s="1"/>
  <c r="G259" i="9"/>
  <c r="AB259" i="9" s="1"/>
  <c r="AI275" i="8"/>
  <c r="I275" i="9"/>
  <c r="AC275" i="9" s="1"/>
  <c r="AN241" i="8"/>
  <c r="U241" i="9"/>
  <c r="AH241" i="9" s="1"/>
  <c r="AJ258" i="8"/>
  <c r="M258" i="9"/>
  <c r="AD258" i="9" s="1"/>
  <c r="AN303" i="8"/>
  <c r="AC303" i="8" s="1"/>
  <c r="U303" i="9"/>
  <c r="AH303" i="9" s="1"/>
  <c r="AH323" i="8"/>
  <c r="AA323" i="8" s="1"/>
  <c r="G323" i="9"/>
  <c r="AB323" i="9" s="1"/>
  <c r="V323" i="9" s="1"/>
  <c r="AJ274" i="8"/>
  <c r="M274" i="9"/>
  <c r="AD274" i="9" s="1"/>
  <c r="AM301" i="8"/>
  <c r="AC301" i="8" s="1"/>
  <c r="S301" i="9"/>
  <c r="AG301" i="9" s="1"/>
  <c r="AH268" i="8"/>
  <c r="G268" i="9"/>
  <c r="AB268" i="9" s="1"/>
  <c r="AL341" i="8"/>
  <c r="AB341" i="8" s="1"/>
  <c r="Q341" i="9"/>
  <c r="AF341" i="9" s="1"/>
  <c r="AL359" i="8"/>
  <c r="AB359" i="8" s="1"/>
  <c r="Q359" i="9"/>
  <c r="AF359" i="9" s="1"/>
  <c r="AM309" i="8"/>
  <c r="S309" i="9"/>
  <c r="AG309" i="9" s="1"/>
  <c r="AH293" i="8"/>
  <c r="G293" i="9"/>
  <c r="AB293" i="9" s="1"/>
  <c r="AK325" i="8"/>
  <c r="O325" i="9"/>
  <c r="AE325" i="9" s="1"/>
  <c r="AL290" i="8"/>
  <c r="Q290" i="9"/>
  <c r="AF290" i="9" s="1"/>
  <c r="AI311" i="8"/>
  <c r="I311" i="9"/>
  <c r="AC311" i="9" s="1"/>
  <c r="AI383" i="8"/>
  <c r="I383" i="9"/>
  <c r="AC383" i="9" s="1"/>
  <c r="V383" i="9" s="1"/>
  <c r="AG292" i="8"/>
  <c r="AA292" i="8" s="1"/>
  <c r="E292" i="9"/>
  <c r="AA292" i="9" s="1"/>
  <c r="AN386" i="8"/>
  <c r="AC386" i="8" s="1"/>
  <c r="U386" i="9"/>
  <c r="AH386" i="9" s="1"/>
  <c r="AM395" i="8"/>
  <c r="AC395" i="8" s="1"/>
  <c r="S395" i="9"/>
  <c r="AG395" i="9" s="1"/>
  <c r="AG339" i="8"/>
  <c r="E339" i="9"/>
  <c r="AA339" i="9" s="1"/>
  <c r="AJ421" i="8"/>
  <c r="M421" i="9"/>
  <c r="AD421" i="9" s="1"/>
  <c r="AJ320" i="8"/>
  <c r="M320" i="9"/>
  <c r="AD320" i="9" s="1"/>
  <c r="AJ338" i="8"/>
  <c r="AB338" i="8" s="1"/>
  <c r="M338" i="9"/>
  <c r="AD338" i="9" s="1"/>
  <c r="AJ449" i="8"/>
  <c r="AB449" i="8" s="1"/>
  <c r="M449" i="9"/>
  <c r="AD449" i="9" s="1"/>
  <c r="AJ411" i="8"/>
  <c r="M411" i="9"/>
  <c r="AD411" i="9" s="1"/>
  <c r="AG348" i="8"/>
  <c r="AA348" i="8" s="1"/>
  <c r="E348" i="9"/>
  <c r="AA348" i="9" s="1"/>
  <c r="AK456" i="8"/>
  <c r="O456" i="9"/>
  <c r="AE456" i="9" s="1"/>
  <c r="AH408" i="8"/>
  <c r="G408" i="9"/>
  <c r="AB408" i="9" s="1"/>
  <c r="AK408" i="8"/>
  <c r="O408" i="9"/>
  <c r="AE408" i="9" s="1"/>
  <c r="AI481" i="8"/>
  <c r="AA481" i="8" s="1"/>
  <c r="I481" i="9"/>
  <c r="AC481" i="9" s="1"/>
  <c r="V481" i="9" s="1"/>
  <c r="AN312" i="8"/>
  <c r="U312" i="9"/>
  <c r="AH312" i="9" s="1"/>
  <c r="AG418" i="8"/>
  <c r="AA418" i="8" s="1"/>
  <c r="E418" i="9"/>
  <c r="AA418" i="9" s="1"/>
  <c r="AL452" i="8"/>
  <c r="Q452" i="9"/>
  <c r="AF452" i="9" s="1"/>
  <c r="AH433" i="8"/>
  <c r="G433" i="9"/>
  <c r="AB433" i="9" s="1"/>
  <c r="AG459" i="8"/>
  <c r="E459" i="9"/>
  <c r="AA459" i="9" s="1"/>
  <c r="AN409" i="8"/>
  <c r="U409" i="9"/>
  <c r="AH409" i="9" s="1"/>
  <c r="AI482" i="8"/>
  <c r="I482" i="9"/>
  <c r="AC482" i="9" s="1"/>
  <c r="V482" i="9" s="1"/>
  <c r="AN441" i="8"/>
  <c r="U441" i="9"/>
  <c r="AH441" i="9" s="1"/>
  <c r="AI535" i="8"/>
  <c r="I535" i="9"/>
  <c r="AC535" i="9" s="1"/>
  <c r="AG493" i="8"/>
  <c r="AA493" i="8" s="1"/>
  <c r="E493" i="9"/>
  <c r="AA493" i="9" s="1"/>
  <c r="V493" i="9" s="1"/>
  <c r="AG469" i="8"/>
  <c r="E469" i="9"/>
  <c r="AA469" i="9" s="1"/>
  <c r="AI476" i="8"/>
  <c r="I476" i="9"/>
  <c r="AC476" i="9" s="1"/>
  <c r="AN440" i="8"/>
  <c r="U440" i="9"/>
  <c r="AH440" i="9" s="1"/>
  <c r="AL545" i="8"/>
  <c r="Q545" i="9"/>
  <c r="AF545" i="9" s="1"/>
  <c r="AJ518" i="8"/>
  <c r="M518" i="9"/>
  <c r="AD518" i="9" s="1"/>
  <c r="AM471" i="8"/>
  <c r="S471" i="9"/>
  <c r="AG471" i="9" s="1"/>
  <c r="AL525" i="8"/>
  <c r="Q525" i="9"/>
  <c r="AF525" i="9" s="1"/>
  <c r="AL390" i="8"/>
  <c r="Q390" i="9"/>
  <c r="AF390" i="9" s="1"/>
  <c r="AG483" i="8"/>
  <c r="E483" i="9"/>
  <c r="AA483" i="9" s="1"/>
  <c r="AJ527" i="8"/>
  <c r="M527" i="9"/>
  <c r="AD527" i="9" s="1"/>
  <c r="AL603" i="8"/>
  <c r="Q603" i="9"/>
  <c r="AF603" i="9" s="1"/>
  <c r="AI561" i="8"/>
  <c r="I561" i="9"/>
  <c r="AC561" i="9" s="1"/>
  <c r="AI584" i="8"/>
  <c r="I584" i="9"/>
  <c r="AC584" i="9" s="1"/>
  <c r="AK541" i="8"/>
  <c r="O541" i="9"/>
  <c r="AE541" i="9" s="1"/>
  <c r="AL526" i="8"/>
  <c r="Q526" i="9"/>
  <c r="AF526" i="9" s="1"/>
  <c r="AN458" i="8"/>
  <c r="U458" i="9"/>
  <c r="AH458" i="9" s="1"/>
  <c r="AL615" i="8"/>
  <c r="Q615" i="9"/>
  <c r="AF615" i="9" s="1"/>
  <c r="AK564" i="8"/>
  <c r="O564" i="9"/>
  <c r="AE564" i="9" s="1"/>
  <c r="AI626" i="8"/>
  <c r="I626" i="9"/>
  <c r="AC626" i="9" s="1"/>
  <c r="AL577" i="8"/>
  <c r="Q577" i="9"/>
  <c r="AF577" i="9" s="1"/>
  <c r="AL584" i="8"/>
  <c r="Q584" i="9"/>
  <c r="AF584" i="9" s="1"/>
  <c r="AK609" i="8"/>
  <c r="O609" i="9"/>
  <c r="AE609" i="9" s="1"/>
  <c r="AJ669" i="8"/>
  <c r="M669" i="9"/>
  <c r="AD669" i="9" s="1"/>
  <c r="AH598" i="8"/>
  <c r="G598" i="9"/>
  <c r="AB598" i="9" s="1"/>
  <c r="AM627" i="8"/>
  <c r="S627" i="9"/>
  <c r="AG627" i="9" s="1"/>
  <c r="AM626" i="8"/>
  <c r="S626" i="9"/>
  <c r="AG626" i="9" s="1"/>
  <c r="AH569" i="8"/>
  <c r="G569" i="9"/>
  <c r="AB569" i="9" s="1"/>
  <c r="AL669" i="8"/>
  <c r="Q669" i="9"/>
  <c r="AF669" i="9" s="1"/>
  <c r="AH470" i="8"/>
  <c r="G470" i="9"/>
  <c r="AB470" i="9" s="1"/>
  <c r="AK636" i="8"/>
  <c r="O636" i="9"/>
  <c r="AE636" i="9" s="1"/>
  <c r="AN597" i="8"/>
  <c r="U597" i="9"/>
  <c r="AH597" i="9" s="1"/>
  <c r="AI738" i="8"/>
  <c r="AA738" i="8" s="1"/>
  <c r="I738" i="9"/>
  <c r="AC738" i="9" s="1"/>
  <c r="V738" i="9" s="1"/>
  <c r="AJ656" i="8"/>
  <c r="M656" i="9"/>
  <c r="AD656" i="9" s="1"/>
  <c r="AL588" i="8"/>
  <c r="Q588" i="9"/>
  <c r="AF588" i="9" s="1"/>
  <c r="AI712" i="8"/>
  <c r="I712" i="9"/>
  <c r="AC712" i="9" s="1"/>
  <c r="AL707" i="8"/>
  <c r="Q707" i="9"/>
  <c r="AF707" i="9" s="1"/>
  <c r="AG701" i="8"/>
  <c r="E701" i="9"/>
  <c r="AA701" i="9" s="1"/>
  <c r="V701" i="9" s="1"/>
  <c r="AI721" i="8"/>
  <c r="I721" i="9"/>
  <c r="AC721" i="9" s="1"/>
  <c r="AH712" i="8"/>
  <c r="G712" i="9"/>
  <c r="AB712" i="9" s="1"/>
  <c r="AH655" i="8"/>
  <c r="G655" i="9"/>
  <c r="AB655" i="9" s="1"/>
  <c r="AH633" i="8"/>
  <c r="G633" i="9"/>
  <c r="AB633" i="9" s="1"/>
  <c r="AK777" i="8"/>
  <c r="O777" i="9"/>
  <c r="AE777" i="9" s="1"/>
  <c r="AK704" i="8"/>
  <c r="O704" i="9"/>
  <c r="AE704" i="9" s="1"/>
  <c r="AK790" i="8"/>
  <c r="O790" i="9"/>
  <c r="AE790" i="9" s="1"/>
  <c r="AG686" i="8"/>
  <c r="E686" i="9"/>
  <c r="AA686" i="9" s="1"/>
  <c r="AN777" i="8"/>
  <c r="U777" i="9"/>
  <c r="AH777" i="9" s="1"/>
  <c r="AI685" i="8"/>
  <c r="I685" i="9"/>
  <c r="AC685" i="9" s="1"/>
  <c r="AN704" i="8"/>
  <c r="U704" i="9"/>
  <c r="AH704" i="9" s="1"/>
  <c r="AH656" i="8"/>
  <c r="G656" i="9"/>
  <c r="AB656" i="9" s="1"/>
  <c r="AN724" i="8"/>
  <c r="U724" i="9"/>
  <c r="AH724" i="9" s="1"/>
  <c r="AH806" i="8"/>
  <c r="G806" i="9"/>
  <c r="AB806" i="9" s="1"/>
  <c r="AH745" i="8"/>
  <c r="G745" i="9"/>
  <c r="AB745" i="9" s="1"/>
  <c r="AJ745" i="8"/>
  <c r="M745" i="9"/>
  <c r="AD745" i="9" s="1"/>
  <c r="AK803" i="8"/>
  <c r="O803" i="9"/>
  <c r="AE803" i="9" s="1"/>
  <c r="AG770" i="8"/>
  <c r="E770" i="9"/>
  <c r="AA770" i="9" s="1"/>
  <c r="AJ772" i="8"/>
  <c r="M772" i="9"/>
  <c r="AD772" i="9" s="1"/>
  <c r="AN579" i="8"/>
  <c r="U579" i="9"/>
  <c r="AH579" i="9" s="1"/>
  <c r="AL802" i="8"/>
  <c r="Q802" i="9"/>
  <c r="AF802" i="9" s="1"/>
  <c r="AI716" i="8"/>
  <c r="I716" i="9"/>
  <c r="AC716" i="9" s="1"/>
  <c r="AH801" i="8"/>
  <c r="G801" i="9"/>
  <c r="AB801" i="9" s="1"/>
  <c r="AJ841" i="8"/>
  <c r="M841" i="9"/>
  <c r="AD841" i="9" s="1"/>
  <c r="AM818" i="8"/>
  <c r="S818" i="9"/>
  <c r="AG818" i="9" s="1"/>
  <c r="AH807" i="8"/>
  <c r="AA807" i="8" s="1"/>
  <c r="G807" i="9"/>
  <c r="AB807" i="9" s="1"/>
  <c r="AN853" i="8"/>
  <c r="AC853" i="8" s="1"/>
  <c r="U853" i="9"/>
  <c r="AH853" i="9" s="1"/>
  <c r="AM888" i="8"/>
  <c r="S888" i="9"/>
  <c r="AG888" i="9" s="1"/>
  <c r="AI888" i="8"/>
  <c r="AA888" i="8" s="1"/>
  <c r="I888" i="9"/>
  <c r="AC888" i="9" s="1"/>
  <c r="V888" i="9" s="1"/>
  <c r="AH857" i="8"/>
  <c r="G857" i="9"/>
  <c r="AB857" i="9" s="1"/>
  <c r="AG787" i="8"/>
  <c r="E787" i="9"/>
  <c r="AA787" i="9" s="1"/>
  <c r="AN824" i="8"/>
  <c r="U824" i="9"/>
  <c r="AH824" i="9" s="1"/>
  <c r="AL863" i="8"/>
  <c r="Q863" i="9"/>
  <c r="AF863" i="9" s="1"/>
  <c r="AK717" i="8"/>
  <c r="O717" i="9"/>
  <c r="AE717" i="9" s="1"/>
  <c r="AJ792" i="8"/>
  <c r="M792" i="9"/>
  <c r="AD792" i="9" s="1"/>
  <c r="AN837" i="8"/>
  <c r="U837" i="9"/>
  <c r="AH837" i="9" s="1"/>
  <c r="AL854" i="8"/>
  <c r="Q854" i="9"/>
  <c r="AF854" i="9" s="1"/>
  <c r="AJ771" i="8"/>
  <c r="M771" i="9"/>
  <c r="AD771" i="9" s="1"/>
  <c r="AK865" i="8"/>
  <c r="O865" i="9"/>
  <c r="AE865" i="9" s="1"/>
  <c r="AG926" i="8"/>
  <c r="E926" i="9"/>
  <c r="AA926" i="9" s="1"/>
  <c r="AG925" i="8"/>
  <c r="AA925" i="8" s="1"/>
  <c r="E925" i="9"/>
  <c r="AA925" i="9" s="1"/>
  <c r="AL913" i="8"/>
  <c r="Q913" i="9"/>
  <c r="AF913" i="9" s="1"/>
  <c r="AK954" i="8"/>
  <c r="O954" i="9"/>
  <c r="AE954" i="9" s="1"/>
  <c r="AK825" i="8"/>
  <c r="O825" i="9"/>
  <c r="AE825" i="9" s="1"/>
  <c r="AL938" i="8"/>
  <c r="Q938" i="9"/>
  <c r="AF938" i="9" s="1"/>
  <c r="AK952" i="8"/>
  <c r="O952" i="9"/>
  <c r="AE952" i="9" s="1"/>
  <c r="AL974" i="8"/>
  <c r="Q974" i="9"/>
  <c r="AF974" i="9" s="1"/>
  <c r="AN923" i="8"/>
  <c r="U923" i="9"/>
  <c r="AH923" i="9" s="1"/>
  <c r="AG835" i="8"/>
  <c r="E835" i="9"/>
  <c r="AA835" i="9" s="1"/>
  <c r="AJ950" i="8"/>
  <c r="M950" i="9"/>
  <c r="AD950" i="9" s="1"/>
  <c r="AN992" i="8"/>
  <c r="AC992" i="8" s="1"/>
  <c r="U992" i="9"/>
  <c r="AH992" i="9" s="1"/>
  <c r="AG876" i="8"/>
  <c r="AA876" i="8" s="1"/>
  <c r="E876" i="9"/>
  <c r="AA876" i="9" s="1"/>
  <c r="AH958" i="8"/>
  <c r="G958" i="9"/>
  <c r="AB958" i="9" s="1"/>
  <c r="AI951" i="8"/>
  <c r="I951" i="9"/>
  <c r="AC951" i="9" s="1"/>
  <c r="AM998" i="8"/>
  <c r="S998" i="9"/>
  <c r="AG998" i="9" s="1"/>
  <c r="AK935" i="8"/>
  <c r="O935" i="9"/>
  <c r="AE935" i="9" s="1"/>
  <c r="AA1029" i="8"/>
  <c r="J1029" i="9"/>
  <c r="K1029" i="9" s="1"/>
  <c r="AH997" i="8"/>
  <c r="AA997" i="8" s="1"/>
  <c r="G997" i="9"/>
  <c r="AB997" i="9" s="1"/>
  <c r="V997" i="9" s="1"/>
  <c r="AG1060" i="8"/>
  <c r="AA1060" i="8" s="1"/>
  <c r="E1060" i="9"/>
  <c r="AA1060" i="9" s="1"/>
  <c r="AG1012" i="8"/>
  <c r="E1012" i="9"/>
  <c r="AA1012" i="9" s="1"/>
  <c r="AI1105" i="8"/>
  <c r="AA1105" i="8" s="1"/>
  <c r="I1105" i="9"/>
  <c r="AC1105" i="9" s="1"/>
  <c r="AM988" i="8"/>
  <c r="S988" i="9"/>
  <c r="AG988" i="9" s="1"/>
  <c r="AI1068" i="8"/>
  <c r="I1068" i="9"/>
  <c r="AC1068" i="9" s="1"/>
  <c r="AK1114" i="8"/>
  <c r="O1114" i="9"/>
  <c r="AE1114" i="9" s="1"/>
  <c r="AG946" i="8"/>
  <c r="AA946" i="8" s="1"/>
  <c r="E946" i="9"/>
  <c r="AA946" i="9" s="1"/>
  <c r="AL1114" i="8"/>
  <c r="Q1114" i="9"/>
  <c r="AF1114" i="9" s="1"/>
  <c r="AK1175" i="8"/>
  <c r="O1175" i="9"/>
  <c r="AE1175" i="9" s="1"/>
  <c r="AN916" i="8"/>
  <c r="U916" i="9"/>
  <c r="AH916" i="9" s="1"/>
  <c r="AL1041" i="8"/>
  <c r="Q1041" i="9"/>
  <c r="AF1041" i="9" s="1"/>
  <c r="AN976" i="8"/>
  <c r="U976" i="9"/>
  <c r="AH976" i="9" s="1"/>
  <c r="AK1063" i="8"/>
  <c r="O1063" i="9"/>
  <c r="AE1063" i="9" s="1"/>
  <c r="AM1031" i="8"/>
  <c r="S1031" i="9"/>
  <c r="AG1031" i="9" s="1"/>
  <c r="AG977" i="8"/>
  <c r="E977" i="9"/>
  <c r="AA977" i="9" s="1"/>
  <c r="AH1038" i="8"/>
  <c r="G1038" i="9"/>
  <c r="AB1038" i="9" s="1"/>
  <c r="AH983" i="8"/>
  <c r="G983" i="9"/>
  <c r="AB983" i="9" s="1"/>
  <c r="AK1038" i="8"/>
  <c r="O1038" i="9"/>
  <c r="AE1038" i="9" s="1"/>
  <c r="AJ983" i="8"/>
  <c r="M983" i="9"/>
  <c r="AD983" i="9" s="1"/>
  <c r="AN983" i="8"/>
  <c r="U983" i="9"/>
  <c r="AH983" i="9" s="1"/>
  <c r="AH1120" i="8"/>
  <c r="G1120" i="9"/>
  <c r="AB1120" i="9" s="1"/>
  <c r="AI1187" i="8"/>
  <c r="AA1187" i="8" s="1"/>
  <c r="I1187" i="9"/>
  <c r="AC1187" i="9" s="1"/>
  <c r="V1187" i="9" s="1"/>
  <c r="AH1073" i="8"/>
  <c r="AA1073" i="8" s="1"/>
  <c r="G1073" i="9"/>
  <c r="AB1073" i="9" s="1"/>
  <c r="V1073" i="9" s="1"/>
  <c r="AI1120" i="8"/>
  <c r="I1120" i="9"/>
  <c r="AC1120" i="9" s="1"/>
  <c r="AK1028" i="8"/>
  <c r="O1028" i="9"/>
  <c r="AE1028" i="9" s="1"/>
  <c r="AG1138" i="8"/>
  <c r="AA1138" i="8" s="1"/>
  <c r="E1138" i="9"/>
  <c r="AA1138" i="9" s="1"/>
  <c r="AN1176" i="8"/>
  <c r="U1176" i="9"/>
  <c r="AH1176" i="9" s="1"/>
  <c r="AH1135" i="8"/>
  <c r="AA1135" i="8" s="1"/>
  <c r="G1135" i="9"/>
  <c r="AB1135" i="9" s="1"/>
  <c r="AH1206" i="8"/>
  <c r="G1206" i="9"/>
  <c r="AB1206" i="9" s="1"/>
  <c r="AG1103" i="8"/>
  <c r="AA1103" i="8" s="1"/>
  <c r="E1103" i="9"/>
  <c r="AA1103" i="9" s="1"/>
  <c r="AN1192" i="8"/>
  <c r="U1192" i="9"/>
  <c r="AH1192" i="9" s="1"/>
  <c r="AH1109" i="8"/>
  <c r="G1109" i="9"/>
  <c r="AB1109" i="9" s="1"/>
  <c r="AL1035" i="8"/>
  <c r="Q1035" i="9"/>
  <c r="AF1035" i="9" s="1"/>
  <c r="AI1077" i="8"/>
  <c r="I1077" i="9"/>
  <c r="AC1077" i="9" s="1"/>
  <c r="AM1190" i="8"/>
  <c r="S1190" i="9"/>
  <c r="AG1190" i="9" s="1"/>
  <c r="AJ1136" i="8"/>
  <c r="M1136" i="9"/>
  <c r="AD1136" i="9" s="1"/>
  <c r="AK1184" i="8"/>
  <c r="O1184" i="9"/>
  <c r="AE1184" i="9" s="1"/>
  <c r="AL1188" i="8"/>
  <c r="Q1188" i="9"/>
  <c r="AF1188" i="9" s="1"/>
  <c r="AN1099" i="8"/>
  <c r="U1099" i="9"/>
  <c r="AH1099" i="9" s="1"/>
  <c r="AJ1197" i="8"/>
  <c r="M1197" i="9"/>
  <c r="AD1197" i="9" s="1"/>
  <c r="I1119" i="9"/>
  <c r="AC1119" i="9" s="1"/>
  <c r="AI1119" i="8"/>
  <c r="AN1197" i="8"/>
  <c r="U1197" i="9"/>
  <c r="AH1197" i="9" s="1"/>
  <c r="AM1206" i="8"/>
  <c r="S1206" i="9"/>
  <c r="AG1206" i="9" s="1"/>
  <c r="AI15" i="8"/>
  <c r="I15" i="9"/>
  <c r="AC15" i="9" s="1"/>
  <c r="AH66" i="8"/>
  <c r="G66" i="9"/>
  <c r="AB66" i="9" s="1"/>
  <c r="AH134" i="8"/>
  <c r="G134" i="9"/>
  <c r="AB134" i="9" s="1"/>
  <c r="AI208" i="8"/>
  <c r="AA208" i="8" s="1"/>
  <c r="I208" i="9"/>
  <c r="AC208" i="9" s="1"/>
  <c r="AL165" i="8"/>
  <c r="Q165" i="9"/>
  <c r="AF165" i="9" s="1"/>
  <c r="AJ241" i="8"/>
  <c r="M241" i="9"/>
  <c r="AD241" i="9" s="1"/>
  <c r="AN310" i="8"/>
  <c r="U310" i="9"/>
  <c r="AH310" i="9" s="1"/>
  <c r="AJ333" i="8"/>
  <c r="M333" i="9"/>
  <c r="AD333" i="9" s="1"/>
  <c r="AG541" i="8"/>
  <c r="E541" i="9"/>
  <c r="AA541" i="9" s="1"/>
  <c r="AG581" i="8"/>
  <c r="E581" i="9"/>
  <c r="AA581" i="9" s="1"/>
  <c r="AN684" i="8"/>
  <c r="U684" i="9"/>
  <c r="AH684" i="9" s="1"/>
  <c r="AN756" i="8"/>
  <c r="U756" i="9"/>
  <c r="AH756" i="9" s="1"/>
  <c r="AI780" i="8"/>
  <c r="I780" i="9"/>
  <c r="AC780" i="9" s="1"/>
  <c r="AM872" i="8"/>
  <c r="AC872" i="8" s="1"/>
  <c r="S872" i="9"/>
  <c r="AG872" i="9" s="1"/>
  <c r="AG909" i="8"/>
  <c r="E909" i="9"/>
  <c r="AA909" i="9" s="1"/>
  <c r="AJ944" i="8"/>
  <c r="M944" i="9"/>
  <c r="AD944" i="9" s="1"/>
  <c r="AN931" i="8"/>
  <c r="U931" i="9"/>
  <c r="AH931" i="9" s="1"/>
  <c r="AL929" i="8"/>
  <c r="Q929" i="9"/>
  <c r="AF929" i="9" s="1"/>
  <c r="AH1022" i="8"/>
  <c r="G1022" i="9"/>
  <c r="AB1022" i="9" s="1"/>
  <c r="AJ1157" i="8"/>
  <c r="M1157" i="9"/>
  <c r="AD1157" i="9" s="1"/>
  <c r="AK29" i="8"/>
  <c r="AB29" i="8" s="1"/>
  <c r="O29" i="9"/>
  <c r="AE29" i="9" s="1"/>
  <c r="V930" i="9"/>
  <c r="AN51" i="8"/>
  <c r="AC51" i="8" s="1"/>
  <c r="U51" i="9"/>
  <c r="AH51" i="9" s="1"/>
  <c r="AL8" i="8"/>
  <c r="Q8" i="9"/>
  <c r="AF8" i="9" s="1"/>
  <c r="AM36" i="8"/>
  <c r="AC36" i="8" s="1"/>
  <c r="S36" i="9"/>
  <c r="AG36" i="9" s="1"/>
  <c r="AJ42" i="8"/>
  <c r="AB42" i="8" s="1"/>
  <c r="M42" i="9"/>
  <c r="AD42" i="9" s="1"/>
  <c r="AA931" i="8"/>
  <c r="V691" i="9"/>
  <c r="AN6" i="8"/>
  <c r="AC6" i="8" s="1"/>
  <c r="U6" i="9"/>
  <c r="AH6" i="9" s="1"/>
  <c r="AL64" i="8"/>
  <c r="AB64" i="8" s="1"/>
  <c r="Q64" i="9"/>
  <c r="AF64" i="9" s="1"/>
  <c r="AK7" i="8"/>
  <c r="AB7" i="8" s="1"/>
  <c r="O7" i="9"/>
  <c r="AE7" i="9" s="1"/>
  <c r="AK20" i="8"/>
  <c r="O20" i="9"/>
  <c r="AE20" i="9" s="1"/>
  <c r="AH30" i="8"/>
  <c r="G30" i="9"/>
  <c r="AB30" i="9" s="1"/>
  <c r="AJ33" i="8"/>
  <c r="M33" i="9"/>
  <c r="AD33" i="9" s="1"/>
  <c r="AJ52" i="8"/>
  <c r="M52" i="9"/>
  <c r="AD52" i="9" s="1"/>
  <c r="AM14" i="8"/>
  <c r="AC14" i="8" s="1"/>
  <c r="S14" i="9"/>
  <c r="AG14" i="9" s="1"/>
  <c r="AH31" i="8"/>
  <c r="G31" i="9"/>
  <c r="AB31" i="9" s="1"/>
  <c r="AM42" i="8"/>
  <c r="AC42" i="8" s="1"/>
  <c r="S42" i="9"/>
  <c r="AG42" i="9" s="1"/>
  <c r="AG62" i="8"/>
  <c r="AA62" i="8" s="1"/>
  <c r="E62" i="9"/>
  <c r="AA62" i="9" s="1"/>
  <c r="AJ40" i="8"/>
  <c r="M40" i="9"/>
  <c r="AD40" i="9" s="1"/>
  <c r="AI72" i="8"/>
  <c r="I72" i="9"/>
  <c r="AC72" i="9" s="1"/>
  <c r="AG46" i="8"/>
  <c r="AA46" i="8" s="1"/>
  <c r="E46" i="9"/>
  <c r="AA46" i="9" s="1"/>
  <c r="AM64" i="8"/>
  <c r="AC64" i="8" s="1"/>
  <c r="S64" i="9"/>
  <c r="AG64" i="9" s="1"/>
  <c r="AG63" i="8"/>
  <c r="AA63" i="8" s="1"/>
  <c r="E63" i="9"/>
  <c r="AA63" i="9" s="1"/>
  <c r="AK88" i="8"/>
  <c r="AB88" i="8" s="1"/>
  <c r="O88" i="9"/>
  <c r="AE88" i="9" s="1"/>
  <c r="AG87" i="8"/>
  <c r="AA87" i="8" s="1"/>
  <c r="E87" i="9"/>
  <c r="AA87" i="9" s="1"/>
  <c r="AK77" i="8"/>
  <c r="O77" i="9"/>
  <c r="AE77" i="9" s="1"/>
  <c r="AL96" i="8"/>
  <c r="Q96" i="9"/>
  <c r="AF96" i="9" s="1"/>
  <c r="AL108" i="8"/>
  <c r="Q108" i="9"/>
  <c r="AF108" i="9" s="1"/>
  <c r="AN108" i="8"/>
  <c r="U108" i="9"/>
  <c r="AH108" i="9" s="1"/>
  <c r="AN102" i="8"/>
  <c r="AC102" i="8" s="1"/>
  <c r="U102" i="9"/>
  <c r="AH102" i="9" s="1"/>
  <c r="AH127" i="8"/>
  <c r="AA127" i="8" s="1"/>
  <c r="G127" i="9"/>
  <c r="AB127" i="9" s="1"/>
  <c r="AG146" i="8"/>
  <c r="E146" i="9"/>
  <c r="AA146" i="9" s="1"/>
  <c r="AK126" i="8"/>
  <c r="AB126" i="8" s="1"/>
  <c r="O126" i="9"/>
  <c r="AE126" i="9" s="1"/>
  <c r="AM132" i="8"/>
  <c r="AC132" i="8" s="1"/>
  <c r="S132" i="9"/>
  <c r="AG132" i="9" s="1"/>
  <c r="AM130" i="8"/>
  <c r="AC130" i="8" s="1"/>
  <c r="S130" i="9"/>
  <c r="AG130" i="9" s="1"/>
  <c r="AG121" i="8"/>
  <c r="E121" i="9"/>
  <c r="AA121" i="9" s="1"/>
  <c r="AL125" i="8"/>
  <c r="Q125" i="9"/>
  <c r="AF125" i="9" s="1"/>
  <c r="AK159" i="8"/>
  <c r="O159" i="9"/>
  <c r="AE159" i="9" s="1"/>
  <c r="AK145" i="8"/>
  <c r="O145" i="9"/>
  <c r="AE145" i="9" s="1"/>
  <c r="AK129" i="8"/>
  <c r="O129" i="9"/>
  <c r="AE129" i="9" s="1"/>
  <c r="AJ162" i="8"/>
  <c r="AB162" i="8" s="1"/>
  <c r="M162" i="9"/>
  <c r="AD162" i="9" s="1"/>
  <c r="AI192" i="8"/>
  <c r="AA192" i="8" s="1"/>
  <c r="I192" i="9"/>
  <c r="AC192" i="9" s="1"/>
  <c r="AI228" i="8"/>
  <c r="AA228" i="8" s="1"/>
  <c r="I228" i="9"/>
  <c r="AC228" i="9" s="1"/>
  <c r="AL207" i="8"/>
  <c r="Q207" i="9"/>
  <c r="AF207" i="9" s="1"/>
  <c r="AN171" i="8"/>
  <c r="AC171" i="8" s="1"/>
  <c r="U171" i="9"/>
  <c r="AH171" i="9" s="1"/>
  <c r="AJ224" i="8"/>
  <c r="M224" i="9"/>
  <c r="AD224" i="9" s="1"/>
  <c r="AL192" i="8"/>
  <c r="Q192" i="9"/>
  <c r="AF192" i="9" s="1"/>
  <c r="AJ198" i="8"/>
  <c r="M198" i="9"/>
  <c r="AD198" i="9" s="1"/>
  <c r="AA231" i="8"/>
  <c r="J231" i="9"/>
  <c r="K231" i="9" s="1"/>
  <c r="AH225" i="8"/>
  <c r="G225" i="9"/>
  <c r="AB225" i="9" s="1"/>
  <c r="AL180" i="8"/>
  <c r="Q180" i="9"/>
  <c r="AF180" i="9" s="1"/>
  <c r="AK202" i="8"/>
  <c r="O202" i="9"/>
  <c r="AE202" i="9" s="1"/>
  <c r="AL271" i="8"/>
  <c r="Q271" i="9"/>
  <c r="AF271" i="9" s="1"/>
  <c r="AG267" i="8"/>
  <c r="AA267" i="8" s="1"/>
  <c r="E267" i="9"/>
  <c r="AA267" i="9" s="1"/>
  <c r="AI221" i="8"/>
  <c r="I221" i="9"/>
  <c r="AC221" i="9" s="1"/>
  <c r="AK237" i="8"/>
  <c r="O237" i="9"/>
  <c r="AE237" i="9" s="1"/>
  <c r="AH227" i="8"/>
  <c r="G227" i="9"/>
  <c r="AB227" i="9" s="1"/>
  <c r="AJ227" i="8"/>
  <c r="AB227" i="8" s="1"/>
  <c r="M227" i="9"/>
  <c r="AD227" i="9" s="1"/>
  <c r="AM261" i="8"/>
  <c r="AC261" i="8" s="1"/>
  <c r="S261" i="9"/>
  <c r="AG261" i="9" s="1"/>
  <c r="AI281" i="8"/>
  <c r="I281" i="9"/>
  <c r="AC281" i="9" s="1"/>
  <c r="AM241" i="8"/>
  <c r="AC241" i="8" s="1"/>
  <c r="S241" i="9"/>
  <c r="AG241" i="9" s="1"/>
  <c r="AG260" i="8"/>
  <c r="AA260" i="8" s="1"/>
  <c r="E260" i="9"/>
  <c r="AA260" i="9" s="1"/>
  <c r="AI304" i="8"/>
  <c r="I304" i="9"/>
  <c r="AC304" i="9" s="1"/>
  <c r="AJ252" i="8"/>
  <c r="M252" i="9"/>
  <c r="AD252" i="9" s="1"/>
  <c r="AH275" i="8"/>
  <c r="G275" i="9"/>
  <c r="AB275" i="9" s="1"/>
  <c r="AN280" i="8"/>
  <c r="U280" i="9"/>
  <c r="AH280" i="9" s="1"/>
  <c r="AK286" i="8"/>
  <c r="O286" i="9"/>
  <c r="AE286" i="9" s="1"/>
  <c r="AI315" i="8"/>
  <c r="I315" i="9"/>
  <c r="AC315" i="9" s="1"/>
  <c r="AI360" i="8"/>
  <c r="AA360" i="8" s="1"/>
  <c r="I360" i="9"/>
  <c r="AC360" i="9" s="1"/>
  <c r="AN309" i="8"/>
  <c r="U309" i="9"/>
  <c r="AH309" i="9" s="1"/>
  <c r="AH287" i="8"/>
  <c r="G287" i="9"/>
  <c r="AB287" i="9" s="1"/>
  <c r="AI273" i="8"/>
  <c r="I273" i="9"/>
  <c r="AC273" i="9" s="1"/>
  <c r="AH326" i="8"/>
  <c r="AA326" i="8" s="1"/>
  <c r="G326" i="9"/>
  <c r="AB326" i="9" s="1"/>
  <c r="AJ290" i="8"/>
  <c r="M290" i="9"/>
  <c r="AD290" i="9" s="1"/>
  <c r="AH311" i="8"/>
  <c r="G311" i="9"/>
  <c r="AB311" i="9" s="1"/>
  <c r="AL311" i="8"/>
  <c r="Q311" i="9"/>
  <c r="AF311" i="9" s="1"/>
  <c r="AG393" i="8"/>
  <c r="E393" i="9"/>
  <c r="AA393" i="9" s="1"/>
  <c r="AI386" i="8"/>
  <c r="I386" i="9"/>
  <c r="AC386" i="9" s="1"/>
  <c r="AG361" i="8"/>
  <c r="E361" i="9"/>
  <c r="AA361" i="9" s="1"/>
  <c r="AK383" i="8"/>
  <c r="O383" i="9"/>
  <c r="AE383" i="9" s="1"/>
  <c r="AJ310" i="8"/>
  <c r="M310" i="9"/>
  <c r="AD310" i="9" s="1"/>
  <c r="AG334" i="8"/>
  <c r="AA334" i="8" s="1"/>
  <c r="E334" i="9"/>
  <c r="AA334" i="9" s="1"/>
  <c r="V334" i="9" s="1"/>
  <c r="AL320" i="8"/>
  <c r="Q320" i="9"/>
  <c r="AF320" i="9" s="1"/>
  <c r="AL332" i="8"/>
  <c r="Q332" i="9"/>
  <c r="AF332" i="9" s="1"/>
  <c r="AL427" i="8"/>
  <c r="Q427" i="9"/>
  <c r="AF427" i="9" s="1"/>
  <c r="AJ456" i="8"/>
  <c r="AB456" i="8" s="1"/>
  <c r="M456" i="9"/>
  <c r="AD456" i="9" s="1"/>
  <c r="AH317" i="8"/>
  <c r="G317" i="9"/>
  <c r="AB317" i="9" s="1"/>
  <c r="AL410" i="8"/>
  <c r="Q410" i="9"/>
  <c r="AF410" i="9" s="1"/>
  <c r="AG482" i="8"/>
  <c r="AA482" i="8" s="1"/>
  <c r="E482" i="9"/>
  <c r="AA482" i="9" s="1"/>
  <c r="AM312" i="8"/>
  <c r="AC312" i="8" s="1"/>
  <c r="S312" i="9"/>
  <c r="AG312" i="9" s="1"/>
  <c r="AH446" i="8"/>
  <c r="G446" i="9"/>
  <c r="AB446" i="9" s="1"/>
  <c r="AJ424" i="8"/>
  <c r="M424" i="9"/>
  <c r="AD424" i="9" s="1"/>
  <c r="AJ452" i="8"/>
  <c r="M452" i="9"/>
  <c r="AD452" i="9" s="1"/>
  <c r="AH477" i="8"/>
  <c r="G477" i="9"/>
  <c r="AB477" i="9" s="1"/>
  <c r="AM409" i="8"/>
  <c r="AC409" i="8" s="1"/>
  <c r="S409" i="9"/>
  <c r="AG409" i="9" s="1"/>
  <c r="AN482" i="8"/>
  <c r="AC482" i="8" s="1"/>
  <c r="U482" i="9"/>
  <c r="AH482" i="9" s="1"/>
  <c r="AM441" i="8"/>
  <c r="AC441" i="8" s="1"/>
  <c r="S441" i="9"/>
  <c r="AG441" i="9" s="1"/>
  <c r="AG535" i="8"/>
  <c r="AA535" i="8" s="1"/>
  <c r="E535" i="9"/>
  <c r="AA535" i="9" s="1"/>
  <c r="AN508" i="8"/>
  <c r="U508" i="9"/>
  <c r="AH508" i="9" s="1"/>
  <c r="AM440" i="8"/>
  <c r="AC440" i="8" s="1"/>
  <c r="S440" i="9"/>
  <c r="AG440" i="9" s="1"/>
  <c r="AN471" i="8"/>
  <c r="U471" i="9"/>
  <c r="AH471" i="9" s="1"/>
  <c r="AN532" i="8"/>
  <c r="AC532" i="8" s="1"/>
  <c r="U532" i="9"/>
  <c r="AH532" i="9" s="1"/>
  <c r="AK390" i="8"/>
  <c r="O390" i="9"/>
  <c r="AE390" i="9" s="1"/>
  <c r="AN524" i="8"/>
  <c r="U524" i="9"/>
  <c r="AH524" i="9" s="1"/>
  <c r="AI542" i="8"/>
  <c r="I542" i="9"/>
  <c r="AC542" i="9" s="1"/>
  <c r="AK534" i="8"/>
  <c r="O534" i="9"/>
  <c r="AE534" i="9" s="1"/>
  <c r="AG607" i="8"/>
  <c r="AA607" i="8" s="1"/>
  <c r="E607" i="9"/>
  <c r="AA607" i="9" s="1"/>
  <c r="AI502" i="8"/>
  <c r="I502" i="9"/>
  <c r="AC502" i="9" s="1"/>
  <c r="AM433" i="8"/>
  <c r="AC433" i="8" s="1"/>
  <c r="S433" i="9"/>
  <c r="AG433" i="9" s="1"/>
  <c r="J574" i="9"/>
  <c r="K574" i="9" s="1"/>
  <c r="AA574" i="8"/>
  <c r="AH584" i="8"/>
  <c r="AA584" i="8" s="1"/>
  <c r="G584" i="9"/>
  <c r="AB584" i="9" s="1"/>
  <c r="AJ541" i="8"/>
  <c r="M541" i="9"/>
  <c r="AD541" i="9" s="1"/>
  <c r="AK526" i="8"/>
  <c r="O526" i="9"/>
  <c r="AE526" i="9" s="1"/>
  <c r="AM458" i="8"/>
  <c r="S458" i="9"/>
  <c r="AG458" i="9" s="1"/>
  <c r="AK615" i="8"/>
  <c r="O615" i="9"/>
  <c r="AE615" i="9" s="1"/>
  <c r="AJ564" i="8"/>
  <c r="M564" i="9"/>
  <c r="AD564" i="9" s="1"/>
  <c r="AG626" i="8"/>
  <c r="E626" i="9"/>
  <c r="AA626" i="9" s="1"/>
  <c r="AJ577" i="8"/>
  <c r="M577" i="9"/>
  <c r="AD577" i="9" s="1"/>
  <c r="AK584" i="8"/>
  <c r="O584" i="9"/>
  <c r="AE584" i="9" s="1"/>
  <c r="AH555" i="8"/>
  <c r="G555" i="9"/>
  <c r="AB555" i="9" s="1"/>
  <c r="AL609" i="8"/>
  <c r="Q609" i="9"/>
  <c r="AF609" i="9" s="1"/>
  <c r="AG598" i="8"/>
  <c r="E598" i="9"/>
  <c r="AA598" i="9" s="1"/>
  <c r="AL631" i="8"/>
  <c r="Q631" i="9"/>
  <c r="AF631" i="9" s="1"/>
  <c r="AM631" i="8"/>
  <c r="S631" i="9"/>
  <c r="AG631" i="9" s="1"/>
  <c r="AG569" i="8"/>
  <c r="AA569" i="8" s="1"/>
  <c r="E569" i="9"/>
  <c r="AA569" i="9" s="1"/>
  <c r="AK669" i="8"/>
  <c r="O669" i="9"/>
  <c r="AE669" i="9" s="1"/>
  <c r="AG470" i="8"/>
  <c r="AA470" i="8" s="1"/>
  <c r="E470" i="9"/>
  <c r="AA470" i="9" s="1"/>
  <c r="AJ636" i="8"/>
  <c r="M636" i="9"/>
  <c r="AD636" i="9" s="1"/>
  <c r="AM597" i="8"/>
  <c r="S597" i="9"/>
  <c r="AG597" i="9" s="1"/>
  <c r="AG668" i="8"/>
  <c r="AA668" i="8" s="1"/>
  <c r="E668" i="9"/>
  <c r="AA668" i="9" s="1"/>
  <c r="V668" i="9" s="1"/>
  <c r="AK588" i="8"/>
  <c r="O588" i="9"/>
  <c r="AE588" i="9" s="1"/>
  <c r="AI674" i="8"/>
  <c r="I674" i="9"/>
  <c r="AC674" i="9" s="1"/>
  <c r="AK714" i="8"/>
  <c r="O714" i="9"/>
  <c r="AE714" i="9" s="1"/>
  <c r="AI741" i="8"/>
  <c r="I741" i="9"/>
  <c r="AC741" i="9" s="1"/>
  <c r="AK707" i="8"/>
  <c r="O707" i="9"/>
  <c r="AE707" i="9" s="1"/>
  <c r="AN707" i="8"/>
  <c r="U707" i="9"/>
  <c r="AH707" i="9" s="1"/>
  <c r="AK750" i="8"/>
  <c r="O750" i="9"/>
  <c r="AE750" i="9" s="1"/>
  <c r="AG712" i="8"/>
  <c r="AA712" i="8" s="1"/>
  <c r="E712" i="9"/>
  <c r="AA712" i="9" s="1"/>
  <c r="V712" i="9" s="1"/>
  <c r="AG655" i="8"/>
  <c r="E655" i="9"/>
  <c r="AA655" i="9" s="1"/>
  <c r="AG633" i="8"/>
  <c r="AA633" i="8" s="1"/>
  <c r="E633" i="9"/>
  <c r="AA633" i="9" s="1"/>
  <c r="AN712" i="8"/>
  <c r="U712" i="9"/>
  <c r="AH712" i="9" s="1"/>
  <c r="AJ710" i="8"/>
  <c r="M710" i="9"/>
  <c r="AD710" i="9" s="1"/>
  <c r="AH813" i="8"/>
  <c r="G813" i="9"/>
  <c r="AB813" i="9" s="1"/>
  <c r="AH686" i="8"/>
  <c r="G686" i="9"/>
  <c r="AB686" i="9" s="1"/>
  <c r="AL778" i="8"/>
  <c r="Q778" i="9"/>
  <c r="AF778" i="9" s="1"/>
  <c r="AN691" i="8"/>
  <c r="U691" i="9"/>
  <c r="AH691" i="9" s="1"/>
  <c r="AM704" i="8"/>
  <c r="S704" i="9"/>
  <c r="AG704" i="9" s="1"/>
  <c r="AG656" i="8"/>
  <c r="AA656" i="8" s="1"/>
  <c r="E656" i="9"/>
  <c r="AA656" i="9" s="1"/>
  <c r="AI407" i="8"/>
  <c r="I407" i="9"/>
  <c r="AC407" i="9" s="1"/>
  <c r="AM724" i="8"/>
  <c r="S724" i="9"/>
  <c r="AG724" i="9" s="1"/>
  <c r="AI679" i="8"/>
  <c r="I679" i="9"/>
  <c r="AC679" i="9" s="1"/>
  <c r="AL809" i="8"/>
  <c r="Q809" i="9"/>
  <c r="AF809" i="9" s="1"/>
  <c r="AG745" i="8"/>
  <c r="AA745" i="8" s="1"/>
  <c r="E745" i="9"/>
  <c r="AA745" i="9" s="1"/>
  <c r="AL745" i="8"/>
  <c r="Q745" i="9"/>
  <c r="AF745" i="9" s="1"/>
  <c r="AJ804" i="8"/>
  <c r="M804" i="9"/>
  <c r="AD804" i="9" s="1"/>
  <c r="AI770" i="8"/>
  <c r="I770" i="9"/>
  <c r="AC770" i="9" s="1"/>
  <c r="AI806" i="8"/>
  <c r="I806" i="9"/>
  <c r="AC806" i="9" s="1"/>
  <c r="AL794" i="8"/>
  <c r="Q794" i="9"/>
  <c r="AF794" i="9" s="1"/>
  <c r="AM579" i="8"/>
  <c r="S579" i="9"/>
  <c r="AG579" i="9" s="1"/>
  <c r="AK802" i="8"/>
  <c r="O802" i="9"/>
  <c r="AE802" i="9" s="1"/>
  <c r="AH716" i="8"/>
  <c r="G716" i="9"/>
  <c r="AB716" i="9" s="1"/>
  <c r="AG801" i="8"/>
  <c r="AA801" i="8" s="1"/>
  <c r="E801" i="9"/>
  <c r="AA801" i="9" s="1"/>
  <c r="AI764" i="8"/>
  <c r="I764" i="9"/>
  <c r="AC764" i="9" s="1"/>
  <c r="AN850" i="8"/>
  <c r="U850" i="9"/>
  <c r="AH850" i="9" s="1"/>
  <c r="AL831" i="8"/>
  <c r="Q831" i="9"/>
  <c r="AF831" i="9" s="1"/>
  <c r="AM853" i="8"/>
  <c r="S853" i="9"/>
  <c r="AG853" i="9" s="1"/>
  <c r="AI834" i="8"/>
  <c r="I834" i="9"/>
  <c r="AC834" i="9" s="1"/>
  <c r="AH892" i="8"/>
  <c r="AA892" i="8" s="1"/>
  <c r="G892" i="9"/>
  <c r="AB892" i="9" s="1"/>
  <c r="AH893" i="8"/>
  <c r="AA893" i="8" s="1"/>
  <c r="G893" i="9"/>
  <c r="AB893" i="9" s="1"/>
  <c r="AG857" i="8"/>
  <c r="AA857" i="8" s="1"/>
  <c r="E857" i="9"/>
  <c r="AA857" i="9" s="1"/>
  <c r="AI916" i="8"/>
  <c r="AA916" i="8" s="1"/>
  <c r="I916" i="9"/>
  <c r="AC916" i="9" s="1"/>
  <c r="AK863" i="8"/>
  <c r="O863" i="9"/>
  <c r="AE863" i="9" s="1"/>
  <c r="AL828" i="8"/>
  <c r="Q828" i="9"/>
  <c r="AF828" i="9" s="1"/>
  <c r="AM837" i="8"/>
  <c r="S837" i="9"/>
  <c r="AG837" i="9" s="1"/>
  <c r="AK854" i="8"/>
  <c r="O854" i="9"/>
  <c r="AE854" i="9" s="1"/>
  <c r="AK771" i="8"/>
  <c r="O771" i="9"/>
  <c r="AE771" i="9" s="1"/>
  <c r="AK866" i="8"/>
  <c r="O866" i="9"/>
  <c r="AE866" i="9" s="1"/>
  <c r="AH933" i="8"/>
  <c r="G933" i="9"/>
  <c r="AB933" i="9" s="1"/>
  <c r="AH930" i="8"/>
  <c r="AA930" i="8" s="1"/>
  <c r="G930" i="9"/>
  <c r="AB930" i="9" s="1"/>
  <c r="AJ825" i="8"/>
  <c r="M825" i="9"/>
  <c r="AD825" i="9" s="1"/>
  <c r="AJ938" i="8"/>
  <c r="M938" i="9"/>
  <c r="AD938" i="9" s="1"/>
  <c r="AI999" i="8"/>
  <c r="I999" i="9"/>
  <c r="AC999" i="9" s="1"/>
  <c r="AI874" i="8"/>
  <c r="I874" i="9"/>
  <c r="AC874" i="9" s="1"/>
  <c r="AK953" i="8"/>
  <c r="O953" i="9"/>
  <c r="AE953" i="9" s="1"/>
  <c r="AK987" i="8"/>
  <c r="O987" i="9"/>
  <c r="AE987" i="9" s="1"/>
  <c r="AH935" i="8"/>
  <c r="G935" i="9"/>
  <c r="AB935" i="9" s="1"/>
  <c r="AM952" i="8"/>
  <c r="S952" i="9"/>
  <c r="AG952" i="9" s="1"/>
  <c r="AI894" i="8"/>
  <c r="I894" i="9"/>
  <c r="AC894" i="9" s="1"/>
  <c r="AG958" i="8"/>
  <c r="AA958" i="8" s="1"/>
  <c r="E958" i="9"/>
  <c r="AA958" i="9" s="1"/>
  <c r="AN953" i="8"/>
  <c r="U953" i="9"/>
  <c r="AH953" i="9" s="1"/>
  <c r="AI935" i="8"/>
  <c r="I935" i="9"/>
  <c r="AC935" i="9" s="1"/>
  <c r="AK945" i="8"/>
  <c r="O945" i="9"/>
  <c r="AE945" i="9" s="1"/>
  <c r="J1045" i="9"/>
  <c r="K1045" i="9" s="1"/>
  <c r="AA1045" i="8"/>
  <c r="AH1063" i="8"/>
  <c r="AA1063" i="8" s="1"/>
  <c r="G1063" i="9"/>
  <c r="AB1063" i="9" s="1"/>
  <c r="AH1060" i="8"/>
  <c r="G1060" i="9"/>
  <c r="AB1060" i="9" s="1"/>
  <c r="AH1032" i="8"/>
  <c r="G1032" i="9"/>
  <c r="AB1032" i="9" s="1"/>
  <c r="AN1073" i="8"/>
  <c r="U1073" i="9"/>
  <c r="AH1073" i="9" s="1"/>
  <c r="AL1117" i="8"/>
  <c r="Q1117" i="9"/>
  <c r="AF1117" i="9" s="1"/>
  <c r="AL1015" i="8"/>
  <c r="Q1015" i="9"/>
  <c r="AF1015" i="9" s="1"/>
  <c r="AK1061" i="8"/>
  <c r="O1061" i="9"/>
  <c r="AE1061" i="9" s="1"/>
  <c r="AN1120" i="8"/>
  <c r="U1120" i="9"/>
  <c r="AH1120" i="9" s="1"/>
  <c r="AH1176" i="8"/>
  <c r="AA1176" i="8" s="1"/>
  <c r="G1176" i="9"/>
  <c r="AB1176" i="9" s="1"/>
  <c r="AL1073" i="8"/>
  <c r="Q1073" i="9"/>
  <c r="AF1073" i="9" s="1"/>
  <c r="AM916" i="8"/>
  <c r="S916" i="9"/>
  <c r="AG916" i="9" s="1"/>
  <c r="AK1041" i="8"/>
  <c r="O1041" i="9"/>
  <c r="AE1041" i="9" s="1"/>
  <c r="AM976" i="8"/>
  <c r="S976" i="9"/>
  <c r="AG976" i="9" s="1"/>
  <c r="AJ1063" i="8"/>
  <c r="M1063" i="9"/>
  <c r="AD1063" i="9" s="1"/>
  <c r="AI1058" i="8"/>
  <c r="I1058" i="9"/>
  <c r="AC1058" i="9" s="1"/>
  <c r="AI977" i="8"/>
  <c r="I977" i="9"/>
  <c r="AC977" i="9" s="1"/>
  <c r="AG983" i="8"/>
  <c r="E983" i="9"/>
  <c r="AA983" i="9" s="1"/>
  <c r="AJ1038" i="8"/>
  <c r="M1038" i="9"/>
  <c r="AD1038" i="9" s="1"/>
  <c r="AL1025" i="8"/>
  <c r="Q1025" i="9"/>
  <c r="AF1025" i="9" s="1"/>
  <c r="J1145" i="9"/>
  <c r="K1145" i="9" s="1"/>
  <c r="AA1145" i="8"/>
  <c r="AM983" i="8"/>
  <c r="S983" i="9"/>
  <c r="AG983" i="9" s="1"/>
  <c r="AI1123" i="8"/>
  <c r="AA1123" i="8" s="1"/>
  <c r="I1123" i="9"/>
  <c r="AC1123" i="9" s="1"/>
  <c r="AI1079" i="8"/>
  <c r="I1079" i="9"/>
  <c r="AC1079" i="9" s="1"/>
  <c r="AI902" i="8"/>
  <c r="I902" i="9"/>
  <c r="AC902" i="9" s="1"/>
  <c r="AI1094" i="8"/>
  <c r="I1094" i="9"/>
  <c r="AC1094" i="9" s="1"/>
  <c r="V1094" i="9" s="1"/>
  <c r="AL1028" i="8"/>
  <c r="Q1028" i="9"/>
  <c r="AF1028" i="9" s="1"/>
  <c r="AL1141" i="8"/>
  <c r="Q1141" i="9"/>
  <c r="AF1141" i="9" s="1"/>
  <c r="AI1089" i="8"/>
  <c r="I1089" i="9"/>
  <c r="AC1089" i="9" s="1"/>
  <c r="AM1176" i="8"/>
  <c r="S1176" i="9"/>
  <c r="AG1176" i="9" s="1"/>
  <c r="AH1181" i="8"/>
  <c r="G1181" i="9"/>
  <c r="AB1181" i="9" s="1"/>
  <c r="AN1144" i="8"/>
  <c r="U1144" i="9"/>
  <c r="AH1144" i="9" s="1"/>
  <c r="AL1112" i="8"/>
  <c r="Q1112" i="9"/>
  <c r="AF1112" i="9" s="1"/>
  <c r="AM1192" i="8"/>
  <c r="AC1192" i="8" s="1"/>
  <c r="S1192" i="9"/>
  <c r="AG1192" i="9" s="1"/>
  <c r="AG1109" i="8"/>
  <c r="AA1109" i="8" s="1"/>
  <c r="E1109" i="9"/>
  <c r="AA1109" i="9" s="1"/>
  <c r="AK1035" i="8"/>
  <c r="O1035" i="9"/>
  <c r="AE1035" i="9" s="1"/>
  <c r="AI1165" i="8"/>
  <c r="I1165" i="9"/>
  <c r="AC1165" i="9" s="1"/>
  <c r="AK1140" i="8"/>
  <c r="O1140" i="9"/>
  <c r="AE1140" i="9" s="1"/>
  <c r="AL1077" i="8"/>
  <c r="Q1077" i="9"/>
  <c r="AF1077" i="9" s="1"/>
  <c r="AG1194" i="8"/>
  <c r="E1194" i="9"/>
  <c r="AA1194" i="9" s="1"/>
  <c r="AK1188" i="8"/>
  <c r="O1188" i="9"/>
  <c r="AE1188" i="9" s="1"/>
  <c r="AM1046" i="8"/>
  <c r="AC1046" i="8" s="1"/>
  <c r="S1046" i="9"/>
  <c r="AG1046" i="9" s="1"/>
  <c r="AN1189" i="8"/>
  <c r="U1189" i="9"/>
  <c r="AH1189" i="9" s="1"/>
  <c r="AM1099" i="8"/>
  <c r="S1099" i="9"/>
  <c r="AG1099" i="9" s="1"/>
  <c r="AH1119" i="8"/>
  <c r="G1119" i="9"/>
  <c r="AB1119" i="9" s="1"/>
  <c r="AI1153" i="8"/>
  <c r="I1153" i="9"/>
  <c r="AC1153" i="9" s="1"/>
  <c r="AM1197" i="8"/>
  <c r="S1197" i="9"/>
  <c r="AG1197" i="9" s="1"/>
  <c r="AH78" i="8"/>
  <c r="G78" i="9"/>
  <c r="AB78" i="9" s="1"/>
  <c r="AK498" i="8"/>
  <c r="O498" i="9"/>
  <c r="AE498" i="9" s="1"/>
  <c r="AN565" i="8"/>
  <c r="U565" i="9"/>
  <c r="AH565" i="9" s="1"/>
  <c r="AJ644" i="8"/>
  <c r="M644" i="9"/>
  <c r="AD644" i="9" s="1"/>
  <c r="AM621" i="8"/>
  <c r="S621" i="9"/>
  <c r="AG621" i="9" s="1"/>
  <c r="AJ756" i="8"/>
  <c r="M756" i="9"/>
  <c r="AD756" i="9" s="1"/>
  <c r="AH664" i="8"/>
  <c r="G664" i="9"/>
  <c r="AB664" i="9" s="1"/>
  <c r="AL892" i="8"/>
  <c r="Q892" i="9"/>
  <c r="AF892" i="9" s="1"/>
  <c r="AH858" i="8"/>
  <c r="G858" i="9"/>
  <c r="AB858" i="9" s="1"/>
  <c r="AN967" i="8"/>
  <c r="U967" i="9"/>
  <c r="AH967" i="9" s="1"/>
  <c r="AH964" i="8"/>
  <c r="G964" i="9"/>
  <c r="AB964" i="9" s="1"/>
  <c r="AI1010" i="8"/>
  <c r="I1010" i="9"/>
  <c r="AC1010" i="9" s="1"/>
  <c r="AK55" i="8"/>
  <c r="O55" i="9"/>
  <c r="AE55" i="9" s="1"/>
  <c r="AL36" i="8"/>
  <c r="Q36" i="9"/>
  <c r="AF36" i="9" s="1"/>
  <c r="AN61" i="8"/>
  <c r="U61" i="9"/>
  <c r="AH61" i="9" s="1"/>
  <c r="AL49" i="8"/>
  <c r="Q49" i="9"/>
  <c r="AF49" i="9" s="1"/>
  <c r="AG31" i="8"/>
  <c r="AA31" i="8" s="1"/>
  <c r="E31" i="9"/>
  <c r="AA31" i="9" s="1"/>
  <c r="AI75" i="8"/>
  <c r="I75" i="9"/>
  <c r="AC75" i="9" s="1"/>
  <c r="AN56" i="8"/>
  <c r="AC56" i="8" s="1"/>
  <c r="U56" i="9"/>
  <c r="AH56" i="9" s="1"/>
  <c r="AL40" i="8"/>
  <c r="Q40" i="9"/>
  <c r="AF40" i="9" s="1"/>
  <c r="AH72" i="8"/>
  <c r="G72" i="9"/>
  <c r="AB72" i="9" s="1"/>
  <c r="AL58" i="8"/>
  <c r="Q58" i="9"/>
  <c r="AF58" i="9" s="1"/>
  <c r="AK80" i="8"/>
  <c r="O80" i="9"/>
  <c r="AE80" i="9" s="1"/>
  <c r="AK89" i="8"/>
  <c r="O89" i="9"/>
  <c r="AE89" i="9" s="1"/>
  <c r="AJ77" i="8"/>
  <c r="M77" i="9"/>
  <c r="AD77" i="9" s="1"/>
  <c r="AK98" i="8"/>
  <c r="O98" i="9"/>
  <c r="AE98" i="9" s="1"/>
  <c r="AG109" i="8"/>
  <c r="AA109" i="8" s="1"/>
  <c r="E109" i="9"/>
  <c r="AA109" i="9" s="1"/>
  <c r="AH114" i="8"/>
  <c r="G114" i="9"/>
  <c r="AB114" i="9" s="1"/>
  <c r="AM108" i="8"/>
  <c r="AC108" i="8" s="1"/>
  <c r="S108" i="9"/>
  <c r="AG108" i="9" s="1"/>
  <c r="AN118" i="8"/>
  <c r="U118" i="9"/>
  <c r="AH118" i="9" s="1"/>
  <c r="AL103" i="8"/>
  <c r="Q103" i="9"/>
  <c r="AF103" i="9" s="1"/>
  <c r="AJ130" i="8"/>
  <c r="M130" i="9"/>
  <c r="AD130" i="9" s="1"/>
  <c r="AM139" i="8"/>
  <c r="AC139" i="8" s="1"/>
  <c r="S139" i="9"/>
  <c r="AG139" i="9" s="1"/>
  <c r="AL139" i="8"/>
  <c r="Q139" i="9"/>
  <c r="AF139" i="9" s="1"/>
  <c r="AI121" i="8"/>
  <c r="I121" i="9"/>
  <c r="AC121" i="9" s="1"/>
  <c r="AK125" i="8"/>
  <c r="O125" i="9"/>
  <c r="AE125" i="9" s="1"/>
  <c r="AJ159" i="8"/>
  <c r="AB159" i="8" s="1"/>
  <c r="M159" i="9"/>
  <c r="AD159" i="9" s="1"/>
  <c r="AJ145" i="8"/>
  <c r="M145" i="9"/>
  <c r="AD145" i="9" s="1"/>
  <c r="AL162" i="8"/>
  <c r="Q162" i="9"/>
  <c r="AF162" i="9" s="1"/>
  <c r="AK102" i="8"/>
  <c r="O102" i="9"/>
  <c r="AE102" i="9" s="1"/>
  <c r="AN165" i="8"/>
  <c r="U165" i="9"/>
  <c r="AH165" i="9" s="1"/>
  <c r="AG175" i="8"/>
  <c r="E175" i="9"/>
  <c r="AA175" i="9" s="1"/>
  <c r="AG241" i="8"/>
  <c r="AA241" i="8" s="1"/>
  <c r="E241" i="9"/>
  <c r="AA241" i="9" s="1"/>
  <c r="AJ175" i="8"/>
  <c r="M175" i="9"/>
  <c r="AD175" i="9" s="1"/>
  <c r="AN162" i="8"/>
  <c r="U162" i="9"/>
  <c r="AH162" i="9" s="1"/>
  <c r="AK192" i="8"/>
  <c r="O192" i="9"/>
  <c r="AE192" i="9" s="1"/>
  <c r="AH218" i="8"/>
  <c r="G218" i="9"/>
  <c r="AB218" i="9" s="1"/>
  <c r="AG234" i="8"/>
  <c r="AA234" i="8" s="1"/>
  <c r="E234" i="9"/>
  <c r="AA234" i="9" s="1"/>
  <c r="AI180" i="8"/>
  <c r="I180" i="9"/>
  <c r="AC180" i="9" s="1"/>
  <c r="AJ206" i="8"/>
  <c r="AB206" i="8" s="1"/>
  <c r="M206" i="9"/>
  <c r="AD206" i="9" s="1"/>
  <c r="AJ202" i="8"/>
  <c r="M202" i="9"/>
  <c r="AD202" i="9" s="1"/>
  <c r="AJ271" i="8"/>
  <c r="AB271" i="8" s="1"/>
  <c r="M271" i="9"/>
  <c r="AD271" i="9" s="1"/>
  <c r="AN274" i="8"/>
  <c r="U274" i="9"/>
  <c r="AH274" i="9" s="1"/>
  <c r="AH221" i="8"/>
  <c r="G221" i="9"/>
  <c r="AB221" i="9" s="1"/>
  <c r="AJ237" i="8"/>
  <c r="M237" i="9"/>
  <c r="AD237" i="9" s="1"/>
  <c r="AG227" i="8"/>
  <c r="AA227" i="8" s="1"/>
  <c r="E227" i="9"/>
  <c r="AA227" i="9" s="1"/>
  <c r="AL227" i="8"/>
  <c r="Q227" i="9"/>
  <c r="AF227" i="9" s="1"/>
  <c r="AK236" i="8"/>
  <c r="O236" i="9"/>
  <c r="AE236" i="9" s="1"/>
  <c r="AG275" i="8"/>
  <c r="AA275" i="8" s="1"/>
  <c r="E275" i="9"/>
  <c r="AA275" i="9" s="1"/>
  <c r="AI301" i="8"/>
  <c r="I301" i="9"/>
  <c r="AC301" i="9" s="1"/>
  <c r="AL263" i="8"/>
  <c r="Q263" i="9"/>
  <c r="AF263" i="9" s="1"/>
  <c r="AG304" i="8"/>
  <c r="E304" i="9"/>
  <c r="AA304" i="9" s="1"/>
  <c r="V304" i="9" s="1"/>
  <c r="AL252" i="8"/>
  <c r="Q252" i="9"/>
  <c r="AF252" i="9" s="1"/>
  <c r="AJ298" i="8"/>
  <c r="M298" i="9"/>
  <c r="AD298" i="9" s="1"/>
  <c r="AM280" i="8"/>
  <c r="S280" i="9"/>
  <c r="AG280" i="9" s="1"/>
  <c r="AI310" i="8"/>
  <c r="AA310" i="8" s="1"/>
  <c r="I310" i="9"/>
  <c r="AC310" i="9" s="1"/>
  <c r="V310" i="9" s="1"/>
  <c r="AI297" i="8"/>
  <c r="I297" i="9"/>
  <c r="AC297" i="9" s="1"/>
  <c r="AJ286" i="8"/>
  <c r="M286" i="9"/>
  <c r="AD286" i="9" s="1"/>
  <c r="AH364" i="8"/>
  <c r="AA364" i="8" s="1"/>
  <c r="G364" i="9"/>
  <c r="AB364" i="9" s="1"/>
  <c r="AH315" i="8"/>
  <c r="AA315" i="8" s="1"/>
  <c r="G315" i="9"/>
  <c r="AB315" i="9" s="1"/>
  <c r="AH313" i="8"/>
  <c r="G313" i="9"/>
  <c r="AB313" i="9" s="1"/>
  <c r="AG287" i="8"/>
  <c r="E287" i="9"/>
  <c r="AA287" i="9" s="1"/>
  <c r="AI293" i="8"/>
  <c r="I293" i="9"/>
  <c r="AC293" i="9" s="1"/>
  <c r="AH273" i="8"/>
  <c r="G273" i="9"/>
  <c r="AB273" i="9" s="1"/>
  <c r="AK290" i="8"/>
  <c r="O290" i="9"/>
  <c r="AE290" i="9" s="1"/>
  <c r="AG311" i="8"/>
  <c r="AA311" i="8" s="1"/>
  <c r="E311" i="9"/>
  <c r="AA311" i="9" s="1"/>
  <c r="AI387" i="8"/>
  <c r="I387" i="9"/>
  <c r="AC387" i="9" s="1"/>
  <c r="AK311" i="8"/>
  <c r="O311" i="9"/>
  <c r="AE311" i="9" s="1"/>
  <c r="AG386" i="8"/>
  <c r="AA386" i="8" s="1"/>
  <c r="E386" i="9"/>
  <c r="AA386" i="9" s="1"/>
  <c r="AI361" i="8"/>
  <c r="I361" i="9"/>
  <c r="AC361" i="9" s="1"/>
  <c r="AI396" i="8"/>
  <c r="I396" i="9"/>
  <c r="AC396" i="9" s="1"/>
  <c r="AK319" i="8"/>
  <c r="O319" i="9"/>
  <c r="AE319" i="9" s="1"/>
  <c r="AJ383" i="8"/>
  <c r="AB383" i="8" s="1"/>
  <c r="M383" i="9"/>
  <c r="AD383" i="9" s="1"/>
  <c r="AL365" i="8"/>
  <c r="Q365" i="9"/>
  <c r="AF365" i="9" s="1"/>
  <c r="AM350" i="8"/>
  <c r="AC350" i="8" s="1"/>
  <c r="S350" i="9"/>
  <c r="AG350" i="9" s="1"/>
  <c r="AK343" i="8"/>
  <c r="O343" i="9"/>
  <c r="AE343" i="9" s="1"/>
  <c r="AA368" i="8"/>
  <c r="J368" i="9"/>
  <c r="K368" i="9" s="1"/>
  <c r="AK332" i="8"/>
  <c r="O332" i="9"/>
  <c r="AE332" i="9" s="1"/>
  <c r="AJ427" i="8"/>
  <c r="M427" i="9"/>
  <c r="AD427" i="9" s="1"/>
  <c r="AI377" i="8"/>
  <c r="I377" i="9"/>
  <c r="AC377" i="9" s="1"/>
  <c r="AI408" i="8"/>
  <c r="I408" i="9"/>
  <c r="AC408" i="9" s="1"/>
  <c r="AJ434" i="8"/>
  <c r="AB434" i="8" s="1"/>
  <c r="M434" i="9"/>
  <c r="AD434" i="9" s="1"/>
  <c r="AN408" i="8"/>
  <c r="U408" i="9"/>
  <c r="AH408" i="9" s="1"/>
  <c r="AI413" i="8"/>
  <c r="I413" i="9"/>
  <c r="AC413" i="9" s="1"/>
  <c r="AM379" i="8"/>
  <c r="S379" i="9"/>
  <c r="AG379" i="9" s="1"/>
  <c r="AK452" i="8"/>
  <c r="O452" i="9"/>
  <c r="AE452" i="9" s="1"/>
  <c r="AN492" i="8"/>
  <c r="AC492" i="8" s="1"/>
  <c r="U492" i="9"/>
  <c r="AH492" i="9" s="1"/>
  <c r="AH459" i="8"/>
  <c r="G459" i="9"/>
  <c r="AB459" i="9" s="1"/>
  <c r="AL415" i="8"/>
  <c r="Q415" i="9"/>
  <c r="AF415" i="9" s="1"/>
  <c r="AL450" i="8"/>
  <c r="Q450" i="9"/>
  <c r="AF450" i="9" s="1"/>
  <c r="AH537" i="8"/>
  <c r="AA537" i="8" s="1"/>
  <c r="G537" i="9"/>
  <c r="AB537" i="9" s="1"/>
  <c r="AM508" i="8"/>
  <c r="AC508" i="8" s="1"/>
  <c r="S508" i="9"/>
  <c r="AG508" i="9" s="1"/>
  <c r="AH469" i="8"/>
  <c r="G469" i="9"/>
  <c r="AB469" i="9" s="1"/>
  <c r="AH476" i="8"/>
  <c r="G476" i="9"/>
  <c r="AB476" i="9" s="1"/>
  <c r="AM455" i="8"/>
  <c r="S455" i="9"/>
  <c r="AG455" i="9" s="1"/>
  <c r="AI519" i="8"/>
  <c r="I519" i="9"/>
  <c r="AC519" i="9" s="1"/>
  <c r="AJ390" i="8"/>
  <c r="M390" i="9"/>
  <c r="AD390" i="9" s="1"/>
  <c r="AM524" i="8"/>
  <c r="AC524" i="8" s="1"/>
  <c r="S524" i="9"/>
  <c r="AG524" i="9" s="1"/>
  <c r="AH542" i="8"/>
  <c r="G542" i="9"/>
  <c r="AB542" i="9" s="1"/>
  <c r="V542" i="9" s="1"/>
  <c r="AI475" i="8"/>
  <c r="I475" i="9"/>
  <c r="AC475" i="9" s="1"/>
  <c r="AL534" i="8"/>
  <c r="Q534" i="9"/>
  <c r="AF534" i="9" s="1"/>
  <c r="AL613" i="8"/>
  <c r="Q613" i="9"/>
  <c r="AF613" i="9" s="1"/>
  <c r="AN433" i="8"/>
  <c r="U433" i="9"/>
  <c r="AH433" i="9" s="1"/>
  <c r="AL583" i="8"/>
  <c r="Q583" i="9"/>
  <c r="AF583" i="9" s="1"/>
  <c r="AI594" i="8"/>
  <c r="I594" i="9"/>
  <c r="AC594" i="9" s="1"/>
  <c r="AL546" i="8"/>
  <c r="Q546" i="9"/>
  <c r="AF546" i="9" s="1"/>
  <c r="AJ526" i="8"/>
  <c r="AB526" i="8" s="1"/>
  <c r="M526" i="9"/>
  <c r="AD526" i="9" s="1"/>
  <c r="AL472" i="8"/>
  <c r="Q472" i="9"/>
  <c r="AF472" i="9" s="1"/>
  <c r="AL625" i="8"/>
  <c r="Q625" i="9"/>
  <c r="AF625" i="9" s="1"/>
  <c r="AH554" i="8"/>
  <c r="G554" i="9"/>
  <c r="AB554" i="9" s="1"/>
  <c r="AJ584" i="8"/>
  <c r="M584" i="9"/>
  <c r="AD584" i="9" s="1"/>
  <c r="AG555" i="8"/>
  <c r="AA555" i="8" s="1"/>
  <c r="E555" i="9"/>
  <c r="AA555" i="9" s="1"/>
  <c r="V555" i="9" s="1"/>
  <c r="AI648" i="8"/>
  <c r="I648" i="9"/>
  <c r="AC648" i="9" s="1"/>
  <c r="AJ609" i="8"/>
  <c r="M609" i="9"/>
  <c r="AD609" i="9" s="1"/>
  <c r="AK631" i="8"/>
  <c r="O631" i="9"/>
  <c r="AE631" i="9" s="1"/>
  <c r="AN631" i="8"/>
  <c r="U631" i="9"/>
  <c r="AH631" i="9" s="1"/>
  <c r="AN577" i="8"/>
  <c r="U577" i="9"/>
  <c r="AH577" i="9" s="1"/>
  <c r="AI670" i="8"/>
  <c r="I670" i="9"/>
  <c r="AC670" i="9" s="1"/>
  <c r="AG692" i="8"/>
  <c r="AA692" i="8" s="1"/>
  <c r="E692" i="9"/>
  <c r="AA692" i="9" s="1"/>
  <c r="V692" i="9" s="1"/>
  <c r="AN500" i="8"/>
  <c r="U500" i="9"/>
  <c r="AH500" i="9" s="1"/>
  <c r="AJ588" i="8"/>
  <c r="M588" i="9"/>
  <c r="AD588" i="9" s="1"/>
  <c r="AH674" i="8"/>
  <c r="G674" i="9"/>
  <c r="AB674" i="9" s="1"/>
  <c r="AG741" i="8"/>
  <c r="E741" i="9"/>
  <c r="AA741" i="9" s="1"/>
  <c r="V741" i="9" s="1"/>
  <c r="AL714" i="8"/>
  <c r="Q714" i="9"/>
  <c r="AF714" i="9" s="1"/>
  <c r="AM707" i="8"/>
  <c r="S707" i="9"/>
  <c r="AG707" i="9" s="1"/>
  <c r="AJ750" i="8"/>
  <c r="M750" i="9"/>
  <c r="AD750" i="9" s="1"/>
  <c r="AN714" i="8"/>
  <c r="U714" i="9"/>
  <c r="AH714" i="9" s="1"/>
  <c r="AL655" i="8"/>
  <c r="Q655" i="9"/>
  <c r="AF655" i="9" s="1"/>
  <c r="AM712" i="8"/>
  <c r="S712" i="9"/>
  <c r="AG712" i="9" s="1"/>
  <c r="AJ790" i="8"/>
  <c r="M790" i="9"/>
  <c r="AD790" i="9" s="1"/>
  <c r="AJ556" i="8"/>
  <c r="M556" i="9"/>
  <c r="AD556" i="9" s="1"/>
  <c r="AL691" i="8"/>
  <c r="Q691" i="9"/>
  <c r="AF691" i="9" s="1"/>
  <c r="AN794" i="8"/>
  <c r="U794" i="9"/>
  <c r="AH794" i="9" s="1"/>
  <c r="AG696" i="8"/>
  <c r="E696" i="9"/>
  <c r="AA696" i="9" s="1"/>
  <c r="AG718" i="8"/>
  <c r="E718" i="9"/>
  <c r="AA718" i="9" s="1"/>
  <c r="AH407" i="8"/>
  <c r="G407" i="9"/>
  <c r="AB407" i="9" s="1"/>
  <c r="AI729" i="8"/>
  <c r="I729" i="9"/>
  <c r="AC729" i="9" s="1"/>
  <c r="AH685" i="8"/>
  <c r="G685" i="9"/>
  <c r="AB685" i="9" s="1"/>
  <c r="AG679" i="8"/>
  <c r="E679" i="9"/>
  <c r="AA679" i="9" s="1"/>
  <c r="V679" i="9" s="1"/>
  <c r="AH826" i="8"/>
  <c r="G826" i="9"/>
  <c r="AB826" i="9" s="1"/>
  <c r="AN760" i="8"/>
  <c r="U760" i="9"/>
  <c r="AH760" i="9" s="1"/>
  <c r="AL807" i="8"/>
  <c r="Q807" i="9"/>
  <c r="AF807" i="9" s="1"/>
  <c r="AH770" i="8"/>
  <c r="G770" i="9"/>
  <c r="AB770" i="9" s="1"/>
  <c r="AN808" i="8"/>
  <c r="U808" i="9"/>
  <c r="AH808" i="9" s="1"/>
  <c r="AK794" i="8"/>
  <c r="O794" i="9"/>
  <c r="AE794" i="9" s="1"/>
  <c r="AN635" i="8"/>
  <c r="U635" i="9"/>
  <c r="AH635" i="9" s="1"/>
  <c r="AN805" i="8"/>
  <c r="U805" i="9"/>
  <c r="AH805" i="9" s="1"/>
  <c r="AG716" i="8"/>
  <c r="E716" i="9"/>
  <c r="AA716" i="9" s="1"/>
  <c r="V716" i="9" s="1"/>
  <c r="AN802" i="8"/>
  <c r="U802" i="9"/>
  <c r="AH802" i="9" s="1"/>
  <c r="AH764" i="8"/>
  <c r="G764" i="9"/>
  <c r="AB764" i="9" s="1"/>
  <c r="AM850" i="8"/>
  <c r="S850" i="9"/>
  <c r="AG850" i="9" s="1"/>
  <c r="AK831" i="8"/>
  <c r="O831" i="9"/>
  <c r="AE831" i="9" s="1"/>
  <c r="AI832" i="8"/>
  <c r="AA832" i="8" s="1"/>
  <c r="I832" i="9"/>
  <c r="AC832" i="9" s="1"/>
  <c r="AN821" i="8"/>
  <c r="U821" i="9"/>
  <c r="AH821" i="9" s="1"/>
  <c r="AG834" i="8"/>
  <c r="E834" i="9"/>
  <c r="AA834" i="9" s="1"/>
  <c r="AI897" i="8"/>
  <c r="AA897" i="8" s="1"/>
  <c r="I897" i="9"/>
  <c r="AC897" i="9" s="1"/>
  <c r="AH744" i="8"/>
  <c r="G744" i="9"/>
  <c r="AB744" i="9" s="1"/>
  <c r="AL744" i="8"/>
  <c r="Q744" i="9"/>
  <c r="AF744" i="9" s="1"/>
  <c r="AI833" i="8"/>
  <c r="AA833" i="8" s="1"/>
  <c r="I833" i="9"/>
  <c r="AC833" i="9" s="1"/>
  <c r="AJ837" i="8"/>
  <c r="M837" i="9"/>
  <c r="AD837" i="9" s="1"/>
  <c r="AN921" i="8"/>
  <c r="AC921" i="8" s="1"/>
  <c r="U921" i="9"/>
  <c r="AH921" i="9" s="1"/>
  <c r="AK867" i="8"/>
  <c r="O867" i="9"/>
  <c r="AE867" i="9" s="1"/>
  <c r="AI792" i="8"/>
  <c r="I792" i="9"/>
  <c r="AC792" i="9" s="1"/>
  <c r="AK828" i="8"/>
  <c r="O828" i="9"/>
  <c r="AE828" i="9" s="1"/>
  <c r="AI867" i="8"/>
  <c r="I867" i="9"/>
  <c r="AC867" i="9" s="1"/>
  <c r="AJ854" i="8"/>
  <c r="M854" i="9"/>
  <c r="AD854" i="9" s="1"/>
  <c r="AN822" i="8"/>
  <c r="U822" i="9"/>
  <c r="AH822" i="9" s="1"/>
  <c r="AL866" i="8"/>
  <c r="Q866" i="9"/>
  <c r="AF866" i="9" s="1"/>
  <c r="AG933" i="8"/>
  <c r="AA933" i="8" s="1"/>
  <c r="E933" i="9"/>
  <c r="AA933" i="9" s="1"/>
  <c r="V933" i="9" s="1"/>
  <c r="AL932" i="8"/>
  <c r="Q932" i="9"/>
  <c r="AF932" i="9" s="1"/>
  <c r="AK941" i="8"/>
  <c r="O941" i="9"/>
  <c r="AE941" i="9" s="1"/>
  <c r="AG914" i="8"/>
  <c r="AA914" i="8" s="1"/>
  <c r="E914" i="9"/>
  <c r="AA914" i="9" s="1"/>
  <c r="AN839" i="8"/>
  <c r="U839" i="9"/>
  <c r="AH839" i="9" s="1"/>
  <c r="AG950" i="8"/>
  <c r="E950" i="9"/>
  <c r="AA950" i="9" s="1"/>
  <c r="AH1000" i="8"/>
  <c r="G1000" i="9"/>
  <c r="AB1000" i="9" s="1"/>
  <c r="AH874" i="8"/>
  <c r="G874" i="9"/>
  <c r="AB874" i="9" s="1"/>
  <c r="AL957" i="8"/>
  <c r="Q957" i="9"/>
  <c r="AF957" i="9" s="1"/>
  <c r="AJ992" i="8"/>
  <c r="M992" i="9"/>
  <c r="AD992" i="9" s="1"/>
  <c r="AK936" i="8"/>
  <c r="O936" i="9"/>
  <c r="AE936" i="9" s="1"/>
  <c r="AI1009" i="8"/>
  <c r="I1009" i="9"/>
  <c r="AC1009" i="9" s="1"/>
  <c r="AH894" i="8"/>
  <c r="G894" i="9"/>
  <c r="AB894" i="9" s="1"/>
  <c r="AK973" i="8"/>
  <c r="O973" i="9"/>
  <c r="AE973" i="9" s="1"/>
  <c r="AM953" i="8"/>
  <c r="S953" i="9"/>
  <c r="AG953" i="9" s="1"/>
  <c r="AJ1011" i="8"/>
  <c r="M1011" i="9"/>
  <c r="AD1011" i="9" s="1"/>
  <c r="AI960" i="8"/>
  <c r="I960" i="9"/>
  <c r="AC960" i="9" s="1"/>
  <c r="AN950" i="8"/>
  <c r="U950" i="9"/>
  <c r="AH950" i="9" s="1"/>
  <c r="J1061" i="9"/>
  <c r="K1061" i="9" s="1"/>
  <c r="AA1061" i="8"/>
  <c r="AL884" i="8"/>
  <c r="Q884" i="9"/>
  <c r="AF884" i="9" s="1"/>
  <c r="AH1067" i="8"/>
  <c r="AA1067" i="8" s="1"/>
  <c r="G1067" i="9"/>
  <c r="AB1067" i="9" s="1"/>
  <c r="AI1012" i="8"/>
  <c r="I1012" i="9"/>
  <c r="AC1012" i="9" s="1"/>
  <c r="AI1063" i="8"/>
  <c r="I1063" i="9"/>
  <c r="AC1063" i="9" s="1"/>
  <c r="AK1117" i="8"/>
  <c r="O1117" i="9"/>
  <c r="AE1117" i="9" s="1"/>
  <c r="AG1032" i="8"/>
  <c r="AA1032" i="8" s="1"/>
  <c r="E1032" i="9"/>
  <c r="AA1032" i="9" s="1"/>
  <c r="AK1074" i="8"/>
  <c r="O1074" i="9"/>
  <c r="AE1074" i="9" s="1"/>
  <c r="AK1027" i="8"/>
  <c r="O1027" i="9"/>
  <c r="AE1027" i="9" s="1"/>
  <c r="AK1073" i="8"/>
  <c r="O1073" i="9"/>
  <c r="AE1073" i="9" s="1"/>
  <c r="AJ976" i="8"/>
  <c r="M976" i="9"/>
  <c r="AD976" i="9" s="1"/>
  <c r="AL1051" i="8"/>
  <c r="Q1051" i="9"/>
  <c r="AF1051" i="9" s="1"/>
  <c r="AL1066" i="8"/>
  <c r="Q1066" i="9"/>
  <c r="AF1066" i="9" s="1"/>
  <c r="AH1058" i="8"/>
  <c r="G1058" i="9"/>
  <c r="AB1058" i="9" s="1"/>
  <c r="AH977" i="8"/>
  <c r="G977" i="9"/>
  <c r="AB977" i="9" s="1"/>
  <c r="AK1025" i="8"/>
  <c r="O1025" i="9"/>
  <c r="AE1025" i="9" s="1"/>
  <c r="AK1047" i="8"/>
  <c r="O1047" i="9"/>
  <c r="AE1047" i="9" s="1"/>
  <c r="AI1203" i="8"/>
  <c r="AA1203" i="8" s="1"/>
  <c r="I1203" i="9"/>
  <c r="AC1203" i="9" s="1"/>
  <c r="AK1084" i="8"/>
  <c r="O1084" i="9"/>
  <c r="AE1084" i="9" s="1"/>
  <c r="AG1130" i="8"/>
  <c r="AA1130" i="8" s="1"/>
  <c r="E1130" i="9"/>
  <c r="AA1130" i="9" s="1"/>
  <c r="AH1094" i="8"/>
  <c r="G1094" i="9"/>
  <c r="AB1094" i="9" s="1"/>
  <c r="AJ1028" i="8"/>
  <c r="M1028" i="9"/>
  <c r="AD1028" i="9" s="1"/>
  <c r="AJ1141" i="8"/>
  <c r="M1141" i="9"/>
  <c r="AD1141" i="9" s="1"/>
  <c r="AH1089" i="8"/>
  <c r="G1089" i="9"/>
  <c r="AB1089" i="9" s="1"/>
  <c r="AN1181" i="8"/>
  <c r="U1181" i="9"/>
  <c r="AH1181" i="9" s="1"/>
  <c r="AL1023" i="8"/>
  <c r="Q1023" i="9"/>
  <c r="AF1023" i="9" s="1"/>
  <c r="AG1181" i="8"/>
  <c r="E1181" i="9"/>
  <c r="AA1181" i="9" s="1"/>
  <c r="V1181" i="9" s="1"/>
  <c r="AM1144" i="8"/>
  <c r="S1144" i="9"/>
  <c r="AG1144" i="9" s="1"/>
  <c r="AK1112" i="8"/>
  <c r="O1112" i="9"/>
  <c r="AE1112" i="9" s="1"/>
  <c r="AN1112" i="8"/>
  <c r="U1112" i="9"/>
  <c r="AH1112" i="9" s="1"/>
  <c r="AJ1035" i="8"/>
  <c r="M1035" i="9"/>
  <c r="AD1035" i="9" s="1"/>
  <c r="AL1170" i="8"/>
  <c r="AB1170" i="8" s="1"/>
  <c r="Q1170" i="9"/>
  <c r="AF1170" i="9" s="1"/>
  <c r="AI1137" i="8"/>
  <c r="I1137" i="9"/>
  <c r="AC1137" i="9" s="1"/>
  <c r="AJ1140" i="8"/>
  <c r="M1140" i="9"/>
  <c r="AD1140" i="9" s="1"/>
  <c r="AK1077" i="8"/>
  <c r="O1077" i="9"/>
  <c r="AE1077" i="9" s="1"/>
  <c r="AK1197" i="8"/>
  <c r="O1197" i="9"/>
  <c r="AE1197" i="9" s="1"/>
  <c r="AN1157" i="8"/>
  <c r="U1157" i="9"/>
  <c r="AH1157" i="9" s="1"/>
  <c r="AL1189" i="8"/>
  <c r="Q1189" i="9"/>
  <c r="AF1189" i="9" s="1"/>
  <c r="AN1046" i="8"/>
  <c r="U1046" i="9"/>
  <c r="AH1046" i="9" s="1"/>
  <c r="AM1189" i="8"/>
  <c r="S1189" i="9"/>
  <c r="AG1189" i="9" s="1"/>
  <c r="AG1119" i="8"/>
  <c r="AA1119" i="8" s="1"/>
  <c r="E1119" i="9"/>
  <c r="AA1119" i="9" s="1"/>
  <c r="AH1153" i="8"/>
  <c r="G1153" i="9"/>
  <c r="AB1153" i="9" s="1"/>
  <c r="AA1242" i="8"/>
  <c r="AL1106" i="8"/>
  <c r="Q1106" i="9"/>
  <c r="AF1106" i="9" s="1"/>
  <c r="AA172" i="8"/>
  <c r="J172" i="9"/>
  <c r="K172" i="9" s="1"/>
  <c r="AG137" i="8"/>
  <c r="E137" i="9"/>
  <c r="AA137" i="9" s="1"/>
  <c r="AI197" i="8"/>
  <c r="I197" i="9"/>
  <c r="AC197" i="9" s="1"/>
  <c r="AI450" i="8"/>
  <c r="I450" i="9"/>
  <c r="AC450" i="9" s="1"/>
  <c r="AH588" i="8"/>
  <c r="G588" i="9"/>
  <c r="AB588" i="9" s="1"/>
  <c r="AM727" i="8"/>
  <c r="S727" i="9"/>
  <c r="AG727" i="9" s="1"/>
  <c r="AG614" i="8"/>
  <c r="E614" i="9"/>
  <c r="AA614" i="9" s="1"/>
  <c r="AJ696" i="8"/>
  <c r="M696" i="9"/>
  <c r="AD696" i="9" s="1"/>
  <c r="AH771" i="8"/>
  <c r="G771" i="9"/>
  <c r="AB771" i="9" s="1"/>
  <c r="AN925" i="8"/>
  <c r="U925" i="9"/>
  <c r="AH925" i="9" s="1"/>
  <c r="AH844" i="8"/>
  <c r="G844" i="9"/>
  <c r="AB844" i="9" s="1"/>
  <c r="AK1018" i="8"/>
  <c r="O1018" i="9"/>
  <c r="AE1018" i="9" s="1"/>
  <c r="AJ1034" i="8"/>
  <c r="M1034" i="9"/>
  <c r="AD1034" i="9" s="1"/>
  <c r="AI1090" i="8"/>
  <c r="I1090" i="9"/>
  <c r="AC1090" i="9" s="1"/>
  <c r="AL1059" i="8"/>
  <c r="Q1059" i="9"/>
  <c r="AF1059" i="9" s="1"/>
  <c r="AH1097" i="8"/>
  <c r="G1097" i="9"/>
  <c r="AB1097" i="9" s="1"/>
  <c r="AJ994" i="8"/>
  <c r="M994" i="9"/>
  <c r="AD994" i="9" s="1"/>
  <c r="AG1183" i="8"/>
  <c r="E1183" i="9"/>
  <c r="AA1183" i="9" s="1"/>
  <c r="V1183" i="9" s="1"/>
  <c r="AN39" i="8"/>
  <c r="U39" i="9"/>
  <c r="AH39" i="9" s="1"/>
  <c r="AN70" i="8"/>
  <c r="AC70" i="8" s="1"/>
  <c r="U70" i="9"/>
  <c r="AH70" i="9" s="1"/>
  <c r="AH8" i="8"/>
  <c r="AA8" i="8" s="1"/>
  <c r="G8" i="9"/>
  <c r="AB8" i="9" s="1"/>
  <c r="AL23" i="8"/>
  <c r="Q23" i="9"/>
  <c r="AF23" i="9" s="1"/>
  <c r="AG30" i="8"/>
  <c r="AA30" i="8" s="1"/>
  <c r="E30" i="9"/>
  <c r="AA30" i="9" s="1"/>
  <c r="AK13" i="8"/>
  <c r="O13" i="9"/>
  <c r="AE13" i="9" s="1"/>
  <c r="AK10" i="8"/>
  <c r="O10" i="9"/>
  <c r="AE10" i="9" s="1"/>
  <c r="AL10" i="8"/>
  <c r="Q10" i="9"/>
  <c r="AF10" i="9" s="1"/>
  <c r="AN29" i="8"/>
  <c r="AC29" i="8" s="1"/>
  <c r="U29" i="9"/>
  <c r="AH29" i="9" s="1"/>
  <c r="AI18" i="8"/>
  <c r="I18" i="9"/>
  <c r="AC18" i="9" s="1"/>
  <c r="AK36" i="8"/>
  <c r="O36" i="9"/>
  <c r="AE36" i="9" s="1"/>
  <c r="AI40" i="8"/>
  <c r="I40" i="9"/>
  <c r="AC40" i="9" s="1"/>
  <c r="AI52" i="8"/>
  <c r="AA52" i="8" s="1"/>
  <c r="I52" i="9"/>
  <c r="AC52" i="9" s="1"/>
  <c r="AM61" i="8"/>
  <c r="AC61" i="8" s="1"/>
  <c r="S61" i="9"/>
  <c r="AG61" i="9" s="1"/>
  <c r="AK49" i="8"/>
  <c r="O49" i="9"/>
  <c r="AE49" i="9" s="1"/>
  <c r="AH75" i="8"/>
  <c r="G75" i="9"/>
  <c r="AB75" i="9" s="1"/>
  <c r="AL50" i="8"/>
  <c r="Q50" i="9"/>
  <c r="AF50" i="9" s="1"/>
  <c r="AK62" i="8"/>
  <c r="O62" i="9"/>
  <c r="AE62" i="9" s="1"/>
  <c r="AG72" i="8"/>
  <c r="AA72" i="8" s="1"/>
  <c r="E72" i="9"/>
  <c r="AA72" i="9" s="1"/>
  <c r="AK58" i="8"/>
  <c r="O58" i="9"/>
  <c r="AE58" i="9" s="1"/>
  <c r="AH86" i="8"/>
  <c r="G86" i="9"/>
  <c r="AB86" i="9" s="1"/>
  <c r="AI53" i="8"/>
  <c r="I53" i="9"/>
  <c r="AC53" i="9" s="1"/>
  <c r="AJ89" i="8"/>
  <c r="M89" i="9"/>
  <c r="AD89" i="9" s="1"/>
  <c r="AG107" i="8"/>
  <c r="E107" i="9"/>
  <c r="AA107" i="9" s="1"/>
  <c r="AH90" i="8"/>
  <c r="G90" i="9"/>
  <c r="AB90" i="9" s="1"/>
  <c r="AJ98" i="8"/>
  <c r="M98" i="9"/>
  <c r="AD98" i="9" s="1"/>
  <c r="AG114" i="8"/>
  <c r="AA114" i="8" s="1"/>
  <c r="E114" i="9"/>
  <c r="AA114" i="9" s="1"/>
  <c r="AI59" i="8"/>
  <c r="I59" i="9"/>
  <c r="AC59" i="9" s="1"/>
  <c r="AK117" i="8"/>
  <c r="O117" i="9"/>
  <c r="AE117" i="9" s="1"/>
  <c r="AA103" i="8"/>
  <c r="J103" i="9"/>
  <c r="K103" i="9" s="1"/>
  <c r="AN104" i="8"/>
  <c r="U104" i="9"/>
  <c r="AH104" i="9" s="1"/>
  <c r="AM118" i="8"/>
  <c r="AC118" i="8" s="1"/>
  <c r="S118" i="9"/>
  <c r="AG118" i="9" s="1"/>
  <c r="AK103" i="8"/>
  <c r="O103" i="9"/>
  <c r="AE103" i="9" s="1"/>
  <c r="AI140" i="8"/>
  <c r="I140" i="9"/>
  <c r="AC140" i="9" s="1"/>
  <c r="AJ139" i="8"/>
  <c r="AB139" i="8" s="1"/>
  <c r="M139" i="9"/>
  <c r="AD139" i="9" s="1"/>
  <c r="AM148" i="8"/>
  <c r="S148" i="9"/>
  <c r="AG148" i="9" s="1"/>
  <c r="AK139" i="8"/>
  <c r="O139" i="9"/>
  <c r="AE139" i="9" s="1"/>
  <c r="AL157" i="8"/>
  <c r="Q157" i="9"/>
  <c r="AF157" i="9" s="1"/>
  <c r="AG144" i="8"/>
  <c r="E144" i="9"/>
  <c r="AA144" i="9" s="1"/>
  <c r="AN160" i="8"/>
  <c r="U160" i="9"/>
  <c r="AH160" i="9" s="1"/>
  <c r="AN159" i="8"/>
  <c r="U159" i="9"/>
  <c r="AH159" i="9" s="1"/>
  <c r="AH171" i="8"/>
  <c r="G171" i="9"/>
  <c r="AB171" i="9" s="1"/>
  <c r="AJ102" i="8"/>
  <c r="M102" i="9"/>
  <c r="AD102" i="9" s="1"/>
  <c r="AM165" i="8"/>
  <c r="AC165" i="8" s="1"/>
  <c r="S165" i="9"/>
  <c r="AG165" i="9" s="1"/>
  <c r="AI175" i="8"/>
  <c r="I175" i="9"/>
  <c r="AC175" i="9" s="1"/>
  <c r="AH245" i="8"/>
  <c r="AA245" i="8" s="1"/>
  <c r="G245" i="9"/>
  <c r="AB245" i="9" s="1"/>
  <c r="AI209" i="8"/>
  <c r="I209" i="9"/>
  <c r="AC209" i="9" s="1"/>
  <c r="AL175" i="8"/>
  <c r="Q175" i="9"/>
  <c r="AF175" i="9" s="1"/>
  <c r="AM162" i="8"/>
  <c r="AC162" i="8" s="1"/>
  <c r="S162" i="9"/>
  <c r="AG162" i="9" s="1"/>
  <c r="AJ192" i="8"/>
  <c r="M192" i="9"/>
  <c r="AD192" i="9" s="1"/>
  <c r="AG218" i="8"/>
  <c r="E218" i="9"/>
  <c r="AA218" i="9" s="1"/>
  <c r="AI188" i="8"/>
  <c r="I188" i="9"/>
  <c r="AC188" i="9" s="1"/>
  <c r="AI256" i="8"/>
  <c r="AA256" i="8" s="1"/>
  <c r="I256" i="9"/>
  <c r="AC256" i="9" s="1"/>
  <c r="AK177" i="8"/>
  <c r="O177" i="9"/>
  <c r="AE177" i="9" s="1"/>
  <c r="AH180" i="8"/>
  <c r="G180" i="9"/>
  <c r="AB180" i="9" s="1"/>
  <c r="AK221" i="8"/>
  <c r="O221" i="9"/>
  <c r="AE221" i="9" s="1"/>
  <c r="AM220" i="8"/>
  <c r="S220" i="9"/>
  <c r="AG220" i="9" s="1"/>
  <c r="AK302" i="8"/>
  <c r="AB302" i="8" s="1"/>
  <c r="O302" i="9"/>
  <c r="AE302" i="9" s="1"/>
  <c r="AM274" i="8"/>
  <c r="AC274" i="8" s="1"/>
  <c r="S274" i="9"/>
  <c r="AG274" i="9" s="1"/>
  <c r="AK227" i="8"/>
  <c r="O227" i="9"/>
  <c r="AE227" i="9" s="1"/>
  <c r="AJ247" i="8"/>
  <c r="AB247" i="8" s="1"/>
  <c r="M247" i="9"/>
  <c r="AD247" i="9" s="1"/>
  <c r="AN232" i="8"/>
  <c r="U232" i="9"/>
  <c r="AH232" i="9" s="1"/>
  <c r="AH229" i="8"/>
  <c r="AA229" i="8" s="1"/>
  <c r="G229" i="9"/>
  <c r="AB229" i="9" s="1"/>
  <c r="AJ236" i="8"/>
  <c r="M236" i="9"/>
  <c r="AD236" i="9" s="1"/>
  <c r="AH281" i="8"/>
  <c r="AA281" i="8" s="1"/>
  <c r="G281" i="9"/>
  <c r="AB281" i="9" s="1"/>
  <c r="V281" i="9" s="1"/>
  <c r="AH246" i="8"/>
  <c r="G246" i="9"/>
  <c r="AB246" i="9" s="1"/>
  <c r="AK263" i="8"/>
  <c r="O263" i="9"/>
  <c r="AE263" i="9" s="1"/>
  <c r="AL258" i="8"/>
  <c r="Q258" i="9"/>
  <c r="AF258" i="9" s="1"/>
  <c r="AK252" i="8"/>
  <c r="O252" i="9"/>
  <c r="AE252" i="9" s="1"/>
  <c r="AG301" i="8"/>
  <c r="AA301" i="8" s="1"/>
  <c r="E301" i="9"/>
  <c r="AA301" i="9" s="1"/>
  <c r="AG284" i="8"/>
  <c r="AA284" i="8" s="1"/>
  <c r="E284" i="9"/>
  <c r="AA284" i="9" s="1"/>
  <c r="V284" i="9" s="1"/>
  <c r="AL274" i="8"/>
  <c r="Q274" i="9"/>
  <c r="AF274" i="9" s="1"/>
  <c r="AH297" i="8"/>
  <c r="G297" i="9"/>
  <c r="AB297" i="9" s="1"/>
  <c r="AL286" i="8"/>
  <c r="Q286" i="9"/>
  <c r="AF286" i="9" s="1"/>
  <c r="AJ268" i="8"/>
  <c r="M268" i="9"/>
  <c r="AD268" i="9" s="1"/>
  <c r="AL375" i="8"/>
  <c r="AB375" i="8" s="1"/>
  <c r="Q375" i="9"/>
  <c r="AF375" i="9" s="1"/>
  <c r="AH322" i="8"/>
  <c r="G322" i="9"/>
  <c r="AB322" i="9" s="1"/>
  <c r="AG295" i="8"/>
  <c r="E295" i="9"/>
  <c r="AA295" i="9" s="1"/>
  <c r="AG273" i="8"/>
  <c r="E273" i="9"/>
  <c r="AA273" i="9" s="1"/>
  <c r="AL333" i="8"/>
  <c r="Q333" i="9"/>
  <c r="AF333" i="9" s="1"/>
  <c r="AH387" i="8"/>
  <c r="AA387" i="8" s="1"/>
  <c r="G387" i="9"/>
  <c r="AB387" i="9" s="1"/>
  <c r="V387" i="9" s="1"/>
  <c r="AJ311" i="8"/>
  <c r="M311" i="9"/>
  <c r="AD311" i="9" s="1"/>
  <c r="AI421" i="8"/>
  <c r="I421" i="9"/>
  <c r="AC421" i="9" s="1"/>
  <c r="AG396" i="8"/>
  <c r="AA396" i="8" s="1"/>
  <c r="E396" i="9"/>
  <c r="AA396" i="9" s="1"/>
  <c r="V396" i="9" s="1"/>
  <c r="AL319" i="8"/>
  <c r="Q319" i="9"/>
  <c r="AF319" i="9" s="1"/>
  <c r="AK365" i="8"/>
  <c r="O365" i="9"/>
  <c r="AE365" i="9" s="1"/>
  <c r="AN350" i="8"/>
  <c r="U350" i="9"/>
  <c r="AH350" i="9" s="1"/>
  <c r="AJ343" i="8"/>
  <c r="M343" i="9"/>
  <c r="AD343" i="9" s="1"/>
  <c r="AN392" i="8"/>
  <c r="U392" i="9"/>
  <c r="AH392" i="9" s="1"/>
  <c r="AJ332" i="8"/>
  <c r="M332" i="9"/>
  <c r="AD332" i="9" s="1"/>
  <c r="AI428" i="8"/>
  <c r="I428" i="9"/>
  <c r="AC428" i="9" s="1"/>
  <c r="AI367" i="8"/>
  <c r="I367" i="9"/>
  <c r="AC367" i="9" s="1"/>
  <c r="AH467" i="8"/>
  <c r="G467" i="9"/>
  <c r="AB467" i="9" s="1"/>
  <c r="AG377" i="8"/>
  <c r="E377" i="9"/>
  <c r="AA377" i="9" s="1"/>
  <c r="AG408" i="8"/>
  <c r="E408" i="9"/>
  <c r="AA408" i="9" s="1"/>
  <c r="AK443" i="8"/>
  <c r="O443" i="9"/>
  <c r="AE443" i="9" s="1"/>
  <c r="AM408" i="8"/>
  <c r="AC408" i="8" s="1"/>
  <c r="S408" i="9"/>
  <c r="AG408" i="9" s="1"/>
  <c r="AH413" i="8"/>
  <c r="AA413" i="8" s="1"/>
  <c r="G413" i="9"/>
  <c r="AB413" i="9" s="1"/>
  <c r="V413" i="9" s="1"/>
  <c r="AN379" i="8"/>
  <c r="U379" i="9"/>
  <c r="AH379" i="9" s="1"/>
  <c r="AI446" i="8"/>
  <c r="I446" i="9"/>
  <c r="AC446" i="9" s="1"/>
  <c r="AG425" i="8"/>
  <c r="E425" i="9"/>
  <c r="AA425" i="9" s="1"/>
  <c r="AM461" i="8"/>
  <c r="AC461" i="8" s="1"/>
  <c r="S461" i="9"/>
  <c r="AG461" i="9" s="1"/>
  <c r="AK415" i="8"/>
  <c r="O415" i="9"/>
  <c r="AE415" i="9" s="1"/>
  <c r="AH494" i="8"/>
  <c r="AA494" i="8" s="1"/>
  <c r="G494" i="9"/>
  <c r="AB494" i="9" s="1"/>
  <c r="V494" i="9" s="1"/>
  <c r="AJ450" i="8"/>
  <c r="M450" i="9"/>
  <c r="AD450" i="9" s="1"/>
  <c r="AH541" i="8"/>
  <c r="G541" i="9"/>
  <c r="AB541" i="9" s="1"/>
  <c r="AH485" i="8"/>
  <c r="AA485" i="8" s="1"/>
  <c r="G485" i="9"/>
  <c r="AB485" i="9" s="1"/>
  <c r="V485" i="9" s="1"/>
  <c r="AG476" i="8"/>
  <c r="E476" i="9"/>
  <c r="AA476" i="9" s="1"/>
  <c r="V476" i="9" s="1"/>
  <c r="AN455" i="8"/>
  <c r="U455" i="9"/>
  <c r="AH455" i="9" s="1"/>
  <c r="AI451" i="8"/>
  <c r="I451" i="9"/>
  <c r="AC451" i="9" s="1"/>
  <c r="AH519" i="8"/>
  <c r="G519" i="9"/>
  <c r="AB519" i="9" s="1"/>
  <c r="AH449" i="8"/>
  <c r="G449" i="9"/>
  <c r="AB449" i="9" s="1"/>
  <c r="AH423" i="8"/>
  <c r="G423" i="9"/>
  <c r="AB423" i="9" s="1"/>
  <c r="AI483" i="8"/>
  <c r="I483" i="9"/>
  <c r="AC483" i="9" s="1"/>
  <c r="AG475" i="8"/>
  <c r="E475" i="9"/>
  <c r="AA475" i="9" s="1"/>
  <c r="AJ534" i="8"/>
  <c r="M534" i="9"/>
  <c r="AD534" i="9" s="1"/>
  <c r="AH615" i="8"/>
  <c r="AA615" i="8" s="1"/>
  <c r="G615" i="9"/>
  <c r="AB615" i="9" s="1"/>
  <c r="AH502" i="8"/>
  <c r="G502" i="9"/>
  <c r="AB502" i="9" s="1"/>
  <c r="AK583" i="8"/>
  <c r="O583" i="9"/>
  <c r="AE583" i="9" s="1"/>
  <c r="AG594" i="8"/>
  <c r="E594" i="9"/>
  <c r="AA594" i="9" s="1"/>
  <c r="AK546" i="8"/>
  <c r="O546" i="9"/>
  <c r="AE546" i="9" s="1"/>
  <c r="AI528" i="8"/>
  <c r="I528" i="9"/>
  <c r="AC528" i="9" s="1"/>
  <c r="AJ472" i="8"/>
  <c r="M472" i="9"/>
  <c r="AD472" i="9" s="1"/>
  <c r="AI550" i="8"/>
  <c r="I550" i="9"/>
  <c r="AC550" i="9" s="1"/>
  <c r="V550" i="9" s="1"/>
  <c r="AJ625" i="8"/>
  <c r="M625" i="9"/>
  <c r="AD625" i="9" s="1"/>
  <c r="AI565" i="8"/>
  <c r="I565" i="9"/>
  <c r="AC565" i="9" s="1"/>
  <c r="AI582" i="8"/>
  <c r="I582" i="9"/>
  <c r="AC582" i="9" s="1"/>
  <c r="AN589" i="8"/>
  <c r="U589" i="9"/>
  <c r="AH589" i="9" s="1"/>
  <c r="AN568" i="8"/>
  <c r="U568" i="9"/>
  <c r="AH568" i="9" s="1"/>
  <c r="AH648" i="8"/>
  <c r="G648" i="9"/>
  <c r="AB648" i="9" s="1"/>
  <c r="AL622" i="8"/>
  <c r="Q622" i="9"/>
  <c r="AF622" i="9" s="1"/>
  <c r="AN681" i="8"/>
  <c r="U681" i="9"/>
  <c r="AH681" i="9" s="1"/>
  <c r="AH617" i="8"/>
  <c r="G617" i="9"/>
  <c r="AB617" i="9" s="1"/>
  <c r="AN637" i="8"/>
  <c r="U637" i="9"/>
  <c r="AH637" i="9" s="1"/>
  <c r="AM577" i="8"/>
  <c r="S577" i="9"/>
  <c r="AG577" i="9" s="1"/>
  <c r="AH670" i="8"/>
  <c r="G670" i="9"/>
  <c r="AB670" i="9" s="1"/>
  <c r="AL587" i="8"/>
  <c r="Q587" i="9"/>
  <c r="AF587" i="9" s="1"/>
  <c r="AM500" i="8"/>
  <c r="AC500" i="8" s="1"/>
  <c r="S500" i="9"/>
  <c r="AG500" i="9" s="1"/>
  <c r="AJ590" i="8"/>
  <c r="M590" i="9"/>
  <c r="AD590" i="9" s="1"/>
  <c r="AG674" i="8"/>
  <c r="E674" i="9"/>
  <c r="AA674" i="9" s="1"/>
  <c r="AG715" i="8"/>
  <c r="E715" i="9"/>
  <c r="AA715" i="9" s="1"/>
  <c r="V715" i="9" s="1"/>
  <c r="AN743" i="8"/>
  <c r="U743" i="9"/>
  <c r="AH743" i="9" s="1"/>
  <c r="AN716" i="8"/>
  <c r="U716" i="9"/>
  <c r="AH716" i="9" s="1"/>
  <c r="AN722" i="8"/>
  <c r="U722" i="9"/>
  <c r="AH722" i="9" s="1"/>
  <c r="AM714" i="8"/>
  <c r="S714" i="9"/>
  <c r="AG714" i="9" s="1"/>
  <c r="AJ680" i="8"/>
  <c r="M680" i="9"/>
  <c r="AD680" i="9" s="1"/>
  <c r="AK655" i="8"/>
  <c r="O655" i="9"/>
  <c r="AE655" i="9" s="1"/>
  <c r="AM599" i="8"/>
  <c r="S599" i="9"/>
  <c r="AG599" i="9" s="1"/>
  <c r="AK556" i="8"/>
  <c r="O556" i="9"/>
  <c r="AE556" i="9" s="1"/>
  <c r="AK698" i="8"/>
  <c r="O698" i="9"/>
  <c r="AE698" i="9" s="1"/>
  <c r="AH796" i="8"/>
  <c r="AA796" i="8" s="1"/>
  <c r="G796" i="9"/>
  <c r="AB796" i="9" s="1"/>
  <c r="V796" i="9" s="1"/>
  <c r="AH718" i="8"/>
  <c r="G718" i="9"/>
  <c r="AB718" i="9" s="1"/>
  <c r="AG407" i="8"/>
  <c r="AA407" i="8" s="1"/>
  <c r="E407" i="9"/>
  <c r="AA407" i="9" s="1"/>
  <c r="AG685" i="8"/>
  <c r="AA685" i="8" s="1"/>
  <c r="E685" i="9"/>
  <c r="AA685" i="9" s="1"/>
  <c r="AG826" i="8"/>
  <c r="AA826" i="8" s="1"/>
  <c r="E826" i="9"/>
  <c r="AA826" i="9" s="1"/>
  <c r="AM760" i="8"/>
  <c r="S760" i="9"/>
  <c r="AG760" i="9" s="1"/>
  <c r="AH810" i="8"/>
  <c r="G810" i="9"/>
  <c r="AB810" i="9" s="1"/>
  <c r="AL780" i="8"/>
  <c r="Q780" i="9"/>
  <c r="AF780" i="9" s="1"/>
  <c r="AH786" i="8"/>
  <c r="G786" i="9"/>
  <c r="AB786" i="9" s="1"/>
  <c r="AM808" i="8"/>
  <c r="S808" i="9"/>
  <c r="AG808" i="9" s="1"/>
  <c r="AK800" i="8"/>
  <c r="O800" i="9"/>
  <c r="AE800" i="9" s="1"/>
  <c r="AM635" i="8"/>
  <c r="S635" i="9"/>
  <c r="AG635" i="9" s="1"/>
  <c r="AM805" i="8"/>
  <c r="S805" i="9"/>
  <c r="AG805" i="9" s="1"/>
  <c r="AM802" i="8"/>
  <c r="S802" i="9"/>
  <c r="AG802" i="9" s="1"/>
  <c r="AG764" i="8"/>
  <c r="E764" i="9"/>
  <c r="AA764" i="9" s="1"/>
  <c r="V764" i="9" s="1"/>
  <c r="AH842" i="8"/>
  <c r="G842" i="9"/>
  <c r="AB842" i="9" s="1"/>
  <c r="AH832" i="8"/>
  <c r="G832" i="9"/>
  <c r="AB832" i="9" s="1"/>
  <c r="AM821" i="8"/>
  <c r="S821" i="9"/>
  <c r="AG821" i="9" s="1"/>
  <c r="AN838" i="8"/>
  <c r="AC838" i="8" s="1"/>
  <c r="U838" i="9"/>
  <c r="AH838" i="9" s="1"/>
  <c r="AH828" i="8"/>
  <c r="G828" i="9"/>
  <c r="AB828" i="9" s="1"/>
  <c r="AK744" i="8"/>
  <c r="O744" i="9"/>
  <c r="AE744" i="9" s="1"/>
  <c r="AL847" i="8"/>
  <c r="Q847" i="9"/>
  <c r="AF847" i="9" s="1"/>
  <c r="AL931" i="8"/>
  <c r="Q931" i="9"/>
  <c r="AF931" i="9" s="1"/>
  <c r="AH868" i="8"/>
  <c r="G868" i="9"/>
  <c r="AB868" i="9" s="1"/>
  <c r="AJ828" i="8"/>
  <c r="M828" i="9"/>
  <c r="AD828" i="9" s="1"/>
  <c r="AG878" i="8"/>
  <c r="E878" i="9"/>
  <c r="AA878" i="9" s="1"/>
  <c r="AM822" i="8"/>
  <c r="AC822" i="8" s="1"/>
  <c r="S822" i="9"/>
  <c r="AG822" i="9" s="1"/>
  <c r="AK870" i="8"/>
  <c r="O870" i="9"/>
  <c r="AE870" i="9" s="1"/>
  <c r="AK938" i="8"/>
  <c r="O938" i="9"/>
  <c r="AE938" i="9" s="1"/>
  <c r="AJ941" i="8"/>
  <c r="M941" i="9"/>
  <c r="AD941" i="9" s="1"/>
  <c r="AI917" i="8"/>
  <c r="I917" i="9"/>
  <c r="AC917" i="9" s="1"/>
  <c r="AM839" i="8"/>
  <c r="S839" i="9"/>
  <c r="AG839" i="9" s="1"/>
  <c r="AL954" i="8"/>
  <c r="Q954" i="9"/>
  <c r="AF954" i="9" s="1"/>
  <c r="AN1003" i="8"/>
  <c r="U1003" i="9"/>
  <c r="AH1003" i="9" s="1"/>
  <c r="AG874" i="8"/>
  <c r="AA874" i="8" s="1"/>
  <c r="E874" i="9"/>
  <c r="AA874" i="9" s="1"/>
  <c r="AG960" i="8"/>
  <c r="E960" i="9"/>
  <c r="AA960" i="9" s="1"/>
  <c r="AI1000" i="8"/>
  <c r="I1000" i="9"/>
  <c r="AC1000" i="9" s="1"/>
  <c r="AG948" i="8"/>
  <c r="E948" i="9"/>
  <c r="AA948" i="9" s="1"/>
  <c r="AI835" i="8"/>
  <c r="I835" i="9"/>
  <c r="AC835" i="9" s="1"/>
  <c r="AH1009" i="8"/>
  <c r="AA1009" i="8" s="1"/>
  <c r="G1009" i="9"/>
  <c r="AB1009" i="9" s="1"/>
  <c r="AG894" i="8"/>
  <c r="E894" i="9"/>
  <c r="AA894" i="9" s="1"/>
  <c r="AJ973" i="8"/>
  <c r="M973" i="9"/>
  <c r="AD973" i="9" s="1"/>
  <c r="AK957" i="8"/>
  <c r="O957" i="9"/>
  <c r="AE957" i="9" s="1"/>
  <c r="AL1018" i="8"/>
  <c r="Q1018" i="9"/>
  <c r="AF1018" i="9" s="1"/>
  <c r="AH960" i="8"/>
  <c r="G960" i="9"/>
  <c r="AB960" i="9" s="1"/>
  <c r="AM950" i="8"/>
  <c r="S950" i="9"/>
  <c r="AG950" i="9" s="1"/>
  <c r="AL945" i="8"/>
  <c r="Q945" i="9"/>
  <c r="AF945" i="9" s="1"/>
  <c r="AJ884" i="8"/>
  <c r="M884" i="9"/>
  <c r="AD884" i="9" s="1"/>
  <c r="AI1067" i="8"/>
  <c r="I1067" i="9"/>
  <c r="AC1067" i="9" s="1"/>
  <c r="V1067" i="9" s="1"/>
  <c r="AL1120" i="8"/>
  <c r="Q1120" i="9"/>
  <c r="AF1120" i="9" s="1"/>
  <c r="AI1036" i="8"/>
  <c r="I1036" i="9"/>
  <c r="AC1036" i="9" s="1"/>
  <c r="AN1123" i="8"/>
  <c r="U1123" i="9"/>
  <c r="AH1123" i="9" s="1"/>
  <c r="AJ1027" i="8"/>
  <c r="M1027" i="9"/>
  <c r="AD1027" i="9" s="1"/>
  <c r="AJ1066" i="8"/>
  <c r="M1066" i="9"/>
  <c r="AD1066" i="9" s="1"/>
  <c r="AK1127" i="8"/>
  <c r="O1127" i="9"/>
  <c r="AE1127" i="9" s="1"/>
  <c r="AK1191" i="8"/>
  <c r="O1191" i="9"/>
  <c r="AE1191" i="9" s="1"/>
  <c r="AI1041" i="8"/>
  <c r="AA1041" i="8" s="1"/>
  <c r="I1041" i="9"/>
  <c r="AC1041" i="9" s="1"/>
  <c r="AN1079" i="8"/>
  <c r="U1079" i="9"/>
  <c r="AH1079" i="9" s="1"/>
  <c r="AL976" i="8"/>
  <c r="Q976" i="9"/>
  <c r="AF976" i="9" s="1"/>
  <c r="AK1052" i="8"/>
  <c r="O1052" i="9"/>
  <c r="AE1052" i="9" s="1"/>
  <c r="AK1066" i="8"/>
  <c r="O1066" i="9"/>
  <c r="AE1066" i="9" s="1"/>
  <c r="AL1060" i="8"/>
  <c r="Q1060" i="9"/>
  <c r="AF1060" i="9" s="1"/>
  <c r="AL1000" i="8"/>
  <c r="Q1000" i="9"/>
  <c r="AF1000" i="9" s="1"/>
  <c r="AI1051" i="8"/>
  <c r="I1051" i="9"/>
  <c r="AC1051" i="9" s="1"/>
  <c r="AJ1047" i="8"/>
  <c r="M1047" i="9"/>
  <c r="AD1047" i="9" s="1"/>
  <c r="AK1135" i="8"/>
  <c r="O1135" i="9"/>
  <c r="AE1135" i="9" s="1"/>
  <c r="AN948" i="8"/>
  <c r="AC948" i="8" s="1"/>
  <c r="U948" i="9"/>
  <c r="AH948" i="9" s="1"/>
  <c r="AK1132" i="8"/>
  <c r="O1132" i="9"/>
  <c r="AE1132" i="9" s="1"/>
  <c r="AG1094" i="8"/>
  <c r="E1094" i="9"/>
  <c r="AA1094" i="9" s="1"/>
  <c r="AM1008" i="8"/>
  <c r="S1008" i="9"/>
  <c r="AG1008" i="9" s="1"/>
  <c r="AG1089" i="8"/>
  <c r="E1089" i="9"/>
  <c r="AA1089" i="9" s="1"/>
  <c r="AN1187" i="8"/>
  <c r="U1187" i="9"/>
  <c r="AH1187" i="9" s="1"/>
  <c r="AK1023" i="8"/>
  <c r="O1023" i="9"/>
  <c r="AE1023" i="9" s="1"/>
  <c r="AH1192" i="8"/>
  <c r="G1192" i="9"/>
  <c r="AB1192" i="9" s="1"/>
  <c r="AG1151" i="8"/>
  <c r="AA1151" i="8" s="1"/>
  <c r="E1151" i="9"/>
  <c r="AA1151" i="9" s="1"/>
  <c r="AJ1112" i="8"/>
  <c r="M1112" i="9"/>
  <c r="AD1112" i="9" s="1"/>
  <c r="AM1112" i="8"/>
  <c r="S1112" i="9"/>
  <c r="AG1112" i="9" s="1"/>
  <c r="AL1109" i="8"/>
  <c r="Q1109" i="9"/>
  <c r="AF1109" i="9" s="1"/>
  <c r="AK1170" i="8"/>
  <c r="O1170" i="9"/>
  <c r="AE1170" i="9" s="1"/>
  <c r="AH1137" i="8"/>
  <c r="G1137" i="9"/>
  <c r="AB1137" i="9" s="1"/>
  <c r="AJ1077" i="8"/>
  <c r="M1077" i="9"/>
  <c r="AD1077" i="9" s="1"/>
  <c r="AN1198" i="8"/>
  <c r="U1198" i="9"/>
  <c r="AH1198" i="9" s="1"/>
  <c r="AM1157" i="8"/>
  <c r="AC1157" i="8" s="1"/>
  <c r="S1157" i="9"/>
  <c r="AG1157" i="9" s="1"/>
  <c r="AJ1189" i="8"/>
  <c r="M1189" i="9"/>
  <c r="AD1189" i="9" s="1"/>
  <c r="AL1070" i="8"/>
  <c r="Q1070" i="9"/>
  <c r="AF1070" i="9" s="1"/>
  <c r="AI1194" i="8"/>
  <c r="I1194" i="9"/>
  <c r="AC1194" i="9" s="1"/>
  <c r="AK1106" i="8"/>
  <c r="O1106" i="9"/>
  <c r="AE1106" i="9" s="1"/>
  <c r="AL535" i="8"/>
  <c r="Q535" i="9"/>
  <c r="AF535" i="9" s="1"/>
  <c r="AL55" i="8"/>
  <c r="Q55" i="9"/>
  <c r="AF55" i="9" s="1"/>
  <c r="AG24" i="8"/>
  <c r="E24" i="9"/>
  <c r="AA24" i="9" s="1"/>
  <c r="AH93" i="8"/>
  <c r="AA93" i="8" s="1"/>
  <c r="G93" i="9"/>
  <c r="AB93" i="9" s="1"/>
  <c r="AK81" i="8"/>
  <c r="O81" i="9"/>
  <c r="AE81" i="9" s="1"/>
  <c r="AN136" i="8"/>
  <c r="U136" i="9"/>
  <c r="AH136" i="9" s="1"/>
  <c r="AI218" i="8"/>
  <c r="I218" i="9"/>
  <c r="AC218" i="9" s="1"/>
  <c r="AL182" i="8"/>
  <c r="Q182" i="9"/>
  <c r="AF182" i="9" s="1"/>
  <c r="AK229" i="8"/>
  <c r="O229" i="9"/>
  <c r="AE229" i="9" s="1"/>
  <c r="AL293" i="8"/>
  <c r="Q293" i="9"/>
  <c r="AF293" i="9" s="1"/>
  <c r="AI392" i="8"/>
  <c r="I392" i="9"/>
  <c r="AC392" i="9" s="1"/>
  <c r="AN369" i="8"/>
  <c r="U369" i="9"/>
  <c r="AH369" i="9" s="1"/>
  <c r="AI509" i="8"/>
  <c r="AA509" i="8" s="1"/>
  <c r="I509" i="9"/>
  <c r="AC509" i="9" s="1"/>
  <c r="V509" i="9" s="1"/>
  <c r="AJ505" i="8"/>
  <c r="M505" i="9"/>
  <c r="AD505" i="9" s="1"/>
  <c r="AG628" i="8"/>
  <c r="E628" i="9"/>
  <c r="AA628" i="9" s="1"/>
  <c r="AH790" i="8"/>
  <c r="AA790" i="8" s="1"/>
  <c r="G790" i="9"/>
  <c r="AB790" i="9" s="1"/>
  <c r="V790" i="9" s="1"/>
  <c r="AL758" i="8"/>
  <c r="Q758" i="9"/>
  <c r="AF758" i="9" s="1"/>
  <c r="AN1174" i="8"/>
  <c r="U1174" i="9"/>
  <c r="AH1174" i="9" s="1"/>
  <c r="AI877" i="8"/>
  <c r="I877" i="9"/>
  <c r="AC877" i="9" s="1"/>
  <c r="AN1101" i="8"/>
  <c r="AC1101" i="8" s="1"/>
  <c r="U1101" i="9"/>
  <c r="AH1101" i="9" s="1"/>
  <c r="AK989" i="8"/>
  <c r="O989" i="9"/>
  <c r="AE989" i="9" s="1"/>
  <c r="AH1035" i="8"/>
  <c r="G1035" i="9"/>
  <c r="AB1035" i="9" s="1"/>
  <c r="AH1193" i="8"/>
  <c r="AA1193" i="8" s="1"/>
  <c r="G1193" i="9"/>
  <c r="AB1193" i="9" s="1"/>
  <c r="AH1122" i="8"/>
  <c r="G1122" i="9"/>
  <c r="AB1122" i="9" s="1"/>
  <c r="AA1220" i="8"/>
  <c r="AK1149" i="8"/>
  <c r="O1149" i="9"/>
  <c r="AE1149" i="9" s="1"/>
  <c r="V466" i="9"/>
  <c r="AH14" i="8"/>
  <c r="G14" i="9"/>
  <c r="AB14" i="9" s="1"/>
  <c r="AH11" i="8"/>
  <c r="AA11" i="8" s="1"/>
  <c r="G11" i="9"/>
  <c r="AB11" i="9" s="1"/>
  <c r="AI11" i="8"/>
  <c r="I11" i="9"/>
  <c r="AC11" i="9" s="1"/>
  <c r="AH18" i="8"/>
  <c r="G18" i="9"/>
  <c r="AB18" i="9" s="1"/>
  <c r="AJ36" i="8"/>
  <c r="M36" i="9"/>
  <c r="AD36" i="9" s="1"/>
  <c r="AH40" i="8"/>
  <c r="G40" i="9"/>
  <c r="AB40" i="9" s="1"/>
  <c r="AG58" i="8"/>
  <c r="AA58" i="8" s="1"/>
  <c r="E58" i="9"/>
  <c r="AA58" i="9" s="1"/>
  <c r="AL14" i="8"/>
  <c r="Q14" i="9"/>
  <c r="AF14" i="9" s="1"/>
  <c r="AJ49" i="8"/>
  <c r="M49" i="9"/>
  <c r="AD49" i="9" s="1"/>
  <c r="AG75" i="8"/>
  <c r="AA75" i="8" s="1"/>
  <c r="E75" i="9"/>
  <c r="AA75" i="9" s="1"/>
  <c r="AK50" i="8"/>
  <c r="O50" i="9"/>
  <c r="AE50" i="9" s="1"/>
  <c r="AI65" i="8"/>
  <c r="I65" i="9"/>
  <c r="AC65" i="9" s="1"/>
  <c r="AJ62" i="8"/>
  <c r="AB62" i="8" s="1"/>
  <c r="M62" i="9"/>
  <c r="AD62" i="9" s="1"/>
  <c r="AL21" i="8"/>
  <c r="Q21" i="9"/>
  <c r="AF21" i="9" s="1"/>
  <c r="AJ58" i="8"/>
  <c r="M58" i="9"/>
  <c r="AD58" i="9" s="1"/>
  <c r="AH53" i="8"/>
  <c r="G53" i="9"/>
  <c r="AB53" i="9" s="1"/>
  <c r="AH91" i="8"/>
  <c r="G91" i="9"/>
  <c r="AB91" i="9" s="1"/>
  <c r="AL87" i="8"/>
  <c r="Q87" i="9"/>
  <c r="AF87" i="9" s="1"/>
  <c r="AN92" i="8"/>
  <c r="U92" i="9"/>
  <c r="AH92" i="9" s="1"/>
  <c r="AH105" i="8"/>
  <c r="G105" i="9"/>
  <c r="AB105" i="9" s="1"/>
  <c r="AH109" i="8"/>
  <c r="G109" i="9"/>
  <c r="AB109" i="9" s="1"/>
  <c r="AN37" i="8"/>
  <c r="U37" i="9"/>
  <c r="AH37" i="9" s="1"/>
  <c r="AH59" i="8"/>
  <c r="G59" i="9"/>
  <c r="AB59" i="9" s="1"/>
  <c r="AJ117" i="8"/>
  <c r="M117" i="9"/>
  <c r="AD117" i="9" s="1"/>
  <c r="AG156" i="8"/>
  <c r="AA156" i="8" s="1"/>
  <c r="E156" i="9"/>
  <c r="AA156" i="9" s="1"/>
  <c r="AM104" i="8"/>
  <c r="AC104" i="8" s="1"/>
  <c r="S104" i="9"/>
  <c r="AG104" i="9" s="1"/>
  <c r="AN124" i="8"/>
  <c r="U124" i="9"/>
  <c r="AH124" i="9" s="1"/>
  <c r="AJ103" i="8"/>
  <c r="M103" i="9"/>
  <c r="AD103" i="9" s="1"/>
  <c r="AH140" i="8"/>
  <c r="AA140" i="8" s="1"/>
  <c r="G140" i="9"/>
  <c r="AB140" i="9" s="1"/>
  <c r="AL146" i="8"/>
  <c r="AB146" i="8" s="1"/>
  <c r="Q146" i="9"/>
  <c r="AF146" i="9" s="1"/>
  <c r="AN148" i="8"/>
  <c r="U148" i="9"/>
  <c r="AH148" i="9" s="1"/>
  <c r="AI146" i="8"/>
  <c r="I146" i="9"/>
  <c r="AC146" i="9" s="1"/>
  <c r="AK157" i="8"/>
  <c r="O157" i="9"/>
  <c r="AE157" i="9" s="1"/>
  <c r="AM160" i="8"/>
  <c r="AC160" i="8" s="1"/>
  <c r="S160" i="9"/>
  <c r="AG160" i="9" s="1"/>
  <c r="AM159" i="8"/>
  <c r="S159" i="9"/>
  <c r="AG159" i="9" s="1"/>
  <c r="AH174" i="8"/>
  <c r="G174" i="9"/>
  <c r="AB174" i="9" s="1"/>
  <c r="AL102" i="8"/>
  <c r="Q102" i="9"/>
  <c r="AF102" i="9" s="1"/>
  <c r="AG168" i="8"/>
  <c r="AA168" i="8" s="1"/>
  <c r="E168" i="9"/>
  <c r="AA168" i="9" s="1"/>
  <c r="AM204" i="8"/>
  <c r="S204" i="9"/>
  <c r="AG204" i="9" s="1"/>
  <c r="AJ171" i="8"/>
  <c r="M171" i="9"/>
  <c r="AD171" i="9" s="1"/>
  <c r="AI210" i="8"/>
  <c r="I210" i="9"/>
  <c r="AC210" i="9" s="1"/>
  <c r="AN182" i="8"/>
  <c r="AC182" i="8" s="1"/>
  <c r="U182" i="9"/>
  <c r="AH182" i="9" s="1"/>
  <c r="AI182" i="8"/>
  <c r="I182" i="9"/>
  <c r="AC182" i="9" s="1"/>
  <c r="AG188" i="8"/>
  <c r="E188" i="9"/>
  <c r="AA188" i="9" s="1"/>
  <c r="AJ161" i="8"/>
  <c r="M161" i="9"/>
  <c r="AD161" i="9" s="1"/>
  <c r="AK180" i="8"/>
  <c r="O180" i="9"/>
  <c r="AE180" i="9" s="1"/>
  <c r="AJ200" i="8"/>
  <c r="AB200" i="8" s="1"/>
  <c r="M200" i="9"/>
  <c r="AD200" i="9" s="1"/>
  <c r="AG180" i="8"/>
  <c r="AA180" i="8" s="1"/>
  <c r="E180" i="9"/>
  <c r="AA180" i="9" s="1"/>
  <c r="AJ221" i="8"/>
  <c r="AB221" i="8" s="1"/>
  <c r="M221" i="9"/>
  <c r="AD221" i="9" s="1"/>
  <c r="AN220" i="8"/>
  <c r="U220" i="9"/>
  <c r="AH220" i="9" s="1"/>
  <c r="AI272" i="8"/>
  <c r="I272" i="9"/>
  <c r="AC272" i="9" s="1"/>
  <c r="AN186" i="8"/>
  <c r="U186" i="9"/>
  <c r="AH186" i="9" s="1"/>
  <c r="AK233" i="8"/>
  <c r="O233" i="9"/>
  <c r="AE233" i="9" s="1"/>
  <c r="AH232" i="8"/>
  <c r="G232" i="9"/>
  <c r="AB232" i="9" s="1"/>
  <c r="AN250" i="8"/>
  <c r="U250" i="9"/>
  <c r="AH250" i="9" s="1"/>
  <c r="AM232" i="8"/>
  <c r="S232" i="9"/>
  <c r="AG232" i="9" s="1"/>
  <c r="AN247" i="8"/>
  <c r="U247" i="9"/>
  <c r="AH247" i="9" s="1"/>
  <c r="AI213" i="8"/>
  <c r="I213" i="9"/>
  <c r="AC213" i="9" s="1"/>
  <c r="AG246" i="8"/>
  <c r="E246" i="9"/>
  <c r="AA246" i="9" s="1"/>
  <c r="AJ263" i="8"/>
  <c r="M263" i="9"/>
  <c r="AD263" i="9" s="1"/>
  <c r="AK269" i="8"/>
  <c r="AB269" i="8" s="1"/>
  <c r="O269" i="9"/>
  <c r="AE269" i="9" s="1"/>
  <c r="AH301" i="8"/>
  <c r="G301" i="9"/>
  <c r="AB301" i="9" s="1"/>
  <c r="AH294" i="8"/>
  <c r="AA294" i="8" s="1"/>
  <c r="G294" i="9"/>
  <c r="AB294" i="9" s="1"/>
  <c r="V294" i="9" s="1"/>
  <c r="AK274" i="8"/>
  <c r="O274" i="9"/>
  <c r="AE274" i="9" s="1"/>
  <c r="AN289" i="8"/>
  <c r="U289" i="9"/>
  <c r="AH289" i="9" s="1"/>
  <c r="AL268" i="8"/>
  <c r="Q268" i="9"/>
  <c r="AF268" i="9" s="1"/>
  <c r="AA379" i="8"/>
  <c r="J379" i="9"/>
  <c r="K379" i="9" s="1"/>
  <c r="AG325" i="8"/>
  <c r="E325" i="9"/>
  <c r="AA325" i="9" s="1"/>
  <c r="AI287" i="8"/>
  <c r="I287" i="9"/>
  <c r="AC287" i="9" s="1"/>
  <c r="V287" i="9" s="1"/>
  <c r="AL296" i="8"/>
  <c r="Q296" i="9"/>
  <c r="AF296" i="9" s="1"/>
  <c r="AM298" i="8"/>
  <c r="S298" i="9"/>
  <c r="AG298" i="9" s="1"/>
  <c r="AI326" i="8"/>
  <c r="I326" i="9"/>
  <c r="AC326" i="9" s="1"/>
  <c r="AH339" i="8"/>
  <c r="G339" i="9"/>
  <c r="AB339" i="9" s="1"/>
  <c r="AL396" i="8"/>
  <c r="AB396" i="8" s="1"/>
  <c r="Q396" i="9"/>
  <c r="AF396" i="9" s="1"/>
  <c r="AI415" i="8"/>
  <c r="I415" i="9"/>
  <c r="AC415" i="9" s="1"/>
  <c r="V415" i="9" s="1"/>
  <c r="AJ319" i="8"/>
  <c r="AB319" i="8" s="1"/>
  <c r="M319" i="9"/>
  <c r="AD319" i="9" s="1"/>
  <c r="AM419" i="8"/>
  <c r="AC419" i="8" s="1"/>
  <c r="S419" i="9"/>
  <c r="AG419" i="9" s="1"/>
  <c r="AK369" i="8"/>
  <c r="O369" i="9"/>
  <c r="AE369" i="9" s="1"/>
  <c r="AL343" i="8"/>
  <c r="Q343" i="9"/>
  <c r="AF343" i="9" s="1"/>
  <c r="AM392" i="8"/>
  <c r="S392" i="9"/>
  <c r="AG392" i="9" s="1"/>
  <c r="AN338" i="8"/>
  <c r="U338" i="9"/>
  <c r="AH338" i="9" s="1"/>
  <c r="AG428" i="8"/>
  <c r="AA428" i="8" s="1"/>
  <c r="E428" i="9"/>
  <c r="AA428" i="9" s="1"/>
  <c r="AH367" i="8"/>
  <c r="G367" i="9"/>
  <c r="AB367" i="9" s="1"/>
  <c r="AG467" i="8"/>
  <c r="AA467" i="8" s="1"/>
  <c r="E467" i="9"/>
  <c r="AA467" i="9" s="1"/>
  <c r="V467" i="9" s="1"/>
  <c r="AL414" i="8"/>
  <c r="Q414" i="9"/>
  <c r="AF414" i="9" s="1"/>
  <c r="AL443" i="8"/>
  <c r="Q443" i="9"/>
  <c r="AF443" i="9" s="1"/>
  <c r="AG445" i="8"/>
  <c r="AA445" i="8" s="1"/>
  <c r="E445" i="9"/>
  <c r="AA445" i="9" s="1"/>
  <c r="V445" i="9" s="1"/>
  <c r="AN398" i="8"/>
  <c r="AC398" i="8" s="1"/>
  <c r="U398" i="9"/>
  <c r="AH398" i="9" s="1"/>
  <c r="AL465" i="8"/>
  <c r="Q465" i="9"/>
  <c r="AF465" i="9" s="1"/>
  <c r="AH425" i="8"/>
  <c r="G425" i="9"/>
  <c r="AB425" i="9" s="1"/>
  <c r="AI462" i="8"/>
  <c r="AA462" i="8" s="1"/>
  <c r="I462" i="9"/>
  <c r="AC462" i="9" s="1"/>
  <c r="V462" i="9" s="1"/>
  <c r="AH357" i="8"/>
  <c r="G357" i="9"/>
  <c r="AB357" i="9" s="1"/>
  <c r="AN461" i="8"/>
  <c r="U461" i="9"/>
  <c r="AH461" i="9" s="1"/>
  <c r="AJ415" i="8"/>
  <c r="M415" i="9"/>
  <c r="AD415" i="9" s="1"/>
  <c r="AL496" i="8"/>
  <c r="Q496" i="9"/>
  <c r="AF496" i="9" s="1"/>
  <c r="AN457" i="8"/>
  <c r="AC457" i="8" s="1"/>
  <c r="U457" i="9"/>
  <c r="AH457" i="9" s="1"/>
  <c r="AI457" i="8"/>
  <c r="I457" i="9"/>
  <c r="AC457" i="9" s="1"/>
  <c r="AA512" i="8"/>
  <c r="J512" i="9"/>
  <c r="K512" i="9" s="1"/>
  <c r="AL489" i="8"/>
  <c r="Q489" i="9"/>
  <c r="AF489" i="9" s="1"/>
  <c r="AH451" i="8"/>
  <c r="G451" i="9"/>
  <c r="AB451" i="9" s="1"/>
  <c r="AG519" i="8"/>
  <c r="AA519" i="8" s="1"/>
  <c r="E519" i="9"/>
  <c r="AA519" i="9" s="1"/>
  <c r="V519" i="9" s="1"/>
  <c r="AI473" i="8"/>
  <c r="I473" i="9"/>
  <c r="AC473" i="9" s="1"/>
  <c r="AG449" i="8"/>
  <c r="AA449" i="8" s="1"/>
  <c r="E449" i="9"/>
  <c r="AA449" i="9" s="1"/>
  <c r="V449" i="9" s="1"/>
  <c r="AI423" i="8"/>
  <c r="I423" i="9"/>
  <c r="AC423" i="9" s="1"/>
  <c r="AH483" i="8"/>
  <c r="G483" i="9"/>
  <c r="AB483" i="9" s="1"/>
  <c r="AH475" i="8"/>
  <c r="G475" i="9"/>
  <c r="AB475" i="9" s="1"/>
  <c r="AK542" i="8"/>
  <c r="O542" i="9"/>
  <c r="AE542" i="9" s="1"/>
  <c r="AL623" i="8"/>
  <c r="Q623" i="9"/>
  <c r="AF623" i="9" s="1"/>
  <c r="AG502" i="8"/>
  <c r="E502" i="9"/>
  <c r="AA502" i="9" s="1"/>
  <c r="V502" i="9" s="1"/>
  <c r="AI505" i="8"/>
  <c r="I505" i="9"/>
  <c r="AC505" i="9" s="1"/>
  <c r="AL593" i="8"/>
  <c r="Q593" i="9"/>
  <c r="AF593" i="9" s="1"/>
  <c r="AM429" i="8"/>
  <c r="S429" i="9"/>
  <c r="AG429" i="9" s="1"/>
  <c r="AJ546" i="8"/>
  <c r="M546" i="9"/>
  <c r="AD546" i="9" s="1"/>
  <c r="AH528" i="8"/>
  <c r="G528" i="9"/>
  <c r="AB528" i="9" s="1"/>
  <c r="AK472" i="8"/>
  <c r="O472" i="9"/>
  <c r="AE472" i="9" s="1"/>
  <c r="AM472" i="8"/>
  <c r="S472" i="9"/>
  <c r="AG472" i="9" s="1"/>
  <c r="AH565" i="8"/>
  <c r="G565" i="9"/>
  <c r="AB565" i="9" s="1"/>
  <c r="AM589" i="8"/>
  <c r="S589" i="9"/>
  <c r="AG589" i="9" s="1"/>
  <c r="AM568" i="8"/>
  <c r="S568" i="9"/>
  <c r="AG568" i="9" s="1"/>
  <c r="AL650" i="8"/>
  <c r="Q650" i="9"/>
  <c r="AF650" i="9" s="1"/>
  <c r="AJ631" i="8"/>
  <c r="M631" i="9"/>
  <c r="AD631" i="9" s="1"/>
  <c r="AK682" i="8"/>
  <c r="O682" i="9"/>
  <c r="AE682" i="9" s="1"/>
  <c r="AG617" i="8"/>
  <c r="AA617" i="8" s="1"/>
  <c r="E617" i="9"/>
  <c r="AA617" i="9" s="1"/>
  <c r="AN651" i="8"/>
  <c r="U651" i="9"/>
  <c r="AH651" i="9" s="1"/>
  <c r="AM637" i="8"/>
  <c r="S637" i="9"/>
  <c r="AG637" i="9" s="1"/>
  <c r="AJ672" i="8"/>
  <c r="M672" i="9"/>
  <c r="AD672" i="9" s="1"/>
  <c r="AJ587" i="8"/>
  <c r="M587" i="9"/>
  <c r="AD587" i="9" s="1"/>
  <c r="AN616" i="8"/>
  <c r="U616" i="9"/>
  <c r="AH616" i="9" s="1"/>
  <c r="AN567" i="8"/>
  <c r="U567" i="9"/>
  <c r="AH567" i="9" s="1"/>
  <c r="AH444" i="8"/>
  <c r="G444" i="9"/>
  <c r="AB444" i="9" s="1"/>
  <c r="AK590" i="8"/>
  <c r="O590" i="9"/>
  <c r="AE590" i="9" s="1"/>
  <c r="AL679" i="8"/>
  <c r="Q679" i="9"/>
  <c r="AF679" i="9" s="1"/>
  <c r="AG719" i="8"/>
  <c r="AA719" i="8" s="1"/>
  <c r="E719" i="9"/>
  <c r="AA719" i="9" s="1"/>
  <c r="V719" i="9" s="1"/>
  <c r="AM743" i="8"/>
  <c r="S743" i="9"/>
  <c r="AG743" i="9" s="1"/>
  <c r="AM716" i="8"/>
  <c r="S716" i="9"/>
  <c r="AG716" i="9" s="1"/>
  <c r="AM722" i="8"/>
  <c r="S722" i="9"/>
  <c r="AG722" i="9" s="1"/>
  <c r="AI698" i="8"/>
  <c r="I698" i="9"/>
  <c r="AC698" i="9" s="1"/>
  <c r="AJ655" i="8"/>
  <c r="M655" i="9"/>
  <c r="AD655" i="9" s="1"/>
  <c r="AK720" i="8"/>
  <c r="O720" i="9"/>
  <c r="AE720" i="9" s="1"/>
  <c r="AN599" i="8"/>
  <c r="U599" i="9"/>
  <c r="AH599" i="9" s="1"/>
  <c r="AN720" i="8"/>
  <c r="U720" i="9"/>
  <c r="AH720" i="9" s="1"/>
  <c r="AL556" i="8"/>
  <c r="Q556" i="9"/>
  <c r="AF556" i="9" s="1"/>
  <c r="AK710" i="8"/>
  <c r="O710" i="9"/>
  <c r="AE710" i="9" s="1"/>
  <c r="AH800" i="8"/>
  <c r="AA800" i="8" s="1"/>
  <c r="G800" i="9"/>
  <c r="AB800" i="9" s="1"/>
  <c r="AH724" i="8"/>
  <c r="G724" i="9"/>
  <c r="AB724" i="9" s="1"/>
  <c r="AI703" i="8"/>
  <c r="AA703" i="8" s="1"/>
  <c r="I703" i="9"/>
  <c r="AC703" i="9" s="1"/>
  <c r="AN620" i="8"/>
  <c r="U620" i="9"/>
  <c r="AH620" i="9" s="1"/>
  <c r="AH693" i="8"/>
  <c r="G693" i="9"/>
  <c r="AB693" i="9" s="1"/>
  <c r="AN758" i="8"/>
  <c r="U758" i="9"/>
  <c r="AH758" i="9" s="1"/>
  <c r="AM778" i="8"/>
  <c r="S778" i="9"/>
  <c r="AG778" i="9" s="1"/>
  <c r="AI748" i="8"/>
  <c r="I748" i="9"/>
  <c r="AC748" i="9" s="1"/>
  <c r="AG810" i="8"/>
  <c r="E810" i="9"/>
  <c r="AA810" i="9" s="1"/>
  <c r="AK780" i="8"/>
  <c r="O780" i="9"/>
  <c r="AE780" i="9" s="1"/>
  <c r="AG786" i="8"/>
  <c r="AA786" i="8" s="1"/>
  <c r="E786" i="9"/>
  <c r="AA786" i="9" s="1"/>
  <c r="AL812" i="8"/>
  <c r="Q812" i="9"/>
  <c r="AF812" i="9" s="1"/>
  <c r="AL723" i="8"/>
  <c r="Q723" i="9"/>
  <c r="AF723" i="9" s="1"/>
  <c r="AL815" i="8"/>
  <c r="Q815" i="9"/>
  <c r="AF815" i="9" s="1"/>
  <c r="AJ769" i="8"/>
  <c r="M769" i="9"/>
  <c r="AD769" i="9" s="1"/>
  <c r="AG842" i="8"/>
  <c r="AA842" i="8" s="1"/>
  <c r="E842" i="9"/>
  <c r="AA842" i="9" s="1"/>
  <c r="V842" i="9" s="1"/>
  <c r="AN685" i="8"/>
  <c r="U685" i="9"/>
  <c r="AH685" i="9" s="1"/>
  <c r="AL782" i="8"/>
  <c r="Q782" i="9"/>
  <c r="AF782" i="9" s="1"/>
  <c r="AL873" i="8"/>
  <c r="Q873" i="9"/>
  <c r="AF873" i="9" s="1"/>
  <c r="AJ847" i="8"/>
  <c r="M847" i="9"/>
  <c r="AD847" i="9" s="1"/>
  <c r="AK834" i="8"/>
  <c r="O834" i="9"/>
  <c r="AE834" i="9" s="1"/>
  <c r="AJ744" i="8"/>
  <c r="M744" i="9"/>
  <c r="AD744" i="9" s="1"/>
  <c r="AG864" i="8"/>
  <c r="E864" i="9"/>
  <c r="AA864" i="9" s="1"/>
  <c r="AK847" i="8"/>
  <c r="O847" i="9"/>
  <c r="AE847" i="9" s="1"/>
  <c r="AI863" i="8"/>
  <c r="I863" i="9"/>
  <c r="AC863" i="9" s="1"/>
  <c r="AN937" i="8"/>
  <c r="U937" i="9"/>
  <c r="AH937" i="9" s="1"/>
  <c r="AG868" i="8"/>
  <c r="AA868" i="8" s="1"/>
  <c r="E868" i="9"/>
  <c r="AA868" i="9" s="1"/>
  <c r="AH792" i="8"/>
  <c r="G792" i="9"/>
  <c r="AB792" i="9" s="1"/>
  <c r="AL836" i="8"/>
  <c r="Q836" i="9"/>
  <c r="AF836" i="9" s="1"/>
  <c r="AI846" i="8"/>
  <c r="I846" i="9"/>
  <c r="AC846" i="9" s="1"/>
  <c r="AL881" i="8"/>
  <c r="Q881" i="9"/>
  <c r="AF881" i="9" s="1"/>
  <c r="AI866" i="8"/>
  <c r="I866" i="9"/>
  <c r="AC866" i="9" s="1"/>
  <c r="AJ871" i="8"/>
  <c r="M871" i="9"/>
  <c r="AD871" i="9" s="1"/>
  <c r="AH942" i="8"/>
  <c r="G942" i="9"/>
  <c r="AB942" i="9" s="1"/>
  <c r="AG951" i="8"/>
  <c r="AA951" i="8" s="1"/>
  <c r="E951" i="9"/>
  <c r="AA951" i="9" s="1"/>
  <c r="V951" i="9" s="1"/>
  <c r="AG918" i="8"/>
  <c r="AA918" i="8" s="1"/>
  <c r="E918" i="9"/>
  <c r="AA918" i="9" s="1"/>
  <c r="AL885" i="8"/>
  <c r="Q885" i="9"/>
  <c r="AF885" i="9" s="1"/>
  <c r="AH1015" i="8"/>
  <c r="G1015" i="9"/>
  <c r="AB1015" i="9" s="1"/>
  <c r="AL1008" i="8"/>
  <c r="Q1008" i="9"/>
  <c r="AF1008" i="9" s="1"/>
  <c r="AI950" i="8"/>
  <c r="I950" i="9"/>
  <c r="AC950" i="9" s="1"/>
  <c r="AH898" i="8"/>
  <c r="G898" i="9"/>
  <c r="AB898" i="9" s="1"/>
  <c r="AG954" i="8"/>
  <c r="AA954" i="8" s="1"/>
  <c r="E954" i="9"/>
  <c r="AA954" i="9" s="1"/>
  <c r="V954" i="9" s="1"/>
  <c r="AH974" i="8"/>
  <c r="G974" i="9"/>
  <c r="AB974" i="9" s="1"/>
  <c r="AJ957" i="8"/>
  <c r="M957" i="9"/>
  <c r="AD957" i="9" s="1"/>
  <c r="AN883" i="8"/>
  <c r="U883" i="9"/>
  <c r="AH883" i="9" s="1"/>
  <c r="AI961" i="8"/>
  <c r="I961" i="9"/>
  <c r="AC961" i="9" s="1"/>
  <c r="AL960" i="8"/>
  <c r="Q960" i="9"/>
  <c r="AF960" i="9" s="1"/>
  <c r="AL977" i="8"/>
  <c r="Q977" i="9"/>
  <c r="AF977" i="9" s="1"/>
  <c r="AK884" i="8"/>
  <c r="O884" i="9"/>
  <c r="AE884" i="9" s="1"/>
  <c r="AL1089" i="8"/>
  <c r="Q1089" i="9"/>
  <c r="AF1089" i="9" s="1"/>
  <c r="AH1068" i="8"/>
  <c r="AA1068" i="8" s="1"/>
  <c r="G1068" i="9"/>
  <c r="AB1068" i="9" s="1"/>
  <c r="AI1121" i="8"/>
  <c r="AA1121" i="8" s="1"/>
  <c r="I1121" i="9"/>
  <c r="AC1121" i="9" s="1"/>
  <c r="AH995" i="8"/>
  <c r="G995" i="9"/>
  <c r="AB995" i="9" s="1"/>
  <c r="AK1039" i="8"/>
  <c r="O1039" i="9"/>
  <c r="AE1039" i="9" s="1"/>
  <c r="AL1080" i="8"/>
  <c r="Q1080" i="9"/>
  <c r="AF1080" i="9" s="1"/>
  <c r="AK1130" i="8"/>
  <c r="O1130" i="9"/>
  <c r="AE1130" i="9" s="1"/>
  <c r="AK1067" i="8"/>
  <c r="O1067" i="9"/>
  <c r="AE1067" i="9" s="1"/>
  <c r="AH1128" i="8"/>
  <c r="AA1128" i="8" s="1"/>
  <c r="G1128" i="9"/>
  <c r="AB1128" i="9" s="1"/>
  <c r="AI1195" i="8"/>
  <c r="AA1195" i="8" s="1"/>
  <c r="I1195" i="9"/>
  <c r="AC1195" i="9" s="1"/>
  <c r="AK1051" i="8"/>
  <c r="O1051" i="9"/>
  <c r="AE1051" i="9" s="1"/>
  <c r="AM1079" i="8"/>
  <c r="S1079" i="9"/>
  <c r="AG1079" i="9" s="1"/>
  <c r="AK976" i="8"/>
  <c r="O976" i="9"/>
  <c r="AE976" i="9" s="1"/>
  <c r="AI989" i="8"/>
  <c r="I989" i="9"/>
  <c r="AC989" i="9" s="1"/>
  <c r="AI1074" i="8"/>
  <c r="I1074" i="9"/>
  <c r="AC1074" i="9" s="1"/>
  <c r="AJ1060" i="8"/>
  <c r="M1060" i="9"/>
  <c r="AD1060" i="9" s="1"/>
  <c r="AK1000" i="8"/>
  <c r="O1000" i="9"/>
  <c r="AE1000" i="9" s="1"/>
  <c r="AH1051" i="8"/>
  <c r="G1051" i="9"/>
  <c r="AB1051" i="9" s="1"/>
  <c r="AN1000" i="8"/>
  <c r="U1000" i="9"/>
  <c r="AH1000" i="9" s="1"/>
  <c r="AH1048" i="8"/>
  <c r="G1048" i="9"/>
  <c r="AB1048" i="9" s="1"/>
  <c r="AG1047" i="8"/>
  <c r="AA1047" i="8" s="1"/>
  <c r="E1047" i="9"/>
  <c r="AA1047" i="9" s="1"/>
  <c r="AH1136" i="8"/>
  <c r="G1136" i="9"/>
  <c r="AB1136" i="9" s="1"/>
  <c r="AM948" i="8"/>
  <c r="S948" i="9"/>
  <c r="AG948" i="9" s="1"/>
  <c r="AH1091" i="8"/>
  <c r="AA1091" i="8" s="1"/>
  <c r="G1091" i="9"/>
  <c r="AB1091" i="9" s="1"/>
  <c r="V1091" i="9" s="1"/>
  <c r="AL1135" i="8"/>
  <c r="Q1135" i="9"/>
  <c r="AF1135" i="9" s="1"/>
  <c r="AN1125" i="8"/>
  <c r="AC1125" i="8" s="1"/>
  <c r="U1125" i="9"/>
  <c r="AH1125" i="9" s="1"/>
  <c r="AN1008" i="8"/>
  <c r="U1008" i="9"/>
  <c r="AH1008" i="9" s="1"/>
  <c r="AN1094" i="8"/>
  <c r="U1094" i="9"/>
  <c r="AH1094" i="9" s="1"/>
  <c r="AM1187" i="8"/>
  <c r="S1187" i="9"/>
  <c r="AG1187" i="9" s="1"/>
  <c r="AJ1023" i="8"/>
  <c r="M1023" i="9"/>
  <c r="AD1023" i="9" s="1"/>
  <c r="AG1192" i="8"/>
  <c r="AA1192" i="8" s="1"/>
  <c r="E1192" i="9"/>
  <c r="AA1192" i="9" s="1"/>
  <c r="AN1152" i="8"/>
  <c r="U1152" i="9"/>
  <c r="AH1152" i="9" s="1"/>
  <c r="AL1140" i="8"/>
  <c r="Q1140" i="9"/>
  <c r="AF1140" i="9" s="1"/>
  <c r="AK1203" i="8"/>
  <c r="O1203" i="9"/>
  <c r="AE1203" i="9" s="1"/>
  <c r="AK1109" i="8"/>
  <c r="O1109" i="9"/>
  <c r="AE1109" i="9" s="1"/>
  <c r="AI1173" i="8"/>
  <c r="I1173" i="9"/>
  <c r="AC1173" i="9" s="1"/>
  <c r="AI1151" i="8"/>
  <c r="I1151" i="9"/>
  <c r="AC1151" i="9" s="1"/>
  <c r="AL1202" i="8"/>
  <c r="Q1202" i="9"/>
  <c r="AF1202" i="9" s="1"/>
  <c r="AL1165" i="8"/>
  <c r="Q1165" i="9"/>
  <c r="AF1165" i="9" s="1"/>
  <c r="AH1194" i="8"/>
  <c r="G1194" i="9"/>
  <c r="AB1194" i="9" s="1"/>
  <c r="AK1070" i="8"/>
  <c r="O1070" i="9"/>
  <c r="AE1070" i="9" s="1"/>
  <c r="AK1199" i="8"/>
  <c r="O1199" i="9"/>
  <c r="AE1199" i="9" s="1"/>
  <c r="AI1106" i="8"/>
  <c r="I1106" i="9"/>
  <c r="AC1106" i="9" s="1"/>
  <c r="AL1196" i="8"/>
  <c r="Q1196" i="9"/>
  <c r="AF1196" i="9" s="1"/>
  <c r="AJ1106" i="8"/>
  <c r="M1106" i="9"/>
  <c r="AD1106" i="9" s="1"/>
  <c r="AK535" i="8"/>
  <c r="O535" i="9"/>
  <c r="AE535" i="9" s="1"/>
  <c r="AG68" i="8"/>
  <c r="E68" i="9"/>
  <c r="AA68" i="9" s="1"/>
  <c r="AK106" i="8"/>
  <c r="O106" i="9"/>
  <c r="AE106" i="9" s="1"/>
  <c r="AM125" i="8"/>
  <c r="S125" i="9"/>
  <c r="AG125" i="9" s="1"/>
  <c r="AG196" i="8"/>
  <c r="AA196" i="8" s="1"/>
  <c r="E196" i="9"/>
  <c r="AA196" i="9" s="1"/>
  <c r="AN326" i="8"/>
  <c r="AC326" i="8" s="1"/>
  <c r="U326" i="9"/>
  <c r="AH326" i="9" s="1"/>
  <c r="AI373" i="8"/>
  <c r="I373" i="9"/>
  <c r="AC373" i="9" s="1"/>
  <c r="V373" i="9" s="1"/>
  <c r="AL379" i="8"/>
  <c r="Q379" i="9"/>
  <c r="AF379" i="9" s="1"/>
  <c r="AI465" i="8"/>
  <c r="AA465" i="8" s="1"/>
  <c r="I465" i="9"/>
  <c r="AC465" i="9" s="1"/>
  <c r="V465" i="9" s="1"/>
  <c r="AL388" i="8"/>
  <c r="Q388" i="9"/>
  <c r="AF388" i="9" s="1"/>
  <c r="AJ433" i="8"/>
  <c r="M433" i="9"/>
  <c r="AD433" i="9" s="1"/>
  <c r="AK550" i="8"/>
  <c r="O550" i="9"/>
  <c r="AE550" i="9" s="1"/>
  <c r="AG708" i="8"/>
  <c r="AA708" i="8" s="1"/>
  <c r="E708" i="9"/>
  <c r="AA708" i="9" s="1"/>
  <c r="V708" i="9" s="1"/>
  <c r="AH879" i="8"/>
  <c r="G879" i="9"/>
  <c r="AB879" i="9" s="1"/>
  <c r="AG782" i="8"/>
  <c r="E782" i="9"/>
  <c r="AA782" i="9" s="1"/>
  <c r="AH1064" i="8"/>
  <c r="G1064" i="9"/>
  <c r="AB1064" i="9" s="1"/>
  <c r="AI1054" i="8"/>
  <c r="I1054" i="9"/>
  <c r="AC1054" i="9" s="1"/>
  <c r="AK1164" i="8"/>
  <c r="O1164" i="9"/>
  <c r="AE1164" i="9" s="1"/>
  <c r="AI1185" i="8"/>
  <c r="I1185" i="9"/>
  <c r="AC1185" i="9" s="1"/>
  <c r="AI1169" i="8"/>
  <c r="I1169" i="9"/>
  <c r="AC1169" i="9" s="1"/>
  <c r="V690" i="9"/>
  <c r="AL16" i="8"/>
  <c r="AB16" i="8" s="1"/>
  <c r="Q16" i="9"/>
  <c r="AF16" i="9" s="1"/>
  <c r="AL13" i="8"/>
  <c r="Q13" i="9"/>
  <c r="AF13" i="9" s="1"/>
  <c r="AN10" i="8"/>
  <c r="AC10" i="8" s="1"/>
  <c r="U10" i="9"/>
  <c r="AH10" i="9" s="1"/>
  <c r="AG18" i="8"/>
  <c r="AA18" i="8" s="1"/>
  <c r="E18" i="9"/>
  <c r="AA18" i="9" s="1"/>
  <c r="AI33" i="8"/>
  <c r="I33" i="9"/>
  <c r="AC33" i="9" s="1"/>
  <c r="AG39" i="8"/>
  <c r="AA39" i="8" s="1"/>
  <c r="E39" i="9"/>
  <c r="AA39" i="9" s="1"/>
  <c r="AG40" i="8"/>
  <c r="AA40" i="8" s="1"/>
  <c r="E40" i="9"/>
  <c r="AA40" i="9" s="1"/>
  <c r="AL61" i="8"/>
  <c r="Q61" i="9"/>
  <c r="AF61" i="9" s="1"/>
  <c r="AK14" i="8"/>
  <c r="O14" i="9"/>
  <c r="AE14" i="9" s="1"/>
  <c r="AI34" i="8"/>
  <c r="I34" i="9"/>
  <c r="AC34" i="9" s="1"/>
  <c r="AN59" i="8"/>
  <c r="U59" i="9"/>
  <c r="AH59" i="9" s="1"/>
  <c r="AH65" i="8"/>
  <c r="AA65" i="8" s="1"/>
  <c r="G65" i="9"/>
  <c r="AB65" i="9" s="1"/>
  <c r="AK72" i="8"/>
  <c r="O72" i="9"/>
  <c r="AE72" i="9" s="1"/>
  <c r="AK21" i="8"/>
  <c r="O21" i="9"/>
  <c r="AE21" i="9" s="1"/>
  <c r="AL68" i="8"/>
  <c r="Q68" i="9"/>
  <c r="AF68" i="9" s="1"/>
  <c r="AN46" i="8"/>
  <c r="U46" i="9"/>
  <c r="AH46" i="9" s="1"/>
  <c r="AG53" i="8"/>
  <c r="AA53" i="8" s="1"/>
  <c r="E53" i="9"/>
  <c r="AA53" i="9" s="1"/>
  <c r="AH98" i="8"/>
  <c r="AA98" i="8" s="1"/>
  <c r="G98" i="9"/>
  <c r="AB98" i="9" s="1"/>
  <c r="AK87" i="8"/>
  <c r="O87" i="9"/>
  <c r="AE87" i="9" s="1"/>
  <c r="AM92" i="8"/>
  <c r="AC92" i="8" s="1"/>
  <c r="S92" i="9"/>
  <c r="AG92" i="9" s="1"/>
  <c r="AJ108" i="8"/>
  <c r="M108" i="9"/>
  <c r="AD108" i="9" s="1"/>
  <c r="AH110" i="8"/>
  <c r="G110" i="9"/>
  <c r="AB110" i="9" s="1"/>
  <c r="AM37" i="8"/>
  <c r="AC37" i="8" s="1"/>
  <c r="S37" i="9"/>
  <c r="AG37" i="9" s="1"/>
  <c r="AG59" i="8"/>
  <c r="AA59" i="8" s="1"/>
  <c r="E59" i="9"/>
  <c r="AA59" i="9" s="1"/>
  <c r="AI118" i="8"/>
  <c r="I118" i="9"/>
  <c r="AC118" i="9" s="1"/>
  <c r="AN129" i="8"/>
  <c r="U129" i="9"/>
  <c r="AH129" i="9" s="1"/>
  <c r="AL118" i="8"/>
  <c r="Q118" i="9"/>
  <c r="AF118" i="9" s="1"/>
  <c r="AM124" i="8"/>
  <c r="AC124" i="8" s="1"/>
  <c r="S124" i="9"/>
  <c r="AG124" i="9" s="1"/>
  <c r="AL149" i="8"/>
  <c r="Q149" i="9"/>
  <c r="AF149" i="9" s="1"/>
  <c r="AL153" i="8"/>
  <c r="Q153" i="9"/>
  <c r="AF153" i="9" s="1"/>
  <c r="AI166" i="8"/>
  <c r="I166" i="9"/>
  <c r="AC166" i="9" s="1"/>
  <c r="AH175" i="8"/>
  <c r="G175" i="9"/>
  <c r="AB175" i="9" s="1"/>
  <c r="AL121" i="8"/>
  <c r="Q121" i="9"/>
  <c r="AF121" i="9" s="1"/>
  <c r="AN204" i="8"/>
  <c r="U204" i="9"/>
  <c r="AH204" i="9" s="1"/>
  <c r="AK216" i="8"/>
  <c r="AB216" i="8" s="1"/>
  <c r="O216" i="9"/>
  <c r="AE216" i="9" s="1"/>
  <c r="AL189" i="8"/>
  <c r="Q189" i="9"/>
  <c r="AF189" i="9" s="1"/>
  <c r="AH182" i="8"/>
  <c r="G182" i="9"/>
  <c r="AB182" i="9" s="1"/>
  <c r="AI193" i="8"/>
  <c r="I193" i="9"/>
  <c r="AC193" i="9" s="1"/>
  <c r="AL224" i="8"/>
  <c r="Q224" i="9"/>
  <c r="AF224" i="9" s="1"/>
  <c r="AH188" i="8"/>
  <c r="G188" i="9"/>
  <c r="AB188" i="9" s="1"/>
  <c r="AL161" i="8"/>
  <c r="Q161" i="9"/>
  <c r="AF161" i="9" s="1"/>
  <c r="AN187" i="8"/>
  <c r="AC187" i="8" s="1"/>
  <c r="U187" i="9"/>
  <c r="AH187" i="9" s="1"/>
  <c r="AL201" i="8"/>
  <c r="Q201" i="9"/>
  <c r="AF201" i="9" s="1"/>
  <c r="AG272" i="8"/>
  <c r="AA272" i="8" s="1"/>
  <c r="E272" i="9"/>
  <c r="AA272" i="9" s="1"/>
  <c r="AM186" i="8"/>
  <c r="AC186" i="8" s="1"/>
  <c r="S186" i="9"/>
  <c r="AG186" i="9" s="1"/>
  <c r="AJ233" i="8"/>
  <c r="AB233" i="8" s="1"/>
  <c r="M233" i="9"/>
  <c r="AD233" i="9" s="1"/>
  <c r="AG232" i="8"/>
  <c r="AA232" i="8" s="1"/>
  <c r="E232" i="9"/>
  <c r="AA232" i="9" s="1"/>
  <c r="AM250" i="8"/>
  <c r="AC250" i="8" s="1"/>
  <c r="S250" i="9"/>
  <c r="AG250" i="9" s="1"/>
  <c r="AN237" i="8"/>
  <c r="U237" i="9"/>
  <c r="AH237" i="9" s="1"/>
  <c r="AA230" i="8"/>
  <c r="J230" i="9"/>
  <c r="K230" i="9" s="1"/>
  <c r="AM247" i="8"/>
  <c r="AC247" i="8" s="1"/>
  <c r="S247" i="9"/>
  <c r="AG247" i="9" s="1"/>
  <c r="AH213" i="8"/>
  <c r="G213" i="9"/>
  <c r="AB213" i="9" s="1"/>
  <c r="AN264" i="8"/>
  <c r="U264" i="9"/>
  <c r="AH264" i="9" s="1"/>
  <c r="AH271" i="8"/>
  <c r="G271" i="9"/>
  <c r="AB271" i="9" s="1"/>
  <c r="AL298" i="8"/>
  <c r="Q298" i="9"/>
  <c r="AF298" i="9" s="1"/>
  <c r="AK277" i="8"/>
  <c r="O277" i="9"/>
  <c r="AE277" i="9" s="1"/>
  <c r="AM289" i="8"/>
  <c r="AC289" i="8" s="1"/>
  <c r="S289" i="9"/>
  <c r="AG289" i="9" s="1"/>
  <c r="AK268" i="8"/>
  <c r="O268" i="9"/>
  <c r="AE268" i="9" s="1"/>
  <c r="AJ326" i="8"/>
  <c r="AB326" i="8" s="1"/>
  <c r="M326" i="9"/>
  <c r="AD326" i="9" s="1"/>
  <c r="AK296" i="8"/>
  <c r="O296" i="9"/>
  <c r="AE296" i="9" s="1"/>
  <c r="AN298" i="8"/>
  <c r="U298" i="9"/>
  <c r="AH298" i="9" s="1"/>
  <c r="AI295" i="8"/>
  <c r="I295" i="9"/>
  <c r="AC295" i="9" s="1"/>
  <c r="AM397" i="8"/>
  <c r="AC397" i="8" s="1"/>
  <c r="S397" i="9"/>
  <c r="AG397" i="9" s="1"/>
  <c r="AH341" i="8"/>
  <c r="AA341" i="8" s="1"/>
  <c r="G341" i="9"/>
  <c r="AB341" i="9" s="1"/>
  <c r="V341" i="9" s="1"/>
  <c r="AI321" i="8"/>
  <c r="I321" i="9"/>
  <c r="AC321" i="9" s="1"/>
  <c r="AI366" i="8"/>
  <c r="I366" i="9"/>
  <c r="AC366" i="9" s="1"/>
  <c r="AJ420" i="8"/>
  <c r="AB420" i="8" s="1"/>
  <c r="M420" i="9"/>
  <c r="AD420" i="9" s="1"/>
  <c r="AN346" i="8"/>
  <c r="U346" i="9"/>
  <c r="AH346" i="9" s="1"/>
  <c r="AI397" i="8"/>
  <c r="AA397" i="8" s="1"/>
  <c r="I397" i="9"/>
  <c r="AC397" i="9" s="1"/>
  <c r="V397" i="9" s="1"/>
  <c r="AM338" i="8"/>
  <c r="AC338" i="8" s="1"/>
  <c r="S338" i="9"/>
  <c r="AG338" i="9" s="1"/>
  <c r="AG367" i="8"/>
  <c r="AA367" i="8" s="1"/>
  <c r="E367" i="9"/>
  <c r="AA367" i="9" s="1"/>
  <c r="AN468" i="8"/>
  <c r="U468" i="9"/>
  <c r="AH468" i="9" s="1"/>
  <c r="AJ414" i="8"/>
  <c r="AB414" i="8" s="1"/>
  <c r="M414" i="9"/>
  <c r="AD414" i="9" s="1"/>
  <c r="AJ443" i="8"/>
  <c r="AB443" i="8" s="1"/>
  <c r="M443" i="9"/>
  <c r="AD443" i="9" s="1"/>
  <c r="AN446" i="8"/>
  <c r="AC446" i="8" s="1"/>
  <c r="U446" i="9"/>
  <c r="AH446" i="9" s="1"/>
  <c r="AJ465" i="8"/>
  <c r="AB465" i="8" s="1"/>
  <c r="M465" i="9"/>
  <c r="AD465" i="9" s="1"/>
  <c r="AJ430" i="8"/>
  <c r="M430" i="9"/>
  <c r="AD430" i="9" s="1"/>
  <c r="AL488" i="8"/>
  <c r="Q488" i="9"/>
  <c r="AF488" i="9" s="1"/>
  <c r="AI477" i="8"/>
  <c r="I477" i="9"/>
  <c r="AC477" i="9" s="1"/>
  <c r="V477" i="9" s="1"/>
  <c r="AL424" i="8"/>
  <c r="Q424" i="9"/>
  <c r="AF424" i="9" s="1"/>
  <c r="AK496" i="8"/>
  <c r="AB496" i="8" s="1"/>
  <c r="O496" i="9"/>
  <c r="AE496" i="9" s="1"/>
  <c r="AH466" i="8"/>
  <c r="G466" i="9"/>
  <c r="AB466" i="9" s="1"/>
  <c r="AH457" i="8"/>
  <c r="G457" i="9"/>
  <c r="AB457" i="9" s="1"/>
  <c r="AL492" i="8"/>
  <c r="Q492" i="9"/>
  <c r="AF492" i="9" s="1"/>
  <c r="AH471" i="8"/>
  <c r="G471" i="9"/>
  <c r="AB471" i="9" s="1"/>
  <c r="AG451" i="8"/>
  <c r="AA451" i="8" s="1"/>
  <c r="E451" i="9"/>
  <c r="AA451" i="9" s="1"/>
  <c r="AN521" i="8"/>
  <c r="AC521" i="8" s="1"/>
  <c r="U521" i="9"/>
  <c r="AH521" i="9" s="1"/>
  <c r="AG473" i="8"/>
  <c r="AA473" i="8" s="1"/>
  <c r="E473" i="9"/>
  <c r="AA473" i="9" s="1"/>
  <c r="V473" i="9" s="1"/>
  <c r="AG423" i="8"/>
  <c r="AA423" i="8" s="1"/>
  <c r="E423" i="9"/>
  <c r="AA423" i="9" s="1"/>
  <c r="AI525" i="8"/>
  <c r="I525" i="9"/>
  <c r="AC525" i="9" s="1"/>
  <c r="AN488" i="8"/>
  <c r="U488" i="9"/>
  <c r="AH488" i="9" s="1"/>
  <c r="AI571" i="8"/>
  <c r="AA571" i="8" s="1"/>
  <c r="I571" i="9"/>
  <c r="AC571" i="9" s="1"/>
  <c r="AK483" i="8"/>
  <c r="O483" i="9"/>
  <c r="AE483" i="9" s="1"/>
  <c r="AJ542" i="8"/>
  <c r="M542" i="9"/>
  <c r="AD542" i="9" s="1"/>
  <c r="AH625" i="8"/>
  <c r="G625" i="9"/>
  <c r="AB625" i="9" s="1"/>
  <c r="AN527" i="8"/>
  <c r="U527" i="9"/>
  <c r="AH527" i="9" s="1"/>
  <c r="AH505" i="8"/>
  <c r="G505" i="9"/>
  <c r="AB505" i="9" s="1"/>
  <c r="AJ593" i="8"/>
  <c r="M593" i="9"/>
  <c r="AD593" i="9" s="1"/>
  <c r="AN429" i="8"/>
  <c r="U429" i="9"/>
  <c r="AH429" i="9" s="1"/>
  <c r="AL458" i="8"/>
  <c r="Q458" i="9"/>
  <c r="AF458" i="9" s="1"/>
  <c r="AG528" i="8"/>
  <c r="E528" i="9"/>
  <c r="AA528" i="9" s="1"/>
  <c r="AL503" i="8"/>
  <c r="Q503" i="9"/>
  <c r="AF503" i="9" s="1"/>
  <c r="J558" i="9"/>
  <c r="K558" i="9" s="1"/>
  <c r="AA558" i="8"/>
  <c r="AN472" i="8"/>
  <c r="U472" i="9"/>
  <c r="AH472" i="9" s="1"/>
  <c r="AG565" i="8"/>
  <c r="AA565" i="8" s="1"/>
  <c r="E565" i="9"/>
  <c r="AA565" i="9" s="1"/>
  <c r="AI587" i="8"/>
  <c r="AA587" i="8" s="1"/>
  <c r="I587" i="9"/>
  <c r="AC587" i="9" s="1"/>
  <c r="V587" i="9" s="1"/>
  <c r="AI605" i="8"/>
  <c r="AA605" i="8" s="1"/>
  <c r="I605" i="9"/>
  <c r="AC605" i="9" s="1"/>
  <c r="AL594" i="8"/>
  <c r="Q594" i="9"/>
  <c r="AF594" i="9" s="1"/>
  <c r="AI636" i="8"/>
  <c r="I636" i="9"/>
  <c r="AC636" i="9" s="1"/>
  <c r="AA683" i="8"/>
  <c r="J683" i="9"/>
  <c r="K683" i="9" s="1"/>
  <c r="AN659" i="8"/>
  <c r="U659" i="9"/>
  <c r="AH659" i="9" s="1"/>
  <c r="AK650" i="8"/>
  <c r="O650" i="9"/>
  <c r="AE650" i="9" s="1"/>
  <c r="AL706" i="8"/>
  <c r="Q706" i="9"/>
  <c r="AF706" i="9" s="1"/>
  <c r="AL597" i="8"/>
  <c r="Q597" i="9"/>
  <c r="AF597" i="9" s="1"/>
  <c r="AI538" i="8"/>
  <c r="I538" i="9"/>
  <c r="AC538" i="9" s="1"/>
  <c r="AM616" i="8"/>
  <c r="S616" i="9"/>
  <c r="AG616" i="9" s="1"/>
  <c r="AM567" i="8"/>
  <c r="S567" i="9"/>
  <c r="AG567" i="9" s="1"/>
  <c r="AI444" i="8"/>
  <c r="I444" i="9"/>
  <c r="AC444" i="9" s="1"/>
  <c r="AJ578" i="8"/>
  <c r="M578" i="9"/>
  <c r="AD578" i="9" s="1"/>
  <c r="AK679" i="8"/>
  <c r="O679" i="9"/>
  <c r="AE679" i="9" s="1"/>
  <c r="AL721" i="8"/>
  <c r="Q721" i="9"/>
  <c r="AF721" i="9" s="1"/>
  <c r="AH753" i="8"/>
  <c r="G753" i="9"/>
  <c r="AB753" i="9" s="1"/>
  <c r="AL737" i="8"/>
  <c r="Q737" i="9"/>
  <c r="AF737" i="9" s="1"/>
  <c r="AH610" i="8"/>
  <c r="G610" i="9"/>
  <c r="AB610" i="9" s="1"/>
  <c r="AL712" i="8"/>
  <c r="Q712" i="9"/>
  <c r="AF712" i="9" s="1"/>
  <c r="AM678" i="8"/>
  <c r="S678" i="9"/>
  <c r="AG678" i="9" s="1"/>
  <c r="AL720" i="8"/>
  <c r="Q720" i="9"/>
  <c r="AF720" i="9" s="1"/>
  <c r="AH628" i="8"/>
  <c r="G628" i="9"/>
  <c r="AB628" i="9" s="1"/>
  <c r="AM720" i="8"/>
  <c r="AC720" i="8" s="1"/>
  <c r="S720" i="9"/>
  <c r="AG720" i="9" s="1"/>
  <c r="AK607" i="8"/>
  <c r="O607" i="9"/>
  <c r="AE607" i="9" s="1"/>
  <c r="AH717" i="8"/>
  <c r="G717" i="9"/>
  <c r="AB717" i="9" s="1"/>
  <c r="AI813" i="8"/>
  <c r="I813" i="9"/>
  <c r="AC813" i="9" s="1"/>
  <c r="AI725" i="8"/>
  <c r="I725" i="9"/>
  <c r="AC725" i="9" s="1"/>
  <c r="AG724" i="8"/>
  <c r="E724" i="9"/>
  <c r="AA724" i="9" s="1"/>
  <c r="AH703" i="8"/>
  <c r="G703" i="9"/>
  <c r="AB703" i="9" s="1"/>
  <c r="AM620" i="8"/>
  <c r="S620" i="9"/>
  <c r="AG620" i="9" s="1"/>
  <c r="AI737" i="8"/>
  <c r="AA737" i="8" s="1"/>
  <c r="I737" i="9"/>
  <c r="AC737" i="9" s="1"/>
  <c r="V737" i="9" s="1"/>
  <c r="AM758" i="8"/>
  <c r="S758" i="9"/>
  <c r="AG758" i="9" s="1"/>
  <c r="AI845" i="8"/>
  <c r="I845" i="9"/>
  <c r="AC845" i="9" s="1"/>
  <c r="AN778" i="8"/>
  <c r="U778" i="9"/>
  <c r="AH778" i="9" s="1"/>
  <c r="AH748" i="8"/>
  <c r="G748" i="9"/>
  <c r="AB748" i="9" s="1"/>
  <c r="AI815" i="8"/>
  <c r="AA815" i="8" s="1"/>
  <c r="I815" i="9"/>
  <c r="AC815" i="9" s="1"/>
  <c r="V815" i="9" s="1"/>
  <c r="AJ780" i="8"/>
  <c r="M780" i="9"/>
  <c r="AD780" i="9" s="1"/>
  <c r="AI786" i="8"/>
  <c r="I786" i="9"/>
  <c r="AC786" i="9" s="1"/>
  <c r="AK812" i="8"/>
  <c r="O812" i="9"/>
  <c r="AE812" i="9" s="1"/>
  <c r="AK723" i="8"/>
  <c r="O723" i="9"/>
  <c r="AE723" i="9" s="1"/>
  <c r="AG743" i="8"/>
  <c r="E743" i="9"/>
  <c r="AA743" i="9" s="1"/>
  <c r="AK815" i="8"/>
  <c r="O815" i="9"/>
  <c r="AE815" i="9" s="1"/>
  <c r="AL769" i="8"/>
  <c r="Q769" i="9"/>
  <c r="AF769" i="9" s="1"/>
  <c r="AI851" i="8"/>
  <c r="I851" i="9"/>
  <c r="AC851" i="9" s="1"/>
  <c r="AL685" i="8"/>
  <c r="Q685" i="9"/>
  <c r="AF685" i="9" s="1"/>
  <c r="AM685" i="8"/>
  <c r="S685" i="9"/>
  <c r="AG685" i="9" s="1"/>
  <c r="AK782" i="8"/>
  <c r="O782" i="9"/>
  <c r="AE782" i="9" s="1"/>
  <c r="AK873" i="8"/>
  <c r="O873" i="9"/>
  <c r="AE873" i="9" s="1"/>
  <c r="AG849" i="8"/>
  <c r="AA849" i="8" s="1"/>
  <c r="E849" i="9"/>
  <c r="AA849" i="9" s="1"/>
  <c r="AI912" i="8"/>
  <c r="AA912" i="8" s="1"/>
  <c r="I912" i="9"/>
  <c r="AC912" i="9" s="1"/>
  <c r="V912" i="9" s="1"/>
  <c r="AJ834" i="8"/>
  <c r="M834" i="9"/>
  <c r="AD834" i="9" s="1"/>
  <c r="AI760" i="8"/>
  <c r="I760" i="9"/>
  <c r="AC760" i="9" s="1"/>
  <c r="AG863" i="8"/>
  <c r="AA863" i="8" s="1"/>
  <c r="E863" i="9"/>
  <c r="AA863" i="9" s="1"/>
  <c r="AJ882" i="8"/>
  <c r="M882" i="9"/>
  <c r="AD882" i="9" s="1"/>
  <c r="AG792" i="8"/>
  <c r="AA792" i="8" s="1"/>
  <c r="E792" i="9"/>
  <c r="AA792" i="9" s="1"/>
  <c r="AL654" i="8"/>
  <c r="Q654" i="9"/>
  <c r="AF654" i="9" s="1"/>
  <c r="AH846" i="8"/>
  <c r="G846" i="9"/>
  <c r="AB846" i="9" s="1"/>
  <c r="AJ881" i="8"/>
  <c r="M881" i="9"/>
  <c r="AD881" i="9" s="1"/>
  <c r="AG882" i="8"/>
  <c r="AA882" i="8" s="1"/>
  <c r="E882" i="9"/>
  <c r="AA882" i="9" s="1"/>
  <c r="AH866" i="8"/>
  <c r="AA866" i="8" s="1"/>
  <c r="G866" i="9"/>
  <c r="AB866" i="9" s="1"/>
  <c r="AN884" i="8"/>
  <c r="U884" i="9"/>
  <c r="AH884" i="9" s="1"/>
  <c r="AG942" i="8"/>
  <c r="AA942" i="8" s="1"/>
  <c r="E942" i="9"/>
  <c r="AA942" i="9" s="1"/>
  <c r="AH941" i="8"/>
  <c r="G941" i="9"/>
  <c r="AB941" i="9" s="1"/>
  <c r="AH962" i="8"/>
  <c r="AA962" i="8" s="1"/>
  <c r="G962" i="9"/>
  <c r="AB962" i="9" s="1"/>
  <c r="AJ966" i="8"/>
  <c r="M966" i="9"/>
  <c r="AD966" i="9" s="1"/>
  <c r="AK885" i="8"/>
  <c r="O885" i="9"/>
  <c r="AE885" i="9" s="1"/>
  <c r="AN907" i="8"/>
  <c r="U907" i="9"/>
  <c r="AH907" i="9" s="1"/>
  <c r="AH963" i="8"/>
  <c r="G963" i="9"/>
  <c r="AB963" i="9" s="1"/>
  <c r="AK1008" i="8"/>
  <c r="O1008" i="9"/>
  <c r="AE1008" i="9" s="1"/>
  <c r="AL951" i="8"/>
  <c r="Q951" i="9"/>
  <c r="AF951" i="9" s="1"/>
  <c r="AL906" i="8"/>
  <c r="Q906" i="9"/>
  <c r="AF906" i="9" s="1"/>
  <c r="AM956" i="8"/>
  <c r="S956" i="9"/>
  <c r="AG956" i="9" s="1"/>
  <c r="AG844" i="8"/>
  <c r="E844" i="9"/>
  <c r="AA844" i="9" s="1"/>
  <c r="AH917" i="8"/>
  <c r="G917" i="9"/>
  <c r="AB917" i="9" s="1"/>
  <c r="AG974" i="8"/>
  <c r="E974" i="9"/>
  <c r="AA974" i="9" s="1"/>
  <c r="AM883" i="8"/>
  <c r="S883" i="9"/>
  <c r="AG883" i="9" s="1"/>
  <c r="AH961" i="8"/>
  <c r="G961" i="9"/>
  <c r="AB961" i="9" s="1"/>
  <c r="AK960" i="8"/>
  <c r="O960" i="9"/>
  <c r="AE960" i="9" s="1"/>
  <c r="AH910" i="8"/>
  <c r="G910" i="9"/>
  <c r="AB910" i="9" s="1"/>
  <c r="AG1010" i="8"/>
  <c r="AA1010" i="8" s="1"/>
  <c r="E1010" i="9"/>
  <c r="AA1010" i="9" s="1"/>
  <c r="AK1089" i="8"/>
  <c r="O1089" i="9"/>
  <c r="AE1089" i="9" s="1"/>
  <c r="AH1016" i="8"/>
  <c r="G1016" i="9"/>
  <c r="AB1016" i="9" s="1"/>
  <c r="AG995" i="8"/>
  <c r="AA995" i="8" s="1"/>
  <c r="E995" i="9"/>
  <c r="AA995" i="9" s="1"/>
  <c r="AI1042" i="8"/>
  <c r="I1042" i="9"/>
  <c r="AC1042" i="9" s="1"/>
  <c r="AL1133" i="8"/>
  <c r="Q1133" i="9"/>
  <c r="AF1133" i="9" s="1"/>
  <c r="AL1130" i="8"/>
  <c r="Q1130" i="9"/>
  <c r="AF1130" i="9" s="1"/>
  <c r="AJ1052" i="8"/>
  <c r="AB1052" i="8" s="1"/>
  <c r="M1052" i="9"/>
  <c r="AD1052" i="9" s="1"/>
  <c r="AN1080" i="8"/>
  <c r="U1080" i="9"/>
  <c r="AH1080" i="9" s="1"/>
  <c r="AK1015" i="8"/>
  <c r="O1015" i="9"/>
  <c r="AE1015" i="9" s="1"/>
  <c r="AK1055" i="8"/>
  <c r="O1055" i="9"/>
  <c r="AE1055" i="9" s="1"/>
  <c r="AH989" i="8"/>
  <c r="G989" i="9"/>
  <c r="AB989" i="9" s="1"/>
  <c r="AH1074" i="8"/>
  <c r="AA1074" i="8" s="1"/>
  <c r="G1074" i="9"/>
  <c r="AB1074" i="9" s="1"/>
  <c r="AN1063" i="8"/>
  <c r="U1063" i="9"/>
  <c r="AH1063" i="9" s="1"/>
  <c r="AJ1000" i="8"/>
  <c r="M1000" i="9"/>
  <c r="AD1000" i="9" s="1"/>
  <c r="AN1053" i="8"/>
  <c r="AC1053" i="8" s="1"/>
  <c r="U1053" i="9"/>
  <c r="AH1053" i="9" s="1"/>
  <c r="AM1000" i="8"/>
  <c r="S1000" i="9"/>
  <c r="AG1000" i="9" s="1"/>
  <c r="AG1048" i="8"/>
  <c r="AA1048" i="8" s="1"/>
  <c r="E1048" i="9"/>
  <c r="AA1048" i="9" s="1"/>
  <c r="AK1054" i="8"/>
  <c r="O1054" i="9"/>
  <c r="AE1054" i="9" s="1"/>
  <c r="AI1097" i="8"/>
  <c r="I1097" i="9"/>
  <c r="AC1097" i="9" s="1"/>
  <c r="AI1136" i="8"/>
  <c r="I1136" i="9"/>
  <c r="AC1136" i="9" s="1"/>
  <c r="AH994" i="8"/>
  <c r="G994" i="9"/>
  <c r="AB994" i="9" s="1"/>
  <c r="AM1125" i="8"/>
  <c r="S1125" i="9"/>
  <c r="AG1125" i="9" s="1"/>
  <c r="AI1044" i="8"/>
  <c r="I1044" i="9"/>
  <c r="AC1044" i="9" s="1"/>
  <c r="AM1094" i="8"/>
  <c r="S1094" i="9"/>
  <c r="AG1094" i="9" s="1"/>
  <c r="AI1191" i="8"/>
  <c r="AA1191" i="8" s="1"/>
  <c r="I1191" i="9"/>
  <c r="AC1191" i="9" s="1"/>
  <c r="AL1083" i="8"/>
  <c r="Q1083" i="9"/>
  <c r="AF1083" i="9" s="1"/>
  <c r="AI1200" i="8"/>
  <c r="I1200" i="9"/>
  <c r="AC1200" i="9" s="1"/>
  <c r="AM1152" i="8"/>
  <c r="S1152" i="9"/>
  <c r="AG1152" i="9" s="1"/>
  <c r="AH1151" i="8"/>
  <c r="G1151" i="9"/>
  <c r="AB1151" i="9" s="1"/>
  <c r="AL1204" i="8"/>
  <c r="Q1204" i="9"/>
  <c r="AF1204" i="9" s="1"/>
  <c r="AJ1154" i="8"/>
  <c r="M1154" i="9"/>
  <c r="AD1154" i="9" s="1"/>
  <c r="AJ1109" i="8"/>
  <c r="M1109" i="9"/>
  <c r="AD1109" i="9" s="1"/>
  <c r="AI1178" i="8"/>
  <c r="I1178" i="9"/>
  <c r="AC1178" i="9" s="1"/>
  <c r="AN1069" i="8"/>
  <c r="U1069" i="9"/>
  <c r="AH1069" i="9" s="1"/>
  <c r="AL1154" i="8"/>
  <c r="Q1154" i="9"/>
  <c r="AF1154" i="9" s="1"/>
  <c r="AG1146" i="8"/>
  <c r="AA1146" i="8" s="1"/>
  <c r="E1146" i="9"/>
  <c r="AA1146" i="9" s="1"/>
  <c r="AK1202" i="8"/>
  <c r="O1202" i="9"/>
  <c r="AE1202" i="9" s="1"/>
  <c r="AK1165" i="8"/>
  <c r="O1165" i="9"/>
  <c r="AE1165" i="9" s="1"/>
  <c r="AN1200" i="8"/>
  <c r="AC1200" i="8" s="1"/>
  <c r="U1200" i="9"/>
  <c r="AH1200" i="9" s="1"/>
  <c r="AJ1070" i="8"/>
  <c r="M1070" i="9"/>
  <c r="AD1070" i="9" s="1"/>
  <c r="AJ1199" i="8"/>
  <c r="M1199" i="9"/>
  <c r="AD1199" i="9" s="1"/>
  <c r="AH1106" i="8"/>
  <c r="G1106" i="9"/>
  <c r="AB1106" i="9" s="1"/>
  <c r="AK1196" i="8"/>
  <c r="O1196" i="9"/>
  <c r="AE1196" i="9" s="1"/>
  <c r="AK1195" i="8"/>
  <c r="O1195" i="9"/>
  <c r="AE1195" i="9" s="1"/>
  <c r="AJ535" i="8"/>
  <c r="M535" i="9"/>
  <c r="AD535" i="9" s="1"/>
  <c r="AI238" i="8"/>
  <c r="I238" i="9"/>
  <c r="AC238" i="9" s="1"/>
  <c r="AG247" i="8"/>
  <c r="AA247" i="8" s="1"/>
  <c r="E247" i="9"/>
  <c r="AA247" i="9" s="1"/>
  <c r="AI235" i="8"/>
  <c r="I235" i="9"/>
  <c r="AC235" i="9" s="1"/>
  <c r="AL407" i="8"/>
  <c r="AB407" i="8" s="1"/>
  <c r="Q407" i="9"/>
  <c r="AF407" i="9" s="1"/>
  <c r="AL265" i="8"/>
  <c r="Q265" i="9"/>
  <c r="AF265" i="9" s="1"/>
  <c r="AL324" i="8"/>
  <c r="Q324" i="9"/>
  <c r="AF324" i="9" s="1"/>
  <c r="AJ389" i="8"/>
  <c r="M389" i="9"/>
  <c r="AD389" i="9" s="1"/>
  <c r="AG434" i="8"/>
  <c r="E434" i="9"/>
  <c r="AA434" i="9" s="1"/>
  <c r="AG513" i="8"/>
  <c r="E513" i="9"/>
  <c r="AA513" i="9" s="1"/>
  <c r="AL537" i="8"/>
  <c r="Q537" i="9"/>
  <c r="AF537" i="9" s="1"/>
  <c r="AL504" i="8"/>
  <c r="Q504" i="9"/>
  <c r="AF504" i="9" s="1"/>
  <c r="AL561" i="8"/>
  <c r="Q561" i="9"/>
  <c r="AF561" i="9" s="1"/>
  <c r="AL378" i="8"/>
  <c r="Q378" i="9"/>
  <c r="AF378" i="9" s="1"/>
  <c r="AL726" i="8"/>
  <c r="Q726" i="9"/>
  <c r="AF726" i="9" s="1"/>
  <c r="AL690" i="8"/>
  <c r="Q690" i="9"/>
  <c r="AF690" i="9" s="1"/>
  <c r="AK928" i="8"/>
  <c r="O928" i="9"/>
  <c r="AE928" i="9" s="1"/>
  <c r="AI1048" i="8"/>
  <c r="I1048" i="9"/>
  <c r="AC1048" i="9" s="1"/>
  <c r="AL1181" i="8"/>
  <c r="Q1181" i="9"/>
  <c r="AF1181" i="9" s="1"/>
  <c r="AJ1162" i="8"/>
  <c r="M1162" i="9"/>
  <c r="AD1162" i="9" s="1"/>
  <c r="V267" i="9"/>
  <c r="AI17" i="8"/>
  <c r="AA17" i="8" s="1"/>
  <c r="I17" i="9"/>
  <c r="AC17" i="9" s="1"/>
  <c r="AI14" i="8"/>
  <c r="I14" i="9"/>
  <c r="AC14" i="9" s="1"/>
  <c r="AN16" i="8"/>
  <c r="AC16" i="8" s="1"/>
  <c r="U16" i="9"/>
  <c r="AH16" i="9" s="1"/>
  <c r="AN30" i="8"/>
  <c r="AC30" i="8" s="1"/>
  <c r="U30" i="9"/>
  <c r="AH30" i="9" s="1"/>
  <c r="AH33" i="8"/>
  <c r="G33" i="9"/>
  <c r="AB33" i="9" s="1"/>
  <c r="AN40" i="8"/>
  <c r="AC40" i="8" s="1"/>
  <c r="U40" i="9"/>
  <c r="AH40" i="9" s="1"/>
  <c r="AN20" i="8"/>
  <c r="U20" i="9"/>
  <c r="AH20" i="9" s="1"/>
  <c r="AK61" i="8"/>
  <c r="O61" i="9"/>
  <c r="AE61" i="9" s="1"/>
  <c r="AJ14" i="8"/>
  <c r="M14" i="9"/>
  <c r="AD14" i="9" s="1"/>
  <c r="AH34" i="8"/>
  <c r="G34" i="9"/>
  <c r="AB34" i="9" s="1"/>
  <c r="AM59" i="8"/>
  <c r="S59" i="9"/>
  <c r="AG59" i="9" s="1"/>
  <c r="AI69" i="8"/>
  <c r="I69" i="9"/>
  <c r="AC69" i="9" s="1"/>
  <c r="AJ85" i="8"/>
  <c r="AB85" i="8" s="1"/>
  <c r="M85" i="9"/>
  <c r="AD85" i="9" s="1"/>
  <c r="AJ21" i="8"/>
  <c r="AB21" i="8" s="1"/>
  <c r="M21" i="9"/>
  <c r="AD21" i="9" s="1"/>
  <c r="AK68" i="8"/>
  <c r="O68" i="9"/>
  <c r="AE68" i="9" s="1"/>
  <c r="AM46" i="8"/>
  <c r="AC46" i="8" s="1"/>
  <c r="S46" i="9"/>
  <c r="AG46" i="9" s="1"/>
  <c r="AI91" i="8"/>
  <c r="I91" i="9"/>
  <c r="AC91" i="9" s="1"/>
  <c r="AJ87" i="8"/>
  <c r="M87" i="9"/>
  <c r="AD87" i="9" s="1"/>
  <c r="AI107" i="8"/>
  <c r="I107" i="9"/>
  <c r="AC107" i="9" s="1"/>
  <c r="AL112" i="8"/>
  <c r="AB112" i="8" s="1"/>
  <c r="Q112" i="9"/>
  <c r="AF112" i="9" s="1"/>
  <c r="AG110" i="8"/>
  <c r="AA110" i="8" s="1"/>
  <c r="E110" i="9"/>
  <c r="AA110" i="9" s="1"/>
  <c r="AK82" i="8"/>
  <c r="O82" i="9"/>
  <c r="AE82" i="9" s="1"/>
  <c r="AH118" i="8"/>
  <c r="G118" i="9"/>
  <c r="AB118" i="9" s="1"/>
  <c r="AM129" i="8"/>
  <c r="AC129" i="8" s="1"/>
  <c r="S129" i="9"/>
  <c r="AG129" i="9" s="1"/>
  <c r="AK118" i="8"/>
  <c r="O118" i="9"/>
  <c r="AE118" i="9" s="1"/>
  <c r="AH139" i="8"/>
  <c r="G139" i="9"/>
  <c r="AB139" i="9" s="1"/>
  <c r="AH122" i="8"/>
  <c r="G122" i="9"/>
  <c r="AB122" i="9" s="1"/>
  <c r="AK149" i="8"/>
  <c r="O149" i="9"/>
  <c r="AE149" i="9" s="1"/>
  <c r="AI154" i="8"/>
  <c r="AA154" i="8" s="1"/>
  <c r="I154" i="9"/>
  <c r="AC154" i="9" s="1"/>
  <c r="AK153" i="8"/>
  <c r="AB153" i="8" s="1"/>
  <c r="O153" i="9"/>
  <c r="AE153" i="9" s="1"/>
  <c r="AI125" i="8"/>
  <c r="I125" i="9"/>
  <c r="AC125" i="9" s="1"/>
  <c r="AI144" i="8"/>
  <c r="I144" i="9"/>
  <c r="AC144" i="9" s="1"/>
  <c r="AH166" i="8"/>
  <c r="G166" i="9"/>
  <c r="AB166" i="9" s="1"/>
  <c r="AK121" i="8"/>
  <c r="O121" i="9"/>
  <c r="AE121" i="9" s="1"/>
  <c r="AH193" i="8"/>
  <c r="G193" i="9"/>
  <c r="AB193" i="9" s="1"/>
  <c r="AA205" i="8"/>
  <c r="J205" i="9"/>
  <c r="K205" i="9" s="1"/>
  <c r="AK217" i="8"/>
  <c r="AB217" i="8" s="1"/>
  <c r="O217" i="9"/>
  <c r="AE217" i="9" s="1"/>
  <c r="AL191" i="8"/>
  <c r="Q191" i="9"/>
  <c r="AF191" i="9" s="1"/>
  <c r="AG182" i="8"/>
  <c r="AA182" i="8" s="1"/>
  <c r="E182" i="9"/>
  <c r="AA182" i="9" s="1"/>
  <c r="AG193" i="8"/>
  <c r="AA193" i="8" s="1"/>
  <c r="E193" i="9"/>
  <c r="AA193" i="9" s="1"/>
  <c r="AK224" i="8"/>
  <c r="O224" i="9"/>
  <c r="AE224" i="9" s="1"/>
  <c r="AM196" i="8"/>
  <c r="AC196" i="8" s="1"/>
  <c r="S196" i="9"/>
  <c r="AG196" i="9" s="1"/>
  <c r="AK161" i="8"/>
  <c r="O161" i="9"/>
  <c r="AE161" i="9" s="1"/>
  <c r="AL196" i="8"/>
  <c r="Q196" i="9"/>
  <c r="AF196" i="9" s="1"/>
  <c r="AK212" i="8"/>
  <c r="AB212" i="8" s="1"/>
  <c r="O212" i="9"/>
  <c r="AE212" i="9" s="1"/>
  <c r="AH226" i="8"/>
  <c r="G226" i="9"/>
  <c r="AB226" i="9" s="1"/>
  <c r="AN199" i="8"/>
  <c r="U199" i="9"/>
  <c r="AH199" i="9" s="1"/>
  <c r="AK238" i="8"/>
  <c r="O238" i="9"/>
  <c r="AE238" i="9" s="1"/>
  <c r="AM237" i="8"/>
  <c r="S237" i="9"/>
  <c r="AG237" i="9" s="1"/>
  <c r="AK242" i="8"/>
  <c r="O242" i="9"/>
  <c r="AE242" i="9" s="1"/>
  <c r="AI282" i="8"/>
  <c r="I282" i="9"/>
  <c r="AC282" i="9" s="1"/>
  <c r="AG213" i="8"/>
  <c r="E213" i="9"/>
  <c r="AA213" i="9" s="1"/>
  <c r="AI246" i="8"/>
  <c r="I246" i="9"/>
  <c r="AC246" i="9" s="1"/>
  <c r="AM264" i="8"/>
  <c r="AC264" i="8" s="1"/>
  <c r="S264" i="9"/>
  <c r="AG264" i="9" s="1"/>
  <c r="AG271" i="8"/>
  <c r="AA271" i="8" s="1"/>
  <c r="E271" i="9"/>
  <c r="AA271" i="9" s="1"/>
  <c r="V271" i="9" s="1"/>
  <c r="AH258" i="8"/>
  <c r="G258" i="9"/>
  <c r="AB258" i="9" s="1"/>
  <c r="AH307" i="8"/>
  <c r="AA307" i="8" s="1"/>
  <c r="G307" i="9"/>
  <c r="AB307" i="9" s="1"/>
  <c r="V307" i="9" s="1"/>
  <c r="AI300" i="8"/>
  <c r="AA300" i="8" s="1"/>
  <c r="I300" i="9"/>
  <c r="AC300" i="9" s="1"/>
  <c r="V300" i="9" s="1"/>
  <c r="AH288" i="8"/>
  <c r="G288" i="9"/>
  <c r="AB288" i="9" s="1"/>
  <c r="AJ277" i="8"/>
  <c r="M277" i="9"/>
  <c r="AD277" i="9" s="1"/>
  <c r="AL297" i="8"/>
  <c r="Q297" i="9"/>
  <c r="AF297" i="9" s="1"/>
  <c r="AN336" i="8"/>
  <c r="AC336" i="8" s="1"/>
  <c r="U336" i="9"/>
  <c r="AH336" i="9" s="1"/>
  <c r="AL391" i="8"/>
  <c r="AB391" i="8" s="1"/>
  <c r="Q391" i="9"/>
  <c r="AF391" i="9" s="1"/>
  <c r="AK329" i="8"/>
  <c r="AB329" i="8" s="1"/>
  <c r="O329" i="9"/>
  <c r="AE329" i="9" s="1"/>
  <c r="AI298" i="8"/>
  <c r="I298" i="9"/>
  <c r="AC298" i="9" s="1"/>
  <c r="AJ296" i="8"/>
  <c r="M296" i="9"/>
  <c r="AD296" i="9" s="1"/>
  <c r="AG358" i="8"/>
  <c r="AA358" i="8" s="1"/>
  <c r="E358" i="9"/>
  <c r="AA358" i="9" s="1"/>
  <c r="AH295" i="8"/>
  <c r="G295" i="9"/>
  <c r="AB295" i="9" s="1"/>
  <c r="AL352" i="8"/>
  <c r="Q352" i="9"/>
  <c r="AF352" i="9" s="1"/>
  <c r="AN348" i="8"/>
  <c r="U348" i="9"/>
  <c r="AH348" i="9" s="1"/>
  <c r="AI333" i="8"/>
  <c r="I333" i="9"/>
  <c r="AC333" i="9" s="1"/>
  <c r="AH321" i="8"/>
  <c r="G321" i="9"/>
  <c r="AB321" i="9" s="1"/>
  <c r="AG366" i="8"/>
  <c r="AA366" i="8" s="1"/>
  <c r="E366" i="9"/>
  <c r="AA366" i="9" s="1"/>
  <c r="AK421" i="8"/>
  <c r="O421" i="9"/>
  <c r="AE421" i="9" s="1"/>
  <c r="AH421" i="8"/>
  <c r="G421" i="9"/>
  <c r="AB421" i="9" s="1"/>
  <c r="AH393" i="8"/>
  <c r="G393" i="9"/>
  <c r="AB393" i="9" s="1"/>
  <c r="AI370" i="8"/>
  <c r="I370" i="9"/>
  <c r="AC370" i="9" s="1"/>
  <c r="AM346" i="8"/>
  <c r="AC346" i="8" s="1"/>
  <c r="S346" i="9"/>
  <c r="AG346" i="9" s="1"/>
  <c r="AJ402" i="8"/>
  <c r="AB402" i="8" s="1"/>
  <c r="M402" i="9"/>
  <c r="AD402" i="9" s="1"/>
  <c r="AL369" i="8"/>
  <c r="Q369" i="9"/>
  <c r="AF369" i="9" s="1"/>
  <c r="AI430" i="8"/>
  <c r="AA430" i="8" s="1"/>
  <c r="I430" i="9"/>
  <c r="AC430" i="9" s="1"/>
  <c r="AM468" i="8"/>
  <c r="S468" i="9"/>
  <c r="AG468" i="9" s="1"/>
  <c r="AH377" i="8"/>
  <c r="G377" i="9"/>
  <c r="AB377" i="9" s="1"/>
  <c r="AK414" i="8"/>
  <c r="O414" i="9"/>
  <c r="AE414" i="9" s="1"/>
  <c r="AG446" i="8"/>
  <c r="AA446" i="8" s="1"/>
  <c r="E446" i="9"/>
  <c r="AA446" i="9" s="1"/>
  <c r="V446" i="9" s="1"/>
  <c r="AH431" i="8"/>
  <c r="AA431" i="8" s="1"/>
  <c r="G431" i="9"/>
  <c r="AB431" i="9" s="1"/>
  <c r="AL463" i="8"/>
  <c r="AB463" i="8" s="1"/>
  <c r="Q463" i="9"/>
  <c r="AF463" i="9" s="1"/>
  <c r="AI405" i="8"/>
  <c r="I405" i="9"/>
  <c r="AC405" i="9" s="1"/>
  <c r="AK488" i="8"/>
  <c r="O488" i="9"/>
  <c r="AE488" i="9" s="1"/>
  <c r="AH434" i="8"/>
  <c r="G434" i="9"/>
  <c r="AB434" i="9" s="1"/>
  <c r="AI357" i="8"/>
  <c r="I357" i="9"/>
  <c r="AC357" i="9" s="1"/>
  <c r="AL363" i="8"/>
  <c r="Q363" i="9"/>
  <c r="AF363" i="9" s="1"/>
  <c r="AK424" i="8"/>
  <c r="O424" i="9"/>
  <c r="AE424" i="9" s="1"/>
  <c r="AA515" i="8"/>
  <c r="J515" i="9"/>
  <c r="K515" i="9" s="1"/>
  <c r="AN493" i="8"/>
  <c r="AC493" i="8" s="1"/>
  <c r="U493" i="9"/>
  <c r="AH493" i="9" s="1"/>
  <c r="AG457" i="8"/>
  <c r="AA457" i="8" s="1"/>
  <c r="E457" i="9"/>
  <c r="AA457" i="9" s="1"/>
  <c r="V457" i="9" s="1"/>
  <c r="AI417" i="8"/>
  <c r="I417" i="9"/>
  <c r="AC417" i="9" s="1"/>
  <c r="AL512" i="8"/>
  <c r="Q512" i="9"/>
  <c r="AF512" i="9" s="1"/>
  <c r="AK492" i="8"/>
  <c r="O492" i="9"/>
  <c r="AE492" i="9" s="1"/>
  <c r="AG471" i="8"/>
  <c r="AA471" i="8" s="1"/>
  <c r="E471" i="9"/>
  <c r="AA471" i="9" s="1"/>
  <c r="V471" i="9" s="1"/>
  <c r="AN466" i="8"/>
  <c r="U466" i="9"/>
  <c r="AH466" i="9" s="1"/>
  <c r="AL523" i="8"/>
  <c r="Q523" i="9"/>
  <c r="AF523" i="9" s="1"/>
  <c r="AN481" i="8"/>
  <c r="U481" i="9"/>
  <c r="AH481" i="9" s="1"/>
  <c r="AM451" i="8"/>
  <c r="AC451" i="8" s="1"/>
  <c r="S451" i="9"/>
  <c r="AG451" i="9" s="1"/>
  <c r="AN484" i="8"/>
  <c r="U484" i="9"/>
  <c r="AH484" i="9" s="1"/>
  <c r="AH530" i="8"/>
  <c r="AA530" i="8" s="1"/>
  <c r="G530" i="9"/>
  <c r="AB530" i="9" s="1"/>
  <c r="AM488" i="8"/>
  <c r="S488" i="9"/>
  <c r="AG488" i="9" s="1"/>
  <c r="AJ574" i="8"/>
  <c r="M574" i="9"/>
  <c r="AD574" i="9" s="1"/>
  <c r="AL483" i="8"/>
  <c r="Q483" i="9"/>
  <c r="AF483" i="9" s="1"/>
  <c r="AH626" i="8"/>
  <c r="AA626" i="8" s="1"/>
  <c r="G626" i="9"/>
  <c r="AB626" i="9" s="1"/>
  <c r="AM527" i="8"/>
  <c r="AC527" i="8" s="1"/>
  <c r="S527" i="9"/>
  <c r="AG527" i="9" s="1"/>
  <c r="AG505" i="8"/>
  <c r="E505" i="9"/>
  <c r="AA505" i="9" s="1"/>
  <c r="V505" i="9" s="1"/>
  <c r="AN498" i="8"/>
  <c r="AC498" i="8" s="1"/>
  <c r="U498" i="9"/>
  <c r="AH498" i="9" s="1"/>
  <c r="AJ458" i="8"/>
  <c r="M458" i="9"/>
  <c r="AD458" i="9" s="1"/>
  <c r="AK503" i="8"/>
  <c r="O503" i="9"/>
  <c r="AE503" i="9" s="1"/>
  <c r="AI559" i="8"/>
  <c r="I559" i="9"/>
  <c r="AC559" i="9" s="1"/>
  <c r="AK539" i="8"/>
  <c r="O539" i="9"/>
  <c r="AE539" i="9" s="1"/>
  <c r="AK569" i="8"/>
  <c r="O569" i="9"/>
  <c r="AE569" i="9" s="1"/>
  <c r="AI500" i="8"/>
  <c r="I500" i="9"/>
  <c r="AC500" i="9" s="1"/>
  <c r="AK594" i="8"/>
  <c r="O594" i="9"/>
  <c r="AE594" i="9" s="1"/>
  <c r="AK666" i="8"/>
  <c r="O666" i="9"/>
  <c r="AE666" i="9" s="1"/>
  <c r="AL637" i="8"/>
  <c r="Q637" i="9"/>
  <c r="AF637" i="9" s="1"/>
  <c r="AN698" i="8"/>
  <c r="U698" i="9"/>
  <c r="AH698" i="9" s="1"/>
  <c r="AM659" i="8"/>
  <c r="S659" i="9"/>
  <c r="AG659" i="9" s="1"/>
  <c r="AJ650" i="8"/>
  <c r="M650" i="9"/>
  <c r="AD650" i="9" s="1"/>
  <c r="AH589" i="8"/>
  <c r="G589" i="9"/>
  <c r="AB589" i="9" s="1"/>
  <c r="AL612" i="8"/>
  <c r="Q612" i="9"/>
  <c r="AF612" i="9" s="1"/>
  <c r="AJ597" i="8"/>
  <c r="M597" i="9"/>
  <c r="AD597" i="9" s="1"/>
  <c r="AG538" i="8"/>
  <c r="E538" i="9"/>
  <c r="AA538" i="9" s="1"/>
  <c r="AK619" i="8"/>
  <c r="O619" i="9"/>
  <c r="AE619" i="9" s="1"/>
  <c r="AG444" i="8"/>
  <c r="E444" i="9"/>
  <c r="AA444" i="9" s="1"/>
  <c r="AL578" i="8"/>
  <c r="Q578" i="9"/>
  <c r="AF578" i="9" s="1"/>
  <c r="AJ679" i="8"/>
  <c r="M679" i="9"/>
  <c r="AD679" i="9" s="1"/>
  <c r="AH722" i="8"/>
  <c r="G722" i="9"/>
  <c r="AB722" i="9" s="1"/>
  <c r="AG794" i="8"/>
  <c r="AA794" i="8" s="1"/>
  <c r="E794" i="9"/>
  <c r="AA794" i="9" s="1"/>
  <c r="V794" i="9" s="1"/>
  <c r="AI731" i="8"/>
  <c r="I731" i="9"/>
  <c r="AC731" i="9" s="1"/>
  <c r="AK737" i="8"/>
  <c r="O737" i="9"/>
  <c r="AE737" i="9" s="1"/>
  <c r="AH728" i="8"/>
  <c r="AA728" i="8" s="1"/>
  <c r="G728" i="9"/>
  <c r="AB728" i="9" s="1"/>
  <c r="V728" i="9" s="1"/>
  <c r="AJ712" i="8"/>
  <c r="M712" i="9"/>
  <c r="AD712" i="9" s="1"/>
  <c r="AN678" i="8"/>
  <c r="U678" i="9"/>
  <c r="AH678" i="9" s="1"/>
  <c r="AI724" i="8"/>
  <c r="I724" i="9"/>
  <c r="AC724" i="9" s="1"/>
  <c r="AL607" i="8"/>
  <c r="Q607" i="9"/>
  <c r="AF607" i="9" s="1"/>
  <c r="AK501" i="8"/>
  <c r="O501" i="9"/>
  <c r="AE501" i="9" s="1"/>
  <c r="AG725" i="8"/>
  <c r="E725" i="9"/>
  <c r="AA725" i="9" s="1"/>
  <c r="AH736" i="8"/>
  <c r="G736" i="9"/>
  <c r="AB736" i="9" s="1"/>
  <c r="AI696" i="8"/>
  <c r="I696" i="9"/>
  <c r="AC696" i="9" s="1"/>
  <c r="V696" i="9" s="1"/>
  <c r="AL760" i="8"/>
  <c r="Q760" i="9"/>
  <c r="AF760" i="9" s="1"/>
  <c r="AH845" i="8"/>
  <c r="G845" i="9"/>
  <c r="AB845" i="9" s="1"/>
  <c r="AL791" i="8"/>
  <c r="Q791" i="9"/>
  <c r="AF791" i="9" s="1"/>
  <c r="AG748" i="8"/>
  <c r="AA748" i="8" s="1"/>
  <c r="E748" i="9"/>
  <c r="AA748" i="9" s="1"/>
  <c r="V748" i="9" s="1"/>
  <c r="AL702" i="8"/>
  <c r="Q702" i="9"/>
  <c r="AF702" i="9" s="1"/>
  <c r="AK795" i="8"/>
  <c r="O795" i="9"/>
  <c r="AE795" i="9" s="1"/>
  <c r="AI788" i="8"/>
  <c r="I788" i="9"/>
  <c r="AC788" i="9" s="1"/>
  <c r="AJ812" i="8"/>
  <c r="M812" i="9"/>
  <c r="AD812" i="9" s="1"/>
  <c r="AJ723" i="8"/>
  <c r="M723" i="9"/>
  <c r="AD723" i="9" s="1"/>
  <c r="AH578" i="8"/>
  <c r="G578" i="9"/>
  <c r="AB578" i="9" s="1"/>
  <c r="AI743" i="8"/>
  <c r="I743" i="9"/>
  <c r="AC743" i="9" s="1"/>
  <c r="AK769" i="8"/>
  <c r="O769" i="9"/>
  <c r="AE769" i="9" s="1"/>
  <c r="AL860" i="8"/>
  <c r="Q860" i="9"/>
  <c r="AF860" i="9" s="1"/>
  <c r="AJ685" i="8"/>
  <c r="M685" i="9"/>
  <c r="AD685" i="9" s="1"/>
  <c r="AN696" i="8"/>
  <c r="U696" i="9"/>
  <c r="AH696" i="9" s="1"/>
  <c r="AJ782" i="8"/>
  <c r="M782" i="9"/>
  <c r="AD782" i="9" s="1"/>
  <c r="AJ873" i="8"/>
  <c r="M873" i="9"/>
  <c r="AD873" i="9" s="1"/>
  <c r="AI855" i="8"/>
  <c r="I855" i="9"/>
  <c r="AC855" i="9" s="1"/>
  <c r="AL834" i="8"/>
  <c r="Q834" i="9"/>
  <c r="AF834" i="9" s="1"/>
  <c r="AH760" i="8"/>
  <c r="AA760" i="8" s="1"/>
  <c r="G760" i="9"/>
  <c r="AB760" i="9" s="1"/>
  <c r="AI864" i="8"/>
  <c r="I864" i="9"/>
  <c r="AC864" i="9" s="1"/>
  <c r="AK857" i="8"/>
  <c r="O857" i="9"/>
  <c r="AE857" i="9" s="1"/>
  <c r="AJ867" i="8"/>
  <c r="M867" i="9"/>
  <c r="AD867" i="9" s="1"/>
  <c r="AI797" i="8"/>
  <c r="I797" i="9"/>
  <c r="AC797" i="9" s="1"/>
  <c r="AN823" i="8"/>
  <c r="U823" i="9"/>
  <c r="AH823" i="9" s="1"/>
  <c r="AK654" i="8"/>
  <c r="O654" i="9"/>
  <c r="AE654" i="9" s="1"/>
  <c r="AG846" i="8"/>
  <c r="E846" i="9"/>
  <c r="AA846" i="9" s="1"/>
  <c r="AN882" i="8"/>
  <c r="AC882" i="8" s="1"/>
  <c r="U882" i="9"/>
  <c r="AH882" i="9" s="1"/>
  <c r="AM884" i="8"/>
  <c r="S884" i="9"/>
  <c r="AG884" i="9" s="1"/>
  <c r="AG941" i="8"/>
  <c r="E941" i="9"/>
  <c r="AA941" i="9" s="1"/>
  <c r="AG964" i="8"/>
  <c r="E964" i="9"/>
  <c r="AA964" i="9" s="1"/>
  <c r="AM968" i="8"/>
  <c r="S968" i="9"/>
  <c r="AG968" i="9" s="1"/>
  <c r="AJ885" i="8"/>
  <c r="M885" i="9"/>
  <c r="AD885" i="9" s="1"/>
  <c r="AK964" i="8"/>
  <c r="O964" i="9"/>
  <c r="AE964" i="9" s="1"/>
  <c r="AL1014" i="8"/>
  <c r="Q1014" i="9"/>
  <c r="AF1014" i="9" s="1"/>
  <c r="AL952" i="8"/>
  <c r="Q952" i="9"/>
  <c r="AF952" i="9" s="1"/>
  <c r="AK906" i="8"/>
  <c r="O906" i="9"/>
  <c r="AE906" i="9" s="1"/>
  <c r="AN957" i="8"/>
  <c r="U957" i="9"/>
  <c r="AH957" i="9" s="1"/>
  <c r="AG917" i="8"/>
  <c r="AA917" i="8" s="1"/>
  <c r="E917" i="9"/>
  <c r="AA917" i="9" s="1"/>
  <c r="AI963" i="8"/>
  <c r="I963" i="9"/>
  <c r="AC963" i="9" s="1"/>
  <c r="AN894" i="8"/>
  <c r="U894" i="9"/>
  <c r="AH894" i="9" s="1"/>
  <c r="AG961" i="8"/>
  <c r="AA961" i="8" s="1"/>
  <c r="E961" i="9"/>
  <c r="AA961" i="9" s="1"/>
  <c r="AJ960" i="8"/>
  <c r="M960" i="9"/>
  <c r="AD960" i="9" s="1"/>
  <c r="AG910" i="8"/>
  <c r="AA910" i="8" s="1"/>
  <c r="E910" i="9"/>
  <c r="AA910" i="9" s="1"/>
  <c r="AN1012" i="8"/>
  <c r="U1012" i="9"/>
  <c r="AH1012" i="9" s="1"/>
  <c r="AN1095" i="8"/>
  <c r="U1095" i="9"/>
  <c r="AH1095" i="9" s="1"/>
  <c r="AG1016" i="8"/>
  <c r="AA1016" i="8" s="1"/>
  <c r="E1016" i="9"/>
  <c r="AA1016" i="9" s="1"/>
  <c r="AK1080" i="8"/>
  <c r="O1080" i="9"/>
  <c r="AE1080" i="9" s="1"/>
  <c r="AK1133" i="8"/>
  <c r="O1133" i="9"/>
  <c r="AE1133" i="9" s="1"/>
  <c r="AL1001" i="8"/>
  <c r="Q1001" i="9"/>
  <c r="AF1001" i="9" s="1"/>
  <c r="AH1042" i="8"/>
  <c r="AA1042" i="8" s="1"/>
  <c r="G1042" i="9"/>
  <c r="AB1042" i="9" s="1"/>
  <c r="AN1085" i="8"/>
  <c r="AC1085" i="8" s="1"/>
  <c r="U1085" i="9"/>
  <c r="AH1085" i="9" s="1"/>
  <c r="AK1146" i="8"/>
  <c r="O1146" i="9"/>
  <c r="AE1146" i="9" s="1"/>
  <c r="AG1038" i="8"/>
  <c r="E1038" i="9"/>
  <c r="AA1038" i="9" s="1"/>
  <c r="AL1074" i="8"/>
  <c r="Q1074" i="9"/>
  <c r="AF1074" i="9" s="1"/>
  <c r="AL916" i="8"/>
  <c r="Q916" i="9"/>
  <c r="AF916" i="9" s="1"/>
  <c r="AH1054" i="8"/>
  <c r="G1054" i="9"/>
  <c r="AB1054" i="9" s="1"/>
  <c r="AK1081" i="8"/>
  <c r="O1081" i="9"/>
  <c r="AE1081" i="9" s="1"/>
  <c r="AJ1015" i="8"/>
  <c r="M1015" i="9"/>
  <c r="AD1015" i="9" s="1"/>
  <c r="AJ1057" i="8"/>
  <c r="M1057" i="9"/>
  <c r="AD1057" i="9" s="1"/>
  <c r="AG989" i="8"/>
  <c r="AA989" i="8" s="1"/>
  <c r="E989" i="9"/>
  <c r="AA989" i="9" s="1"/>
  <c r="AN1092" i="8"/>
  <c r="U1092" i="9"/>
  <c r="AH1092" i="9" s="1"/>
  <c r="AM1063" i="8"/>
  <c r="S1063" i="9"/>
  <c r="AG1063" i="9" s="1"/>
  <c r="AL1006" i="8"/>
  <c r="Q1006" i="9"/>
  <c r="AF1006" i="9" s="1"/>
  <c r="AH1055" i="8"/>
  <c r="G1055" i="9"/>
  <c r="AB1055" i="9" s="1"/>
  <c r="AN1006" i="8"/>
  <c r="U1006" i="9"/>
  <c r="AH1006" i="9" s="1"/>
  <c r="AL1050" i="8"/>
  <c r="Q1050" i="9"/>
  <c r="AF1050" i="9" s="1"/>
  <c r="AJ1054" i="8"/>
  <c r="M1054" i="9"/>
  <c r="AD1054" i="9" s="1"/>
  <c r="AH1079" i="8"/>
  <c r="AA1079" i="8" s="1"/>
  <c r="G1079" i="9"/>
  <c r="AB1079" i="9" s="1"/>
  <c r="AK1151" i="8"/>
  <c r="O1151" i="9"/>
  <c r="AE1151" i="9" s="1"/>
  <c r="AK1100" i="8"/>
  <c r="O1100" i="9"/>
  <c r="AE1100" i="9" s="1"/>
  <c r="AK1148" i="8"/>
  <c r="O1148" i="9"/>
  <c r="AE1148" i="9" s="1"/>
  <c r="AG994" i="8"/>
  <c r="E994" i="9"/>
  <c r="AA994" i="9" s="1"/>
  <c r="AH1071" i="8"/>
  <c r="G1071" i="9"/>
  <c r="AB1071" i="9" s="1"/>
  <c r="AH1044" i="8"/>
  <c r="G1044" i="9"/>
  <c r="AB1044" i="9" s="1"/>
  <c r="AN1128" i="8"/>
  <c r="AC1128" i="8" s="1"/>
  <c r="U1128" i="9"/>
  <c r="AH1128" i="9" s="1"/>
  <c r="AL1192" i="8"/>
  <c r="Q1192" i="9"/>
  <c r="AF1192" i="9" s="1"/>
  <c r="AK1083" i="8"/>
  <c r="O1083" i="9"/>
  <c r="AE1083" i="9" s="1"/>
  <c r="AI1201" i="8"/>
  <c r="I1201" i="9"/>
  <c r="AC1201" i="9" s="1"/>
  <c r="AH1154" i="8"/>
  <c r="G1154" i="9"/>
  <c r="AB1154" i="9" s="1"/>
  <c r="AI1154" i="8"/>
  <c r="I1154" i="9"/>
  <c r="AC1154" i="9" s="1"/>
  <c r="AM1069" i="8"/>
  <c r="S1069" i="9"/>
  <c r="AG1069" i="9" s="1"/>
  <c r="AG1154" i="8"/>
  <c r="AA1154" i="8" s="1"/>
  <c r="E1154" i="9"/>
  <c r="AA1154" i="9" s="1"/>
  <c r="AK1154" i="8"/>
  <c r="O1154" i="9"/>
  <c r="AE1154" i="9" s="1"/>
  <c r="AJ1165" i="8"/>
  <c r="M1165" i="9"/>
  <c r="AD1165" i="9" s="1"/>
  <c r="AM1200" i="8"/>
  <c r="S1200" i="9"/>
  <c r="AG1200" i="9" s="1"/>
  <c r="AG1106" i="8"/>
  <c r="AA1106" i="8" s="1"/>
  <c r="E1106" i="9"/>
  <c r="AA1106" i="9" s="1"/>
  <c r="AJ1196" i="8"/>
  <c r="M1196" i="9"/>
  <c r="AD1196" i="9" s="1"/>
  <c r="AJ1195" i="8"/>
  <c r="M1195" i="9"/>
  <c r="AD1195" i="9" s="1"/>
  <c r="AH125" i="8"/>
  <c r="G125" i="9"/>
  <c r="AB125" i="9" s="1"/>
  <c r="AG202" i="8"/>
  <c r="AA202" i="8" s="1"/>
  <c r="E202" i="9"/>
  <c r="AA202" i="9" s="1"/>
  <c r="AG309" i="8"/>
  <c r="AA309" i="8" s="1"/>
  <c r="E309" i="9"/>
  <c r="AA309" i="9" s="1"/>
  <c r="AG319" i="8"/>
  <c r="AA319" i="8" s="1"/>
  <c r="E319" i="9"/>
  <c r="AA319" i="9" s="1"/>
  <c r="V319" i="9" s="1"/>
  <c r="AG380" i="8"/>
  <c r="E380" i="9"/>
  <c r="AA380" i="9" s="1"/>
  <c r="AH405" i="8"/>
  <c r="G405" i="9"/>
  <c r="AB405" i="9" s="1"/>
  <c r="AM526" i="8"/>
  <c r="S526" i="9"/>
  <c r="AG526" i="9" s="1"/>
  <c r="AG667" i="8"/>
  <c r="E667" i="9"/>
  <c r="AA667" i="9" s="1"/>
  <c r="AK554" i="8"/>
  <c r="O554" i="9"/>
  <c r="AE554" i="9" s="1"/>
  <c r="AG599" i="8"/>
  <c r="AA599" i="8" s="1"/>
  <c r="E599" i="9"/>
  <c r="AA599" i="9" s="1"/>
  <c r="AK1094" i="8"/>
  <c r="O1094" i="9"/>
  <c r="AE1094" i="9" s="1"/>
  <c r="V882" i="9"/>
  <c r="AJ61" i="8"/>
  <c r="M61" i="9"/>
  <c r="AD61" i="9" s="1"/>
  <c r="AG34" i="8"/>
  <c r="AA34" i="8" s="1"/>
  <c r="E34" i="9"/>
  <c r="AA34" i="9" s="1"/>
  <c r="AN65" i="8"/>
  <c r="AC65" i="8" s="1"/>
  <c r="U65" i="9"/>
  <c r="AH65" i="9" s="1"/>
  <c r="AH69" i="8"/>
  <c r="G69" i="9"/>
  <c r="AB69" i="9" s="1"/>
  <c r="AN77" i="8"/>
  <c r="U77" i="9"/>
  <c r="AH77" i="9" s="1"/>
  <c r="AL92" i="8"/>
  <c r="Q92" i="9"/>
  <c r="AF92" i="9" s="1"/>
  <c r="AI90" i="8"/>
  <c r="I90" i="9"/>
  <c r="AC90" i="9" s="1"/>
  <c r="AL115" i="8"/>
  <c r="AB115" i="8" s="1"/>
  <c r="Q115" i="9"/>
  <c r="AF115" i="9" s="1"/>
  <c r="AN113" i="8"/>
  <c r="AC113" i="8" s="1"/>
  <c r="U113" i="9"/>
  <c r="AH113" i="9" s="1"/>
  <c r="AJ82" i="8"/>
  <c r="M82" i="9"/>
  <c r="AD82" i="9" s="1"/>
  <c r="AJ149" i="8"/>
  <c r="AB149" i="8" s="1"/>
  <c r="M149" i="9"/>
  <c r="AD149" i="9" s="1"/>
  <c r="AN155" i="8"/>
  <c r="AC155" i="8" s="1"/>
  <c r="U155" i="9"/>
  <c r="AH155" i="9" s="1"/>
  <c r="AI119" i="8"/>
  <c r="I119" i="9"/>
  <c r="AC119" i="9" s="1"/>
  <c r="AI158" i="8"/>
  <c r="I158" i="9"/>
  <c r="AC158" i="9" s="1"/>
  <c r="AG125" i="8"/>
  <c r="AA125" i="8" s="1"/>
  <c r="E125" i="9"/>
  <c r="AA125" i="9" s="1"/>
  <c r="AH144" i="8"/>
  <c r="G144" i="9"/>
  <c r="AB144" i="9" s="1"/>
  <c r="AI163" i="8"/>
  <c r="I163" i="9"/>
  <c r="AC163" i="9" s="1"/>
  <c r="AG166" i="8"/>
  <c r="AA166" i="8" s="1"/>
  <c r="E166" i="9"/>
  <c r="AA166" i="9" s="1"/>
  <c r="AI137" i="8"/>
  <c r="I137" i="9"/>
  <c r="AC137" i="9" s="1"/>
  <c r="AJ121" i="8"/>
  <c r="M121" i="9"/>
  <c r="AD121" i="9" s="1"/>
  <c r="AA194" i="8"/>
  <c r="J194" i="9"/>
  <c r="K194" i="9" s="1"/>
  <c r="AH179" i="8"/>
  <c r="G179" i="9"/>
  <c r="AB179" i="9" s="1"/>
  <c r="AL171" i="8"/>
  <c r="Q171" i="9"/>
  <c r="AF171" i="9" s="1"/>
  <c r="AK197" i="8"/>
  <c r="AB197" i="8" s="1"/>
  <c r="O197" i="9"/>
  <c r="AE197" i="9" s="1"/>
  <c r="AN230" i="8"/>
  <c r="U230" i="9"/>
  <c r="AH230" i="9" s="1"/>
  <c r="AK198" i="8"/>
  <c r="O198" i="9"/>
  <c r="AE198" i="9" s="1"/>
  <c r="AK165" i="8"/>
  <c r="O165" i="9"/>
  <c r="AE165" i="9" s="1"/>
  <c r="AK196" i="8"/>
  <c r="AB196" i="8" s="1"/>
  <c r="O196" i="9"/>
  <c r="AE196" i="9" s="1"/>
  <c r="AI201" i="8"/>
  <c r="I201" i="9"/>
  <c r="AC201" i="9" s="1"/>
  <c r="AI204" i="8"/>
  <c r="I204" i="9"/>
  <c r="AC204" i="9" s="1"/>
  <c r="AG226" i="8"/>
  <c r="E226" i="9"/>
  <c r="AA226" i="9" s="1"/>
  <c r="AI291" i="8"/>
  <c r="I291" i="9"/>
  <c r="AC291" i="9" s="1"/>
  <c r="AM199" i="8"/>
  <c r="AC199" i="8" s="1"/>
  <c r="S199" i="9"/>
  <c r="AG199" i="9" s="1"/>
  <c r="AJ238" i="8"/>
  <c r="M238" i="9"/>
  <c r="AD238" i="9" s="1"/>
  <c r="AI265" i="8"/>
  <c r="AA265" i="8" s="1"/>
  <c r="I265" i="9"/>
  <c r="AC265" i="9" s="1"/>
  <c r="V265" i="9" s="1"/>
  <c r="AJ242" i="8"/>
  <c r="AB242" i="8" s="1"/>
  <c r="M242" i="9"/>
  <c r="AD242" i="9" s="1"/>
  <c r="AI262" i="8"/>
  <c r="AA262" i="8" s="1"/>
  <c r="I262" i="9"/>
  <c r="AC262" i="9" s="1"/>
  <c r="AG282" i="8"/>
  <c r="AA282" i="8" s="1"/>
  <c r="E282" i="9"/>
  <c r="AA282" i="9" s="1"/>
  <c r="V282" i="9" s="1"/>
  <c r="AM266" i="8"/>
  <c r="AC266" i="8" s="1"/>
  <c r="S266" i="9"/>
  <c r="AG266" i="9" s="1"/>
  <c r="AG258" i="8"/>
  <c r="AA258" i="8" s="1"/>
  <c r="E258" i="9"/>
  <c r="AA258" i="9" s="1"/>
  <c r="AI288" i="8"/>
  <c r="I288" i="9"/>
  <c r="AC288" i="9" s="1"/>
  <c r="AL277" i="8"/>
  <c r="Q277" i="9"/>
  <c r="AF277" i="9" s="1"/>
  <c r="AK297" i="8"/>
  <c r="O297" i="9"/>
  <c r="AE297" i="9" s="1"/>
  <c r="AI331" i="8"/>
  <c r="I331" i="9"/>
  <c r="AC331" i="9" s="1"/>
  <c r="V331" i="9" s="1"/>
  <c r="AK337" i="8"/>
  <c r="AB337" i="8" s="1"/>
  <c r="O337" i="9"/>
  <c r="AE337" i="9" s="1"/>
  <c r="AA395" i="8"/>
  <c r="J395" i="9"/>
  <c r="K395" i="9" s="1"/>
  <c r="AL330" i="8"/>
  <c r="AB330" i="8" s="1"/>
  <c r="Q330" i="9"/>
  <c r="AF330" i="9" s="1"/>
  <c r="AH298" i="8"/>
  <c r="G298" i="9"/>
  <c r="AB298" i="9" s="1"/>
  <c r="AI313" i="8"/>
  <c r="I313" i="9"/>
  <c r="AC313" i="9" s="1"/>
  <c r="AN245" i="8"/>
  <c r="U245" i="9"/>
  <c r="AH245" i="9" s="1"/>
  <c r="AJ325" i="8"/>
  <c r="M325" i="9"/>
  <c r="AD325" i="9" s="1"/>
  <c r="AJ352" i="8"/>
  <c r="AB352" i="8" s="1"/>
  <c r="M352" i="9"/>
  <c r="AD352" i="9" s="1"/>
  <c r="AH399" i="8"/>
  <c r="AA399" i="8" s="1"/>
  <c r="G399" i="9"/>
  <c r="AB399" i="9" s="1"/>
  <c r="V399" i="9" s="1"/>
  <c r="AM348" i="8"/>
  <c r="S348" i="9"/>
  <c r="AG348" i="9" s="1"/>
  <c r="AH333" i="8"/>
  <c r="G333" i="9"/>
  <c r="AB333" i="9" s="1"/>
  <c r="AG321" i="8"/>
  <c r="E321" i="9"/>
  <c r="AA321" i="9" s="1"/>
  <c r="V321" i="9" s="1"/>
  <c r="AH370" i="8"/>
  <c r="G370" i="9"/>
  <c r="AB370" i="9" s="1"/>
  <c r="AK324" i="8"/>
  <c r="O324" i="9"/>
  <c r="AE324" i="9" s="1"/>
  <c r="AG355" i="8"/>
  <c r="E355" i="9"/>
  <c r="AA355" i="9" s="1"/>
  <c r="AK360" i="8"/>
  <c r="O360" i="9"/>
  <c r="AE360" i="9" s="1"/>
  <c r="AL310" i="8"/>
  <c r="Q310" i="9"/>
  <c r="AF310" i="9" s="1"/>
  <c r="AG370" i="8"/>
  <c r="E370" i="9"/>
  <c r="AA370" i="9" s="1"/>
  <c r="AJ369" i="8"/>
  <c r="M369" i="9"/>
  <c r="AD369" i="9" s="1"/>
  <c r="AI439" i="8"/>
  <c r="AA439" i="8" s="1"/>
  <c r="I439" i="9"/>
  <c r="AC439" i="9" s="1"/>
  <c r="V439" i="9" s="1"/>
  <c r="AM417" i="8"/>
  <c r="S417" i="9"/>
  <c r="AG417" i="9" s="1"/>
  <c r="AK389" i="8"/>
  <c r="O389" i="9"/>
  <c r="AE389" i="9" s="1"/>
  <c r="AN389" i="8"/>
  <c r="U389" i="9"/>
  <c r="AH389" i="9" s="1"/>
  <c r="AL436" i="8"/>
  <c r="Q436" i="9"/>
  <c r="AF436" i="9" s="1"/>
  <c r="AM358" i="8"/>
  <c r="S358" i="9"/>
  <c r="AG358" i="9" s="1"/>
  <c r="AK464" i="8"/>
  <c r="AB464" i="8" s="1"/>
  <c r="O464" i="9"/>
  <c r="AE464" i="9" s="1"/>
  <c r="AG405" i="8"/>
  <c r="AA405" i="8" s="1"/>
  <c r="E405" i="9"/>
  <c r="AA405" i="9" s="1"/>
  <c r="AN511" i="8"/>
  <c r="AC511" i="8" s="1"/>
  <c r="U511" i="9"/>
  <c r="AH511" i="9" s="1"/>
  <c r="AG357" i="8"/>
  <c r="AA357" i="8" s="1"/>
  <c r="E357" i="9"/>
  <c r="AA357" i="9" s="1"/>
  <c r="AK363" i="8"/>
  <c r="O363" i="9"/>
  <c r="AE363" i="9" s="1"/>
  <c r="AN430" i="8"/>
  <c r="U430" i="9"/>
  <c r="AH430" i="9" s="1"/>
  <c r="AH417" i="8"/>
  <c r="G417" i="9"/>
  <c r="AB417" i="9" s="1"/>
  <c r="AJ512" i="8"/>
  <c r="M512" i="9"/>
  <c r="AD512" i="9" s="1"/>
  <c r="AK515" i="8"/>
  <c r="O515" i="9"/>
  <c r="AE515" i="9" s="1"/>
  <c r="AM466" i="8"/>
  <c r="AC466" i="8" s="1"/>
  <c r="S466" i="9"/>
  <c r="AG466" i="9" s="1"/>
  <c r="AJ524" i="8"/>
  <c r="AB524" i="8" s="1"/>
  <c r="M524" i="9"/>
  <c r="AD524" i="9" s="1"/>
  <c r="AM481" i="8"/>
  <c r="AC481" i="8" s="1"/>
  <c r="S481" i="9"/>
  <c r="AG481" i="9" s="1"/>
  <c r="AN451" i="8"/>
  <c r="U451" i="9"/>
  <c r="AH451" i="9" s="1"/>
  <c r="AM484" i="8"/>
  <c r="AC484" i="8" s="1"/>
  <c r="S484" i="9"/>
  <c r="AG484" i="9" s="1"/>
  <c r="AK433" i="8"/>
  <c r="O433" i="9"/>
  <c r="AE433" i="9" s="1"/>
  <c r="AK497" i="8"/>
  <c r="O497" i="9"/>
  <c r="AE497" i="9" s="1"/>
  <c r="AJ483" i="8"/>
  <c r="AB483" i="8" s="1"/>
  <c r="M483" i="9"/>
  <c r="AD483" i="9" s="1"/>
  <c r="AI547" i="8"/>
  <c r="I547" i="9"/>
  <c r="AC547" i="9" s="1"/>
  <c r="V547" i="9" s="1"/>
  <c r="AG635" i="8"/>
  <c r="AA635" i="8" s="1"/>
  <c r="E635" i="9"/>
  <c r="AA635" i="9" s="1"/>
  <c r="AH561" i="8"/>
  <c r="G561" i="9"/>
  <c r="AB561" i="9" s="1"/>
  <c r="AL505" i="8"/>
  <c r="Q505" i="9"/>
  <c r="AF505" i="9" s="1"/>
  <c r="AG498" i="8"/>
  <c r="AA498" i="8" s="1"/>
  <c r="E498" i="9"/>
  <c r="AA498" i="9" s="1"/>
  <c r="AK458" i="8"/>
  <c r="O458" i="9"/>
  <c r="AE458" i="9" s="1"/>
  <c r="AJ503" i="8"/>
  <c r="M503" i="9"/>
  <c r="AD503" i="9" s="1"/>
  <c r="AH559" i="8"/>
  <c r="G559" i="9"/>
  <c r="AB559" i="9" s="1"/>
  <c r="AH572" i="8"/>
  <c r="AA572" i="8" s="1"/>
  <c r="G572" i="9"/>
  <c r="AB572" i="9" s="1"/>
  <c r="AH500" i="8"/>
  <c r="G500" i="9"/>
  <c r="AB500" i="9" s="1"/>
  <c r="AH597" i="8"/>
  <c r="G597" i="9"/>
  <c r="AB597" i="9" s="1"/>
  <c r="AL599" i="8"/>
  <c r="Q599" i="9"/>
  <c r="AF599" i="9" s="1"/>
  <c r="AH613" i="8"/>
  <c r="G613" i="9"/>
  <c r="AB613" i="9" s="1"/>
  <c r="AJ594" i="8"/>
  <c r="M594" i="9"/>
  <c r="AD594" i="9" s="1"/>
  <c r="AJ666" i="8"/>
  <c r="M666" i="9"/>
  <c r="AD666" i="9" s="1"/>
  <c r="AN638" i="8"/>
  <c r="U638" i="9"/>
  <c r="AH638" i="9" s="1"/>
  <c r="AK699" i="8"/>
  <c r="O699" i="9"/>
  <c r="AE699" i="9" s="1"/>
  <c r="AH651" i="8"/>
  <c r="G651" i="9"/>
  <c r="AB651" i="9" s="1"/>
  <c r="AG589" i="8"/>
  <c r="E589" i="9"/>
  <c r="AA589" i="9" s="1"/>
  <c r="AK612" i="8"/>
  <c r="O612" i="9"/>
  <c r="AE612" i="9" s="1"/>
  <c r="AL608" i="8"/>
  <c r="Q608" i="9"/>
  <c r="AF608" i="9" s="1"/>
  <c r="AH538" i="8"/>
  <c r="G538" i="9"/>
  <c r="AB538" i="9" s="1"/>
  <c r="AH619" i="8"/>
  <c r="G619" i="9"/>
  <c r="AB619" i="9" s="1"/>
  <c r="AJ619" i="8"/>
  <c r="M619" i="9"/>
  <c r="AD619" i="9" s="1"/>
  <c r="AK578" i="8"/>
  <c r="O578" i="9"/>
  <c r="AE578" i="9" s="1"/>
  <c r="AG722" i="8"/>
  <c r="E722" i="9"/>
  <c r="AA722" i="9" s="1"/>
  <c r="V722" i="9" s="1"/>
  <c r="AN578" i="8"/>
  <c r="U578" i="9"/>
  <c r="AH578" i="9" s="1"/>
  <c r="AN732" i="8"/>
  <c r="U732" i="9"/>
  <c r="AH732" i="9" s="1"/>
  <c r="AK739" i="8"/>
  <c r="O739" i="9"/>
  <c r="AE739" i="9" s="1"/>
  <c r="AG610" i="8"/>
  <c r="AA610" i="8" s="1"/>
  <c r="E610" i="9"/>
  <c r="AA610" i="9" s="1"/>
  <c r="AK680" i="8"/>
  <c r="O680" i="9"/>
  <c r="AE680" i="9" s="1"/>
  <c r="AN753" i="8"/>
  <c r="U753" i="9"/>
  <c r="AH753" i="9" s="1"/>
  <c r="AN726" i="8"/>
  <c r="U726" i="9"/>
  <c r="AH726" i="9" s="1"/>
  <c r="AJ607" i="8"/>
  <c r="M607" i="9"/>
  <c r="AD607" i="9" s="1"/>
  <c r="AL753" i="8"/>
  <c r="Q753" i="9"/>
  <c r="AF753" i="9" s="1"/>
  <c r="AL501" i="8"/>
  <c r="Q501" i="9"/>
  <c r="AF501" i="9" s="1"/>
  <c r="AG736" i="8"/>
  <c r="E736" i="9"/>
  <c r="AA736" i="9" s="1"/>
  <c r="V736" i="9" s="1"/>
  <c r="AK755" i="8"/>
  <c r="O755" i="9"/>
  <c r="AE755" i="9" s="1"/>
  <c r="AM710" i="8"/>
  <c r="S710" i="9"/>
  <c r="AG710" i="9" s="1"/>
  <c r="AI614" i="8"/>
  <c r="I614" i="9"/>
  <c r="AC614" i="9" s="1"/>
  <c r="AI714" i="8"/>
  <c r="I714" i="9"/>
  <c r="AC714" i="9" s="1"/>
  <c r="AK760" i="8"/>
  <c r="O760" i="9"/>
  <c r="AE760" i="9" s="1"/>
  <c r="AG845" i="8"/>
  <c r="AA845" i="8" s="1"/>
  <c r="E845" i="9"/>
  <c r="AA845" i="9" s="1"/>
  <c r="AJ791" i="8"/>
  <c r="M791" i="9"/>
  <c r="AD791" i="9" s="1"/>
  <c r="AK702" i="8"/>
  <c r="O702" i="9"/>
  <c r="AE702" i="9" s="1"/>
  <c r="AJ795" i="8"/>
  <c r="M795" i="9"/>
  <c r="AD795" i="9" s="1"/>
  <c r="AN806" i="8"/>
  <c r="U806" i="9"/>
  <c r="AH806" i="9" s="1"/>
  <c r="AN603" i="8"/>
  <c r="U603" i="9"/>
  <c r="AH603" i="9" s="1"/>
  <c r="AH803" i="8"/>
  <c r="AA803" i="8" s="1"/>
  <c r="G803" i="9"/>
  <c r="AB803" i="9" s="1"/>
  <c r="AL761" i="8"/>
  <c r="Q761" i="9"/>
  <c r="AF761" i="9" s="1"/>
  <c r="AI578" i="8"/>
  <c r="I578" i="9"/>
  <c r="AC578" i="9" s="1"/>
  <c r="AH743" i="8"/>
  <c r="G743" i="9"/>
  <c r="AB743" i="9" s="1"/>
  <c r="AI816" i="8"/>
  <c r="I816" i="9"/>
  <c r="AC816" i="9" s="1"/>
  <c r="AK860" i="8"/>
  <c r="O860" i="9"/>
  <c r="AE860" i="9" s="1"/>
  <c r="AK685" i="8"/>
  <c r="O685" i="9"/>
  <c r="AE685" i="9" s="1"/>
  <c r="AM696" i="8"/>
  <c r="S696" i="9"/>
  <c r="AG696" i="9" s="1"/>
  <c r="AK798" i="8"/>
  <c r="O798" i="9"/>
  <c r="AE798" i="9" s="1"/>
  <c r="AL879" i="8"/>
  <c r="Q879" i="9"/>
  <c r="AF879" i="9" s="1"/>
  <c r="AL857" i="8"/>
  <c r="Q857" i="9"/>
  <c r="AF857" i="9" s="1"/>
  <c r="AN917" i="8"/>
  <c r="U917" i="9"/>
  <c r="AH917" i="9" s="1"/>
  <c r="AG838" i="8"/>
  <c r="AA838" i="8" s="1"/>
  <c r="E838" i="9"/>
  <c r="AA838" i="9" s="1"/>
  <c r="V838" i="9" s="1"/>
  <c r="AG760" i="8"/>
  <c r="E760" i="9"/>
  <c r="AA760" i="9" s="1"/>
  <c r="V760" i="9" s="1"/>
  <c r="AH864" i="8"/>
  <c r="G864" i="9"/>
  <c r="AB864" i="9" s="1"/>
  <c r="AJ857" i="8"/>
  <c r="M857" i="9"/>
  <c r="AD857" i="9" s="1"/>
  <c r="AN868" i="8"/>
  <c r="AC868" i="8" s="1"/>
  <c r="U868" i="9"/>
  <c r="AH868" i="9" s="1"/>
  <c r="AH797" i="8"/>
  <c r="G797" i="9"/>
  <c r="AB797" i="9" s="1"/>
  <c r="AH884" i="8"/>
  <c r="AA884" i="8" s="1"/>
  <c r="G884" i="9"/>
  <c r="AB884" i="9" s="1"/>
  <c r="V884" i="9" s="1"/>
  <c r="AM823" i="8"/>
  <c r="S823" i="9"/>
  <c r="AG823" i="9" s="1"/>
  <c r="AJ654" i="8"/>
  <c r="M654" i="9"/>
  <c r="AD654" i="9" s="1"/>
  <c r="AI854" i="8"/>
  <c r="I854" i="9"/>
  <c r="AC854" i="9" s="1"/>
  <c r="AI825" i="8"/>
  <c r="I825" i="9"/>
  <c r="AC825" i="9" s="1"/>
  <c r="AL944" i="8"/>
  <c r="Q944" i="9"/>
  <c r="AF944" i="9" s="1"/>
  <c r="AI981" i="8"/>
  <c r="AA981" i="8" s="1"/>
  <c r="I981" i="9"/>
  <c r="AC981" i="9" s="1"/>
  <c r="V981" i="9" s="1"/>
  <c r="AH922" i="8"/>
  <c r="G922" i="9"/>
  <c r="AB922" i="9" s="1"/>
  <c r="AG963" i="8"/>
  <c r="AA963" i="8" s="1"/>
  <c r="E963" i="9"/>
  <c r="AA963" i="9" s="1"/>
  <c r="AI782" i="8"/>
  <c r="I782" i="9"/>
  <c r="AC782" i="9" s="1"/>
  <c r="AK922" i="8"/>
  <c r="O922" i="9"/>
  <c r="AE922" i="9" s="1"/>
  <c r="AK965" i="8"/>
  <c r="O965" i="9"/>
  <c r="AE965" i="9" s="1"/>
  <c r="AI1015" i="8"/>
  <c r="I1015" i="9"/>
  <c r="AC1015" i="9" s="1"/>
  <c r="AN954" i="8"/>
  <c r="U954" i="9"/>
  <c r="AH954" i="9" s="1"/>
  <c r="AI910" i="8"/>
  <c r="I910" i="9"/>
  <c r="AC910" i="9" s="1"/>
  <c r="AL922" i="8"/>
  <c r="Q922" i="9"/>
  <c r="AF922" i="9" s="1"/>
  <c r="AH984" i="8"/>
  <c r="AA984" i="8" s="1"/>
  <c r="G984" i="9"/>
  <c r="AB984" i="9" s="1"/>
  <c r="AM894" i="8"/>
  <c r="S894" i="9"/>
  <c r="AG894" i="9" s="1"/>
  <c r="AL963" i="8"/>
  <c r="Q963" i="9"/>
  <c r="AF963" i="9" s="1"/>
  <c r="AK977" i="8"/>
  <c r="O977" i="9"/>
  <c r="AE977" i="9" s="1"/>
  <c r="AH991" i="8"/>
  <c r="G991" i="9"/>
  <c r="AB991" i="9" s="1"/>
  <c r="AL1034" i="8"/>
  <c r="Q1034" i="9"/>
  <c r="AF1034" i="9" s="1"/>
  <c r="AM1095" i="8"/>
  <c r="AC1095" i="8" s="1"/>
  <c r="S1095" i="9"/>
  <c r="AG1095" i="9" s="1"/>
  <c r="AK1001" i="8"/>
  <c r="O1001" i="9"/>
  <c r="AE1001" i="9" s="1"/>
  <c r="AG1051" i="8"/>
  <c r="E1051" i="9"/>
  <c r="AA1051" i="9" s="1"/>
  <c r="AL1039" i="8"/>
  <c r="Q1039" i="9"/>
  <c r="AF1039" i="9" s="1"/>
  <c r="AN1136" i="8"/>
  <c r="U1136" i="9"/>
  <c r="AH1136" i="9" s="1"/>
  <c r="AK916" i="8"/>
  <c r="O916" i="9"/>
  <c r="AE916" i="9" s="1"/>
  <c r="AI1057" i="8"/>
  <c r="I1057" i="9"/>
  <c r="AC1057" i="9" s="1"/>
  <c r="AJ1092" i="8"/>
  <c r="M1092" i="9"/>
  <c r="AD1092" i="9" s="1"/>
  <c r="AL1019" i="8"/>
  <c r="Q1019" i="9"/>
  <c r="AF1019" i="9" s="1"/>
  <c r="AN1015" i="8"/>
  <c r="U1015" i="9"/>
  <c r="AH1015" i="9" s="1"/>
  <c r="AN1111" i="8"/>
  <c r="U1111" i="9"/>
  <c r="AH1111" i="9" s="1"/>
  <c r="AK1086" i="8"/>
  <c r="O1086" i="9"/>
  <c r="AE1086" i="9" s="1"/>
  <c r="AJ1006" i="8"/>
  <c r="M1006" i="9"/>
  <c r="AD1006" i="9" s="1"/>
  <c r="AG1055" i="8"/>
  <c r="AA1055" i="8" s="1"/>
  <c r="E1055" i="9"/>
  <c r="AA1055" i="9" s="1"/>
  <c r="AM1006" i="8"/>
  <c r="S1006" i="9"/>
  <c r="AG1006" i="9" s="1"/>
  <c r="AK1050" i="8"/>
  <c r="O1050" i="9"/>
  <c r="AE1050" i="9" s="1"/>
  <c r="AI1072" i="8"/>
  <c r="I1072" i="9"/>
  <c r="AC1072" i="9" s="1"/>
  <c r="AH1152" i="8"/>
  <c r="G1152" i="9"/>
  <c r="AB1152" i="9" s="1"/>
  <c r="AH1101" i="8"/>
  <c r="AA1101" i="8" s="1"/>
  <c r="G1101" i="9"/>
  <c r="AB1101" i="9" s="1"/>
  <c r="AL1151" i="8"/>
  <c r="Q1151" i="9"/>
  <c r="AF1151" i="9" s="1"/>
  <c r="AL994" i="8"/>
  <c r="Q994" i="9"/>
  <c r="AF994" i="9" s="1"/>
  <c r="AG1071" i="8"/>
  <c r="AA1071" i="8" s="1"/>
  <c r="E1071" i="9"/>
  <c r="AA1071" i="9" s="1"/>
  <c r="V1071" i="9" s="1"/>
  <c r="AG1044" i="8"/>
  <c r="E1044" i="9"/>
  <c r="AA1044" i="9" s="1"/>
  <c r="AM1128" i="8"/>
  <c r="S1128" i="9"/>
  <c r="AG1128" i="9" s="1"/>
  <c r="AJ1083" i="8"/>
  <c r="M1083" i="9"/>
  <c r="AD1083" i="9" s="1"/>
  <c r="AH1202" i="8"/>
  <c r="G1202" i="9"/>
  <c r="AB1202" i="9" s="1"/>
  <c r="AN1083" i="8"/>
  <c r="U1083" i="9"/>
  <c r="AH1083" i="9" s="1"/>
  <c r="AN1155" i="8"/>
  <c r="U1155" i="9"/>
  <c r="AH1155" i="9" s="1"/>
  <c r="AI1157" i="8"/>
  <c r="I1157" i="9"/>
  <c r="AC1157" i="9" s="1"/>
  <c r="AI1206" i="8"/>
  <c r="I1206" i="9"/>
  <c r="AC1206" i="9" s="1"/>
  <c r="AN1109" i="8"/>
  <c r="U1109" i="9"/>
  <c r="AH1109" i="9" s="1"/>
  <c r="AL1162" i="8"/>
  <c r="Q1162" i="9"/>
  <c r="AF1162" i="9" s="1"/>
  <c r="AH1157" i="8"/>
  <c r="G1157" i="9"/>
  <c r="AB1157" i="9" s="1"/>
  <c r="AI1149" i="8"/>
  <c r="I1149" i="9"/>
  <c r="AC1149" i="9" s="1"/>
  <c r="AN1165" i="8"/>
  <c r="U1165" i="9"/>
  <c r="AH1165" i="9" s="1"/>
  <c r="AL1136" i="8"/>
  <c r="Q1136" i="9"/>
  <c r="AF1136" i="9" s="1"/>
  <c r="AL1195" i="8"/>
  <c r="Q1195" i="9"/>
  <c r="AF1195" i="9" s="1"/>
  <c r="AI1125" i="8"/>
  <c r="I1125" i="9"/>
  <c r="AC1125" i="9" s="1"/>
  <c r="AG179" i="8"/>
  <c r="E179" i="9"/>
  <c r="AA179" i="9" s="1"/>
  <c r="AM95" i="8"/>
  <c r="S95" i="9"/>
  <c r="AG95" i="9" s="1"/>
  <c r="AM263" i="8"/>
  <c r="AC263" i="8" s="1"/>
  <c r="S263" i="9"/>
  <c r="AG263" i="9" s="1"/>
  <c r="AG510" i="8"/>
  <c r="AA510" i="8" s="1"/>
  <c r="E510" i="9"/>
  <c r="AA510" i="9" s="1"/>
  <c r="V510" i="9" s="1"/>
  <c r="AH582" i="8"/>
  <c r="AA582" i="8" s="1"/>
  <c r="G582" i="9"/>
  <c r="AB582" i="9" s="1"/>
  <c r="V582" i="9" s="1"/>
  <c r="AJ608" i="8"/>
  <c r="M608" i="9"/>
  <c r="AD608" i="9" s="1"/>
  <c r="AG756" i="8"/>
  <c r="E756" i="9"/>
  <c r="AA756" i="9" s="1"/>
  <c r="V756" i="9" s="1"/>
  <c r="AJ809" i="8"/>
  <c r="M809" i="9"/>
  <c r="AD809" i="9" s="1"/>
  <c r="AN966" i="8"/>
  <c r="U966" i="9"/>
  <c r="AH966" i="9" s="1"/>
  <c r="AH1149" i="8"/>
  <c r="G1149" i="9"/>
  <c r="AB1149" i="9" s="1"/>
  <c r="V635" i="9"/>
  <c r="AA20" i="8"/>
  <c r="J20" i="9"/>
  <c r="K20" i="9" s="1"/>
  <c r="AL20" i="8"/>
  <c r="Q20" i="9"/>
  <c r="AF20" i="9" s="1"/>
  <c r="AG33" i="8"/>
  <c r="AA33" i="8" s="1"/>
  <c r="E33" i="9"/>
  <c r="AA33" i="9" s="1"/>
  <c r="AH47" i="8"/>
  <c r="G47" i="9"/>
  <c r="AB47" i="9" s="1"/>
  <c r="AM20" i="8"/>
  <c r="AC20" i="8" s="1"/>
  <c r="S20" i="9"/>
  <c r="AG20" i="9" s="1"/>
  <c r="AL34" i="8"/>
  <c r="AB34" i="8" s="1"/>
  <c r="Q34" i="9"/>
  <c r="AF34" i="9" s="1"/>
  <c r="AI24" i="8"/>
  <c r="I24" i="9"/>
  <c r="AC24" i="9" s="1"/>
  <c r="AI21" i="8"/>
  <c r="I21" i="9"/>
  <c r="AC21" i="9" s="1"/>
  <c r="AJ68" i="8"/>
  <c r="AB68" i="8" s="1"/>
  <c r="M68" i="9"/>
  <c r="AD68" i="9" s="1"/>
  <c r="AG71" i="8"/>
  <c r="AA71" i="8" s="1"/>
  <c r="E71" i="9"/>
  <c r="AA71" i="9" s="1"/>
  <c r="AJ92" i="8"/>
  <c r="AB92" i="8" s="1"/>
  <c r="M92" i="9"/>
  <c r="AD92" i="9" s="1"/>
  <c r="AN128" i="8"/>
  <c r="U128" i="9"/>
  <c r="AH128" i="9" s="1"/>
  <c r="AN142" i="8"/>
  <c r="U142" i="9"/>
  <c r="AH142" i="9" s="1"/>
  <c r="AN22" i="8"/>
  <c r="AC22" i="8" s="1"/>
  <c r="U22" i="9"/>
  <c r="AH22" i="9" s="1"/>
  <c r="AN19" i="8"/>
  <c r="AC19" i="8" s="1"/>
  <c r="U19" i="9"/>
  <c r="AH19" i="9" s="1"/>
  <c r="AK23" i="8"/>
  <c r="AB23" i="8" s="1"/>
  <c r="O23" i="9"/>
  <c r="AE23" i="9" s="1"/>
  <c r="AN26" i="8"/>
  <c r="AC26" i="8" s="1"/>
  <c r="U26" i="9"/>
  <c r="AH26" i="9" s="1"/>
  <c r="AG47" i="8"/>
  <c r="AA47" i="8" s="1"/>
  <c r="E47" i="9"/>
  <c r="AA47" i="9" s="1"/>
  <c r="AN17" i="8"/>
  <c r="U17" i="9"/>
  <c r="AH17" i="9" s="1"/>
  <c r="AL37" i="8"/>
  <c r="AB37" i="8" s="1"/>
  <c r="Q37" i="9"/>
  <c r="AF37" i="9" s="1"/>
  <c r="AH24" i="8"/>
  <c r="G24" i="9"/>
  <c r="AB24" i="9" s="1"/>
  <c r="AH21" i="8"/>
  <c r="G21" i="9"/>
  <c r="AB21" i="9" s="1"/>
  <c r="AN69" i="8"/>
  <c r="AC69" i="8" s="1"/>
  <c r="U69" i="9"/>
  <c r="AH69" i="9" s="1"/>
  <c r="AG69" i="8"/>
  <c r="AA69" i="8" s="1"/>
  <c r="E69" i="9"/>
  <c r="AA69" i="9" s="1"/>
  <c r="AM77" i="8"/>
  <c r="AC77" i="8" s="1"/>
  <c r="S77" i="9"/>
  <c r="AG77" i="9" s="1"/>
  <c r="AH68" i="8"/>
  <c r="G68" i="9"/>
  <c r="AB68" i="9" s="1"/>
  <c r="AN75" i="8"/>
  <c r="AC75" i="8" s="1"/>
  <c r="U75" i="9"/>
  <c r="AH75" i="9" s="1"/>
  <c r="AI66" i="8"/>
  <c r="I66" i="9"/>
  <c r="AC66" i="9" s="1"/>
  <c r="AK92" i="8"/>
  <c r="O92" i="9"/>
  <c r="AE92" i="9" s="1"/>
  <c r="AI74" i="8"/>
  <c r="I74" i="9"/>
  <c r="AC74" i="9" s="1"/>
  <c r="AJ116" i="8"/>
  <c r="AB116" i="8" s="1"/>
  <c r="M116" i="9"/>
  <c r="AD116" i="9" s="1"/>
  <c r="AN114" i="8"/>
  <c r="AC114" i="8" s="1"/>
  <c r="U114" i="9"/>
  <c r="AH114" i="9" s="1"/>
  <c r="AI95" i="8"/>
  <c r="I95" i="9"/>
  <c r="AC95" i="9" s="1"/>
  <c r="AI78" i="8"/>
  <c r="I78" i="9"/>
  <c r="AC78" i="9" s="1"/>
  <c r="AL81" i="8"/>
  <c r="Q81" i="9"/>
  <c r="AF81" i="9" s="1"/>
  <c r="AH150" i="8"/>
  <c r="G150" i="9"/>
  <c r="AB150" i="9" s="1"/>
  <c r="AM128" i="8"/>
  <c r="S128" i="9"/>
  <c r="AG128" i="9" s="1"/>
  <c r="AM142" i="8"/>
  <c r="S142" i="9"/>
  <c r="AG142" i="9" s="1"/>
  <c r="AI122" i="8"/>
  <c r="I122" i="9"/>
  <c r="AC122" i="9" s="1"/>
  <c r="AJ157" i="8"/>
  <c r="AB157" i="8" s="1"/>
  <c r="M157" i="9"/>
  <c r="AD157" i="9" s="1"/>
  <c r="AH158" i="8"/>
  <c r="G158" i="9"/>
  <c r="AB158" i="9" s="1"/>
  <c r="AN125" i="8"/>
  <c r="U125" i="9"/>
  <c r="AH125" i="9" s="1"/>
  <c r="AG163" i="8"/>
  <c r="AA163" i="8" s="1"/>
  <c r="E163" i="9"/>
  <c r="AA163" i="9" s="1"/>
  <c r="AH137" i="8"/>
  <c r="G137" i="9"/>
  <c r="AB137" i="9" s="1"/>
  <c r="AN146" i="8"/>
  <c r="U146" i="9"/>
  <c r="AH146" i="9" s="1"/>
  <c r="AI217" i="8"/>
  <c r="AA217" i="8" s="1"/>
  <c r="I217" i="9"/>
  <c r="AC217" i="9" s="1"/>
  <c r="AK207" i="8"/>
  <c r="O207" i="9"/>
  <c r="AE207" i="9" s="1"/>
  <c r="AI179" i="8"/>
  <c r="I179" i="9"/>
  <c r="AC179" i="9" s="1"/>
  <c r="AL193" i="8"/>
  <c r="Q193" i="9"/>
  <c r="AF193" i="9" s="1"/>
  <c r="AK171" i="8"/>
  <c r="O171" i="9"/>
  <c r="AE171" i="9" s="1"/>
  <c r="AM230" i="8"/>
  <c r="AC230" i="8" s="1"/>
  <c r="S230" i="9"/>
  <c r="AG230" i="9" s="1"/>
  <c r="AI200" i="8"/>
  <c r="AA200" i="8" s="1"/>
  <c r="I200" i="9"/>
  <c r="AC200" i="9" s="1"/>
  <c r="AJ165" i="8"/>
  <c r="M165" i="9"/>
  <c r="AD165" i="9" s="1"/>
  <c r="AH170" i="8"/>
  <c r="G170" i="9"/>
  <c r="AB170" i="9" s="1"/>
  <c r="AN95" i="8"/>
  <c r="U95" i="9"/>
  <c r="AH95" i="9" s="1"/>
  <c r="AH204" i="8"/>
  <c r="G204" i="9"/>
  <c r="AB204" i="9" s="1"/>
  <c r="AL229" i="8"/>
  <c r="Q229" i="9"/>
  <c r="AF229" i="9" s="1"/>
  <c r="AL226" i="8"/>
  <c r="Q226" i="9"/>
  <c r="AF226" i="9" s="1"/>
  <c r="AH291" i="8"/>
  <c r="AA291" i="8" s="1"/>
  <c r="G291" i="9"/>
  <c r="AB291" i="9" s="1"/>
  <c r="AI242" i="8"/>
  <c r="AA242" i="8" s="1"/>
  <c r="I242" i="9"/>
  <c r="AC242" i="9" s="1"/>
  <c r="AH247" i="8"/>
  <c r="G247" i="9"/>
  <c r="AB247" i="9" s="1"/>
  <c r="AN263" i="8"/>
  <c r="U263" i="9"/>
  <c r="AH263" i="9" s="1"/>
  <c r="AJ293" i="8"/>
  <c r="AB293" i="8" s="1"/>
  <c r="M293" i="9"/>
  <c r="AD293" i="9" s="1"/>
  <c r="AL241" i="8"/>
  <c r="Q241" i="9"/>
  <c r="AF241" i="9" s="1"/>
  <c r="AK276" i="8"/>
  <c r="AB276" i="8" s="1"/>
  <c r="O276" i="9"/>
  <c r="AE276" i="9" s="1"/>
  <c r="AG297" i="8"/>
  <c r="E297" i="9"/>
  <c r="AA297" i="9" s="1"/>
  <c r="AL266" i="8"/>
  <c r="Q266" i="9"/>
  <c r="AF266" i="9" s="1"/>
  <c r="AH309" i="8"/>
  <c r="G309" i="9"/>
  <c r="AB309" i="9" s="1"/>
  <c r="AG288" i="8"/>
  <c r="AA288" i="8" s="1"/>
  <c r="E288" i="9"/>
  <c r="AA288" i="9" s="1"/>
  <c r="AM293" i="8"/>
  <c r="AC293" i="8" s="1"/>
  <c r="S293" i="9"/>
  <c r="AG293" i="9" s="1"/>
  <c r="AJ297" i="8"/>
  <c r="M297" i="9"/>
  <c r="AD297" i="9" s="1"/>
  <c r="AH343" i="8"/>
  <c r="AA343" i="8" s="1"/>
  <c r="G343" i="9"/>
  <c r="AB343" i="9" s="1"/>
  <c r="V343" i="9" s="1"/>
  <c r="AI338" i="8"/>
  <c r="AA338" i="8" s="1"/>
  <c r="I338" i="9"/>
  <c r="AC338" i="9" s="1"/>
  <c r="V338" i="9" s="1"/>
  <c r="AG298" i="8"/>
  <c r="AA298" i="8" s="1"/>
  <c r="E298" i="9"/>
  <c r="AA298" i="9" s="1"/>
  <c r="V298" i="9" s="1"/>
  <c r="AI325" i="8"/>
  <c r="I325" i="9"/>
  <c r="AC325" i="9" s="1"/>
  <c r="AM245" i="8"/>
  <c r="AC245" i="8" s="1"/>
  <c r="S245" i="9"/>
  <c r="AG245" i="9" s="1"/>
  <c r="AL325" i="8"/>
  <c r="Q325" i="9"/>
  <c r="AF325" i="9" s="1"/>
  <c r="AH355" i="8"/>
  <c r="G355" i="9"/>
  <c r="AB355" i="9" s="1"/>
  <c r="AI419" i="8"/>
  <c r="AA419" i="8" s="1"/>
  <c r="I419" i="9"/>
  <c r="AC419" i="9" s="1"/>
  <c r="V419" i="9" s="1"/>
  <c r="AI355" i="8"/>
  <c r="I355" i="9"/>
  <c r="AC355" i="9" s="1"/>
  <c r="AG333" i="8"/>
  <c r="AA333" i="8" s="1"/>
  <c r="E333" i="9"/>
  <c r="AA333" i="9" s="1"/>
  <c r="AK333" i="8"/>
  <c r="O333" i="9"/>
  <c r="AE333" i="9" s="1"/>
  <c r="AJ324" i="8"/>
  <c r="M324" i="9"/>
  <c r="AD324" i="9" s="1"/>
  <c r="AM371" i="8"/>
  <c r="AC371" i="8" s="1"/>
  <c r="S371" i="9"/>
  <c r="AG371" i="9" s="1"/>
  <c r="AL360" i="8"/>
  <c r="Q360" i="9"/>
  <c r="AF360" i="9" s="1"/>
  <c r="AH320" i="8"/>
  <c r="G320" i="9"/>
  <c r="AB320" i="9" s="1"/>
  <c r="AI380" i="8"/>
  <c r="I380" i="9"/>
  <c r="AC380" i="9" s="1"/>
  <c r="AH411" i="8"/>
  <c r="AA411" i="8" s="1"/>
  <c r="G411" i="9"/>
  <c r="AB411" i="9" s="1"/>
  <c r="V411" i="9" s="1"/>
  <c r="AG375" i="8"/>
  <c r="AA375" i="8" s="1"/>
  <c r="E375" i="9"/>
  <c r="AA375" i="9" s="1"/>
  <c r="V375" i="9" s="1"/>
  <c r="AN417" i="8"/>
  <c r="U417" i="9"/>
  <c r="AH417" i="9" s="1"/>
  <c r="AL389" i="8"/>
  <c r="Q389" i="9"/>
  <c r="AF389" i="9" s="1"/>
  <c r="AM389" i="8"/>
  <c r="AC389" i="8" s="1"/>
  <c r="S389" i="9"/>
  <c r="AG389" i="9" s="1"/>
  <c r="AJ436" i="8"/>
  <c r="AB436" i="8" s="1"/>
  <c r="M436" i="9"/>
  <c r="AD436" i="9" s="1"/>
  <c r="AN358" i="8"/>
  <c r="U358" i="9"/>
  <c r="AH358" i="9" s="1"/>
  <c r="AL405" i="8"/>
  <c r="Q405" i="9"/>
  <c r="AF405" i="9" s="1"/>
  <c r="AI434" i="8"/>
  <c r="I434" i="9"/>
  <c r="AC434" i="9" s="1"/>
  <c r="AH345" i="8"/>
  <c r="G345" i="9"/>
  <c r="AB345" i="9" s="1"/>
  <c r="AJ363" i="8"/>
  <c r="M363" i="9"/>
  <c r="AD363" i="9" s="1"/>
  <c r="AM430" i="8"/>
  <c r="AC430" i="8" s="1"/>
  <c r="S430" i="9"/>
  <c r="AG430" i="9" s="1"/>
  <c r="AH523" i="8"/>
  <c r="AA523" i="8" s="1"/>
  <c r="G523" i="9"/>
  <c r="AB523" i="9" s="1"/>
  <c r="V523" i="9" s="1"/>
  <c r="AI513" i="8"/>
  <c r="I513" i="9"/>
  <c r="AC513" i="9" s="1"/>
  <c r="AJ515" i="8"/>
  <c r="AB515" i="8" s="1"/>
  <c r="M515" i="9"/>
  <c r="AD515" i="9" s="1"/>
  <c r="AL476" i="8"/>
  <c r="Q476" i="9"/>
  <c r="AF476" i="9" s="1"/>
  <c r="AJ471" i="8"/>
  <c r="AB471" i="8" s="1"/>
  <c r="M471" i="9"/>
  <c r="AD471" i="9" s="1"/>
  <c r="AK525" i="8"/>
  <c r="AB525" i="8" s="1"/>
  <c r="O525" i="9"/>
  <c r="AE525" i="9" s="1"/>
  <c r="AG488" i="8"/>
  <c r="E488" i="9"/>
  <c r="AA488" i="9" s="1"/>
  <c r="AI488" i="8"/>
  <c r="I488" i="9"/>
  <c r="AC488" i="9" s="1"/>
  <c r="AL433" i="8"/>
  <c r="Q433" i="9"/>
  <c r="AF433" i="9" s="1"/>
  <c r="AH581" i="8"/>
  <c r="G581" i="9"/>
  <c r="AB581" i="9" s="1"/>
  <c r="AN502" i="8"/>
  <c r="AC502" i="8" s="1"/>
  <c r="U502" i="9"/>
  <c r="AH502" i="9" s="1"/>
  <c r="AH547" i="8"/>
  <c r="G547" i="9"/>
  <c r="AB547" i="9" s="1"/>
  <c r="AL475" i="8"/>
  <c r="Q475" i="9"/>
  <c r="AF475" i="9" s="1"/>
  <c r="AN475" i="8"/>
  <c r="U475" i="9"/>
  <c r="AH475" i="9" s="1"/>
  <c r="AK505" i="8"/>
  <c r="O505" i="9"/>
  <c r="AE505" i="9" s="1"/>
  <c r="AL498" i="8"/>
  <c r="Q498" i="9"/>
  <c r="AF498" i="9" s="1"/>
  <c r="AI548" i="8"/>
  <c r="AA548" i="8" s="1"/>
  <c r="I548" i="9"/>
  <c r="AC548" i="9" s="1"/>
  <c r="V548" i="9" s="1"/>
  <c r="AN526" i="8"/>
  <c r="U526" i="9"/>
  <c r="AH526" i="9" s="1"/>
  <c r="AG559" i="8"/>
  <c r="E559" i="9"/>
  <c r="AA559" i="9" s="1"/>
  <c r="AL550" i="8"/>
  <c r="Q550" i="9"/>
  <c r="AF550" i="9" s="1"/>
  <c r="AI580" i="8"/>
  <c r="I580" i="9"/>
  <c r="AC580" i="9" s="1"/>
  <c r="AG500" i="8"/>
  <c r="AA500" i="8" s="1"/>
  <c r="E500" i="9"/>
  <c r="AA500" i="9" s="1"/>
  <c r="AG597" i="8"/>
  <c r="AA597" i="8" s="1"/>
  <c r="E597" i="9"/>
  <c r="AA597" i="9" s="1"/>
  <c r="AK599" i="8"/>
  <c r="O599" i="9"/>
  <c r="AE599" i="9" s="1"/>
  <c r="AG613" i="8"/>
  <c r="AA613" i="8" s="1"/>
  <c r="E613" i="9"/>
  <c r="AA613" i="9" s="1"/>
  <c r="AH667" i="8"/>
  <c r="G667" i="9"/>
  <c r="AB667" i="9" s="1"/>
  <c r="AK644" i="8"/>
  <c r="O644" i="9"/>
  <c r="AE644" i="9" s="1"/>
  <c r="AG651" i="8"/>
  <c r="AA651" i="8" s="1"/>
  <c r="E651" i="9"/>
  <c r="AA651" i="9" s="1"/>
  <c r="V651" i="9" s="1"/>
  <c r="AJ612" i="8"/>
  <c r="M612" i="9"/>
  <c r="AD612" i="9" s="1"/>
  <c r="AK608" i="8"/>
  <c r="O608" i="9"/>
  <c r="AE608" i="9" s="1"/>
  <c r="AL554" i="8"/>
  <c r="Q554" i="9"/>
  <c r="AF554" i="9" s="1"/>
  <c r="AG619" i="8"/>
  <c r="AA619" i="8" s="1"/>
  <c r="E619" i="9"/>
  <c r="AA619" i="9" s="1"/>
  <c r="AN621" i="8"/>
  <c r="U621" i="9"/>
  <c r="AH621" i="9" s="1"/>
  <c r="AI588" i="8"/>
  <c r="I588" i="9"/>
  <c r="AC588" i="9" s="1"/>
  <c r="AG632" i="8"/>
  <c r="E632" i="9"/>
  <c r="AA632" i="9" s="1"/>
  <c r="AK688" i="8"/>
  <c r="O688" i="9"/>
  <c r="AE688" i="9" s="1"/>
  <c r="AK728" i="8"/>
  <c r="O728" i="9"/>
  <c r="AE728" i="9" s="1"/>
  <c r="AM578" i="8"/>
  <c r="S578" i="9"/>
  <c r="AG578" i="9" s="1"/>
  <c r="AM732" i="8"/>
  <c r="S732" i="9"/>
  <c r="AG732" i="9" s="1"/>
  <c r="AJ739" i="8"/>
  <c r="M739" i="9"/>
  <c r="AD739" i="9" s="1"/>
  <c r="AI666" i="8"/>
  <c r="I666" i="9"/>
  <c r="AC666" i="9" s="1"/>
  <c r="AI773" i="8"/>
  <c r="AA773" i="8" s="1"/>
  <c r="I773" i="9"/>
  <c r="AC773" i="9" s="1"/>
  <c r="AG720" i="8"/>
  <c r="AA720" i="8" s="1"/>
  <c r="E720" i="9"/>
  <c r="AA720" i="9" s="1"/>
  <c r="V720" i="9" s="1"/>
  <c r="AG687" i="8"/>
  <c r="AA687" i="8" s="1"/>
  <c r="E687" i="9"/>
  <c r="AA687" i="9" s="1"/>
  <c r="V687" i="9" s="1"/>
  <c r="AL755" i="8"/>
  <c r="Q755" i="9"/>
  <c r="AF755" i="9" s="1"/>
  <c r="AI628" i="8"/>
  <c r="AA628" i="8" s="1"/>
  <c r="I628" i="9"/>
  <c r="AC628" i="9" s="1"/>
  <c r="AN727" i="8"/>
  <c r="U727" i="9"/>
  <c r="AH727" i="9" s="1"/>
  <c r="AL628" i="8"/>
  <c r="Q628" i="9"/>
  <c r="AF628" i="9" s="1"/>
  <c r="AK753" i="8"/>
  <c r="O753" i="9"/>
  <c r="AE753" i="9" s="1"/>
  <c r="AJ501" i="8"/>
  <c r="M501" i="9"/>
  <c r="AD501" i="9" s="1"/>
  <c r="AH756" i="8"/>
  <c r="G756" i="9"/>
  <c r="AB756" i="9" s="1"/>
  <c r="AJ755" i="8"/>
  <c r="M755" i="9"/>
  <c r="AD755" i="9" s="1"/>
  <c r="AN710" i="8"/>
  <c r="U710" i="9"/>
  <c r="AH710" i="9" s="1"/>
  <c r="AI664" i="8"/>
  <c r="AA664" i="8" s="1"/>
  <c r="I664" i="9"/>
  <c r="AC664" i="9" s="1"/>
  <c r="AH614" i="8"/>
  <c r="G614" i="9"/>
  <c r="AB614" i="9" s="1"/>
  <c r="AJ760" i="8"/>
  <c r="M760" i="9"/>
  <c r="AD760" i="9" s="1"/>
  <c r="AN665" i="8"/>
  <c r="U665" i="9"/>
  <c r="AH665" i="9" s="1"/>
  <c r="AJ702" i="8"/>
  <c r="M702" i="9"/>
  <c r="AD702" i="9" s="1"/>
  <c r="AL803" i="8"/>
  <c r="Q803" i="9"/>
  <c r="AF803" i="9" s="1"/>
  <c r="AK809" i="8"/>
  <c r="O809" i="9"/>
  <c r="AE809" i="9" s="1"/>
  <c r="AM603" i="8"/>
  <c r="S603" i="9"/>
  <c r="AG603" i="9" s="1"/>
  <c r="AL817" i="8"/>
  <c r="Q817" i="9"/>
  <c r="AF817" i="9" s="1"/>
  <c r="AK761" i="8"/>
  <c r="O761" i="9"/>
  <c r="AE761" i="9" s="1"/>
  <c r="AG578" i="8"/>
  <c r="AA578" i="8" s="1"/>
  <c r="E578" i="9"/>
  <c r="AA578" i="9" s="1"/>
  <c r="AH816" i="8"/>
  <c r="AA816" i="8" s="1"/>
  <c r="G816" i="9"/>
  <c r="AB816" i="9" s="1"/>
  <c r="V816" i="9" s="1"/>
  <c r="AI779" i="8"/>
  <c r="I779" i="9"/>
  <c r="AC779" i="9" s="1"/>
  <c r="AJ860" i="8"/>
  <c r="M860" i="9"/>
  <c r="AD860" i="9" s="1"/>
  <c r="AK696" i="8"/>
  <c r="O696" i="9"/>
  <c r="AE696" i="9" s="1"/>
  <c r="AI708" i="8"/>
  <c r="I708" i="9"/>
  <c r="AC708" i="9" s="1"/>
  <c r="AJ798" i="8"/>
  <c r="M798" i="9"/>
  <c r="AD798" i="9" s="1"/>
  <c r="AM887" i="8"/>
  <c r="S887" i="9"/>
  <c r="AG887" i="9" s="1"/>
  <c r="AI928" i="8"/>
  <c r="AA928" i="8" s="1"/>
  <c r="I928" i="9"/>
  <c r="AC928" i="9" s="1"/>
  <c r="V928" i="9" s="1"/>
  <c r="AI879" i="8"/>
  <c r="I879" i="9"/>
  <c r="AC879" i="9" s="1"/>
  <c r="AN869" i="8"/>
  <c r="U869" i="9"/>
  <c r="AH869" i="9" s="1"/>
  <c r="AG797" i="8"/>
  <c r="AA797" i="8" s="1"/>
  <c r="E797" i="9"/>
  <c r="AA797" i="9" s="1"/>
  <c r="AN891" i="8"/>
  <c r="AC891" i="8" s="1"/>
  <c r="U891" i="9"/>
  <c r="AH891" i="9" s="1"/>
  <c r="AJ758" i="8"/>
  <c r="M758" i="9"/>
  <c r="AD758" i="9" s="1"/>
  <c r="AG854" i="8"/>
  <c r="AA854" i="8" s="1"/>
  <c r="E854" i="9"/>
  <c r="AA854" i="9" s="1"/>
  <c r="AM893" i="8"/>
  <c r="AC893" i="8" s="1"/>
  <c r="S893" i="9"/>
  <c r="AG893" i="9" s="1"/>
  <c r="AH825" i="8"/>
  <c r="AA825" i="8" s="1"/>
  <c r="G825" i="9"/>
  <c r="AB825" i="9" s="1"/>
  <c r="AH909" i="8"/>
  <c r="G909" i="9"/>
  <c r="AB909" i="9" s="1"/>
  <c r="AI858" i="8"/>
  <c r="I858" i="9"/>
  <c r="AC858" i="9" s="1"/>
  <c r="AK944" i="8"/>
  <c r="O944" i="9"/>
  <c r="AE944" i="9" s="1"/>
  <c r="AH990" i="8"/>
  <c r="G990" i="9"/>
  <c r="AB990" i="9" s="1"/>
  <c r="AK925" i="8"/>
  <c r="O925" i="9"/>
  <c r="AE925" i="9" s="1"/>
  <c r="AN979" i="8"/>
  <c r="U979" i="9"/>
  <c r="AH979" i="9" s="1"/>
  <c r="AI922" i="8"/>
  <c r="AA922" i="8" s="1"/>
  <c r="I922" i="9"/>
  <c r="AC922" i="9" s="1"/>
  <c r="AK966" i="8"/>
  <c r="O966" i="9"/>
  <c r="AE966" i="9" s="1"/>
  <c r="AH782" i="8"/>
  <c r="G782" i="9"/>
  <c r="AB782" i="9" s="1"/>
  <c r="AM924" i="8"/>
  <c r="S924" i="9"/>
  <c r="AG924" i="9" s="1"/>
  <c r="AK874" i="8"/>
  <c r="O874" i="9"/>
  <c r="AE874" i="9" s="1"/>
  <c r="AN955" i="8"/>
  <c r="AC955" i="8" s="1"/>
  <c r="U955" i="9"/>
  <c r="AH955" i="9" s="1"/>
  <c r="AL917" i="8"/>
  <c r="Q917" i="9"/>
  <c r="AF917" i="9" s="1"/>
  <c r="AJ963" i="8"/>
  <c r="M963" i="9"/>
  <c r="AD963" i="9" s="1"/>
  <c r="AI844" i="8"/>
  <c r="I844" i="9"/>
  <c r="AC844" i="9" s="1"/>
  <c r="AJ922" i="8"/>
  <c r="M922" i="9"/>
  <c r="AD922" i="9" s="1"/>
  <c r="AH1007" i="8"/>
  <c r="AA1007" i="8" s="1"/>
  <c r="G1007" i="9"/>
  <c r="AB1007" i="9" s="1"/>
  <c r="AI964" i="8"/>
  <c r="I964" i="9"/>
  <c r="AC964" i="9" s="1"/>
  <c r="AK963" i="8"/>
  <c r="O963" i="9"/>
  <c r="AE963" i="9" s="1"/>
  <c r="AH996" i="8"/>
  <c r="G996" i="9"/>
  <c r="AB996" i="9" s="1"/>
  <c r="AI947" i="8"/>
  <c r="I947" i="9"/>
  <c r="AC947" i="9" s="1"/>
  <c r="AK1034" i="8"/>
  <c r="O1034" i="9"/>
  <c r="AE1034" i="9" s="1"/>
  <c r="AL928" i="8"/>
  <c r="Q928" i="9"/>
  <c r="AF928" i="9" s="1"/>
  <c r="AI1022" i="8"/>
  <c r="I1022" i="9"/>
  <c r="AC1022" i="9" s="1"/>
  <c r="AI1087" i="8"/>
  <c r="I1087" i="9"/>
  <c r="AC1087" i="9" s="1"/>
  <c r="AN1158" i="8"/>
  <c r="U1158" i="9"/>
  <c r="AH1158" i="9" s="1"/>
  <c r="AJ1001" i="8"/>
  <c r="M1001" i="9"/>
  <c r="AD1001" i="9" s="1"/>
  <c r="AN1041" i="8"/>
  <c r="AC1041" i="8" s="1"/>
  <c r="U1041" i="9"/>
  <c r="AH1041" i="9" s="1"/>
  <c r="AL1086" i="8"/>
  <c r="Q1086" i="9"/>
  <c r="AF1086" i="9" s="1"/>
  <c r="AK1143" i="8"/>
  <c r="O1143" i="9"/>
  <c r="AE1143" i="9" s="1"/>
  <c r="AJ916" i="8"/>
  <c r="M916" i="9"/>
  <c r="AD916" i="9" s="1"/>
  <c r="AK1058" i="8"/>
  <c r="O1058" i="9"/>
  <c r="AE1058" i="9" s="1"/>
  <c r="AL1098" i="8"/>
  <c r="Q1098" i="9"/>
  <c r="AF1098" i="9" s="1"/>
  <c r="AH1025" i="8"/>
  <c r="G1025" i="9"/>
  <c r="AB1025" i="9" s="1"/>
  <c r="AM1015" i="8"/>
  <c r="S1015" i="9"/>
  <c r="AG1015" i="9" s="1"/>
  <c r="AL989" i="8"/>
  <c r="Q989" i="9"/>
  <c r="AF989" i="9" s="1"/>
  <c r="AJ1086" i="8"/>
  <c r="M1086" i="9"/>
  <c r="AD1086" i="9" s="1"/>
  <c r="AN1011" i="8"/>
  <c r="U1011" i="9"/>
  <c r="AH1011" i="9" s="1"/>
  <c r="J1078" i="9"/>
  <c r="K1078" i="9" s="1"/>
  <c r="AA1078" i="8"/>
  <c r="AI1096" i="8"/>
  <c r="AA1096" i="8" s="1"/>
  <c r="I1096" i="9"/>
  <c r="AC1096" i="9" s="1"/>
  <c r="V1096" i="9" s="1"/>
  <c r="AI1035" i="8"/>
  <c r="I1035" i="9"/>
  <c r="AC1035" i="9" s="1"/>
  <c r="AL1103" i="8"/>
  <c r="Q1103" i="9"/>
  <c r="AF1103" i="9" s="1"/>
  <c r="AI1152" i="8"/>
  <c r="I1152" i="9"/>
  <c r="AC1152" i="9" s="1"/>
  <c r="AK994" i="8"/>
  <c r="O994" i="9"/>
  <c r="AE994" i="9" s="1"/>
  <c r="AH1141" i="8"/>
  <c r="G1141" i="9"/>
  <c r="AB1141" i="9" s="1"/>
  <c r="AL1094" i="8"/>
  <c r="Q1094" i="9"/>
  <c r="AF1094" i="9" s="1"/>
  <c r="AG1137" i="8"/>
  <c r="AA1137" i="8" s="1"/>
  <c r="E1137" i="9"/>
  <c r="AA1137" i="9" s="1"/>
  <c r="AL1095" i="8"/>
  <c r="Q1095" i="9"/>
  <c r="AF1095" i="9" s="1"/>
  <c r="AI1205" i="8"/>
  <c r="I1205" i="9"/>
  <c r="AC1205" i="9" s="1"/>
  <c r="AM1083" i="8"/>
  <c r="S1083" i="9"/>
  <c r="AG1083" i="9" s="1"/>
  <c r="AM1155" i="8"/>
  <c r="S1155" i="9"/>
  <c r="AG1155" i="9" s="1"/>
  <c r="AN1076" i="8"/>
  <c r="U1076" i="9"/>
  <c r="AH1076" i="9" s="1"/>
  <c r="AG1169" i="8"/>
  <c r="AA1169" i="8" s="1"/>
  <c r="E1169" i="9"/>
  <c r="AA1169" i="9" s="1"/>
  <c r="AG1170" i="8"/>
  <c r="AA1170" i="8" s="1"/>
  <c r="E1170" i="9"/>
  <c r="AA1170" i="9" s="1"/>
  <c r="AI1122" i="8"/>
  <c r="I1122" i="9"/>
  <c r="AC1122" i="9" s="1"/>
  <c r="AM1109" i="8"/>
  <c r="S1109" i="9"/>
  <c r="AG1109" i="9" s="1"/>
  <c r="AK1162" i="8"/>
  <c r="O1162" i="9"/>
  <c r="AE1162" i="9" s="1"/>
  <c r="AG1157" i="8"/>
  <c r="E1157" i="9"/>
  <c r="AA1157" i="9" s="1"/>
  <c r="AL1157" i="8"/>
  <c r="Q1157" i="9"/>
  <c r="AF1157" i="9" s="1"/>
  <c r="AM1165" i="8"/>
  <c r="AC1165" i="8" s="1"/>
  <c r="S1165" i="9"/>
  <c r="AG1165" i="9" s="1"/>
  <c r="AK1136" i="8"/>
  <c r="O1136" i="9"/>
  <c r="AE1136" i="9" s="1"/>
  <c r="AL1149" i="8"/>
  <c r="Q1149" i="9"/>
  <c r="AF1149" i="9" s="1"/>
  <c r="AH1125" i="8"/>
  <c r="G1125" i="9"/>
  <c r="AB1125" i="9" s="1"/>
  <c r="AH1183" i="8"/>
  <c r="G1183" i="9"/>
  <c r="AB1183" i="9" s="1"/>
  <c r="AA811" i="8"/>
  <c r="AA805" i="8"/>
  <c r="AA561" i="8"/>
  <c r="AA670" i="8"/>
  <c r="AA623" i="8"/>
  <c r="AA645" i="8"/>
  <c r="AA736" i="8"/>
  <c r="AA734" i="8"/>
  <c r="AA759" i="8"/>
  <c r="AA1059" i="8"/>
  <c r="AA1156" i="8"/>
  <c r="AA969" i="8"/>
  <c r="AA783" i="8"/>
  <c r="AA758" i="8"/>
  <c r="AA671" i="8"/>
  <c r="AA538" i="8"/>
  <c r="AA731" i="8"/>
  <c r="AA657" i="8"/>
  <c r="AA650" i="8"/>
  <c r="AA716" i="8"/>
  <c r="AA741" i="8"/>
  <c r="AA991" i="8"/>
  <c r="AA968" i="8"/>
  <c r="AA943" i="8"/>
  <c r="AA1064" i="8"/>
  <c r="AA674" i="8"/>
  <c r="AA740" i="8"/>
  <c r="AA970" i="8"/>
  <c r="AA545" i="8"/>
  <c r="AA949" i="8"/>
  <c r="AA543" i="8"/>
  <c r="AA632" i="8"/>
  <c r="AA627" i="8"/>
  <c r="AA637" i="8"/>
  <c r="AA659" i="8"/>
  <c r="AA735" i="8"/>
  <c r="AA990" i="8"/>
  <c r="AA1085" i="8"/>
  <c r="AA559" i="8"/>
  <c r="AA753" i="8"/>
  <c r="AA947" i="8"/>
  <c r="AA1198" i="8"/>
  <c r="AA761" i="8"/>
  <c r="AA536" i="8"/>
  <c r="AA560" i="8"/>
  <c r="AA1150" i="8"/>
  <c r="AA715" i="8"/>
  <c r="AA901" i="8"/>
  <c r="AA622" i="8"/>
  <c r="AA653" i="8"/>
  <c r="AA658" i="8"/>
  <c r="AA899" i="8"/>
  <c r="AA927" i="8"/>
  <c r="AA900" i="8"/>
  <c r="AA1177" i="8"/>
  <c r="AA542" i="8"/>
  <c r="AA540" i="8"/>
  <c r="AA654" i="8"/>
  <c r="AA573" i="8"/>
  <c r="AA644" i="8"/>
  <c r="AA681" i="8"/>
  <c r="AA730" i="8"/>
  <c r="AA684" i="8"/>
  <c r="AA831" i="8"/>
  <c r="AA878" i="8"/>
  <c r="AA1086" i="8"/>
  <c r="AA643" i="8"/>
  <c r="AA702" i="8"/>
  <c r="AA757" i="8"/>
  <c r="AA921" i="8"/>
  <c r="AA554" i="8"/>
  <c r="AA638" i="8"/>
  <c r="AA669" i="8"/>
  <c r="AA709" i="8"/>
  <c r="AA785" i="8"/>
  <c r="AA701" i="8"/>
  <c r="AA948" i="8"/>
  <c r="AA992" i="8"/>
  <c r="AA1174" i="8"/>
  <c r="AA1173" i="8"/>
  <c r="AA625" i="8"/>
  <c r="AA677" i="8"/>
  <c r="AA784" i="8"/>
  <c r="AA756" i="8"/>
  <c r="AA996" i="8"/>
  <c r="AA852" i="8"/>
  <c r="AA1199" i="8"/>
  <c r="AA1179" i="8"/>
  <c r="AA676" i="8"/>
  <c r="AA742" i="8"/>
  <c r="AA550" i="8"/>
  <c r="AA646" i="8"/>
  <c r="AA714" i="8"/>
  <c r="AA698" i="8"/>
  <c r="AA830" i="8"/>
  <c r="AA926" i="8"/>
  <c r="AA1178" i="8"/>
  <c r="AA789" i="8"/>
  <c r="AA752" i="8"/>
  <c r="AA678" i="8"/>
  <c r="AA686" i="8"/>
  <c r="AA700" i="8"/>
  <c r="AA725" i="8"/>
  <c r="AA851" i="8"/>
  <c r="AA879" i="8"/>
  <c r="AA544" i="8"/>
  <c r="AA576" i="8"/>
  <c r="AA575" i="8"/>
  <c r="AA634" i="8"/>
  <c r="AA675" i="8"/>
  <c r="AA724" i="8"/>
  <c r="AA660" i="8"/>
  <c r="AA782" i="8"/>
  <c r="AA920" i="8"/>
  <c r="AA1175" i="8"/>
  <c r="AC716" i="8"/>
  <c r="AC717" i="8"/>
  <c r="AC718" i="8"/>
  <c r="AC719" i="8"/>
  <c r="AC721" i="8"/>
  <c r="AC722" i="8"/>
  <c r="AC723" i="8"/>
  <c r="AC747" i="8"/>
  <c r="AC748" i="8"/>
  <c r="AC749" i="8"/>
  <c r="AC750" i="8"/>
  <c r="AC751" i="8"/>
  <c r="AC776" i="8"/>
  <c r="AC777" i="8"/>
  <c r="AC778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9" i="8"/>
  <c r="AC870" i="8"/>
  <c r="AC871" i="8"/>
  <c r="AC873" i="8"/>
  <c r="AC874" i="8"/>
  <c r="AC875" i="8"/>
  <c r="AC876" i="8"/>
  <c r="AC877" i="8"/>
  <c r="AC878" i="8"/>
  <c r="AC879" i="8"/>
  <c r="AC880" i="8"/>
  <c r="AC881" i="8"/>
  <c r="AC883" i="8"/>
  <c r="AC884" i="8"/>
  <c r="AC885" i="8"/>
  <c r="AC886" i="8"/>
  <c r="AC887" i="8"/>
  <c r="AC888" i="8"/>
  <c r="AC889" i="8"/>
  <c r="AC890" i="8"/>
  <c r="AC892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10" i="8"/>
  <c r="AC911" i="8"/>
  <c r="AC912" i="8"/>
  <c r="AC913" i="8"/>
  <c r="AC914" i="8"/>
  <c r="AC915" i="8"/>
  <c r="AC916" i="8"/>
  <c r="AC917" i="8"/>
  <c r="AC919" i="8"/>
  <c r="AC920" i="8"/>
  <c r="AC922" i="8"/>
  <c r="AC923" i="8"/>
  <c r="AC924" i="8"/>
  <c r="AC925" i="8"/>
  <c r="AC926" i="8"/>
  <c r="AC927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9" i="8"/>
  <c r="AC950" i="8"/>
  <c r="AC951" i="8"/>
  <c r="AC952" i="8"/>
  <c r="AC953" i="8"/>
  <c r="AC954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2" i="8"/>
  <c r="AC1043" i="8"/>
  <c r="AC1044" i="8"/>
  <c r="AC1045" i="8"/>
  <c r="AC1047" i="8"/>
  <c r="AC1048" i="8"/>
  <c r="AC1049" i="8"/>
  <c r="AC1050" i="8"/>
  <c r="AC1051" i="8"/>
  <c r="AC1052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6" i="8"/>
  <c r="AC1087" i="8"/>
  <c r="AC1088" i="8"/>
  <c r="AC1089" i="8"/>
  <c r="AC1090" i="8"/>
  <c r="AC1091" i="8"/>
  <c r="AC1092" i="8"/>
  <c r="AC1093" i="8"/>
  <c r="AC1094" i="8"/>
  <c r="AC1096" i="8"/>
  <c r="AC1097" i="8"/>
  <c r="AC1098" i="8"/>
  <c r="AC1099" i="8"/>
  <c r="AC1100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6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8" i="8"/>
  <c r="AC1159" i="8"/>
  <c r="AC1160" i="8"/>
  <c r="AC1161" i="8"/>
  <c r="AC1162" i="8"/>
  <c r="AC1163" i="8"/>
  <c r="AC1164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3" i="8"/>
  <c r="AC1194" i="8"/>
  <c r="AC1195" i="8"/>
  <c r="AC1196" i="8"/>
  <c r="AC1197" i="8"/>
  <c r="AC1198" i="8"/>
  <c r="AC1199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D716" i="8"/>
  <c r="AD717" i="8"/>
  <c r="AD718" i="8"/>
  <c r="AD719" i="8"/>
  <c r="AD720" i="8"/>
  <c r="AD721" i="8"/>
  <c r="AD722" i="8"/>
  <c r="AD723" i="8"/>
  <c r="AD747" i="8"/>
  <c r="AD748" i="8"/>
  <c r="AD749" i="8"/>
  <c r="AD750" i="8"/>
  <c r="AD751" i="8"/>
  <c r="AD775" i="8"/>
  <c r="AD776" i="8"/>
  <c r="AD777" i="8"/>
  <c r="AD778" i="8"/>
  <c r="AD779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E716" i="8"/>
  <c r="AE717" i="8"/>
  <c r="AE718" i="8"/>
  <c r="AE719" i="8"/>
  <c r="AE720" i="8"/>
  <c r="AE721" i="8"/>
  <c r="AE722" i="8"/>
  <c r="AE723" i="8"/>
  <c r="AE747" i="8"/>
  <c r="AE748" i="8"/>
  <c r="AE749" i="8"/>
  <c r="AE750" i="8"/>
  <c r="AE751" i="8"/>
  <c r="AE775" i="8"/>
  <c r="AE776" i="8"/>
  <c r="AE777" i="8"/>
  <c r="AE778" i="8"/>
  <c r="AE779" i="8"/>
  <c r="AE803" i="8"/>
  <c r="AE804" i="8"/>
  <c r="AE805" i="8"/>
  <c r="AE806" i="8"/>
  <c r="AE807" i="8"/>
  <c r="AE808" i="8"/>
  <c r="AE809" i="8"/>
  <c r="AE810" i="8"/>
  <c r="AE811" i="8"/>
  <c r="AE812" i="8"/>
  <c r="AE813" i="8"/>
  <c r="AE814" i="8"/>
  <c r="AE815" i="8"/>
  <c r="AE816" i="8"/>
  <c r="AE817" i="8"/>
  <c r="AE818" i="8"/>
  <c r="AE819" i="8"/>
  <c r="AE820" i="8"/>
  <c r="AE821" i="8"/>
  <c r="AE822" i="8"/>
  <c r="AE823" i="8"/>
  <c r="AE824" i="8"/>
  <c r="AE825" i="8"/>
  <c r="AE826" i="8"/>
  <c r="AE827" i="8"/>
  <c r="AE828" i="8"/>
  <c r="AE829" i="8"/>
  <c r="AE830" i="8"/>
  <c r="AE831" i="8"/>
  <c r="AE832" i="8"/>
  <c r="AE833" i="8"/>
  <c r="AE834" i="8"/>
  <c r="AE835" i="8"/>
  <c r="AE836" i="8"/>
  <c r="AE837" i="8"/>
  <c r="AE838" i="8"/>
  <c r="AE839" i="8"/>
  <c r="AE840" i="8"/>
  <c r="AE841" i="8"/>
  <c r="AE842" i="8"/>
  <c r="AE843" i="8"/>
  <c r="AE844" i="8"/>
  <c r="AE845" i="8"/>
  <c r="AE846" i="8"/>
  <c r="AE847" i="8"/>
  <c r="AE848" i="8"/>
  <c r="AE849" i="8"/>
  <c r="AE850" i="8"/>
  <c r="AE851" i="8"/>
  <c r="AE852" i="8"/>
  <c r="AE853" i="8"/>
  <c r="AE854" i="8"/>
  <c r="AE855" i="8"/>
  <c r="AE856" i="8"/>
  <c r="AE857" i="8"/>
  <c r="AE858" i="8"/>
  <c r="AE859" i="8"/>
  <c r="AE860" i="8"/>
  <c r="AE861" i="8"/>
  <c r="AE862" i="8"/>
  <c r="AE863" i="8"/>
  <c r="AE864" i="8"/>
  <c r="AE865" i="8"/>
  <c r="AE866" i="8"/>
  <c r="AE867" i="8"/>
  <c r="AE868" i="8"/>
  <c r="AE869" i="8"/>
  <c r="AE870" i="8"/>
  <c r="AE871" i="8"/>
  <c r="AE872" i="8"/>
  <c r="AE873" i="8"/>
  <c r="AE874" i="8"/>
  <c r="AE875" i="8"/>
  <c r="AE876" i="8"/>
  <c r="AE877" i="8"/>
  <c r="AE878" i="8"/>
  <c r="AE879" i="8"/>
  <c r="AE880" i="8"/>
  <c r="AE881" i="8"/>
  <c r="AE882" i="8"/>
  <c r="AE883" i="8"/>
  <c r="AE884" i="8"/>
  <c r="AE885" i="8"/>
  <c r="AE886" i="8"/>
  <c r="AE887" i="8"/>
  <c r="AE888" i="8"/>
  <c r="AE889" i="8"/>
  <c r="AE890" i="8"/>
  <c r="AE891" i="8"/>
  <c r="AE892" i="8"/>
  <c r="AE893" i="8"/>
  <c r="AE894" i="8"/>
  <c r="AE895" i="8"/>
  <c r="AE896" i="8"/>
  <c r="AE897" i="8"/>
  <c r="AE898" i="8"/>
  <c r="AE899" i="8"/>
  <c r="AE900" i="8"/>
  <c r="AE901" i="8"/>
  <c r="AE902" i="8"/>
  <c r="AE903" i="8"/>
  <c r="AE904" i="8"/>
  <c r="AE905" i="8"/>
  <c r="AE906" i="8"/>
  <c r="AE907" i="8"/>
  <c r="AE908" i="8"/>
  <c r="AE909" i="8"/>
  <c r="AE910" i="8"/>
  <c r="AE911" i="8"/>
  <c r="AE912" i="8"/>
  <c r="AE913" i="8"/>
  <c r="AE914" i="8"/>
  <c r="AE915" i="8"/>
  <c r="AE916" i="8"/>
  <c r="AE917" i="8"/>
  <c r="AE918" i="8"/>
  <c r="AE919" i="8"/>
  <c r="AE920" i="8"/>
  <c r="AE921" i="8"/>
  <c r="AE922" i="8"/>
  <c r="AE923" i="8"/>
  <c r="AE924" i="8"/>
  <c r="AE925" i="8"/>
  <c r="AE926" i="8"/>
  <c r="AE927" i="8"/>
  <c r="AE928" i="8"/>
  <c r="AE929" i="8"/>
  <c r="AE930" i="8"/>
  <c r="AE931" i="8"/>
  <c r="AE932" i="8"/>
  <c r="AE933" i="8"/>
  <c r="AE934" i="8"/>
  <c r="AE935" i="8"/>
  <c r="AE936" i="8"/>
  <c r="AE937" i="8"/>
  <c r="AE938" i="8"/>
  <c r="AE939" i="8"/>
  <c r="AE940" i="8"/>
  <c r="AE941" i="8"/>
  <c r="AE942" i="8"/>
  <c r="AE943" i="8"/>
  <c r="AE944" i="8"/>
  <c r="AE945" i="8"/>
  <c r="AE946" i="8"/>
  <c r="AE947" i="8"/>
  <c r="AE948" i="8"/>
  <c r="AE949" i="8"/>
  <c r="AE950" i="8"/>
  <c r="AE951" i="8"/>
  <c r="AE952" i="8"/>
  <c r="AE953" i="8"/>
  <c r="AE954" i="8"/>
  <c r="AE955" i="8"/>
  <c r="AE956" i="8"/>
  <c r="AE957" i="8"/>
  <c r="AE958" i="8"/>
  <c r="AE959" i="8"/>
  <c r="AE960" i="8"/>
  <c r="AE961" i="8"/>
  <c r="AE962" i="8"/>
  <c r="AE963" i="8"/>
  <c r="AE964" i="8"/>
  <c r="AE965" i="8"/>
  <c r="AE966" i="8"/>
  <c r="AE967" i="8"/>
  <c r="AE968" i="8"/>
  <c r="AE969" i="8"/>
  <c r="AE970" i="8"/>
  <c r="AE971" i="8"/>
  <c r="AE972" i="8"/>
  <c r="AE973" i="8"/>
  <c r="AE974" i="8"/>
  <c r="AE975" i="8"/>
  <c r="AE976" i="8"/>
  <c r="AE977" i="8"/>
  <c r="AE978" i="8"/>
  <c r="AE979" i="8"/>
  <c r="AE980" i="8"/>
  <c r="AE981" i="8"/>
  <c r="AE982" i="8"/>
  <c r="AE983" i="8"/>
  <c r="AE984" i="8"/>
  <c r="AE985" i="8"/>
  <c r="AE986" i="8"/>
  <c r="AE987" i="8"/>
  <c r="AE988" i="8"/>
  <c r="AE989" i="8"/>
  <c r="AE990" i="8"/>
  <c r="AE991" i="8"/>
  <c r="AE992" i="8"/>
  <c r="AE993" i="8"/>
  <c r="AE994" i="8"/>
  <c r="AE995" i="8"/>
  <c r="AE996" i="8"/>
  <c r="AE997" i="8"/>
  <c r="AE998" i="8"/>
  <c r="AE999" i="8"/>
  <c r="AE1000" i="8"/>
  <c r="AE1001" i="8"/>
  <c r="AE1002" i="8"/>
  <c r="AE1003" i="8"/>
  <c r="AE1004" i="8"/>
  <c r="AE1005" i="8"/>
  <c r="AE1006" i="8"/>
  <c r="AE1007" i="8"/>
  <c r="AE1008" i="8"/>
  <c r="AE1009" i="8"/>
  <c r="AE1010" i="8"/>
  <c r="AE1011" i="8"/>
  <c r="AE1012" i="8"/>
  <c r="AE1013" i="8"/>
  <c r="AE1014" i="8"/>
  <c r="AE1015" i="8"/>
  <c r="AE1016" i="8"/>
  <c r="AE1017" i="8"/>
  <c r="AE1018" i="8"/>
  <c r="AE1019" i="8"/>
  <c r="AE1020" i="8"/>
  <c r="AE1021" i="8"/>
  <c r="AE1022" i="8"/>
  <c r="AE1023" i="8"/>
  <c r="AE1024" i="8"/>
  <c r="AE1025" i="8"/>
  <c r="AE1026" i="8"/>
  <c r="AE1027" i="8"/>
  <c r="AE1028" i="8"/>
  <c r="AE1029" i="8"/>
  <c r="AE1030" i="8"/>
  <c r="AE1031" i="8"/>
  <c r="AE1032" i="8"/>
  <c r="AE1033" i="8"/>
  <c r="AE1034" i="8"/>
  <c r="AE1035" i="8"/>
  <c r="AE1036" i="8"/>
  <c r="AE1037" i="8"/>
  <c r="AE1038" i="8"/>
  <c r="AE1039" i="8"/>
  <c r="AE1040" i="8"/>
  <c r="AE1041" i="8"/>
  <c r="AE1042" i="8"/>
  <c r="AE1043" i="8"/>
  <c r="AE1044" i="8"/>
  <c r="AE1045" i="8"/>
  <c r="AE1046" i="8"/>
  <c r="AE1047" i="8"/>
  <c r="AE1048" i="8"/>
  <c r="AE1049" i="8"/>
  <c r="AE1050" i="8"/>
  <c r="AE1051" i="8"/>
  <c r="AE1052" i="8"/>
  <c r="AE1053" i="8"/>
  <c r="AE1054" i="8"/>
  <c r="AE1055" i="8"/>
  <c r="AE1056" i="8"/>
  <c r="AE1057" i="8"/>
  <c r="AE1058" i="8"/>
  <c r="AE1059" i="8"/>
  <c r="AE1060" i="8"/>
  <c r="AE1061" i="8"/>
  <c r="AE1062" i="8"/>
  <c r="AE1063" i="8"/>
  <c r="AE1064" i="8"/>
  <c r="AE1065" i="8"/>
  <c r="AE1066" i="8"/>
  <c r="AE1067" i="8"/>
  <c r="AE1068" i="8"/>
  <c r="AE1069" i="8"/>
  <c r="AE1070" i="8"/>
  <c r="AE1071" i="8"/>
  <c r="AE1072" i="8"/>
  <c r="AE1073" i="8"/>
  <c r="AE1074" i="8"/>
  <c r="AE1075" i="8"/>
  <c r="AE1076" i="8"/>
  <c r="AE1077" i="8"/>
  <c r="AE1078" i="8"/>
  <c r="AE1079" i="8"/>
  <c r="AE1080" i="8"/>
  <c r="AE1081" i="8"/>
  <c r="AE1082" i="8"/>
  <c r="AE1083" i="8"/>
  <c r="AE1084" i="8"/>
  <c r="AE1085" i="8"/>
  <c r="AE1086" i="8"/>
  <c r="AE1087" i="8"/>
  <c r="AE1088" i="8"/>
  <c r="AE1089" i="8"/>
  <c r="AE1090" i="8"/>
  <c r="AE1091" i="8"/>
  <c r="AE1092" i="8"/>
  <c r="AE1093" i="8"/>
  <c r="AE1094" i="8"/>
  <c r="AE1095" i="8"/>
  <c r="AE1096" i="8"/>
  <c r="AE1097" i="8"/>
  <c r="AE1098" i="8"/>
  <c r="AE1099" i="8"/>
  <c r="AE1100" i="8"/>
  <c r="AE1101" i="8"/>
  <c r="AE1102" i="8"/>
  <c r="AE1103" i="8"/>
  <c r="AE1104" i="8"/>
  <c r="AE1105" i="8"/>
  <c r="AE1106" i="8"/>
  <c r="AE1107" i="8"/>
  <c r="AE1108" i="8"/>
  <c r="AE1109" i="8"/>
  <c r="AE1110" i="8"/>
  <c r="AE1111" i="8"/>
  <c r="AE1112" i="8"/>
  <c r="AE1113" i="8"/>
  <c r="AE1114" i="8"/>
  <c r="AE1115" i="8"/>
  <c r="AE1116" i="8"/>
  <c r="AE1117" i="8"/>
  <c r="AE1118" i="8"/>
  <c r="AE1119" i="8"/>
  <c r="AE1120" i="8"/>
  <c r="AE1121" i="8"/>
  <c r="AE1122" i="8"/>
  <c r="AE1123" i="8"/>
  <c r="AE1124" i="8"/>
  <c r="AE1125" i="8"/>
  <c r="AE1126" i="8"/>
  <c r="AE1127" i="8"/>
  <c r="AE1128" i="8"/>
  <c r="AE1129" i="8"/>
  <c r="AE1130" i="8"/>
  <c r="AE1131" i="8"/>
  <c r="AE1132" i="8"/>
  <c r="AE1133" i="8"/>
  <c r="AE1134" i="8"/>
  <c r="AE1135" i="8"/>
  <c r="AE1136" i="8"/>
  <c r="AE1137" i="8"/>
  <c r="AE1138" i="8"/>
  <c r="AE1139" i="8"/>
  <c r="AE1140" i="8"/>
  <c r="AE1141" i="8"/>
  <c r="AE1142" i="8"/>
  <c r="AE1143" i="8"/>
  <c r="AE1144" i="8"/>
  <c r="AE1145" i="8"/>
  <c r="AE1146" i="8"/>
  <c r="AE1147" i="8"/>
  <c r="AE1148" i="8"/>
  <c r="AE1149" i="8"/>
  <c r="AE1150" i="8"/>
  <c r="AE1151" i="8"/>
  <c r="AE1152" i="8"/>
  <c r="AE1153" i="8"/>
  <c r="AE1154" i="8"/>
  <c r="AE1155" i="8"/>
  <c r="AE1156" i="8"/>
  <c r="AE1157" i="8"/>
  <c r="AE1158" i="8"/>
  <c r="AE1159" i="8"/>
  <c r="AE1160" i="8"/>
  <c r="AE1161" i="8"/>
  <c r="AE1162" i="8"/>
  <c r="AE1163" i="8"/>
  <c r="AE1164" i="8"/>
  <c r="AE1165" i="8"/>
  <c r="AE1166" i="8"/>
  <c r="AE1167" i="8"/>
  <c r="AE1168" i="8"/>
  <c r="AE1169" i="8"/>
  <c r="AE1170" i="8"/>
  <c r="AE1171" i="8"/>
  <c r="AE1172" i="8"/>
  <c r="AE1173" i="8"/>
  <c r="AE1174" i="8"/>
  <c r="AE1175" i="8"/>
  <c r="AE1176" i="8"/>
  <c r="AE1177" i="8"/>
  <c r="AE1178" i="8"/>
  <c r="AE1179" i="8"/>
  <c r="AE1180" i="8"/>
  <c r="AE1181" i="8"/>
  <c r="AE1182" i="8"/>
  <c r="AE1183" i="8"/>
  <c r="AE1184" i="8"/>
  <c r="AE1185" i="8"/>
  <c r="AE1186" i="8"/>
  <c r="AE1187" i="8"/>
  <c r="AE1188" i="8"/>
  <c r="AE1189" i="8"/>
  <c r="AE1190" i="8"/>
  <c r="AE1191" i="8"/>
  <c r="AE1192" i="8"/>
  <c r="AE1193" i="8"/>
  <c r="AE1194" i="8"/>
  <c r="AE1195" i="8"/>
  <c r="AE1196" i="8"/>
  <c r="AE1197" i="8"/>
  <c r="AE1198" i="8"/>
  <c r="AE1199" i="8"/>
  <c r="AE1200" i="8"/>
  <c r="AE1201" i="8"/>
  <c r="AE1202" i="8"/>
  <c r="AE1203" i="8"/>
  <c r="AE1204" i="8"/>
  <c r="AE1205" i="8"/>
  <c r="AE1206" i="8"/>
  <c r="AE1207" i="8"/>
  <c r="AE1208" i="8"/>
  <c r="AE1209" i="8"/>
  <c r="AE1210" i="8"/>
  <c r="AE1211" i="8"/>
  <c r="AE1212" i="8"/>
  <c r="AE1213" i="8"/>
  <c r="AE1214" i="8"/>
  <c r="AE1215" i="8"/>
  <c r="AE1216" i="8"/>
  <c r="AE1217" i="8"/>
  <c r="AE1218" i="8"/>
  <c r="AE1219" i="8"/>
  <c r="AE1220" i="8"/>
  <c r="AE1221" i="8"/>
  <c r="AE1222" i="8"/>
  <c r="AE1223" i="8"/>
  <c r="AE1224" i="8"/>
  <c r="AE1225" i="8"/>
  <c r="AE1226" i="8"/>
  <c r="AE1227" i="8"/>
  <c r="AE1228" i="8"/>
  <c r="AE1229" i="8"/>
  <c r="AE1230" i="8"/>
  <c r="AE1231" i="8"/>
  <c r="AE1232" i="8"/>
  <c r="AE1233" i="8"/>
  <c r="AE1234" i="8"/>
  <c r="AE1235" i="8"/>
  <c r="AE1236" i="8"/>
  <c r="AE1237" i="8"/>
  <c r="AE1238" i="8"/>
  <c r="AE1239" i="8"/>
  <c r="AE1240" i="8"/>
  <c r="AE1241" i="8"/>
  <c r="AE1242" i="8"/>
  <c r="AE1243" i="8"/>
  <c r="AE1244" i="8"/>
  <c r="AE1245" i="8"/>
  <c r="AE1246" i="8"/>
  <c r="AE1247" i="8"/>
  <c r="AE1248" i="8"/>
  <c r="AE1249" i="8"/>
  <c r="AB819" i="8"/>
  <c r="AB840" i="8"/>
  <c r="AB849" i="8"/>
  <c r="AB870" i="8"/>
  <c r="AB887" i="8"/>
  <c r="AB892" i="8"/>
  <c r="AB908" i="8"/>
  <c r="AB911" i="8"/>
  <c r="AB917" i="8"/>
  <c r="AB923" i="8"/>
  <c r="AB947" i="8"/>
  <c r="AB951" i="8"/>
  <c r="AB1036" i="8"/>
  <c r="AB1078" i="8"/>
  <c r="AB1090" i="8"/>
  <c r="AB1110" i="8"/>
  <c r="AB1126" i="8"/>
  <c r="AB1189" i="8"/>
  <c r="AB1244" i="8"/>
  <c r="AD679" i="8"/>
  <c r="AE679" i="8"/>
  <c r="AF679" i="8"/>
  <c r="AD680" i="8"/>
  <c r="AE680" i="8"/>
  <c r="AF680" i="8"/>
  <c r="AD681" i="8"/>
  <c r="AE681" i="8"/>
  <c r="AF681" i="8"/>
  <c r="AC681" i="8"/>
  <c r="AD682" i="8"/>
  <c r="AE682" i="8"/>
  <c r="AF682" i="8"/>
  <c r="AD683" i="8"/>
  <c r="AE683" i="8"/>
  <c r="AF683" i="8"/>
  <c r="AC683" i="8"/>
  <c r="AD684" i="8"/>
  <c r="AE684" i="8"/>
  <c r="AF684" i="8"/>
  <c r="AC684" i="8"/>
  <c r="AD685" i="8"/>
  <c r="AE685" i="8"/>
  <c r="AF685" i="8"/>
  <c r="AD686" i="8"/>
  <c r="AE686" i="8"/>
  <c r="AF686" i="8"/>
  <c r="AD687" i="8"/>
  <c r="AE687" i="8"/>
  <c r="AF687" i="8"/>
  <c r="AD688" i="8"/>
  <c r="AE688" i="8"/>
  <c r="AF688" i="8"/>
  <c r="AD689" i="8"/>
  <c r="AE689" i="8"/>
  <c r="AF689" i="8"/>
  <c r="AC689" i="8"/>
  <c r="AD690" i="8"/>
  <c r="AE690" i="8"/>
  <c r="AF690" i="8"/>
  <c r="AD691" i="8"/>
  <c r="AE691" i="8"/>
  <c r="AF691" i="8"/>
  <c r="AD692" i="8"/>
  <c r="AE692" i="8"/>
  <c r="AF692" i="8"/>
  <c r="AD693" i="8"/>
  <c r="AE693" i="8"/>
  <c r="AF693" i="8"/>
  <c r="AD694" i="8"/>
  <c r="AE694" i="8"/>
  <c r="AF694" i="8"/>
  <c r="AD695" i="8"/>
  <c r="AE695" i="8"/>
  <c r="AF695" i="8"/>
  <c r="AF696" i="8"/>
  <c r="AF697" i="8"/>
  <c r="AF698" i="8"/>
  <c r="AF699" i="8"/>
  <c r="AF700" i="8"/>
  <c r="AF701" i="8"/>
  <c r="AF702" i="8"/>
  <c r="AF703" i="8"/>
  <c r="AF704" i="8"/>
  <c r="AF705" i="8"/>
  <c r="AF706" i="8"/>
  <c r="AF707" i="8"/>
  <c r="AF708" i="8"/>
  <c r="AF709" i="8"/>
  <c r="AF710" i="8"/>
  <c r="AF711" i="8"/>
  <c r="AF712" i="8"/>
  <c r="AF713" i="8"/>
  <c r="AF714" i="8"/>
  <c r="AF715" i="8"/>
  <c r="AF716" i="8"/>
  <c r="AF717" i="8"/>
  <c r="AF718" i="8"/>
  <c r="AF719" i="8"/>
  <c r="AF720" i="8"/>
  <c r="AF721" i="8"/>
  <c r="AF722" i="8"/>
  <c r="AF723" i="8"/>
  <c r="AF724" i="8"/>
  <c r="AF725" i="8"/>
  <c r="AF726" i="8"/>
  <c r="AF727" i="8"/>
  <c r="AF728" i="8"/>
  <c r="AF729" i="8"/>
  <c r="AF730" i="8"/>
  <c r="AF731" i="8"/>
  <c r="AF732" i="8"/>
  <c r="AF733" i="8"/>
  <c r="AF734" i="8"/>
  <c r="AF735" i="8"/>
  <c r="AF736" i="8"/>
  <c r="AF737" i="8"/>
  <c r="AF738" i="8"/>
  <c r="AF739" i="8"/>
  <c r="AF740" i="8"/>
  <c r="AF741" i="8"/>
  <c r="AF742" i="8"/>
  <c r="AF743" i="8"/>
  <c r="AF744" i="8"/>
  <c r="AF745" i="8"/>
  <c r="AF746" i="8"/>
  <c r="AF747" i="8"/>
  <c r="AF748" i="8"/>
  <c r="AF749" i="8"/>
  <c r="AF750" i="8"/>
  <c r="AF751" i="8"/>
  <c r="AF752" i="8"/>
  <c r="AF753" i="8"/>
  <c r="AF754" i="8"/>
  <c r="AF755" i="8"/>
  <c r="AF756" i="8"/>
  <c r="AF757" i="8"/>
  <c r="AF758" i="8"/>
  <c r="AF759" i="8"/>
  <c r="AF760" i="8"/>
  <c r="AF761" i="8"/>
  <c r="AF762" i="8"/>
  <c r="AF763" i="8"/>
  <c r="AF764" i="8"/>
  <c r="AF765" i="8"/>
  <c r="AF766" i="8"/>
  <c r="AF767" i="8"/>
  <c r="AF768" i="8"/>
  <c r="AF769" i="8"/>
  <c r="AF770" i="8"/>
  <c r="AF771" i="8"/>
  <c r="AF772" i="8"/>
  <c r="AF773" i="8"/>
  <c r="AF774" i="8"/>
  <c r="AF775" i="8"/>
  <c r="AF776" i="8"/>
  <c r="AF777" i="8"/>
  <c r="AF778" i="8"/>
  <c r="AF779" i="8"/>
  <c r="AF780" i="8"/>
  <c r="AF781" i="8"/>
  <c r="AF782" i="8"/>
  <c r="AF783" i="8"/>
  <c r="AF784" i="8"/>
  <c r="AF785" i="8"/>
  <c r="AF786" i="8"/>
  <c r="AF787" i="8"/>
  <c r="AF788" i="8"/>
  <c r="AF789" i="8"/>
  <c r="AF790" i="8"/>
  <c r="AF791" i="8"/>
  <c r="AF792" i="8"/>
  <c r="AF793" i="8"/>
  <c r="AF794" i="8"/>
  <c r="AF795" i="8"/>
  <c r="AF796" i="8"/>
  <c r="AF797" i="8"/>
  <c r="AF798" i="8"/>
  <c r="AF799" i="8"/>
  <c r="AF800" i="8"/>
  <c r="AF801" i="8"/>
  <c r="AF802" i="8"/>
  <c r="AF803" i="8"/>
  <c r="AF804" i="8"/>
  <c r="AF805" i="8"/>
  <c r="AF806" i="8"/>
  <c r="AF807" i="8"/>
  <c r="AF808" i="8"/>
  <c r="AF809" i="8"/>
  <c r="AF810" i="8"/>
  <c r="AF811" i="8"/>
  <c r="AF812" i="8"/>
  <c r="AF813" i="8"/>
  <c r="AF814" i="8"/>
  <c r="AF815" i="8"/>
  <c r="AF816" i="8"/>
  <c r="AF817" i="8"/>
  <c r="AF818" i="8"/>
  <c r="AF819" i="8"/>
  <c r="AF820" i="8"/>
  <c r="AF821" i="8"/>
  <c r="AF822" i="8"/>
  <c r="AF823" i="8"/>
  <c r="AF824" i="8"/>
  <c r="AF825" i="8"/>
  <c r="AF826" i="8"/>
  <c r="AF827" i="8"/>
  <c r="AF828" i="8"/>
  <c r="AF829" i="8"/>
  <c r="AF830" i="8"/>
  <c r="AF831" i="8"/>
  <c r="AF832" i="8"/>
  <c r="AF833" i="8"/>
  <c r="AF834" i="8"/>
  <c r="AF835" i="8"/>
  <c r="AB835" i="8"/>
  <c r="AF836" i="8"/>
  <c r="AF837" i="8"/>
  <c r="AF838" i="8"/>
  <c r="AF839" i="8"/>
  <c r="AF840" i="8"/>
  <c r="AF841" i="8"/>
  <c r="AF842" i="8"/>
  <c r="AF843" i="8"/>
  <c r="AF844" i="8"/>
  <c r="AF845" i="8"/>
  <c r="AF846" i="8"/>
  <c r="AF847" i="8"/>
  <c r="AF848" i="8"/>
  <c r="AF849" i="8"/>
  <c r="AF850" i="8"/>
  <c r="AF851" i="8"/>
  <c r="AF852" i="8"/>
  <c r="AF853" i="8"/>
  <c r="AF854" i="8"/>
  <c r="AF855" i="8"/>
  <c r="AF856" i="8"/>
  <c r="AF857" i="8"/>
  <c r="AF858" i="8"/>
  <c r="AF859" i="8"/>
  <c r="AF860" i="8"/>
  <c r="AF861" i="8"/>
  <c r="AF862" i="8"/>
  <c r="AF863" i="8"/>
  <c r="AF864" i="8"/>
  <c r="AF865" i="8"/>
  <c r="AF866" i="8"/>
  <c r="AF867" i="8"/>
  <c r="AF868" i="8"/>
  <c r="AF869" i="8"/>
  <c r="AF870" i="8"/>
  <c r="AF871" i="8"/>
  <c r="AF872" i="8"/>
  <c r="AF873" i="8"/>
  <c r="AF874" i="8"/>
  <c r="AF875" i="8"/>
  <c r="AF876" i="8"/>
  <c r="AF877" i="8"/>
  <c r="AF878" i="8"/>
  <c r="AF879" i="8"/>
  <c r="AF880" i="8"/>
  <c r="AF881" i="8"/>
  <c r="AF882" i="8"/>
  <c r="AF883" i="8"/>
  <c r="AF884" i="8"/>
  <c r="AF885" i="8"/>
  <c r="AF886" i="8"/>
  <c r="AF887" i="8"/>
  <c r="AF888" i="8"/>
  <c r="AF889" i="8"/>
  <c r="AF890" i="8"/>
  <c r="AF891" i="8"/>
  <c r="AF892" i="8"/>
  <c r="AF893" i="8"/>
  <c r="AF894" i="8"/>
  <c r="AF895" i="8"/>
  <c r="AF896" i="8"/>
  <c r="AF897" i="8"/>
  <c r="AF898" i="8"/>
  <c r="AF899" i="8"/>
  <c r="AF900" i="8"/>
  <c r="AF901" i="8"/>
  <c r="AB901" i="8"/>
  <c r="AF902" i="8"/>
  <c r="AF903" i="8"/>
  <c r="AF904" i="8"/>
  <c r="AF905" i="8"/>
  <c r="AF906" i="8"/>
  <c r="AF907" i="8"/>
  <c r="AF908" i="8"/>
  <c r="AF909" i="8"/>
  <c r="AF910" i="8"/>
  <c r="AF911" i="8"/>
  <c r="AF912" i="8"/>
  <c r="AF913" i="8"/>
  <c r="AF914" i="8"/>
  <c r="AF915" i="8"/>
  <c r="AF916" i="8"/>
  <c r="AF917" i="8"/>
  <c r="AF918" i="8"/>
  <c r="AF919" i="8"/>
  <c r="AF920" i="8"/>
  <c r="AF921" i="8"/>
  <c r="AF922" i="8"/>
  <c r="AF923" i="8"/>
  <c r="AF924" i="8"/>
  <c r="AF925" i="8"/>
  <c r="AF926" i="8"/>
  <c r="AF927" i="8"/>
  <c r="AF928" i="8"/>
  <c r="AF929" i="8"/>
  <c r="AF930" i="8"/>
  <c r="AF931" i="8"/>
  <c r="AF932" i="8"/>
  <c r="AF933" i="8"/>
  <c r="AF934" i="8"/>
  <c r="AF935" i="8"/>
  <c r="AF936" i="8"/>
  <c r="AF937" i="8"/>
  <c r="AF938" i="8"/>
  <c r="AF939" i="8"/>
  <c r="AF940" i="8"/>
  <c r="AF941" i="8"/>
  <c r="AF942" i="8"/>
  <c r="AF943" i="8"/>
  <c r="AF944" i="8"/>
  <c r="AF945" i="8"/>
  <c r="AF946" i="8"/>
  <c r="AF947" i="8"/>
  <c r="AF948" i="8"/>
  <c r="AF949" i="8"/>
  <c r="AF950" i="8"/>
  <c r="AF951" i="8"/>
  <c r="AF952" i="8"/>
  <c r="AF953" i="8"/>
  <c r="AF954" i="8"/>
  <c r="AF955" i="8"/>
  <c r="AF956" i="8"/>
  <c r="AF957" i="8"/>
  <c r="AF958" i="8"/>
  <c r="AF959" i="8"/>
  <c r="AF960" i="8"/>
  <c r="AF961" i="8"/>
  <c r="AF962" i="8"/>
  <c r="AF963" i="8"/>
  <c r="AF964" i="8"/>
  <c r="AF965" i="8"/>
  <c r="AF966" i="8"/>
  <c r="AF967" i="8"/>
  <c r="AF968" i="8"/>
  <c r="AF969" i="8"/>
  <c r="AF970" i="8"/>
  <c r="AF971" i="8"/>
  <c r="AF972" i="8"/>
  <c r="AF973" i="8"/>
  <c r="AF974" i="8"/>
  <c r="AF975" i="8"/>
  <c r="AF976" i="8"/>
  <c r="AF977" i="8"/>
  <c r="AF978" i="8"/>
  <c r="AF979" i="8"/>
  <c r="AF980" i="8"/>
  <c r="AF981" i="8"/>
  <c r="AF982" i="8"/>
  <c r="AF983" i="8"/>
  <c r="AF984" i="8"/>
  <c r="AF985" i="8"/>
  <c r="AF986" i="8"/>
  <c r="AF987" i="8"/>
  <c r="AF988" i="8"/>
  <c r="AF989" i="8"/>
  <c r="AF990" i="8"/>
  <c r="AF991" i="8"/>
  <c r="AF992" i="8"/>
  <c r="AF993" i="8"/>
  <c r="AF994" i="8"/>
  <c r="AB994" i="8"/>
  <c r="AF995" i="8"/>
  <c r="AF996" i="8"/>
  <c r="AF997" i="8"/>
  <c r="AF998" i="8"/>
  <c r="AF999" i="8"/>
  <c r="AF1000" i="8"/>
  <c r="AF1001" i="8"/>
  <c r="AF1002" i="8"/>
  <c r="AF1003" i="8"/>
  <c r="AF1004" i="8"/>
  <c r="AF1005" i="8"/>
  <c r="AF1006" i="8"/>
  <c r="AF1007" i="8"/>
  <c r="AF1008" i="8"/>
  <c r="AF1009" i="8"/>
  <c r="AF1010" i="8"/>
  <c r="AF1011" i="8"/>
  <c r="AF1012" i="8"/>
  <c r="AF1013" i="8"/>
  <c r="AF1014" i="8"/>
  <c r="AF1015" i="8"/>
  <c r="AF1016" i="8"/>
  <c r="AF1017" i="8"/>
  <c r="AF1018" i="8"/>
  <c r="AF1019" i="8"/>
  <c r="AF1020" i="8"/>
  <c r="AF1021" i="8"/>
  <c r="AF1022" i="8"/>
  <c r="AF1023" i="8"/>
  <c r="AF1024" i="8"/>
  <c r="AF1025" i="8"/>
  <c r="AF1026" i="8"/>
  <c r="AF1027" i="8"/>
  <c r="AF1028" i="8"/>
  <c r="AF1029" i="8"/>
  <c r="AF1030" i="8"/>
  <c r="AF1031" i="8"/>
  <c r="AF1032" i="8"/>
  <c r="AF1033" i="8"/>
  <c r="AF1034" i="8"/>
  <c r="AF1035" i="8"/>
  <c r="AF1036" i="8"/>
  <c r="AF1037" i="8"/>
  <c r="AF1038" i="8"/>
  <c r="AF1039" i="8"/>
  <c r="AF1040" i="8"/>
  <c r="AF1041" i="8"/>
  <c r="AF1042" i="8"/>
  <c r="AF1043" i="8"/>
  <c r="AF1044" i="8"/>
  <c r="AF1045" i="8"/>
  <c r="AF1046" i="8"/>
  <c r="AF1047" i="8"/>
  <c r="AF1048" i="8"/>
  <c r="AF1049" i="8"/>
  <c r="AF1050" i="8"/>
  <c r="AF1051" i="8"/>
  <c r="AF1052" i="8"/>
  <c r="AF1053" i="8"/>
  <c r="AF1054" i="8"/>
  <c r="AF1055" i="8"/>
  <c r="AF1056" i="8"/>
  <c r="AF1057" i="8"/>
  <c r="AF1058" i="8"/>
  <c r="AF1059" i="8"/>
  <c r="AF1060" i="8"/>
  <c r="AF1061" i="8"/>
  <c r="AF1062" i="8"/>
  <c r="AF1063" i="8"/>
  <c r="AF1064" i="8"/>
  <c r="AF1065" i="8"/>
  <c r="AF1066" i="8"/>
  <c r="AF1067" i="8"/>
  <c r="AF1068" i="8"/>
  <c r="AF1069" i="8"/>
  <c r="AF1070" i="8"/>
  <c r="AF1071" i="8"/>
  <c r="AF1072" i="8"/>
  <c r="AF1073" i="8"/>
  <c r="AF1074" i="8"/>
  <c r="AF1075" i="8"/>
  <c r="AF1076" i="8"/>
  <c r="AF1077" i="8"/>
  <c r="AF1078" i="8"/>
  <c r="AF1079" i="8"/>
  <c r="AF1080" i="8"/>
  <c r="AF1081" i="8"/>
  <c r="AF1082" i="8"/>
  <c r="AF1083" i="8"/>
  <c r="AF1084" i="8"/>
  <c r="AF1085" i="8"/>
  <c r="AF1086" i="8"/>
  <c r="AF1087" i="8"/>
  <c r="AF1088" i="8"/>
  <c r="AF1089" i="8"/>
  <c r="AF1090" i="8"/>
  <c r="AF1091" i="8"/>
  <c r="AF1092" i="8"/>
  <c r="AF1093" i="8"/>
  <c r="AF1094" i="8"/>
  <c r="AF1095" i="8"/>
  <c r="AF1096" i="8"/>
  <c r="AF1097" i="8"/>
  <c r="AF1098" i="8"/>
  <c r="AF1099" i="8"/>
  <c r="AF1100" i="8"/>
  <c r="AF1101" i="8"/>
  <c r="AF1102" i="8"/>
  <c r="AF1103" i="8"/>
  <c r="AF1104" i="8"/>
  <c r="AF1105" i="8"/>
  <c r="AF1106" i="8"/>
  <c r="AF1107" i="8"/>
  <c r="AF1108" i="8"/>
  <c r="AF1109" i="8"/>
  <c r="AF1110" i="8"/>
  <c r="AF1111" i="8"/>
  <c r="AF1112" i="8"/>
  <c r="AF1113" i="8"/>
  <c r="AF1114" i="8"/>
  <c r="AF1115" i="8"/>
  <c r="AF1116" i="8"/>
  <c r="AF1117" i="8"/>
  <c r="AF1118" i="8"/>
  <c r="AF1119" i="8"/>
  <c r="AF1120" i="8"/>
  <c r="AF1121" i="8"/>
  <c r="AF1122" i="8"/>
  <c r="AF1123" i="8"/>
  <c r="AF1124" i="8"/>
  <c r="AF1125" i="8"/>
  <c r="AF1126" i="8"/>
  <c r="AF1127" i="8"/>
  <c r="AF1128" i="8"/>
  <c r="AF1129" i="8"/>
  <c r="AF1130" i="8"/>
  <c r="AF1131" i="8"/>
  <c r="AF1132" i="8"/>
  <c r="AF1133" i="8"/>
  <c r="AF1134" i="8"/>
  <c r="AF1135" i="8"/>
  <c r="AF1136" i="8"/>
  <c r="AF1137" i="8"/>
  <c r="AF1138" i="8"/>
  <c r="AF1139" i="8"/>
  <c r="AF1140" i="8"/>
  <c r="AF1141" i="8"/>
  <c r="AF1142" i="8"/>
  <c r="AF1143" i="8"/>
  <c r="AF1144" i="8"/>
  <c r="AF1145" i="8"/>
  <c r="AF1146" i="8"/>
  <c r="AF1147" i="8"/>
  <c r="AF1148" i="8"/>
  <c r="AF1149" i="8"/>
  <c r="AF1150" i="8"/>
  <c r="AF1151" i="8"/>
  <c r="AF1152" i="8"/>
  <c r="AF1153" i="8"/>
  <c r="AF1154" i="8"/>
  <c r="AF1155" i="8"/>
  <c r="AF1156" i="8"/>
  <c r="AF1157" i="8"/>
  <c r="AF1158" i="8"/>
  <c r="AF1159" i="8"/>
  <c r="AF1160" i="8"/>
  <c r="AF1161" i="8"/>
  <c r="AF1162" i="8"/>
  <c r="AF1163" i="8"/>
  <c r="AF1164" i="8"/>
  <c r="AF1165" i="8"/>
  <c r="AF1166" i="8"/>
  <c r="AF1167" i="8"/>
  <c r="AF1168" i="8"/>
  <c r="AF1169" i="8"/>
  <c r="AF1170" i="8"/>
  <c r="AF1171" i="8"/>
  <c r="AF1172" i="8"/>
  <c r="AF1173" i="8"/>
  <c r="AF1174" i="8"/>
  <c r="AF1175" i="8"/>
  <c r="AF1176" i="8"/>
  <c r="AF1177" i="8"/>
  <c r="AF1178" i="8"/>
  <c r="AF1179" i="8"/>
  <c r="AF1180" i="8"/>
  <c r="AF1181" i="8"/>
  <c r="AF1182" i="8"/>
  <c r="AF1183" i="8"/>
  <c r="AF1184" i="8"/>
  <c r="AF1185" i="8"/>
  <c r="AF1186" i="8"/>
  <c r="AF1187" i="8"/>
  <c r="AF1188" i="8"/>
  <c r="AF1189" i="8"/>
  <c r="AF1190" i="8"/>
  <c r="AF1191" i="8"/>
  <c r="AF1192" i="8"/>
  <c r="AF1193" i="8"/>
  <c r="AF1194" i="8"/>
  <c r="AF1195" i="8"/>
  <c r="AF1196" i="8"/>
  <c r="AF1197" i="8"/>
  <c r="AF1198" i="8"/>
  <c r="AF1199" i="8"/>
  <c r="AF1200" i="8"/>
  <c r="AF1201" i="8"/>
  <c r="AF1202" i="8"/>
  <c r="AF1203" i="8"/>
  <c r="AF1204" i="8"/>
  <c r="AF1205" i="8"/>
  <c r="AF1206" i="8"/>
  <c r="AF1207" i="8"/>
  <c r="AF1208" i="8"/>
  <c r="AF1209" i="8"/>
  <c r="AF1210" i="8"/>
  <c r="AF1211" i="8"/>
  <c r="AF1212" i="8"/>
  <c r="AF1213" i="8"/>
  <c r="AF1214" i="8"/>
  <c r="AF1215" i="8"/>
  <c r="AF1216" i="8"/>
  <c r="AF1217" i="8"/>
  <c r="AF1218" i="8"/>
  <c r="AF1219" i="8"/>
  <c r="AF1220" i="8"/>
  <c r="AF1221" i="8"/>
  <c r="AF1222" i="8"/>
  <c r="AF1223" i="8"/>
  <c r="AF1224" i="8"/>
  <c r="AF1225" i="8"/>
  <c r="AF1226" i="8"/>
  <c r="AF1227" i="8"/>
  <c r="AF1228" i="8"/>
  <c r="AF1229" i="8"/>
  <c r="AF1230" i="8"/>
  <c r="AF1231" i="8"/>
  <c r="AF1232" i="8"/>
  <c r="AF1233" i="8"/>
  <c r="AF1234" i="8"/>
  <c r="AF1235" i="8"/>
  <c r="AF1236" i="8"/>
  <c r="AF1237" i="8"/>
  <c r="AF1238" i="8"/>
  <c r="AF1239" i="8"/>
  <c r="AF1240" i="8"/>
  <c r="AF1241" i="8"/>
  <c r="AF1242" i="8"/>
  <c r="AF1243" i="8"/>
  <c r="AF1244" i="8"/>
  <c r="AF1245" i="8"/>
  <c r="AF1246" i="8"/>
  <c r="AF1247" i="8"/>
  <c r="AF1248" i="8"/>
  <c r="AF1249" i="8"/>
  <c r="AD673" i="8"/>
  <c r="AE673" i="8"/>
  <c r="AF673" i="8"/>
  <c r="AD674" i="8"/>
  <c r="AE674" i="8"/>
  <c r="AF674" i="8"/>
  <c r="AD675" i="8"/>
  <c r="AE675" i="8"/>
  <c r="AF675" i="8"/>
  <c r="AD676" i="8"/>
  <c r="AE676" i="8"/>
  <c r="AF676" i="8"/>
  <c r="AD677" i="8"/>
  <c r="AE677" i="8"/>
  <c r="AF677" i="8"/>
  <c r="AD678" i="8"/>
  <c r="AE678" i="8"/>
  <c r="AF678" i="8"/>
  <c r="AC678" i="8"/>
  <c r="N678" i="8"/>
  <c r="N679" i="8"/>
  <c r="N680" i="8"/>
  <c r="N681" i="8"/>
  <c r="N682" i="8"/>
  <c r="N683" i="8"/>
  <c r="N684" i="8"/>
  <c r="N685" i="8"/>
  <c r="N686" i="8"/>
  <c r="N687" i="8"/>
  <c r="N688" i="8"/>
  <c r="N689" i="8"/>
  <c r="N690" i="8"/>
  <c r="N691" i="8"/>
  <c r="N692" i="8"/>
  <c r="N693" i="8"/>
  <c r="N694" i="8"/>
  <c r="N695" i="8"/>
  <c r="N696" i="8"/>
  <c r="N697" i="8"/>
  <c r="N698" i="8"/>
  <c r="N699" i="8"/>
  <c r="N700" i="8"/>
  <c r="N701" i="8"/>
  <c r="N702" i="8"/>
  <c r="N703" i="8"/>
  <c r="N704" i="8"/>
  <c r="N705" i="8"/>
  <c r="N706" i="8"/>
  <c r="N707" i="8"/>
  <c r="N708" i="8"/>
  <c r="N709" i="8"/>
  <c r="N710" i="8"/>
  <c r="N711" i="8"/>
  <c r="N712" i="8"/>
  <c r="N713" i="8"/>
  <c r="N714" i="8"/>
  <c r="N715" i="8"/>
  <c r="N716" i="8"/>
  <c r="N717" i="8"/>
  <c r="N718" i="8"/>
  <c r="N719" i="8"/>
  <c r="N720" i="8"/>
  <c r="N721" i="8"/>
  <c r="N722" i="8"/>
  <c r="N723" i="8"/>
  <c r="N724" i="8"/>
  <c r="N725" i="8"/>
  <c r="N726" i="8"/>
  <c r="N727" i="8"/>
  <c r="N728" i="8"/>
  <c r="N729" i="8"/>
  <c r="N730" i="8"/>
  <c r="N731" i="8"/>
  <c r="N732" i="8"/>
  <c r="N733" i="8"/>
  <c r="N734" i="8"/>
  <c r="N735" i="8"/>
  <c r="N736" i="8"/>
  <c r="N737" i="8"/>
  <c r="N738" i="8"/>
  <c r="N739" i="8"/>
  <c r="N740" i="8"/>
  <c r="N741" i="8"/>
  <c r="N742" i="8"/>
  <c r="N743" i="8"/>
  <c r="N744" i="8"/>
  <c r="N745" i="8"/>
  <c r="N746" i="8"/>
  <c r="N747" i="8"/>
  <c r="N748" i="8"/>
  <c r="N749" i="8"/>
  <c r="N750" i="8"/>
  <c r="N751" i="8"/>
  <c r="N752" i="8"/>
  <c r="N753" i="8"/>
  <c r="N754" i="8"/>
  <c r="N755" i="8"/>
  <c r="N756" i="8"/>
  <c r="N757" i="8"/>
  <c r="N758" i="8"/>
  <c r="N759" i="8"/>
  <c r="N760" i="8"/>
  <c r="N761" i="8"/>
  <c r="N762" i="8"/>
  <c r="N763" i="8"/>
  <c r="N764" i="8"/>
  <c r="N765" i="8"/>
  <c r="N766" i="8"/>
  <c r="N767" i="8"/>
  <c r="N768" i="8"/>
  <c r="N769" i="8"/>
  <c r="N770" i="8"/>
  <c r="N771" i="8"/>
  <c r="N772" i="8"/>
  <c r="N773" i="8"/>
  <c r="N774" i="8"/>
  <c r="N775" i="8"/>
  <c r="N776" i="8"/>
  <c r="N777" i="8"/>
  <c r="N778" i="8"/>
  <c r="N779" i="8"/>
  <c r="N780" i="8"/>
  <c r="N781" i="8"/>
  <c r="N782" i="8"/>
  <c r="N783" i="8"/>
  <c r="N784" i="8"/>
  <c r="N785" i="8"/>
  <c r="N786" i="8"/>
  <c r="N787" i="8"/>
  <c r="N788" i="8"/>
  <c r="N789" i="8"/>
  <c r="N790" i="8"/>
  <c r="N791" i="8"/>
  <c r="N792" i="8"/>
  <c r="N793" i="8"/>
  <c r="N794" i="8"/>
  <c r="N795" i="8"/>
  <c r="N796" i="8"/>
  <c r="N797" i="8"/>
  <c r="N798" i="8"/>
  <c r="N799" i="8"/>
  <c r="N800" i="8"/>
  <c r="N801" i="8"/>
  <c r="N802" i="8"/>
  <c r="N803" i="8"/>
  <c r="N804" i="8"/>
  <c r="N805" i="8"/>
  <c r="N806" i="8"/>
  <c r="N807" i="8"/>
  <c r="N808" i="8"/>
  <c r="N809" i="8"/>
  <c r="N810" i="8"/>
  <c r="N811" i="8"/>
  <c r="N812" i="8"/>
  <c r="N813" i="8"/>
  <c r="N814" i="8"/>
  <c r="N815" i="8"/>
  <c r="N816" i="8"/>
  <c r="N817" i="8"/>
  <c r="N818" i="8"/>
  <c r="N819" i="8"/>
  <c r="N820" i="8"/>
  <c r="N821" i="8"/>
  <c r="N822" i="8"/>
  <c r="N823" i="8"/>
  <c r="N824" i="8"/>
  <c r="N825" i="8"/>
  <c r="N826" i="8"/>
  <c r="N827" i="8"/>
  <c r="N828" i="8"/>
  <c r="N829" i="8"/>
  <c r="N830" i="8"/>
  <c r="N831" i="8"/>
  <c r="N832" i="8"/>
  <c r="N833" i="8"/>
  <c r="N834" i="8"/>
  <c r="N835" i="8"/>
  <c r="N836" i="8"/>
  <c r="N837" i="8"/>
  <c r="N838" i="8"/>
  <c r="N839" i="8"/>
  <c r="N840" i="8"/>
  <c r="N841" i="8"/>
  <c r="N842" i="8"/>
  <c r="N843" i="8"/>
  <c r="N844" i="8"/>
  <c r="N845" i="8"/>
  <c r="N846" i="8"/>
  <c r="N847" i="8"/>
  <c r="N848" i="8"/>
  <c r="N849" i="8"/>
  <c r="N850" i="8"/>
  <c r="N851" i="8"/>
  <c r="N852" i="8"/>
  <c r="N853" i="8"/>
  <c r="N854" i="8"/>
  <c r="N855" i="8"/>
  <c r="N856" i="8"/>
  <c r="N857" i="8"/>
  <c r="N858" i="8"/>
  <c r="N859" i="8"/>
  <c r="N860" i="8"/>
  <c r="N861" i="8"/>
  <c r="N862" i="8"/>
  <c r="N863" i="8"/>
  <c r="N864" i="8"/>
  <c r="N865" i="8"/>
  <c r="N866" i="8"/>
  <c r="N867" i="8"/>
  <c r="N868" i="8"/>
  <c r="N869" i="8"/>
  <c r="N870" i="8"/>
  <c r="N871" i="8"/>
  <c r="N872" i="8"/>
  <c r="N873" i="8"/>
  <c r="N874" i="8"/>
  <c r="N875" i="8"/>
  <c r="N876" i="8"/>
  <c r="N877" i="8"/>
  <c r="N878" i="8"/>
  <c r="N879" i="8"/>
  <c r="N880" i="8"/>
  <c r="N881" i="8"/>
  <c r="N882" i="8"/>
  <c r="N883" i="8"/>
  <c r="N884" i="8"/>
  <c r="N885" i="8"/>
  <c r="N886" i="8"/>
  <c r="N887" i="8"/>
  <c r="N888" i="8"/>
  <c r="N889" i="8"/>
  <c r="N890" i="8"/>
  <c r="N891" i="8"/>
  <c r="N892" i="8"/>
  <c r="N893" i="8"/>
  <c r="N894" i="8"/>
  <c r="N895" i="8"/>
  <c r="N896" i="8"/>
  <c r="N897" i="8"/>
  <c r="N898" i="8"/>
  <c r="N899" i="8"/>
  <c r="N900" i="8"/>
  <c r="N901" i="8"/>
  <c r="N902" i="8"/>
  <c r="N903" i="8"/>
  <c r="N904" i="8"/>
  <c r="N905" i="8"/>
  <c r="N906" i="8"/>
  <c r="N907" i="8"/>
  <c r="N908" i="8"/>
  <c r="N909" i="8"/>
  <c r="N910" i="8"/>
  <c r="N911" i="8"/>
  <c r="N912" i="8"/>
  <c r="N913" i="8"/>
  <c r="N914" i="8"/>
  <c r="N915" i="8"/>
  <c r="N916" i="8"/>
  <c r="N917" i="8"/>
  <c r="N918" i="8"/>
  <c r="N919" i="8"/>
  <c r="N920" i="8"/>
  <c r="N921" i="8"/>
  <c r="N922" i="8"/>
  <c r="N923" i="8"/>
  <c r="N924" i="8"/>
  <c r="N925" i="8"/>
  <c r="N926" i="8"/>
  <c r="N927" i="8"/>
  <c r="N928" i="8"/>
  <c r="N929" i="8"/>
  <c r="N930" i="8"/>
  <c r="N931" i="8"/>
  <c r="N932" i="8"/>
  <c r="N933" i="8"/>
  <c r="N934" i="8"/>
  <c r="N935" i="8"/>
  <c r="N936" i="8"/>
  <c r="N937" i="8"/>
  <c r="N938" i="8"/>
  <c r="N939" i="8"/>
  <c r="N940" i="8"/>
  <c r="N941" i="8"/>
  <c r="N942" i="8"/>
  <c r="N943" i="8"/>
  <c r="N944" i="8"/>
  <c r="N945" i="8"/>
  <c r="N946" i="8"/>
  <c r="N947" i="8"/>
  <c r="N948" i="8"/>
  <c r="N949" i="8"/>
  <c r="N950" i="8"/>
  <c r="N951" i="8"/>
  <c r="N952" i="8"/>
  <c r="N953" i="8"/>
  <c r="N954" i="8"/>
  <c r="N955" i="8"/>
  <c r="N956" i="8"/>
  <c r="N957" i="8"/>
  <c r="N958" i="8"/>
  <c r="N959" i="8"/>
  <c r="N960" i="8"/>
  <c r="N961" i="8"/>
  <c r="N962" i="8"/>
  <c r="N963" i="8"/>
  <c r="N964" i="8"/>
  <c r="N965" i="8"/>
  <c r="N966" i="8"/>
  <c r="N967" i="8"/>
  <c r="N968" i="8"/>
  <c r="N969" i="8"/>
  <c r="N970" i="8"/>
  <c r="N971" i="8"/>
  <c r="N972" i="8"/>
  <c r="N973" i="8"/>
  <c r="N974" i="8"/>
  <c r="N975" i="8"/>
  <c r="N976" i="8"/>
  <c r="N977" i="8"/>
  <c r="N978" i="8"/>
  <c r="N979" i="8"/>
  <c r="N980" i="8"/>
  <c r="N981" i="8"/>
  <c r="N982" i="8"/>
  <c r="N983" i="8"/>
  <c r="N984" i="8"/>
  <c r="N985" i="8"/>
  <c r="N986" i="8"/>
  <c r="N987" i="8"/>
  <c r="N988" i="8"/>
  <c r="N989" i="8"/>
  <c r="N990" i="8"/>
  <c r="N991" i="8"/>
  <c r="N992" i="8"/>
  <c r="N993" i="8"/>
  <c r="N994" i="8"/>
  <c r="N995" i="8"/>
  <c r="N996" i="8"/>
  <c r="N997" i="8"/>
  <c r="N998" i="8"/>
  <c r="N999" i="8"/>
  <c r="N1000" i="8"/>
  <c r="N1001" i="8"/>
  <c r="N1002" i="8"/>
  <c r="N1003" i="8"/>
  <c r="N1004" i="8"/>
  <c r="N1005" i="8"/>
  <c r="N1006" i="8"/>
  <c r="N1007" i="8"/>
  <c r="N1008" i="8"/>
  <c r="N1009" i="8"/>
  <c r="N1010" i="8"/>
  <c r="N1011" i="8"/>
  <c r="N1012" i="8"/>
  <c r="N1013" i="8"/>
  <c r="N1014" i="8"/>
  <c r="N1015" i="8"/>
  <c r="N1016" i="8"/>
  <c r="N1017" i="8"/>
  <c r="N1018" i="8"/>
  <c r="N1019" i="8"/>
  <c r="N1020" i="8"/>
  <c r="N1021" i="8"/>
  <c r="N1022" i="8"/>
  <c r="N1023" i="8"/>
  <c r="N1024" i="8"/>
  <c r="N1025" i="8"/>
  <c r="N1026" i="8"/>
  <c r="N1027" i="8"/>
  <c r="N1028" i="8"/>
  <c r="N1029" i="8"/>
  <c r="N1030" i="8"/>
  <c r="N1031" i="8"/>
  <c r="N1032" i="8"/>
  <c r="N1033" i="8"/>
  <c r="N1034" i="8"/>
  <c r="N1035" i="8"/>
  <c r="N1036" i="8"/>
  <c r="N1037" i="8"/>
  <c r="N1038" i="8"/>
  <c r="N1039" i="8"/>
  <c r="N1040" i="8"/>
  <c r="N1041" i="8"/>
  <c r="N1042" i="8"/>
  <c r="N1043" i="8"/>
  <c r="N1044" i="8"/>
  <c r="N1045" i="8"/>
  <c r="N1046" i="8"/>
  <c r="N1047" i="8"/>
  <c r="N1048" i="8"/>
  <c r="N1049" i="8"/>
  <c r="N1050" i="8"/>
  <c r="N1051" i="8"/>
  <c r="N1052" i="8"/>
  <c r="N1053" i="8"/>
  <c r="N1054" i="8"/>
  <c r="N1055" i="8"/>
  <c r="N1056" i="8"/>
  <c r="N1057" i="8"/>
  <c r="N1058" i="8"/>
  <c r="N1059" i="8"/>
  <c r="N1060" i="8"/>
  <c r="N1061" i="8"/>
  <c r="N1062" i="8"/>
  <c r="N1063" i="8"/>
  <c r="N1064" i="8"/>
  <c r="N1065" i="8"/>
  <c r="N1066" i="8"/>
  <c r="N1067" i="8"/>
  <c r="N1068" i="8"/>
  <c r="N1069" i="8"/>
  <c r="N1070" i="8"/>
  <c r="N1071" i="8"/>
  <c r="N1072" i="8"/>
  <c r="N1073" i="8"/>
  <c r="N1074" i="8"/>
  <c r="N1075" i="8"/>
  <c r="N1076" i="8"/>
  <c r="N1077" i="8"/>
  <c r="N1078" i="8"/>
  <c r="N1079" i="8"/>
  <c r="N1080" i="8"/>
  <c r="N1081" i="8"/>
  <c r="N1082" i="8"/>
  <c r="N1083" i="8"/>
  <c r="N1084" i="8"/>
  <c r="N1085" i="8"/>
  <c r="N1086" i="8"/>
  <c r="N1087" i="8"/>
  <c r="N1088" i="8"/>
  <c r="N1089" i="8"/>
  <c r="N1090" i="8"/>
  <c r="N1091" i="8"/>
  <c r="N1092" i="8"/>
  <c r="N1093" i="8"/>
  <c r="N1094" i="8"/>
  <c r="N1095" i="8"/>
  <c r="N1096" i="8"/>
  <c r="N1097" i="8"/>
  <c r="N1098" i="8"/>
  <c r="N1099" i="8"/>
  <c r="N1100" i="8"/>
  <c r="N1101" i="8"/>
  <c r="N1102" i="8"/>
  <c r="N1103" i="8"/>
  <c r="N1104" i="8"/>
  <c r="N1105" i="8"/>
  <c r="N1106" i="8"/>
  <c r="N1107" i="8"/>
  <c r="N1108" i="8"/>
  <c r="N1109" i="8"/>
  <c r="N1110" i="8"/>
  <c r="N1111" i="8"/>
  <c r="N1112" i="8"/>
  <c r="N1113" i="8"/>
  <c r="N1114" i="8"/>
  <c r="N1115" i="8"/>
  <c r="N1116" i="8"/>
  <c r="N1117" i="8"/>
  <c r="N1118" i="8"/>
  <c r="N1119" i="8"/>
  <c r="N1120" i="8"/>
  <c r="N1121" i="8"/>
  <c r="N1122" i="8"/>
  <c r="N1123" i="8"/>
  <c r="N1124" i="8"/>
  <c r="N1125" i="8"/>
  <c r="N1126" i="8"/>
  <c r="N1127" i="8"/>
  <c r="N1128" i="8"/>
  <c r="N1129" i="8"/>
  <c r="N1130" i="8"/>
  <c r="N1131" i="8"/>
  <c r="N1132" i="8"/>
  <c r="N1133" i="8"/>
  <c r="N1134" i="8"/>
  <c r="N1135" i="8"/>
  <c r="N1136" i="8"/>
  <c r="N1137" i="8"/>
  <c r="N1138" i="8"/>
  <c r="N1139" i="8"/>
  <c r="N1140" i="8"/>
  <c r="N1141" i="8"/>
  <c r="N1142" i="8"/>
  <c r="N1143" i="8"/>
  <c r="N1144" i="8"/>
  <c r="N1145" i="8"/>
  <c r="N1146" i="8"/>
  <c r="N1147" i="8"/>
  <c r="N1148" i="8"/>
  <c r="N1149" i="8"/>
  <c r="N1150" i="8"/>
  <c r="N1151" i="8"/>
  <c r="N1152" i="8"/>
  <c r="N1153" i="8"/>
  <c r="N1154" i="8"/>
  <c r="N1155" i="8"/>
  <c r="N1156" i="8"/>
  <c r="N1157" i="8"/>
  <c r="N1158" i="8"/>
  <c r="N1159" i="8"/>
  <c r="N1160" i="8"/>
  <c r="N1161" i="8"/>
  <c r="N1162" i="8"/>
  <c r="N1163" i="8"/>
  <c r="N1164" i="8"/>
  <c r="N1165" i="8"/>
  <c r="N1166" i="8"/>
  <c r="N1167" i="8"/>
  <c r="N1168" i="8"/>
  <c r="N1169" i="8"/>
  <c r="N1170" i="8"/>
  <c r="N1171" i="8"/>
  <c r="N1172" i="8"/>
  <c r="N1173" i="8"/>
  <c r="N1174" i="8"/>
  <c r="N1175" i="8"/>
  <c r="N1176" i="8"/>
  <c r="N1177" i="8"/>
  <c r="N1178" i="8"/>
  <c r="N1179" i="8"/>
  <c r="N1180" i="8"/>
  <c r="N1181" i="8"/>
  <c r="N1182" i="8"/>
  <c r="N1183" i="8"/>
  <c r="N1184" i="8"/>
  <c r="N1185" i="8"/>
  <c r="N1186" i="8"/>
  <c r="N1187" i="8"/>
  <c r="N1188" i="8"/>
  <c r="N1189" i="8"/>
  <c r="N1190" i="8"/>
  <c r="N1191" i="8"/>
  <c r="N1192" i="8"/>
  <c r="N1193" i="8"/>
  <c r="N1194" i="8"/>
  <c r="N1195" i="8"/>
  <c r="N1196" i="8"/>
  <c r="N1197" i="8"/>
  <c r="N1198" i="8"/>
  <c r="N1199" i="8"/>
  <c r="N1200" i="8"/>
  <c r="N1201" i="8"/>
  <c r="N1202" i="8"/>
  <c r="N1203" i="8"/>
  <c r="N1204" i="8"/>
  <c r="N1205" i="8"/>
  <c r="N1206" i="8"/>
  <c r="N1207" i="8"/>
  <c r="N1208" i="8"/>
  <c r="N1209" i="8"/>
  <c r="N1210" i="8"/>
  <c r="N1211" i="8"/>
  <c r="N1212" i="8"/>
  <c r="N1213" i="8"/>
  <c r="N1214" i="8"/>
  <c r="N1215" i="8"/>
  <c r="N1216" i="8"/>
  <c r="N1217" i="8"/>
  <c r="N1218" i="8"/>
  <c r="N1219" i="8"/>
  <c r="N1220" i="8"/>
  <c r="N1221" i="8"/>
  <c r="N1222" i="8"/>
  <c r="N1223" i="8"/>
  <c r="N1224" i="8"/>
  <c r="N1225" i="8"/>
  <c r="N1226" i="8"/>
  <c r="N1227" i="8"/>
  <c r="N1228" i="8"/>
  <c r="N1229" i="8"/>
  <c r="N1230" i="8"/>
  <c r="N1231" i="8"/>
  <c r="N1232" i="8"/>
  <c r="N1233" i="8"/>
  <c r="N1234" i="8"/>
  <c r="N1235" i="8"/>
  <c r="N1236" i="8"/>
  <c r="N1237" i="8"/>
  <c r="N1238" i="8"/>
  <c r="N1239" i="8"/>
  <c r="N1240" i="8"/>
  <c r="N1241" i="8"/>
  <c r="N1242" i="8"/>
  <c r="N1243" i="8"/>
  <c r="N1244" i="8"/>
  <c r="N1245" i="8"/>
  <c r="N1246" i="8"/>
  <c r="N1247" i="8"/>
  <c r="N1248" i="8"/>
  <c r="N1249" i="8"/>
  <c r="T5" i="9"/>
  <c r="P5" i="9"/>
  <c r="N5" i="9"/>
  <c r="L5" i="9"/>
  <c r="H5" i="9"/>
  <c r="F5" i="9"/>
  <c r="D5" i="9"/>
  <c r="B5" i="9"/>
  <c r="A5" i="9"/>
  <c r="U1249" i="8"/>
  <c r="U1248" i="8"/>
  <c r="U1247" i="8"/>
  <c r="U1246" i="8"/>
  <c r="U1245" i="8"/>
  <c r="U1244" i="8"/>
  <c r="U1243" i="8"/>
  <c r="U1242" i="8"/>
  <c r="U1241" i="8"/>
  <c r="U1240" i="8"/>
  <c r="U1239" i="8"/>
  <c r="U1238" i="8"/>
  <c r="U1237" i="8"/>
  <c r="U1236" i="8"/>
  <c r="U1235" i="8"/>
  <c r="U1234" i="8"/>
  <c r="U1233" i="8"/>
  <c r="U1232" i="8"/>
  <c r="U1231" i="8"/>
  <c r="U1230" i="8"/>
  <c r="U1229" i="8"/>
  <c r="U1228" i="8"/>
  <c r="U1227" i="8"/>
  <c r="U1226" i="8"/>
  <c r="U1225" i="8"/>
  <c r="U1224" i="8"/>
  <c r="U1223" i="8"/>
  <c r="U1222" i="8"/>
  <c r="U1221" i="8"/>
  <c r="U1220" i="8"/>
  <c r="U1219" i="8"/>
  <c r="U1218" i="8"/>
  <c r="U1217" i="8"/>
  <c r="U1216" i="8"/>
  <c r="U1215" i="8"/>
  <c r="U1214" i="8"/>
  <c r="U1213" i="8"/>
  <c r="U1212" i="8"/>
  <c r="U1211" i="8"/>
  <c r="U1210" i="8"/>
  <c r="U1209" i="8"/>
  <c r="U1208" i="8"/>
  <c r="U1207" i="8"/>
  <c r="U1206" i="8"/>
  <c r="U1205" i="8"/>
  <c r="U1204" i="8"/>
  <c r="U1203" i="8"/>
  <c r="U1202" i="8"/>
  <c r="U1201" i="8"/>
  <c r="U1200" i="8"/>
  <c r="U1199" i="8"/>
  <c r="U1198" i="8"/>
  <c r="U1197" i="8"/>
  <c r="U1196" i="8"/>
  <c r="U1195" i="8"/>
  <c r="U1194" i="8"/>
  <c r="U1193" i="8"/>
  <c r="U1192" i="8"/>
  <c r="U1191" i="8"/>
  <c r="U1190" i="8"/>
  <c r="U1189" i="8"/>
  <c r="U1188" i="8"/>
  <c r="U1187" i="8"/>
  <c r="U1186" i="8"/>
  <c r="U1185" i="8"/>
  <c r="U1184" i="8"/>
  <c r="U1183" i="8"/>
  <c r="U1182" i="8"/>
  <c r="U1181" i="8"/>
  <c r="U1180" i="8"/>
  <c r="U1179" i="8"/>
  <c r="U1178" i="8"/>
  <c r="U1177" i="8"/>
  <c r="U1176" i="8"/>
  <c r="U1175" i="8"/>
  <c r="U1174" i="8"/>
  <c r="U1173" i="8"/>
  <c r="U1172" i="8"/>
  <c r="U1171" i="8"/>
  <c r="U1170" i="8"/>
  <c r="U1169" i="8"/>
  <c r="U1168" i="8"/>
  <c r="U1167" i="8"/>
  <c r="U1166" i="8"/>
  <c r="U1165" i="8"/>
  <c r="U1164" i="8"/>
  <c r="U1163" i="8"/>
  <c r="U1162" i="8"/>
  <c r="U1161" i="8"/>
  <c r="U1160" i="8"/>
  <c r="U1159" i="8"/>
  <c r="U1158" i="8"/>
  <c r="U1157" i="8"/>
  <c r="U1156" i="8"/>
  <c r="U1155" i="8"/>
  <c r="U1154" i="8"/>
  <c r="U1153" i="8"/>
  <c r="U1152" i="8"/>
  <c r="U1151" i="8"/>
  <c r="U1150" i="8"/>
  <c r="U1149" i="8"/>
  <c r="U1148" i="8"/>
  <c r="U1147" i="8"/>
  <c r="U1146" i="8"/>
  <c r="U1145" i="8"/>
  <c r="U1144" i="8"/>
  <c r="U1143" i="8"/>
  <c r="U1142" i="8"/>
  <c r="U1141" i="8"/>
  <c r="U1140" i="8"/>
  <c r="U1139" i="8"/>
  <c r="U1138" i="8"/>
  <c r="U1137" i="8"/>
  <c r="U1136" i="8"/>
  <c r="U1135" i="8"/>
  <c r="U1134" i="8"/>
  <c r="U1133" i="8"/>
  <c r="U1132" i="8"/>
  <c r="U1131" i="8"/>
  <c r="U1130" i="8"/>
  <c r="U1129" i="8"/>
  <c r="U1128" i="8"/>
  <c r="U1127" i="8"/>
  <c r="U1126" i="8"/>
  <c r="U1125" i="8"/>
  <c r="U1124" i="8"/>
  <c r="U1123" i="8"/>
  <c r="U1122" i="8"/>
  <c r="U1121" i="8"/>
  <c r="U1120" i="8"/>
  <c r="U1119" i="8"/>
  <c r="U1118" i="8"/>
  <c r="U1117" i="8"/>
  <c r="U1116" i="8"/>
  <c r="U1115" i="8"/>
  <c r="U1114" i="8"/>
  <c r="U1113" i="8"/>
  <c r="U1112" i="8"/>
  <c r="U1111" i="8"/>
  <c r="U1110" i="8"/>
  <c r="U1109" i="8"/>
  <c r="U1108" i="8"/>
  <c r="U1107" i="8"/>
  <c r="U1106" i="8"/>
  <c r="U1105" i="8"/>
  <c r="U1104" i="8"/>
  <c r="U1103" i="8"/>
  <c r="U1102" i="8"/>
  <c r="U1101" i="8"/>
  <c r="U1100" i="8"/>
  <c r="U1099" i="8"/>
  <c r="U1098" i="8"/>
  <c r="U1097" i="8"/>
  <c r="U1096" i="8"/>
  <c r="U1095" i="8"/>
  <c r="U1094" i="8"/>
  <c r="U1093" i="8"/>
  <c r="U1092" i="8"/>
  <c r="U1091" i="8"/>
  <c r="U1090" i="8"/>
  <c r="U1089" i="8"/>
  <c r="U1088" i="8"/>
  <c r="U1087" i="8"/>
  <c r="U1086" i="8"/>
  <c r="U1085" i="8"/>
  <c r="U1084" i="8"/>
  <c r="U1083" i="8"/>
  <c r="U1082" i="8"/>
  <c r="U1081" i="8"/>
  <c r="U1080" i="8"/>
  <c r="U1079" i="8"/>
  <c r="U1078" i="8"/>
  <c r="U1077" i="8"/>
  <c r="U1076" i="8"/>
  <c r="U1075" i="8"/>
  <c r="U1074" i="8"/>
  <c r="U1073" i="8"/>
  <c r="U1072" i="8"/>
  <c r="U1071" i="8"/>
  <c r="U1070" i="8"/>
  <c r="U1069" i="8"/>
  <c r="U1068" i="8"/>
  <c r="U1067" i="8"/>
  <c r="U1066" i="8"/>
  <c r="U1065" i="8"/>
  <c r="U1064" i="8"/>
  <c r="U1063" i="8"/>
  <c r="U1062" i="8"/>
  <c r="U1061" i="8"/>
  <c r="U1060" i="8"/>
  <c r="U1059" i="8"/>
  <c r="U1058" i="8"/>
  <c r="U1057" i="8"/>
  <c r="U1056" i="8"/>
  <c r="U1055" i="8"/>
  <c r="U1054" i="8"/>
  <c r="U1053" i="8"/>
  <c r="U1052" i="8"/>
  <c r="U1051" i="8"/>
  <c r="U1050" i="8"/>
  <c r="U1049" i="8"/>
  <c r="U1048" i="8"/>
  <c r="U1047" i="8"/>
  <c r="U1046" i="8"/>
  <c r="U1045" i="8"/>
  <c r="U1044" i="8"/>
  <c r="U1043" i="8"/>
  <c r="U1042" i="8"/>
  <c r="U1041" i="8"/>
  <c r="U1040" i="8"/>
  <c r="U1039" i="8"/>
  <c r="U1038" i="8"/>
  <c r="U1037" i="8"/>
  <c r="U1036" i="8"/>
  <c r="U1035" i="8"/>
  <c r="U1034" i="8"/>
  <c r="U1033" i="8"/>
  <c r="U1032" i="8"/>
  <c r="U1031" i="8"/>
  <c r="U1030" i="8"/>
  <c r="U1029" i="8"/>
  <c r="U1028" i="8"/>
  <c r="U1027" i="8"/>
  <c r="U1026" i="8"/>
  <c r="U1025" i="8"/>
  <c r="U1024" i="8"/>
  <c r="U1023" i="8"/>
  <c r="U1022" i="8"/>
  <c r="U1021" i="8"/>
  <c r="U1020" i="8"/>
  <c r="U1019" i="8"/>
  <c r="U1018" i="8"/>
  <c r="U1017" i="8"/>
  <c r="U1016" i="8"/>
  <c r="U1015" i="8"/>
  <c r="U1014" i="8"/>
  <c r="U1013" i="8"/>
  <c r="U1012" i="8"/>
  <c r="U1011" i="8"/>
  <c r="U1010" i="8"/>
  <c r="U1009" i="8"/>
  <c r="U1008" i="8"/>
  <c r="U1007" i="8"/>
  <c r="U1006" i="8"/>
  <c r="U1005" i="8"/>
  <c r="U1004" i="8"/>
  <c r="U1003" i="8"/>
  <c r="U1002" i="8"/>
  <c r="U1001" i="8"/>
  <c r="U1000" i="8"/>
  <c r="U999" i="8"/>
  <c r="U998" i="8"/>
  <c r="U997" i="8"/>
  <c r="U996" i="8"/>
  <c r="U995" i="8"/>
  <c r="U994" i="8"/>
  <c r="U993" i="8"/>
  <c r="U992" i="8"/>
  <c r="U991" i="8"/>
  <c r="U990" i="8"/>
  <c r="U989" i="8"/>
  <c r="U988" i="8"/>
  <c r="U987" i="8"/>
  <c r="U986" i="8"/>
  <c r="U985" i="8"/>
  <c r="U984" i="8"/>
  <c r="U983" i="8"/>
  <c r="U982" i="8"/>
  <c r="U981" i="8"/>
  <c r="U980" i="8"/>
  <c r="U979" i="8"/>
  <c r="U978" i="8"/>
  <c r="U977" i="8"/>
  <c r="U976" i="8"/>
  <c r="U975" i="8"/>
  <c r="U974" i="8"/>
  <c r="U973" i="8"/>
  <c r="U972" i="8"/>
  <c r="U971" i="8"/>
  <c r="U970" i="8"/>
  <c r="U969" i="8"/>
  <c r="U968" i="8"/>
  <c r="U967" i="8"/>
  <c r="U966" i="8"/>
  <c r="U965" i="8"/>
  <c r="U964" i="8"/>
  <c r="U963" i="8"/>
  <c r="U962" i="8"/>
  <c r="U961" i="8"/>
  <c r="U960" i="8"/>
  <c r="U959" i="8"/>
  <c r="U958" i="8"/>
  <c r="U957" i="8"/>
  <c r="U956" i="8"/>
  <c r="U955" i="8"/>
  <c r="U954" i="8"/>
  <c r="U953" i="8"/>
  <c r="U952" i="8"/>
  <c r="U951" i="8"/>
  <c r="U950" i="8"/>
  <c r="U949" i="8"/>
  <c r="U948" i="8"/>
  <c r="U947" i="8"/>
  <c r="U946" i="8"/>
  <c r="U945" i="8"/>
  <c r="U944" i="8"/>
  <c r="U943" i="8"/>
  <c r="U942" i="8"/>
  <c r="U941" i="8"/>
  <c r="U940" i="8"/>
  <c r="U939" i="8"/>
  <c r="U938" i="8"/>
  <c r="U937" i="8"/>
  <c r="U936" i="8"/>
  <c r="U935" i="8"/>
  <c r="U934" i="8"/>
  <c r="U933" i="8"/>
  <c r="U932" i="8"/>
  <c r="U931" i="8"/>
  <c r="U930" i="8"/>
  <c r="U929" i="8"/>
  <c r="U928" i="8"/>
  <c r="U927" i="8"/>
  <c r="U926" i="8"/>
  <c r="U925" i="8"/>
  <c r="U924" i="8"/>
  <c r="U923" i="8"/>
  <c r="U922" i="8"/>
  <c r="U921" i="8"/>
  <c r="U920" i="8"/>
  <c r="U919" i="8"/>
  <c r="U918" i="8"/>
  <c r="U917" i="8"/>
  <c r="U916" i="8"/>
  <c r="U915" i="8"/>
  <c r="U914" i="8"/>
  <c r="U913" i="8"/>
  <c r="U912" i="8"/>
  <c r="U911" i="8"/>
  <c r="U910" i="8"/>
  <c r="U909" i="8"/>
  <c r="U908" i="8"/>
  <c r="U907" i="8"/>
  <c r="U906" i="8"/>
  <c r="U905" i="8"/>
  <c r="U904" i="8"/>
  <c r="U903" i="8"/>
  <c r="U902" i="8"/>
  <c r="U901" i="8"/>
  <c r="U900" i="8"/>
  <c r="U899" i="8"/>
  <c r="U898" i="8"/>
  <c r="U897" i="8"/>
  <c r="U896" i="8"/>
  <c r="U895" i="8"/>
  <c r="U894" i="8"/>
  <c r="U893" i="8"/>
  <c r="U892" i="8"/>
  <c r="U891" i="8"/>
  <c r="U890" i="8"/>
  <c r="U889" i="8"/>
  <c r="U888" i="8"/>
  <c r="U887" i="8"/>
  <c r="U886" i="8"/>
  <c r="U885" i="8"/>
  <c r="U884" i="8"/>
  <c r="U883" i="8"/>
  <c r="U882" i="8"/>
  <c r="U881" i="8"/>
  <c r="U880" i="8"/>
  <c r="U879" i="8"/>
  <c r="U878" i="8"/>
  <c r="U877" i="8"/>
  <c r="U876" i="8"/>
  <c r="U875" i="8"/>
  <c r="U874" i="8"/>
  <c r="U873" i="8"/>
  <c r="U872" i="8"/>
  <c r="U871" i="8"/>
  <c r="U870" i="8"/>
  <c r="U869" i="8"/>
  <c r="U868" i="8"/>
  <c r="U867" i="8"/>
  <c r="U866" i="8"/>
  <c r="U865" i="8"/>
  <c r="U864" i="8"/>
  <c r="U863" i="8"/>
  <c r="U862" i="8"/>
  <c r="U861" i="8"/>
  <c r="U860" i="8"/>
  <c r="U859" i="8"/>
  <c r="U858" i="8"/>
  <c r="U857" i="8"/>
  <c r="U856" i="8"/>
  <c r="U855" i="8"/>
  <c r="U854" i="8"/>
  <c r="U853" i="8"/>
  <c r="U852" i="8"/>
  <c r="U851" i="8"/>
  <c r="U850" i="8"/>
  <c r="U849" i="8"/>
  <c r="U848" i="8"/>
  <c r="U847" i="8"/>
  <c r="U846" i="8"/>
  <c r="U845" i="8"/>
  <c r="U844" i="8"/>
  <c r="U843" i="8"/>
  <c r="U842" i="8"/>
  <c r="U841" i="8"/>
  <c r="U840" i="8"/>
  <c r="U839" i="8"/>
  <c r="U838" i="8"/>
  <c r="U837" i="8"/>
  <c r="U836" i="8"/>
  <c r="U835" i="8"/>
  <c r="U834" i="8"/>
  <c r="U833" i="8"/>
  <c r="U832" i="8"/>
  <c r="U831" i="8"/>
  <c r="U830" i="8"/>
  <c r="U829" i="8"/>
  <c r="U828" i="8"/>
  <c r="U827" i="8"/>
  <c r="U826" i="8"/>
  <c r="U825" i="8"/>
  <c r="U824" i="8"/>
  <c r="U823" i="8"/>
  <c r="U822" i="8"/>
  <c r="U821" i="8"/>
  <c r="U820" i="8"/>
  <c r="U819" i="8"/>
  <c r="U818" i="8"/>
  <c r="U817" i="8"/>
  <c r="U816" i="8"/>
  <c r="U815" i="8"/>
  <c r="U814" i="8"/>
  <c r="U813" i="8"/>
  <c r="U812" i="8"/>
  <c r="U811" i="8"/>
  <c r="U810" i="8"/>
  <c r="U809" i="8"/>
  <c r="U808" i="8"/>
  <c r="U807" i="8"/>
  <c r="U806" i="8"/>
  <c r="U805" i="8"/>
  <c r="U804" i="8"/>
  <c r="U803" i="8"/>
  <c r="U802" i="8"/>
  <c r="U801" i="8"/>
  <c r="U800" i="8"/>
  <c r="U799" i="8"/>
  <c r="U798" i="8"/>
  <c r="U797" i="8"/>
  <c r="U796" i="8"/>
  <c r="U795" i="8"/>
  <c r="U794" i="8"/>
  <c r="U793" i="8"/>
  <c r="U792" i="8"/>
  <c r="U791" i="8"/>
  <c r="U790" i="8"/>
  <c r="U789" i="8"/>
  <c r="U788" i="8"/>
  <c r="U787" i="8"/>
  <c r="U786" i="8"/>
  <c r="U785" i="8"/>
  <c r="U784" i="8"/>
  <c r="U783" i="8"/>
  <c r="U782" i="8"/>
  <c r="U781" i="8"/>
  <c r="U780" i="8"/>
  <c r="U779" i="8"/>
  <c r="U778" i="8"/>
  <c r="U777" i="8"/>
  <c r="U776" i="8"/>
  <c r="U775" i="8"/>
  <c r="U774" i="8"/>
  <c r="U773" i="8"/>
  <c r="U772" i="8"/>
  <c r="U771" i="8"/>
  <c r="U770" i="8"/>
  <c r="U769" i="8"/>
  <c r="U768" i="8"/>
  <c r="U767" i="8"/>
  <c r="U766" i="8"/>
  <c r="U765" i="8"/>
  <c r="U764" i="8"/>
  <c r="U763" i="8"/>
  <c r="U762" i="8"/>
  <c r="U761" i="8"/>
  <c r="U760" i="8"/>
  <c r="U759" i="8"/>
  <c r="U758" i="8"/>
  <c r="U757" i="8"/>
  <c r="U756" i="8"/>
  <c r="U755" i="8"/>
  <c r="U754" i="8"/>
  <c r="U753" i="8"/>
  <c r="U752" i="8"/>
  <c r="U751" i="8"/>
  <c r="U750" i="8"/>
  <c r="U749" i="8"/>
  <c r="U748" i="8"/>
  <c r="U747" i="8"/>
  <c r="U746" i="8"/>
  <c r="U745" i="8"/>
  <c r="U744" i="8"/>
  <c r="U743" i="8"/>
  <c r="U742" i="8"/>
  <c r="U741" i="8"/>
  <c r="U740" i="8"/>
  <c r="U739" i="8"/>
  <c r="U738" i="8"/>
  <c r="U737" i="8"/>
  <c r="U736" i="8"/>
  <c r="U735" i="8"/>
  <c r="U734" i="8"/>
  <c r="U733" i="8"/>
  <c r="U732" i="8"/>
  <c r="U731" i="8"/>
  <c r="U730" i="8"/>
  <c r="U729" i="8"/>
  <c r="U728" i="8"/>
  <c r="U727" i="8"/>
  <c r="U726" i="8"/>
  <c r="U725" i="8"/>
  <c r="U724" i="8"/>
  <c r="U723" i="8"/>
  <c r="U722" i="8"/>
  <c r="U721" i="8"/>
  <c r="U720" i="8"/>
  <c r="U719" i="8"/>
  <c r="U718" i="8"/>
  <c r="U717" i="8"/>
  <c r="U716" i="8"/>
  <c r="U715" i="8"/>
  <c r="U714" i="8"/>
  <c r="U713" i="8"/>
  <c r="U712" i="8"/>
  <c r="U711" i="8"/>
  <c r="U710" i="8"/>
  <c r="U709" i="8"/>
  <c r="U708" i="8"/>
  <c r="U707" i="8"/>
  <c r="U706" i="8"/>
  <c r="U705" i="8"/>
  <c r="U704" i="8"/>
  <c r="U703" i="8"/>
  <c r="U702" i="8"/>
  <c r="U701" i="8"/>
  <c r="U700" i="8"/>
  <c r="U699" i="8"/>
  <c r="U698" i="8"/>
  <c r="U697" i="8"/>
  <c r="U696" i="8"/>
  <c r="U695" i="8"/>
  <c r="U694" i="8"/>
  <c r="U693" i="8"/>
  <c r="U692" i="8"/>
  <c r="U691" i="8"/>
  <c r="U690" i="8"/>
  <c r="U689" i="8"/>
  <c r="U688" i="8"/>
  <c r="U687" i="8"/>
  <c r="U686" i="8"/>
  <c r="U685" i="8"/>
  <c r="U684" i="8"/>
  <c r="U683" i="8"/>
  <c r="U682" i="8"/>
  <c r="U681" i="8"/>
  <c r="U680" i="8"/>
  <c r="U679" i="8"/>
  <c r="U678" i="8"/>
  <c r="U677" i="8"/>
  <c r="N677" i="8"/>
  <c r="U676" i="8"/>
  <c r="N676" i="8"/>
  <c r="U675" i="8"/>
  <c r="N675" i="8"/>
  <c r="U674" i="8"/>
  <c r="N674" i="8"/>
  <c r="U673" i="8"/>
  <c r="N673" i="8"/>
  <c r="AF672" i="8"/>
  <c r="U672" i="8"/>
  <c r="N672" i="8"/>
  <c r="AF671" i="8"/>
  <c r="U671" i="8"/>
  <c r="N671" i="8"/>
  <c r="AF670" i="8"/>
  <c r="U670" i="8"/>
  <c r="N670" i="8"/>
  <c r="AF669" i="8"/>
  <c r="U669" i="8"/>
  <c r="N669" i="8"/>
  <c r="AF668" i="8"/>
  <c r="U668" i="8"/>
  <c r="N668" i="8"/>
  <c r="AF667" i="8"/>
  <c r="U667" i="8"/>
  <c r="N667" i="8"/>
  <c r="AF666" i="8"/>
  <c r="U666" i="8"/>
  <c r="N666" i="8"/>
  <c r="AF665" i="8"/>
  <c r="U665" i="8"/>
  <c r="N665" i="8"/>
  <c r="AF664" i="8"/>
  <c r="U664" i="8"/>
  <c r="N664" i="8"/>
  <c r="AF663" i="8"/>
  <c r="U663" i="8"/>
  <c r="N663" i="8"/>
  <c r="AF662" i="8"/>
  <c r="U662" i="8"/>
  <c r="N662" i="8"/>
  <c r="AF661" i="8"/>
  <c r="U661" i="8"/>
  <c r="N661" i="8"/>
  <c r="AF660" i="8"/>
  <c r="U660" i="8"/>
  <c r="N660" i="8"/>
  <c r="AF659" i="8"/>
  <c r="U659" i="8"/>
  <c r="N659" i="8"/>
  <c r="AF658" i="8"/>
  <c r="U658" i="8"/>
  <c r="N658" i="8"/>
  <c r="AF657" i="8"/>
  <c r="U657" i="8"/>
  <c r="N657" i="8"/>
  <c r="AF656" i="8"/>
  <c r="U656" i="8"/>
  <c r="N656" i="8"/>
  <c r="AF655" i="8"/>
  <c r="U655" i="8"/>
  <c r="N655" i="8"/>
  <c r="AF654" i="8"/>
  <c r="U654" i="8"/>
  <c r="N654" i="8"/>
  <c r="AF653" i="8"/>
  <c r="U653" i="8"/>
  <c r="N653" i="8"/>
  <c r="AF652" i="8"/>
  <c r="U652" i="8"/>
  <c r="N652" i="8"/>
  <c r="AF651" i="8"/>
  <c r="U651" i="8"/>
  <c r="N651" i="8"/>
  <c r="AF650" i="8"/>
  <c r="U650" i="8"/>
  <c r="N650" i="8"/>
  <c r="AF649" i="8"/>
  <c r="U649" i="8"/>
  <c r="N649" i="8"/>
  <c r="AF648" i="8"/>
  <c r="U648" i="8"/>
  <c r="N648" i="8"/>
  <c r="AF647" i="8"/>
  <c r="U647" i="8"/>
  <c r="N647" i="8"/>
  <c r="AF646" i="8"/>
  <c r="U646" i="8"/>
  <c r="N646" i="8"/>
  <c r="AF645" i="8"/>
  <c r="U645" i="8"/>
  <c r="N645" i="8"/>
  <c r="AF644" i="8"/>
  <c r="U644" i="8"/>
  <c r="N644" i="8"/>
  <c r="AF643" i="8"/>
  <c r="U643" i="8"/>
  <c r="N643" i="8"/>
  <c r="AF642" i="8"/>
  <c r="U642" i="8"/>
  <c r="N642" i="8"/>
  <c r="AF641" i="8"/>
  <c r="U641" i="8"/>
  <c r="N641" i="8"/>
  <c r="AF640" i="8"/>
  <c r="U640" i="8"/>
  <c r="N640" i="8"/>
  <c r="AF639" i="8"/>
  <c r="U639" i="8"/>
  <c r="N639" i="8"/>
  <c r="AF638" i="8"/>
  <c r="U638" i="8"/>
  <c r="N638" i="8"/>
  <c r="AF637" i="8"/>
  <c r="U637" i="8"/>
  <c r="N637" i="8"/>
  <c r="AF636" i="8"/>
  <c r="U636" i="8"/>
  <c r="N636" i="8"/>
  <c r="AF635" i="8"/>
  <c r="U635" i="8"/>
  <c r="N635" i="8"/>
  <c r="AF634" i="8"/>
  <c r="U634" i="8"/>
  <c r="N634" i="8"/>
  <c r="AF633" i="8"/>
  <c r="U633" i="8"/>
  <c r="N633" i="8"/>
  <c r="AF632" i="8"/>
  <c r="U632" i="8"/>
  <c r="N632" i="8"/>
  <c r="AF631" i="8"/>
  <c r="U631" i="8"/>
  <c r="N631" i="8"/>
  <c r="AF630" i="8"/>
  <c r="U630" i="8"/>
  <c r="N630" i="8"/>
  <c r="AF629" i="8"/>
  <c r="U629" i="8"/>
  <c r="N629" i="8"/>
  <c r="AF628" i="8"/>
  <c r="U628" i="8"/>
  <c r="N628" i="8"/>
  <c r="AF627" i="8"/>
  <c r="U627" i="8"/>
  <c r="N627" i="8"/>
  <c r="AF626" i="8"/>
  <c r="U626" i="8"/>
  <c r="N626" i="8"/>
  <c r="AF625" i="8"/>
  <c r="U625" i="8"/>
  <c r="N625" i="8"/>
  <c r="AF624" i="8"/>
  <c r="U624" i="8"/>
  <c r="N624" i="8"/>
  <c r="AF623" i="8"/>
  <c r="U623" i="8"/>
  <c r="N623" i="8"/>
  <c r="AF622" i="8"/>
  <c r="U622" i="8"/>
  <c r="N622" i="8"/>
  <c r="AF621" i="8"/>
  <c r="U621" i="8"/>
  <c r="N621" i="8"/>
  <c r="AF620" i="8"/>
  <c r="U620" i="8"/>
  <c r="N620" i="8"/>
  <c r="AF619" i="8"/>
  <c r="U619" i="8"/>
  <c r="N619" i="8"/>
  <c r="AF618" i="8"/>
  <c r="U618" i="8"/>
  <c r="N618" i="8"/>
  <c r="AF617" i="8"/>
  <c r="U617" i="8"/>
  <c r="N617" i="8"/>
  <c r="AF616" i="8"/>
  <c r="U616" i="8"/>
  <c r="N616" i="8"/>
  <c r="AF615" i="8"/>
  <c r="U615" i="8"/>
  <c r="N615" i="8"/>
  <c r="AF614" i="8"/>
  <c r="U614" i="8"/>
  <c r="N614" i="8"/>
  <c r="AF613" i="8"/>
  <c r="U613" i="8"/>
  <c r="N613" i="8"/>
  <c r="AF612" i="8"/>
  <c r="U612" i="8"/>
  <c r="N612" i="8"/>
  <c r="AF611" i="8"/>
  <c r="U611" i="8"/>
  <c r="N611" i="8"/>
  <c r="AF610" i="8"/>
  <c r="U610" i="8"/>
  <c r="N610" i="8"/>
  <c r="AF609" i="8"/>
  <c r="U609" i="8"/>
  <c r="N609" i="8"/>
  <c r="AF608" i="8"/>
  <c r="U608" i="8"/>
  <c r="N608" i="8"/>
  <c r="AF607" i="8"/>
  <c r="U607" i="8"/>
  <c r="N607" i="8"/>
  <c r="AF606" i="8"/>
  <c r="U606" i="8"/>
  <c r="N606" i="8"/>
  <c r="AF605" i="8"/>
  <c r="U605" i="8"/>
  <c r="N605" i="8"/>
  <c r="AF604" i="8"/>
  <c r="U604" i="8"/>
  <c r="N604" i="8"/>
  <c r="AF603" i="8"/>
  <c r="U603" i="8"/>
  <c r="N603" i="8"/>
  <c r="AF602" i="8"/>
  <c r="U602" i="8"/>
  <c r="N602" i="8"/>
  <c r="AF601" i="8"/>
  <c r="U601" i="8"/>
  <c r="N601" i="8"/>
  <c r="AF600" i="8"/>
  <c r="U600" i="8"/>
  <c r="N600" i="8"/>
  <c r="AF599" i="8"/>
  <c r="U599" i="8"/>
  <c r="N599" i="8"/>
  <c r="AF598" i="8"/>
  <c r="U598" i="8"/>
  <c r="N598" i="8"/>
  <c r="AF597" i="8"/>
  <c r="U597" i="8"/>
  <c r="N597" i="8"/>
  <c r="AF596" i="8"/>
  <c r="U596" i="8"/>
  <c r="N596" i="8"/>
  <c r="AF595" i="8"/>
  <c r="U595" i="8"/>
  <c r="N595" i="8"/>
  <c r="AF594" i="8"/>
  <c r="U594" i="8"/>
  <c r="N594" i="8"/>
  <c r="AF593" i="8"/>
  <c r="U593" i="8"/>
  <c r="N593" i="8"/>
  <c r="AF592" i="8"/>
  <c r="U592" i="8"/>
  <c r="N592" i="8"/>
  <c r="AF591" i="8"/>
  <c r="U591" i="8"/>
  <c r="N591" i="8"/>
  <c r="AF590" i="8"/>
  <c r="U590" i="8"/>
  <c r="N590" i="8"/>
  <c r="AF589" i="8"/>
  <c r="U589" i="8"/>
  <c r="N589" i="8"/>
  <c r="AF588" i="8"/>
  <c r="U588" i="8"/>
  <c r="N588" i="8"/>
  <c r="AF587" i="8"/>
  <c r="U587" i="8"/>
  <c r="N587" i="8"/>
  <c r="AF586" i="8"/>
  <c r="U586" i="8"/>
  <c r="N586" i="8"/>
  <c r="AF585" i="8"/>
  <c r="U585" i="8"/>
  <c r="N585" i="8"/>
  <c r="AF584" i="8"/>
  <c r="U584" i="8"/>
  <c r="N584" i="8"/>
  <c r="AF583" i="8"/>
  <c r="U583" i="8"/>
  <c r="N583" i="8"/>
  <c r="AF582" i="8"/>
  <c r="U582" i="8"/>
  <c r="N582" i="8"/>
  <c r="AF581" i="8"/>
  <c r="U581" i="8"/>
  <c r="N581" i="8"/>
  <c r="AF580" i="8"/>
  <c r="U580" i="8"/>
  <c r="N580" i="8"/>
  <c r="AF579" i="8"/>
  <c r="U579" i="8"/>
  <c r="N579" i="8"/>
  <c r="AF578" i="8"/>
  <c r="U578" i="8"/>
  <c r="N578" i="8"/>
  <c r="AF577" i="8"/>
  <c r="U577" i="8"/>
  <c r="N577" i="8"/>
  <c r="AF576" i="8"/>
  <c r="U576" i="8"/>
  <c r="N576" i="8"/>
  <c r="AF575" i="8"/>
  <c r="U575" i="8"/>
  <c r="N575" i="8"/>
  <c r="AF574" i="8"/>
  <c r="U574" i="8"/>
  <c r="N574" i="8"/>
  <c r="AF573" i="8"/>
  <c r="U573" i="8"/>
  <c r="N573" i="8"/>
  <c r="AF572" i="8"/>
  <c r="U572" i="8"/>
  <c r="N572" i="8"/>
  <c r="AF571" i="8"/>
  <c r="U571" i="8"/>
  <c r="N571" i="8"/>
  <c r="AF570" i="8"/>
  <c r="U570" i="8"/>
  <c r="N570" i="8"/>
  <c r="AF569" i="8"/>
  <c r="U569" i="8"/>
  <c r="N569" i="8"/>
  <c r="AF568" i="8"/>
  <c r="U568" i="8"/>
  <c r="N568" i="8"/>
  <c r="AF567" i="8"/>
  <c r="U567" i="8"/>
  <c r="N567" i="8"/>
  <c r="AF566" i="8"/>
  <c r="U566" i="8"/>
  <c r="N566" i="8"/>
  <c r="AF565" i="8"/>
  <c r="U565" i="8"/>
  <c r="N565" i="8"/>
  <c r="AF564" i="8"/>
  <c r="U564" i="8"/>
  <c r="N564" i="8"/>
  <c r="U563" i="8"/>
  <c r="N563" i="8"/>
  <c r="U562" i="8"/>
  <c r="N562" i="8"/>
  <c r="U561" i="8"/>
  <c r="N561" i="8"/>
  <c r="AF560" i="8"/>
  <c r="U560" i="8"/>
  <c r="N560" i="8"/>
  <c r="AF559" i="8"/>
  <c r="U559" i="8"/>
  <c r="N559" i="8"/>
  <c r="AF558" i="8"/>
  <c r="U558" i="8"/>
  <c r="N558" i="8"/>
  <c r="AF557" i="8"/>
  <c r="U557" i="8"/>
  <c r="N557" i="8"/>
  <c r="AF556" i="8"/>
  <c r="U556" i="8"/>
  <c r="N556" i="8"/>
  <c r="AF555" i="8"/>
  <c r="U555" i="8"/>
  <c r="N555" i="8"/>
  <c r="AF554" i="8"/>
  <c r="U554" i="8"/>
  <c r="N554" i="8"/>
  <c r="AF553" i="8"/>
  <c r="U553" i="8"/>
  <c r="N553" i="8"/>
  <c r="AF552" i="8"/>
  <c r="U552" i="8"/>
  <c r="N552" i="8"/>
  <c r="AF551" i="8"/>
  <c r="U551" i="8"/>
  <c r="N551" i="8"/>
  <c r="U550" i="8"/>
  <c r="N550" i="8"/>
  <c r="U549" i="8"/>
  <c r="N549" i="8"/>
  <c r="U548" i="8"/>
  <c r="N548" i="8"/>
  <c r="AF547" i="8"/>
  <c r="U547" i="8"/>
  <c r="N547" i="8"/>
  <c r="AF546" i="8"/>
  <c r="U546" i="8"/>
  <c r="N546" i="8"/>
  <c r="AF545" i="8"/>
  <c r="U545" i="8"/>
  <c r="N545" i="8"/>
  <c r="AF544" i="8"/>
  <c r="U544" i="8"/>
  <c r="N544" i="8"/>
  <c r="AF543" i="8"/>
  <c r="U543" i="8"/>
  <c r="N543" i="8"/>
  <c r="AF542" i="8"/>
  <c r="U542" i="8"/>
  <c r="N542" i="8"/>
  <c r="AF541" i="8"/>
  <c r="U541" i="8"/>
  <c r="N541" i="8"/>
  <c r="AF540" i="8"/>
  <c r="U540" i="8"/>
  <c r="N540" i="8"/>
  <c r="AF539" i="8"/>
  <c r="U539" i="8"/>
  <c r="N539" i="8"/>
  <c r="AF538" i="8"/>
  <c r="U538" i="8"/>
  <c r="N538" i="8"/>
  <c r="AF537" i="8"/>
  <c r="U537" i="8"/>
  <c r="N537" i="8"/>
  <c r="AF536" i="8"/>
  <c r="U536" i="8"/>
  <c r="N536" i="8"/>
  <c r="AF535" i="8"/>
  <c r="U535" i="8"/>
  <c r="N535" i="8"/>
  <c r="AF534" i="8"/>
  <c r="U534" i="8"/>
  <c r="N534" i="8"/>
  <c r="AF533" i="8"/>
  <c r="U533" i="8"/>
  <c r="N533" i="8"/>
  <c r="AF532" i="8"/>
  <c r="U532" i="8"/>
  <c r="N532" i="8"/>
  <c r="AF531" i="8"/>
  <c r="U531" i="8"/>
  <c r="N531" i="8"/>
  <c r="AF530" i="8"/>
  <c r="U530" i="8"/>
  <c r="N530" i="8"/>
  <c r="U529" i="8"/>
  <c r="N529" i="8"/>
  <c r="U528" i="8"/>
  <c r="N528" i="8"/>
  <c r="U527" i="8"/>
  <c r="N527" i="8"/>
  <c r="U526" i="8"/>
  <c r="N526" i="8"/>
  <c r="U525" i="8"/>
  <c r="N525" i="8"/>
  <c r="AF524" i="8"/>
  <c r="U524" i="8"/>
  <c r="N524" i="8"/>
  <c r="AF523" i="8"/>
  <c r="U523" i="8"/>
  <c r="N523" i="8"/>
  <c r="AF522" i="8"/>
  <c r="U522" i="8"/>
  <c r="N522" i="8"/>
  <c r="AF521" i="8"/>
  <c r="U521" i="8"/>
  <c r="N521" i="8"/>
  <c r="AF520" i="8"/>
  <c r="U520" i="8"/>
  <c r="N520" i="8"/>
  <c r="AF519" i="8"/>
  <c r="U519" i="8"/>
  <c r="N519" i="8"/>
  <c r="AF518" i="8"/>
  <c r="U518" i="8"/>
  <c r="N518" i="8"/>
  <c r="AF517" i="8"/>
  <c r="U517" i="8"/>
  <c r="N517" i="8"/>
  <c r="AF516" i="8"/>
  <c r="U516" i="8"/>
  <c r="N516" i="8"/>
  <c r="AF515" i="8"/>
  <c r="U515" i="8"/>
  <c r="N515" i="8"/>
  <c r="AF514" i="8"/>
  <c r="U514" i="8"/>
  <c r="N514" i="8"/>
  <c r="AF513" i="8"/>
  <c r="U513" i="8"/>
  <c r="N513" i="8"/>
  <c r="AF512" i="8"/>
  <c r="U512" i="8"/>
  <c r="N512" i="8"/>
  <c r="AF511" i="8"/>
  <c r="U511" i="8"/>
  <c r="N511" i="8"/>
  <c r="AF510" i="8"/>
  <c r="U510" i="8"/>
  <c r="N510" i="8"/>
  <c r="AF509" i="8"/>
  <c r="U509" i="8"/>
  <c r="N509" i="8"/>
  <c r="AF508" i="8"/>
  <c r="U508" i="8"/>
  <c r="N508" i="8"/>
  <c r="AF507" i="8"/>
  <c r="U507" i="8"/>
  <c r="N507" i="8"/>
  <c r="AF506" i="8"/>
  <c r="U506" i="8"/>
  <c r="N506" i="8"/>
  <c r="AF505" i="8"/>
  <c r="U505" i="8"/>
  <c r="N505" i="8"/>
  <c r="AF504" i="8"/>
  <c r="U504" i="8"/>
  <c r="N504" i="8"/>
  <c r="AF503" i="8"/>
  <c r="U503" i="8"/>
  <c r="N503" i="8"/>
  <c r="AF502" i="8"/>
  <c r="U502" i="8"/>
  <c r="N502" i="8"/>
  <c r="AF501" i="8"/>
  <c r="U501" i="8"/>
  <c r="N501" i="8"/>
  <c r="AF500" i="8"/>
  <c r="U500" i="8"/>
  <c r="N500" i="8"/>
  <c r="AF499" i="8"/>
  <c r="U499" i="8"/>
  <c r="N499" i="8"/>
  <c r="AF498" i="8"/>
  <c r="U498" i="8"/>
  <c r="N498" i="8"/>
  <c r="AF497" i="8"/>
  <c r="U497" i="8"/>
  <c r="N497" i="8"/>
  <c r="AF496" i="8"/>
  <c r="U496" i="8"/>
  <c r="N496" i="8"/>
  <c r="AF495" i="8"/>
  <c r="U495" i="8"/>
  <c r="N495" i="8"/>
  <c r="AF494" i="8"/>
  <c r="U494" i="8"/>
  <c r="N494" i="8"/>
  <c r="AF493" i="8"/>
  <c r="U493" i="8"/>
  <c r="N493" i="8"/>
  <c r="AF492" i="8"/>
  <c r="U492" i="8"/>
  <c r="N492" i="8"/>
  <c r="AF491" i="8"/>
  <c r="U491" i="8"/>
  <c r="N491" i="8"/>
  <c r="AF490" i="8"/>
  <c r="U490" i="8"/>
  <c r="N490" i="8"/>
  <c r="AF489" i="8"/>
  <c r="U489" i="8"/>
  <c r="N489" i="8"/>
  <c r="AF488" i="8"/>
  <c r="U488" i="8"/>
  <c r="N488" i="8"/>
  <c r="AF487" i="8"/>
  <c r="U487" i="8"/>
  <c r="N487" i="8"/>
  <c r="AF486" i="8"/>
  <c r="U486" i="8"/>
  <c r="N486" i="8"/>
  <c r="AF485" i="8"/>
  <c r="U485" i="8"/>
  <c r="N485" i="8"/>
  <c r="AF484" i="8"/>
  <c r="U484" i="8"/>
  <c r="N484" i="8"/>
  <c r="AF483" i="8"/>
  <c r="U483" i="8"/>
  <c r="N483" i="8"/>
  <c r="AF482" i="8"/>
  <c r="U482" i="8"/>
  <c r="N482" i="8"/>
  <c r="AF481" i="8"/>
  <c r="U481" i="8"/>
  <c r="N481" i="8"/>
  <c r="AF480" i="8"/>
  <c r="U480" i="8"/>
  <c r="N480" i="8"/>
  <c r="AF479" i="8"/>
  <c r="U479" i="8"/>
  <c r="N479" i="8"/>
  <c r="AF478" i="8"/>
  <c r="U478" i="8"/>
  <c r="N478" i="8"/>
  <c r="AF477" i="8"/>
  <c r="U477" i="8"/>
  <c r="N477" i="8"/>
  <c r="AF476" i="8"/>
  <c r="U476" i="8"/>
  <c r="N476" i="8"/>
  <c r="AF475" i="8"/>
  <c r="U475" i="8"/>
  <c r="N475" i="8"/>
  <c r="AF474" i="8"/>
  <c r="U474" i="8"/>
  <c r="N474" i="8"/>
  <c r="AF473" i="8"/>
  <c r="U473" i="8"/>
  <c r="N473" i="8"/>
  <c r="AF472" i="8"/>
  <c r="U472" i="8"/>
  <c r="N472" i="8"/>
  <c r="AF471" i="8"/>
  <c r="U471" i="8"/>
  <c r="N471" i="8"/>
  <c r="AF470" i="8"/>
  <c r="U470" i="8"/>
  <c r="N470" i="8"/>
  <c r="AF469" i="8"/>
  <c r="U469" i="8"/>
  <c r="N469" i="8"/>
  <c r="AF468" i="8"/>
  <c r="U468" i="8"/>
  <c r="N468" i="8"/>
  <c r="AF467" i="8"/>
  <c r="U467" i="8"/>
  <c r="N467" i="8"/>
  <c r="AF466" i="8"/>
  <c r="U466" i="8"/>
  <c r="N466" i="8"/>
  <c r="AF465" i="8"/>
  <c r="U465" i="8"/>
  <c r="N465" i="8"/>
  <c r="AF464" i="8"/>
  <c r="U464" i="8"/>
  <c r="N464" i="8"/>
  <c r="AF463" i="8"/>
  <c r="U463" i="8"/>
  <c r="N463" i="8"/>
  <c r="AF462" i="8"/>
  <c r="U462" i="8"/>
  <c r="N462" i="8"/>
  <c r="AF461" i="8"/>
  <c r="U461" i="8"/>
  <c r="N461" i="8"/>
  <c r="AF460" i="8"/>
  <c r="U460" i="8"/>
  <c r="N460" i="8"/>
  <c r="AF459" i="8"/>
  <c r="U459" i="8"/>
  <c r="N459" i="8"/>
  <c r="AF458" i="8"/>
  <c r="U458" i="8"/>
  <c r="N458" i="8"/>
  <c r="AF457" i="8"/>
  <c r="U457" i="8"/>
  <c r="N457" i="8"/>
  <c r="AF456" i="8"/>
  <c r="U456" i="8"/>
  <c r="N456" i="8"/>
  <c r="AF455" i="8"/>
  <c r="U455" i="8"/>
  <c r="N455" i="8"/>
  <c r="AF454" i="8"/>
  <c r="U454" i="8"/>
  <c r="N454" i="8"/>
  <c r="AF453" i="8"/>
  <c r="U453" i="8"/>
  <c r="N453" i="8"/>
  <c r="AF452" i="8"/>
  <c r="U452" i="8"/>
  <c r="N452" i="8"/>
  <c r="AF451" i="8"/>
  <c r="U451" i="8"/>
  <c r="N451" i="8"/>
  <c r="AF450" i="8"/>
  <c r="U450" i="8"/>
  <c r="N450" i="8"/>
  <c r="AF449" i="8"/>
  <c r="U449" i="8"/>
  <c r="N449" i="8"/>
  <c r="AF448" i="8"/>
  <c r="U448" i="8"/>
  <c r="N448" i="8"/>
  <c r="AF447" i="8"/>
  <c r="U447" i="8"/>
  <c r="N447" i="8"/>
  <c r="AF446" i="8"/>
  <c r="U446" i="8"/>
  <c r="N446" i="8"/>
  <c r="AF445" i="8"/>
  <c r="U445" i="8"/>
  <c r="N445" i="8"/>
  <c r="AF444" i="8"/>
  <c r="U444" i="8"/>
  <c r="N444" i="8"/>
  <c r="AF443" i="8"/>
  <c r="U443" i="8"/>
  <c r="N443" i="8"/>
  <c r="AF442" i="8"/>
  <c r="U442" i="8"/>
  <c r="N442" i="8"/>
  <c r="AF441" i="8"/>
  <c r="U441" i="8"/>
  <c r="N441" i="8"/>
  <c r="AF440" i="8"/>
  <c r="U440" i="8"/>
  <c r="N440" i="8"/>
  <c r="AF439" i="8"/>
  <c r="U439" i="8"/>
  <c r="N439" i="8"/>
  <c r="AF438" i="8"/>
  <c r="U438" i="8"/>
  <c r="N438" i="8"/>
  <c r="AF437" i="8"/>
  <c r="U437" i="8"/>
  <c r="N437" i="8"/>
  <c r="AF436" i="8"/>
  <c r="U436" i="8"/>
  <c r="N436" i="8"/>
  <c r="AF435" i="8"/>
  <c r="U435" i="8"/>
  <c r="N435" i="8"/>
  <c r="AF434" i="8"/>
  <c r="U434" i="8"/>
  <c r="N434" i="8"/>
  <c r="AF433" i="8"/>
  <c r="U433" i="8"/>
  <c r="N433" i="8"/>
  <c r="AF432" i="8"/>
  <c r="U432" i="8"/>
  <c r="N432" i="8"/>
  <c r="AF431" i="8"/>
  <c r="U431" i="8"/>
  <c r="N431" i="8"/>
  <c r="AF430" i="8"/>
  <c r="U430" i="8"/>
  <c r="N430" i="8"/>
  <c r="AF429" i="8"/>
  <c r="U429" i="8"/>
  <c r="N429" i="8"/>
  <c r="AF428" i="8"/>
  <c r="U428" i="8"/>
  <c r="N428" i="8"/>
  <c r="AF427" i="8"/>
  <c r="U427" i="8"/>
  <c r="N427" i="8"/>
  <c r="AF426" i="8"/>
  <c r="U426" i="8"/>
  <c r="N426" i="8"/>
  <c r="AF425" i="8"/>
  <c r="U425" i="8"/>
  <c r="N425" i="8"/>
  <c r="AF424" i="8"/>
  <c r="U424" i="8"/>
  <c r="N424" i="8"/>
  <c r="AF423" i="8"/>
  <c r="U423" i="8"/>
  <c r="N423" i="8"/>
  <c r="AF422" i="8"/>
  <c r="U422" i="8"/>
  <c r="N422" i="8"/>
  <c r="AF421" i="8"/>
  <c r="U421" i="8"/>
  <c r="N421" i="8"/>
  <c r="AF420" i="8"/>
  <c r="U420" i="8"/>
  <c r="N420" i="8"/>
  <c r="AF419" i="8"/>
  <c r="U419" i="8"/>
  <c r="N419" i="8"/>
  <c r="AF418" i="8"/>
  <c r="U418" i="8"/>
  <c r="N418" i="8"/>
  <c r="AF417" i="8"/>
  <c r="U417" i="8"/>
  <c r="N417" i="8"/>
  <c r="AF416" i="8"/>
  <c r="U416" i="8"/>
  <c r="N416" i="8"/>
  <c r="AF415" i="8"/>
  <c r="U415" i="8"/>
  <c r="N415" i="8"/>
  <c r="AF414" i="8"/>
  <c r="U414" i="8"/>
  <c r="N414" i="8"/>
  <c r="AF413" i="8"/>
  <c r="U413" i="8"/>
  <c r="N413" i="8"/>
  <c r="AF412" i="8"/>
  <c r="U412" i="8"/>
  <c r="N412" i="8"/>
  <c r="AF411" i="8"/>
  <c r="U411" i="8"/>
  <c r="N411" i="8"/>
  <c r="AF410" i="8"/>
  <c r="U410" i="8"/>
  <c r="N410" i="8"/>
  <c r="AF409" i="8"/>
  <c r="U409" i="8"/>
  <c r="N409" i="8"/>
  <c r="AF408" i="8"/>
  <c r="U408" i="8"/>
  <c r="N408" i="8"/>
  <c r="AF407" i="8"/>
  <c r="U407" i="8"/>
  <c r="N407" i="8"/>
  <c r="AF406" i="8"/>
  <c r="U406" i="8"/>
  <c r="N406" i="8"/>
  <c r="AF405" i="8"/>
  <c r="U405" i="8"/>
  <c r="N405" i="8"/>
  <c r="AF404" i="8"/>
  <c r="U404" i="8"/>
  <c r="N404" i="8"/>
  <c r="AF403" i="8"/>
  <c r="U403" i="8"/>
  <c r="N403" i="8"/>
  <c r="AF402" i="8"/>
  <c r="U402" i="8"/>
  <c r="N402" i="8"/>
  <c r="AF401" i="8"/>
  <c r="U401" i="8"/>
  <c r="N401" i="8"/>
  <c r="AF400" i="8"/>
  <c r="U400" i="8"/>
  <c r="N400" i="8"/>
  <c r="AF399" i="8"/>
  <c r="U399" i="8"/>
  <c r="N399" i="8"/>
  <c r="AF398" i="8"/>
  <c r="U398" i="8"/>
  <c r="N398" i="8"/>
  <c r="AF397" i="8"/>
  <c r="U397" i="8"/>
  <c r="N397" i="8"/>
  <c r="AF396" i="8"/>
  <c r="U396" i="8"/>
  <c r="N396" i="8"/>
  <c r="AF395" i="8"/>
  <c r="U395" i="8"/>
  <c r="N395" i="8"/>
  <c r="AF394" i="8"/>
  <c r="U394" i="8"/>
  <c r="N394" i="8"/>
  <c r="AF393" i="8"/>
  <c r="U393" i="8"/>
  <c r="N393" i="8"/>
  <c r="AF392" i="8"/>
  <c r="U392" i="8"/>
  <c r="N392" i="8"/>
  <c r="AF391" i="8"/>
  <c r="U391" i="8"/>
  <c r="N391" i="8"/>
  <c r="AF390" i="8"/>
  <c r="U390" i="8"/>
  <c r="N390" i="8"/>
  <c r="AF389" i="8"/>
  <c r="U389" i="8"/>
  <c r="N389" i="8"/>
  <c r="AF388" i="8"/>
  <c r="U388" i="8"/>
  <c r="N388" i="8"/>
  <c r="AF387" i="8"/>
  <c r="U387" i="8"/>
  <c r="N387" i="8"/>
  <c r="AF386" i="8"/>
  <c r="U386" i="8"/>
  <c r="N386" i="8"/>
  <c r="AF385" i="8"/>
  <c r="U385" i="8"/>
  <c r="N385" i="8"/>
  <c r="AF384" i="8"/>
  <c r="U384" i="8"/>
  <c r="N384" i="8"/>
  <c r="AF383" i="8"/>
  <c r="U383" i="8"/>
  <c r="N383" i="8"/>
  <c r="AF382" i="8"/>
  <c r="U382" i="8"/>
  <c r="N382" i="8"/>
  <c r="AF381" i="8"/>
  <c r="U381" i="8"/>
  <c r="N381" i="8"/>
  <c r="AF380" i="8"/>
  <c r="U380" i="8"/>
  <c r="N380" i="8"/>
  <c r="AF379" i="8"/>
  <c r="U379" i="8"/>
  <c r="N379" i="8"/>
  <c r="AF378" i="8"/>
  <c r="U378" i="8"/>
  <c r="N378" i="8"/>
  <c r="AF377" i="8"/>
  <c r="U377" i="8"/>
  <c r="N377" i="8"/>
  <c r="AF376" i="8"/>
  <c r="U376" i="8"/>
  <c r="N376" i="8"/>
  <c r="AF375" i="8"/>
  <c r="U375" i="8"/>
  <c r="N375" i="8"/>
  <c r="AF374" i="8"/>
  <c r="U374" i="8"/>
  <c r="N374" i="8"/>
  <c r="AF373" i="8"/>
  <c r="U373" i="8"/>
  <c r="N373" i="8"/>
  <c r="AF372" i="8"/>
  <c r="U372" i="8"/>
  <c r="N372" i="8"/>
  <c r="AF371" i="8"/>
  <c r="U371" i="8"/>
  <c r="N371" i="8"/>
  <c r="AF370" i="8"/>
  <c r="U370" i="8"/>
  <c r="N370" i="8"/>
  <c r="AF369" i="8"/>
  <c r="U369" i="8"/>
  <c r="N369" i="8"/>
  <c r="AF368" i="8"/>
  <c r="U368" i="8"/>
  <c r="N368" i="8"/>
  <c r="AF367" i="8"/>
  <c r="U367" i="8"/>
  <c r="N367" i="8"/>
  <c r="AF366" i="8"/>
  <c r="U366" i="8"/>
  <c r="N366" i="8"/>
  <c r="AF365" i="8"/>
  <c r="U365" i="8"/>
  <c r="N365" i="8"/>
  <c r="AF364" i="8"/>
  <c r="U364" i="8"/>
  <c r="N364" i="8"/>
  <c r="AF363" i="8"/>
  <c r="U363" i="8"/>
  <c r="N363" i="8"/>
  <c r="AF362" i="8"/>
  <c r="U362" i="8"/>
  <c r="N362" i="8"/>
  <c r="AF361" i="8"/>
  <c r="U361" i="8"/>
  <c r="N361" i="8"/>
  <c r="AF360" i="8"/>
  <c r="U360" i="8"/>
  <c r="N360" i="8"/>
  <c r="AF359" i="8"/>
  <c r="U359" i="8"/>
  <c r="N359" i="8"/>
  <c r="AF358" i="8"/>
  <c r="U358" i="8"/>
  <c r="N358" i="8"/>
  <c r="AF357" i="8"/>
  <c r="U357" i="8"/>
  <c r="N357" i="8"/>
  <c r="AF356" i="8"/>
  <c r="U356" i="8"/>
  <c r="N356" i="8"/>
  <c r="AF355" i="8"/>
  <c r="U355" i="8"/>
  <c r="N355" i="8"/>
  <c r="AF354" i="8"/>
  <c r="U354" i="8"/>
  <c r="N354" i="8"/>
  <c r="AF353" i="8"/>
  <c r="U353" i="8"/>
  <c r="N353" i="8"/>
  <c r="AF352" i="8"/>
  <c r="U352" i="8"/>
  <c r="N352" i="8"/>
  <c r="AF351" i="8"/>
  <c r="U351" i="8"/>
  <c r="N351" i="8"/>
  <c r="AF350" i="8"/>
  <c r="U350" i="8"/>
  <c r="N350" i="8"/>
  <c r="AF349" i="8"/>
  <c r="U349" i="8"/>
  <c r="N349" i="8"/>
  <c r="AF348" i="8"/>
  <c r="U348" i="8"/>
  <c r="N348" i="8"/>
  <c r="AF347" i="8"/>
  <c r="U347" i="8"/>
  <c r="N347" i="8"/>
  <c r="AF346" i="8"/>
  <c r="U346" i="8"/>
  <c r="N346" i="8"/>
  <c r="AF345" i="8"/>
  <c r="U345" i="8"/>
  <c r="N345" i="8"/>
  <c r="AF344" i="8"/>
  <c r="U344" i="8"/>
  <c r="N344" i="8"/>
  <c r="AF343" i="8"/>
  <c r="U343" i="8"/>
  <c r="N343" i="8"/>
  <c r="AF342" i="8"/>
  <c r="U342" i="8"/>
  <c r="N342" i="8"/>
  <c r="AF341" i="8"/>
  <c r="U341" i="8"/>
  <c r="N341" i="8"/>
  <c r="AF340" i="8"/>
  <c r="U340" i="8"/>
  <c r="N340" i="8"/>
  <c r="AF339" i="8"/>
  <c r="U339" i="8"/>
  <c r="N339" i="8"/>
  <c r="AF338" i="8"/>
  <c r="U338" i="8"/>
  <c r="N338" i="8"/>
  <c r="AF337" i="8"/>
  <c r="U337" i="8"/>
  <c r="N337" i="8"/>
  <c r="AF336" i="8"/>
  <c r="U336" i="8"/>
  <c r="N336" i="8"/>
  <c r="AF335" i="8"/>
  <c r="U335" i="8"/>
  <c r="N335" i="8"/>
  <c r="AF334" i="8"/>
  <c r="U334" i="8"/>
  <c r="N334" i="8"/>
  <c r="AF333" i="8"/>
  <c r="U333" i="8"/>
  <c r="N333" i="8"/>
  <c r="AF332" i="8"/>
  <c r="U332" i="8"/>
  <c r="N332" i="8"/>
  <c r="AF331" i="8"/>
  <c r="U331" i="8"/>
  <c r="N331" i="8"/>
  <c r="AF330" i="8"/>
  <c r="U330" i="8"/>
  <c r="N330" i="8"/>
  <c r="AF329" i="8"/>
  <c r="U329" i="8"/>
  <c r="N329" i="8"/>
  <c r="AF328" i="8"/>
  <c r="U328" i="8"/>
  <c r="N328" i="8"/>
  <c r="AF327" i="8"/>
  <c r="U327" i="8"/>
  <c r="N327" i="8"/>
  <c r="AF326" i="8"/>
  <c r="U326" i="8"/>
  <c r="N326" i="8"/>
  <c r="AF325" i="8"/>
  <c r="U325" i="8"/>
  <c r="N325" i="8"/>
  <c r="AF324" i="8"/>
  <c r="U324" i="8"/>
  <c r="N324" i="8"/>
  <c r="AF323" i="8"/>
  <c r="U323" i="8"/>
  <c r="N323" i="8"/>
  <c r="AF322" i="8"/>
  <c r="U322" i="8"/>
  <c r="N322" i="8"/>
  <c r="AF321" i="8"/>
  <c r="U321" i="8"/>
  <c r="N321" i="8"/>
  <c r="AF320" i="8"/>
  <c r="U320" i="8"/>
  <c r="N320" i="8"/>
  <c r="AF319" i="8"/>
  <c r="U319" i="8"/>
  <c r="N319" i="8"/>
  <c r="AF318" i="8"/>
  <c r="U318" i="8"/>
  <c r="N318" i="8"/>
  <c r="AF317" i="8"/>
  <c r="U317" i="8"/>
  <c r="N317" i="8"/>
  <c r="AF316" i="8"/>
  <c r="U316" i="8"/>
  <c r="N316" i="8"/>
  <c r="AF315" i="8"/>
  <c r="U315" i="8"/>
  <c r="N315" i="8"/>
  <c r="AF314" i="8"/>
  <c r="U314" i="8"/>
  <c r="N314" i="8"/>
  <c r="AF313" i="8"/>
  <c r="U313" i="8"/>
  <c r="N313" i="8"/>
  <c r="AF312" i="8"/>
  <c r="U312" i="8"/>
  <c r="N312" i="8"/>
  <c r="AF311" i="8"/>
  <c r="U311" i="8"/>
  <c r="N311" i="8"/>
  <c r="AF310" i="8"/>
  <c r="U310" i="8"/>
  <c r="N310" i="8"/>
  <c r="AF309" i="8"/>
  <c r="U309" i="8"/>
  <c r="N309" i="8"/>
  <c r="AF308" i="8"/>
  <c r="U308" i="8"/>
  <c r="N308" i="8"/>
  <c r="AF307" i="8"/>
  <c r="U307" i="8"/>
  <c r="N307" i="8"/>
  <c r="AF306" i="8"/>
  <c r="U306" i="8"/>
  <c r="N306" i="8"/>
  <c r="AF305" i="8"/>
  <c r="U305" i="8"/>
  <c r="N305" i="8"/>
  <c r="AF304" i="8"/>
  <c r="U304" i="8"/>
  <c r="N304" i="8"/>
  <c r="AF303" i="8"/>
  <c r="U303" i="8"/>
  <c r="N303" i="8"/>
  <c r="AF302" i="8"/>
  <c r="U302" i="8"/>
  <c r="N302" i="8"/>
  <c r="AF301" i="8"/>
  <c r="U301" i="8"/>
  <c r="N301" i="8"/>
  <c r="AF300" i="8"/>
  <c r="U300" i="8"/>
  <c r="N300" i="8"/>
  <c r="AF299" i="8"/>
  <c r="U299" i="8"/>
  <c r="N299" i="8"/>
  <c r="AF298" i="8"/>
  <c r="U298" i="8"/>
  <c r="N298" i="8"/>
  <c r="AF297" i="8"/>
  <c r="U297" i="8"/>
  <c r="N297" i="8"/>
  <c r="AF296" i="8"/>
  <c r="U296" i="8"/>
  <c r="N296" i="8"/>
  <c r="AF295" i="8"/>
  <c r="U295" i="8"/>
  <c r="N295" i="8"/>
  <c r="AF294" i="8"/>
  <c r="U294" i="8"/>
  <c r="N294" i="8"/>
  <c r="AF293" i="8"/>
  <c r="U293" i="8"/>
  <c r="N293" i="8"/>
  <c r="AF292" i="8"/>
  <c r="U292" i="8"/>
  <c r="N292" i="8"/>
  <c r="AF291" i="8"/>
  <c r="U291" i="8"/>
  <c r="N291" i="8"/>
  <c r="AF290" i="8"/>
  <c r="U290" i="8"/>
  <c r="N290" i="8"/>
  <c r="AF289" i="8"/>
  <c r="U289" i="8"/>
  <c r="N289" i="8"/>
  <c r="AF288" i="8"/>
  <c r="U288" i="8"/>
  <c r="N288" i="8"/>
  <c r="AF287" i="8"/>
  <c r="U287" i="8"/>
  <c r="N287" i="8"/>
  <c r="AF286" i="8"/>
  <c r="U286" i="8"/>
  <c r="N286" i="8"/>
  <c r="AF285" i="8"/>
  <c r="U285" i="8"/>
  <c r="N285" i="8"/>
  <c r="AF284" i="8"/>
  <c r="U284" i="8"/>
  <c r="N284" i="8"/>
  <c r="AF283" i="8"/>
  <c r="U283" i="8"/>
  <c r="N283" i="8"/>
  <c r="AF282" i="8"/>
  <c r="U282" i="8"/>
  <c r="N282" i="8"/>
  <c r="AF281" i="8"/>
  <c r="U281" i="8"/>
  <c r="N281" i="8"/>
  <c r="AF280" i="8"/>
  <c r="U280" i="8"/>
  <c r="N280" i="8"/>
  <c r="AF279" i="8"/>
  <c r="U279" i="8"/>
  <c r="N279" i="8"/>
  <c r="AF278" i="8"/>
  <c r="U278" i="8"/>
  <c r="N278" i="8"/>
  <c r="AF277" i="8"/>
  <c r="U277" i="8"/>
  <c r="N277" i="8"/>
  <c r="AF276" i="8"/>
  <c r="U276" i="8"/>
  <c r="N276" i="8"/>
  <c r="AF275" i="8"/>
  <c r="U275" i="8"/>
  <c r="N275" i="8"/>
  <c r="AF274" i="8"/>
  <c r="U274" i="8"/>
  <c r="N274" i="8"/>
  <c r="AF273" i="8"/>
  <c r="U273" i="8"/>
  <c r="N273" i="8"/>
  <c r="AF272" i="8"/>
  <c r="U272" i="8"/>
  <c r="N272" i="8"/>
  <c r="AF271" i="8"/>
  <c r="U271" i="8"/>
  <c r="N271" i="8"/>
  <c r="AF270" i="8"/>
  <c r="U270" i="8"/>
  <c r="N270" i="8"/>
  <c r="AF269" i="8"/>
  <c r="U269" i="8"/>
  <c r="N269" i="8"/>
  <c r="AF268" i="8"/>
  <c r="U268" i="8"/>
  <c r="N268" i="8"/>
  <c r="AF267" i="8"/>
  <c r="U267" i="8"/>
  <c r="N267" i="8"/>
  <c r="AF266" i="8"/>
  <c r="U266" i="8"/>
  <c r="N266" i="8"/>
  <c r="AF265" i="8"/>
  <c r="U265" i="8"/>
  <c r="N265" i="8"/>
  <c r="AF264" i="8"/>
  <c r="U264" i="8"/>
  <c r="N264" i="8"/>
  <c r="AF263" i="8"/>
  <c r="U263" i="8"/>
  <c r="N263" i="8"/>
  <c r="AF262" i="8"/>
  <c r="U262" i="8"/>
  <c r="N262" i="8"/>
  <c r="AF261" i="8"/>
  <c r="U261" i="8"/>
  <c r="N261" i="8"/>
  <c r="AF260" i="8"/>
  <c r="U260" i="8"/>
  <c r="N260" i="8"/>
  <c r="AF259" i="8"/>
  <c r="U259" i="8"/>
  <c r="N259" i="8"/>
  <c r="AF258" i="8"/>
  <c r="U258" i="8"/>
  <c r="N258" i="8"/>
  <c r="AF257" i="8"/>
  <c r="U257" i="8"/>
  <c r="N257" i="8"/>
  <c r="AF256" i="8"/>
  <c r="U256" i="8"/>
  <c r="N256" i="8"/>
  <c r="AF255" i="8"/>
  <c r="U255" i="8"/>
  <c r="N255" i="8"/>
  <c r="AF254" i="8"/>
  <c r="U254" i="8"/>
  <c r="N254" i="8"/>
  <c r="AF253" i="8"/>
  <c r="U253" i="8"/>
  <c r="N253" i="8"/>
  <c r="AF252" i="8"/>
  <c r="U252" i="8"/>
  <c r="N252" i="8"/>
  <c r="AF251" i="8"/>
  <c r="U251" i="8"/>
  <c r="N251" i="8"/>
  <c r="AF250" i="8"/>
  <c r="U250" i="8"/>
  <c r="N250" i="8"/>
  <c r="AF249" i="8"/>
  <c r="U249" i="8"/>
  <c r="N249" i="8"/>
  <c r="AF248" i="8"/>
  <c r="U248" i="8"/>
  <c r="N248" i="8"/>
  <c r="AF247" i="8"/>
  <c r="U247" i="8"/>
  <c r="N247" i="8"/>
  <c r="AF246" i="8"/>
  <c r="U246" i="8"/>
  <c r="N246" i="8"/>
  <c r="AF245" i="8"/>
  <c r="U245" i="8"/>
  <c r="N245" i="8"/>
  <c r="AF244" i="8"/>
  <c r="U244" i="8"/>
  <c r="N244" i="8"/>
  <c r="AF243" i="8"/>
  <c r="U243" i="8"/>
  <c r="N243" i="8"/>
  <c r="AF242" i="8"/>
  <c r="U242" i="8"/>
  <c r="N242" i="8"/>
  <c r="AF241" i="8"/>
  <c r="U241" i="8"/>
  <c r="N241" i="8"/>
  <c r="AF240" i="8"/>
  <c r="U240" i="8"/>
  <c r="N240" i="8"/>
  <c r="AF239" i="8"/>
  <c r="U239" i="8"/>
  <c r="N239" i="8"/>
  <c r="AF238" i="8"/>
  <c r="U238" i="8"/>
  <c r="N238" i="8"/>
  <c r="AF237" i="8"/>
  <c r="U237" i="8"/>
  <c r="N237" i="8"/>
  <c r="AF236" i="8"/>
  <c r="U236" i="8"/>
  <c r="N236" i="8"/>
  <c r="AF235" i="8"/>
  <c r="U235" i="8"/>
  <c r="N235" i="8"/>
  <c r="AF234" i="8"/>
  <c r="U234" i="8"/>
  <c r="N234" i="8"/>
  <c r="AF233" i="8"/>
  <c r="U233" i="8"/>
  <c r="N233" i="8"/>
  <c r="AF232" i="8"/>
  <c r="U232" i="8"/>
  <c r="N232" i="8"/>
  <c r="AF231" i="8"/>
  <c r="U231" i="8"/>
  <c r="N231" i="8"/>
  <c r="AF230" i="8"/>
  <c r="U230" i="8"/>
  <c r="N230" i="8"/>
  <c r="AF229" i="8"/>
  <c r="U229" i="8"/>
  <c r="N229" i="8"/>
  <c r="AF228" i="8"/>
  <c r="U228" i="8"/>
  <c r="N228" i="8"/>
  <c r="AF227" i="8"/>
  <c r="U227" i="8"/>
  <c r="N227" i="8"/>
  <c r="AF226" i="8"/>
  <c r="U226" i="8"/>
  <c r="N226" i="8"/>
  <c r="AF225" i="8"/>
  <c r="U225" i="8"/>
  <c r="N225" i="8"/>
  <c r="AF224" i="8"/>
  <c r="U224" i="8"/>
  <c r="N224" i="8"/>
  <c r="AF223" i="8"/>
  <c r="U223" i="8"/>
  <c r="N223" i="8"/>
  <c r="AF222" i="8"/>
  <c r="U222" i="8"/>
  <c r="N222" i="8"/>
  <c r="AF221" i="8"/>
  <c r="U221" i="8"/>
  <c r="N221" i="8"/>
  <c r="AF220" i="8"/>
  <c r="U220" i="8"/>
  <c r="N220" i="8"/>
  <c r="AF219" i="8"/>
  <c r="U219" i="8"/>
  <c r="N219" i="8"/>
  <c r="AF218" i="8"/>
  <c r="U218" i="8"/>
  <c r="N218" i="8"/>
  <c r="AF217" i="8"/>
  <c r="U217" i="8"/>
  <c r="N217" i="8"/>
  <c r="AF216" i="8"/>
  <c r="U216" i="8"/>
  <c r="N216" i="8"/>
  <c r="AF215" i="8"/>
  <c r="U215" i="8"/>
  <c r="N215" i="8"/>
  <c r="AF214" i="8"/>
  <c r="U214" i="8"/>
  <c r="N214" i="8"/>
  <c r="AF213" i="8"/>
  <c r="U213" i="8"/>
  <c r="N213" i="8"/>
  <c r="AF212" i="8"/>
  <c r="U212" i="8"/>
  <c r="N212" i="8"/>
  <c r="AF211" i="8"/>
  <c r="U211" i="8"/>
  <c r="N211" i="8"/>
  <c r="AF210" i="8"/>
  <c r="U210" i="8"/>
  <c r="N210" i="8"/>
  <c r="AF209" i="8"/>
  <c r="U209" i="8"/>
  <c r="N209" i="8"/>
  <c r="AF208" i="8"/>
  <c r="U208" i="8"/>
  <c r="N208" i="8"/>
  <c r="AF207" i="8"/>
  <c r="U207" i="8"/>
  <c r="N207" i="8"/>
  <c r="AF206" i="8"/>
  <c r="U206" i="8"/>
  <c r="N206" i="8"/>
  <c r="AF205" i="8"/>
  <c r="U205" i="8"/>
  <c r="N205" i="8"/>
  <c r="AF204" i="8"/>
  <c r="U204" i="8"/>
  <c r="N204" i="8"/>
  <c r="AF203" i="8"/>
  <c r="U203" i="8"/>
  <c r="N203" i="8"/>
  <c r="AF202" i="8"/>
  <c r="U202" i="8"/>
  <c r="N202" i="8"/>
  <c r="AF201" i="8"/>
  <c r="U201" i="8"/>
  <c r="N201" i="8"/>
  <c r="AF200" i="8"/>
  <c r="U200" i="8"/>
  <c r="N200" i="8"/>
  <c r="AF199" i="8"/>
  <c r="U199" i="8"/>
  <c r="N199" i="8"/>
  <c r="AF198" i="8"/>
  <c r="U198" i="8"/>
  <c r="N198" i="8"/>
  <c r="AF197" i="8"/>
  <c r="U197" i="8"/>
  <c r="N197" i="8"/>
  <c r="AF196" i="8"/>
  <c r="U196" i="8"/>
  <c r="N196" i="8"/>
  <c r="AF195" i="8"/>
  <c r="U195" i="8"/>
  <c r="N195" i="8"/>
  <c r="AF194" i="8"/>
  <c r="U194" i="8"/>
  <c r="N194" i="8"/>
  <c r="AF193" i="8"/>
  <c r="U193" i="8"/>
  <c r="N193" i="8"/>
  <c r="AF192" i="8"/>
  <c r="U192" i="8"/>
  <c r="N192" i="8"/>
  <c r="AF191" i="8"/>
  <c r="U191" i="8"/>
  <c r="N191" i="8"/>
  <c r="AF190" i="8"/>
  <c r="U190" i="8"/>
  <c r="N190" i="8"/>
  <c r="AF189" i="8"/>
  <c r="U189" i="8"/>
  <c r="N189" i="8"/>
  <c r="AF188" i="8"/>
  <c r="U188" i="8"/>
  <c r="N188" i="8"/>
  <c r="AF187" i="8"/>
  <c r="U187" i="8"/>
  <c r="N187" i="8"/>
  <c r="AF186" i="8"/>
  <c r="U186" i="8"/>
  <c r="N186" i="8"/>
  <c r="AF185" i="8"/>
  <c r="U185" i="8"/>
  <c r="N185" i="8"/>
  <c r="AF184" i="8"/>
  <c r="U184" i="8"/>
  <c r="N184" i="8"/>
  <c r="AF183" i="8"/>
  <c r="U183" i="8"/>
  <c r="N183" i="8"/>
  <c r="AF182" i="8"/>
  <c r="U182" i="8"/>
  <c r="N182" i="8"/>
  <c r="AF181" i="8"/>
  <c r="U181" i="8"/>
  <c r="N181" i="8"/>
  <c r="AF180" i="8"/>
  <c r="U180" i="8"/>
  <c r="N180" i="8"/>
  <c r="AF179" i="8"/>
  <c r="U179" i="8"/>
  <c r="N179" i="8"/>
  <c r="AF178" i="8"/>
  <c r="U178" i="8"/>
  <c r="N178" i="8"/>
  <c r="AF177" i="8"/>
  <c r="U177" i="8"/>
  <c r="N177" i="8"/>
  <c r="AF176" i="8"/>
  <c r="U176" i="8"/>
  <c r="N176" i="8"/>
  <c r="AF175" i="8"/>
  <c r="U175" i="8"/>
  <c r="N175" i="8"/>
  <c r="AF174" i="8"/>
  <c r="U174" i="8"/>
  <c r="N174" i="8"/>
  <c r="AF173" i="8"/>
  <c r="U173" i="8"/>
  <c r="N173" i="8"/>
  <c r="AF172" i="8"/>
  <c r="U172" i="8"/>
  <c r="N172" i="8"/>
  <c r="AF171" i="8"/>
  <c r="U171" i="8"/>
  <c r="N171" i="8"/>
  <c r="AF170" i="8"/>
  <c r="U170" i="8"/>
  <c r="N170" i="8"/>
  <c r="AF169" i="8"/>
  <c r="Z169" i="8"/>
  <c r="U169" i="8"/>
  <c r="N169" i="8"/>
  <c r="AF168" i="8"/>
  <c r="U168" i="8"/>
  <c r="N168" i="8"/>
  <c r="AF167" i="8"/>
  <c r="U167" i="8"/>
  <c r="N167" i="8"/>
  <c r="AF166" i="8"/>
  <c r="U166" i="8"/>
  <c r="N166" i="8"/>
  <c r="AF165" i="8"/>
  <c r="U165" i="8"/>
  <c r="N165" i="8"/>
  <c r="AF164" i="8"/>
  <c r="U164" i="8"/>
  <c r="N164" i="8"/>
  <c r="AF163" i="8"/>
  <c r="U163" i="8"/>
  <c r="N163" i="8"/>
  <c r="AF162" i="8"/>
  <c r="U162" i="8"/>
  <c r="N162" i="8"/>
  <c r="AF161" i="8"/>
  <c r="U161" i="8"/>
  <c r="N161" i="8"/>
  <c r="AF160" i="8"/>
  <c r="U160" i="8"/>
  <c r="N160" i="8"/>
  <c r="AF159" i="8"/>
  <c r="U159" i="8"/>
  <c r="N159" i="8"/>
  <c r="AF158" i="8"/>
  <c r="U158" i="8"/>
  <c r="N158" i="8"/>
  <c r="AF157" i="8"/>
  <c r="U157" i="8"/>
  <c r="N157" i="8"/>
  <c r="AF156" i="8"/>
  <c r="U156" i="8"/>
  <c r="N156" i="8"/>
  <c r="AF155" i="8"/>
  <c r="U155" i="8"/>
  <c r="N155" i="8"/>
  <c r="AF154" i="8"/>
  <c r="U154" i="8"/>
  <c r="N154" i="8"/>
  <c r="AF153" i="8"/>
  <c r="U153" i="8"/>
  <c r="N153" i="8"/>
  <c r="AF152" i="8"/>
  <c r="U152" i="8"/>
  <c r="N152" i="8"/>
  <c r="AF151" i="8"/>
  <c r="U151" i="8"/>
  <c r="N151" i="8"/>
  <c r="AF150" i="8"/>
  <c r="U150" i="8"/>
  <c r="N150" i="8"/>
  <c r="AF149" i="8"/>
  <c r="U149" i="8"/>
  <c r="N149" i="8"/>
  <c r="AF148" i="8"/>
  <c r="U148" i="8"/>
  <c r="N148" i="8"/>
  <c r="AF147" i="8"/>
  <c r="U147" i="8"/>
  <c r="N147" i="8"/>
  <c r="AF146" i="8"/>
  <c r="U146" i="8"/>
  <c r="N146" i="8"/>
  <c r="AF145" i="8"/>
  <c r="U145" i="8"/>
  <c r="N145" i="8"/>
  <c r="AF144" i="8"/>
  <c r="U144" i="8"/>
  <c r="N144" i="8"/>
  <c r="AF143" i="8"/>
  <c r="U143" i="8"/>
  <c r="N143" i="8"/>
  <c r="AF142" i="8"/>
  <c r="U142" i="8"/>
  <c r="N142" i="8"/>
  <c r="AF141" i="8"/>
  <c r="U141" i="8"/>
  <c r="N141" i="8"/>
  <c r="AF140" i="8"/>
  <c r="U140" i="8"/>
  <c r="N140" i="8"/>
  <c r="AF139" i="8"/>
  <c r="U139" i="8"/>
  <c r="N139" i="8"/>
  <c r="AF138" i="8"/>
  <c r="U138" i="8"/>
  <c r="N138" i="8"/>
  <c r="AF137" i="8"/>
  <c r="U137" i="8"/>
  <c r="N137" i="8"/>
  <c r="AF136" i="8"/>
  <c r="U136" i="8"/>
  <c r="N136" i="8"/>
  <c r="AF135" i="8"/>
  <c r="U135" i="8"/>
  <c r="N135" i="8"/>
  <c r="AF134" i="8"/>
  <c r="U134" i="8"/>
  <c r="N134" i="8"/>
  <c r="AF133" i="8"/>
  <c r="U133" i="8"/>
  <c r="N133" i="8"/>
  <c r="AF132" i="8"/>
  <c r="U132" i="8"/>
  <c r="N132" i="8"/>
  <c r="AF131" i="8"/>
  <c r="U131" i="8"/>
  <c r="N131" i="8"/>
  <c r="AF130" i="8"/>
  <c r="U130" i="8"/>
  <c r="N130" i="8"/>
  <c r="AF129" i="8"/>
  <c r="U129" i="8"/>
  <c r="N129" i="8"/>
  <c r="AF128" i="8"/>
  <c r="U128" i="8"/>
  <c r="N128" i="8"/>
  <c r="AF127" i="8"/>
  <c r="U127" i="8"/>
  <c r="N127" i="8"/>
  <c r="AF126" i="8"/>
  <c r="U126" i="8"/>
  <c r="N126" i="8"/>
  <c r="AF125" i="8"/>
  <c r="U125" i="8"/>
  <c r="N125" i="8"/>
  <c r="AF124" i="8"/>
  <c r="U124" i="8"/>
  <c r="N124" i="8"/>
  <c r="AF123" i="8"/>
  <c r="U123" i="8"/>
  <c r="N123" i="8"/>
  <c r="AF122" i="8"/>
  <c r="U122" i="8"/>
  <c r="N122" i="8"/>
  <c r="AF121" i="8"/>
  <c r="U121" i="8"/>
  <c r="N121" i="8"/>
  <c r="AF120" i="8"/>
  <c r="U120" i="8"/>
  <c r="N120" i="8"/>
  <c r="AF119" i="8"/>
  <c r="U119" i="8"/>
  <c r="N119" i="8"/>
  <c r="AF118" i="8"/>
  <c r="U118" i="8"/>
  <c r="N118" i="8"/>
  <c r="AF117" i="8"/>
  <c r="U117" i="8"/>
  <c r="N117" i="8"/>
  <c r="AF116" i="8"/>
  <c r="U116" i="8"/>
  <c r="N116" i="8"/>
  <c r="AF115" i="8"/>
  <c r="U115" i="8"/>
  <c r="N115" i="8"/>
  <c r="AF114" i="8"/>
  <c r="U114" i="8"/>
  <c r="N114" i="8"/>
  <c r="AF113" i="8"/>
  <c r="U113" i="8"/>
  <c r="N113" i="8"/>
  <c r="AF112" i="8"/>
  <c r="U112" i="8"/>
  <c r="N112" i="8"/>
  <c r="AF111" i="8"/>
  <c r="U111" i="8"/>
  <c r="N111" i="8"/>
  <c r="AF110" i="8"/>
  <c r="U110" i="8"/>
  <c r="N110" i="8"/>
  <c r="AF109" i="8"/>
  <c r="U109" i="8"/>
  <c r="N109" i="8"/>
  <c r="AF108" i="8"/>
  <c r="U108" i="8"/>
  <c r="N108" i="8"/>
  <c r="AF107" i="8"/>
  <c r="U107" i="8"/>
  <c r="N107" i="8"/>
  <c r="AF106" i="8"/>
  <c r="U106" i="8"/>
  <c r="N106" i="8"/>
  <c r="AF105" i="8"/>
  <c r="U105" i="8"/>
  <c r="N105" i="8"/>
  <c r="AF104" i="8"/>
  <c r="U104" i="8"/>
  <c r="N104" i="8"/>
  <c r="AF103" i="8"/>
  <c r="U103" i="8"/>
  <c r="N103" i="8"/>
  <c r="AF102" i="8"/>
  <c r="U102" i="8"/>
  <c r="N102" i="8"/>
  <c r="AF101" i="8"/>
  <c r="Z101" i="8"/>
  <c r="U101" i="8"/>
  <c r="N101" i="8"/>
  <c r="AF100" i="8"/>
  <c r="U100" i="8"/>
  <c r="N100" i="8"/>
  <c r="AF99" i="8"/>
  <c r="U99" i="8"/>
  <c r="N99" i="8"/>
  <c r="AF98" i="8"/>
  <c r="Z98" i="8"/>
  <c r="U98" i="8"/>
  <c r="N98" i="8"/>
  <c r="AF97" i="8"/>
  <c r="U97" i="8"/>
  <c r="N97" i="8"/>
  <c r="AF96" i="8"/>
  <c r="U96" i="8"/>
  <c r="N96" i="8"/>
  <c r="AF95" i="8"/>
  <c r="U95" i="8"/>
  <c r="N95" i="8"/>
  <c r="AF94" i="8"/>
  <c r="U94" i="8"/>
  <c r="N94" i="8"/>
  <c r="AF93" i="8"/>
  <c r="U93" i="8"/>
  <c r="N93" i="8"/>
  <c r="AF92" i="8"/>
  <c r="U92" i="8"/>
  <c r="N92" i="8"/>
  <c r="AF91" i="8"/>
  <c r="U91" i="8"/>
  <c r="N91" i="8"/>
  <c r="AF90" i="8"/>
  <c r="U90" i="8"/>
  <c r="N90" i="8"/>
  <c r="AF89" i="8"/>
  <c r="U89" i="8"/>
  <c r="N89" i="8"/>
  <c r="AF88" i="8"/>
  <c r="U88" i="8"/>
  <c r="N88" i="8"/>
  <c r="AF87" i="8"/>
  <c r="U87" i="8"/>
  <c r="N87" i="8"/>
  <c r="AF86" i="8"/>
  <c r="U86" i="8"/>
  <c r="N86" i="8"/>
  <c r="AF85" i="8"/>
  <c r="U85" i="8"/>
  <c r="N85" i="8"/>
  <c r="AF84" i="8"/>
  <c r="U84" i="8"/>
  <c r="N84" i="8"/>
  <c r="AF83" i="8"/>
  <c r="U83" i="8"/>
  <c r="N83" i="8"/>
  <c r="AF82" i="8"/>
  <c r="Z82" i="8"/>
  <c r="U82" i="8"/>
  <c r="N82" i="8"/>
  <c r="AF81" i="8"/>
  <c r="U81" i="8"/>
  <c r="N81" i="8"/>
  <c r="AF80" i="8"/>
  <c r="U80" i="8"/>
  <c r="N80" i="8"/>
  <c r="AF79" i="8"/>
  <c r="U79" i="8"/>
  <c r="N79" i="8"/>
  <c r="AF78" i="8"/>
  <c r="U78" i="8"/>
  <c r="N78" i="8"/>
  <c r="AF77" i="8"/>
  <c r="Z77" i="8"/>
  <c r="U77" i="8"/>
  <c r="N77" i="8"/>
  <c r="AF76" i="8"/>
  <c r="U76" i="8"/>
  <c r="N76" i="8"/>
  <c r="AF75" i="8"/>
  <c r="U75" i="8"/>
  <c r="N75" i="8"/>
  <c r="AF74" i="8"/>
  <c r="U74" i="8"/>
  <c r="N74" i="8"/>
  <c r="AF73" i="8"/>
  <c r="Z73" i="8"/>
  <c r="U73" i="8"/>
  <c r="N73" i="8"/>
  <c r="AF72" i="8"/>
  <c r="U72" i="8"/>
  <c r="N72" i="8"/>
  <c r="AF71" i="8"/>
  <c r="U71" i="8"/>
  <c r="N71" i="8"/>
  <c r="AF70" i="8"/>
  <c r="Z70" i="8"/>
  <c r="U70" i="8"/>
  <c r="N70" i="8"/>
  <c r="AF69" i="8"/>
  <c r="U69" i="8"/>
  <c r="N69" i="8"/>
  <c r="AF68" i="8"/>
  <c r="U68" i="8"/>
  <c r="N68" i="8"/>
  <c r="AF67" i="8"/>
  <c r="U67" i="8"/>
  <c r="N67" i="8"/>
  <c r="AF66" i="8"/>
  <c r="U66" i="8"/>
  <c r="N66" i="8"/>
  <c r="AF65" i="8"/>
  <c r="Z65" i="8"/>
  <c r="U65" i="8"/>
  <c r="N65" i="8"/>
  <c r="AF64" i="8"/>
  <c r="U64" i="8"/>
  <c r="N64" i="8"/>
  <c r="AF63" i="8"/>
  <c r="U63" i="8"/>
  <c r="N63" i="8"/>
  <c r="AF62" i="8"/>
  <c r="U62" i="8"/>
  <c r="N62" i="8"/>
  <c r="AF61" i="8"/>
  <c r="U61" i="8"/>
  <c r="N61" i="8"/>
  <c r="AF60" i="8"/>
  <c r="U60" i="8"/>
  <c r="N60" i="8"/>
  <c r="AF59" i="8"/>
  <c r="U59" i="8"/>
  <c r="N59" i="8"/>
  <c r="AF58" i="8"/>
  <c r="U58" i="8"/>
  <c r="N58" i="8"/>
  <c r="AF57" i="8"/>
  <c r="U57" i="8"/>
  <c r="N57" i="8"/>
  <c r="AF56" i="8"/>
  <c r="U56" i="8"/>
  <c r="N56" i="8"/>
  <c r="AF55" i="8"/>
  <c r="U55" i="8"/>
  <c r="N55" i="8"/>
  <c r="AF54" i="8"/>
  <c r="Z54" i="8"/>
  <c r="U54" i="8"/>
  <c r="N54" i="8"/>
  <c r="AF53" i="8"/>
  <c r="U53" i="8"/>
  <c r="N53" i="8"/>
  <c r="AF52" i="8"/>
  <c r="U52" i="8"/>
  <c r="N52" i="8"/>
  <c r="AF51" i="8"/>
  <c r="U51" i="8"/>
  <c r="N51" i="8"/>
  <c r="AF50" i="8"/>
  <c r="Z50" i="8"/>
  <c r="U50" i="8"/>
  <c r="N50" i="8"/>
  <c r="AF49" i="8"/>
  <c r="U49" i="8"/>
  <c r="N49" i="8"/>
  <c r="AF48" i="8"/>
  <c r="U48" i="8"/>
  <c r="N48" i="8"/>
  <c r="AF47" i="8"/>
  <c r="U47" i="8"/>
  <c r="N47" i="8"/>
  <c r="AF46" i="8"/>
  <c r="U46" i="8"/>
  <c r="N46" i="8"/>
  <c r="AF45" i="8"/>
  <c r="U45" i="8"/>
  <c r="N45" i="8"/>
  <c r="AF44" i="8"/>
  <c r="U44" i="8"/>
  <c r="N44" i="8"/>
  <c r="AF43" i="8"/>
  <c r="U43" i="8"/>
  <c r="N43" i="8"/>
  <c r="AF42" i="8"/>
  <c r="Z42" i="8"/>
  <c r="U42" i="8"/>
  <c r="N42" i="8"/>
  <c r="AF41" i="8"/>
  <c r="U41" i="8"/>
  <c r="N41" i="8"/>
  <c r="AF40" i="8"/>
  <c r="U40" i="8"/>
  <c r="N40" i="8"/>
  <c r="AF39" i="8"/>
  <c r="U39" i="8"/>
  <c r="N39" i="8"/>
  <c r="AF38" i="8"/>
  <c r="Z38" i="8"/>
  <c r="U38" i="8"/>
  <c r="N38" i="8"/>
  <c r="AF37" i="8"/>
  <c r="U37" i="8"/>
  <c r="N37" i="8"/>
  <c r="AF36" i="8"/>
  <c r="U36" i="8"/>
  <c r="N36" i="8"/>
  <c r="AF35" i="8"/>
  <c r="U35" i="8"/>
  <c r="N35" i="8"/>
  <c r="AF34" i="8"/>
  <c r="U34" i="8"/>
  <c r="N34" i="8"/>
  <c r="AF33" i="8"/>
  <c r="U33" i="8"/>
  <c r="N33" i="8"/>
  <c r="AF32" i="8"/>
  <c r="U32" i="8"/>
  <c r="N32" i="8"/>
  <c r="AF31" i="8"/>
  <c r="U31" i="8"/>
  <c r="N31" i="8"/>
  <c r="AF30" i="8"/>
  <c r="Z30" i="8"/>
  <c r="U30" i="8"/>
  <c r="N30" i="8"/>
  <c r="AF29" i="8"/>
  <c r="U29" i="8"/>
  <c r="N29" i="8"/>
  <c r="AF28" i="8"/>
  <c r="U28" i="8"/>
  <c r="N28" i="8"/>
  <c r="AF27" i="8"/>
  <c r="U27" i="8"/>
  <c r="N27" i="8"/>
  <c r="AF26" i="8"/>
  <c r="U26" i="8"/>
  <c r="N26" i="8"/>
  <c r="AF25" i="8"/>
  <c r="Z25" i="8"/>
  <c r="U25" i="8"/>
  <c r="N25" i="8"/>
  <c r="AF24" i="8"/>
  <c r="U24" i="8"/>
  <c r="N24" i="8"/>
  <c r="AF23" i="8"/>
  <c r="U23" i="8"/>
  <c r="N23" i="8"/>
  <c r="AF22" i="8"/>
  <c r="U22" i="8"/>
  <c r="N22" i="8"/>
  <c r="AF21" i="8"/>
  <c r="U21" i="8"/>
  <c r="N21" i="8"/>
  <c r="AF20" i="8"/>
  <c r="U20" i="8"/>
  <c r="N20" i="8"/>
  <c r="AF19" i="8"/>
  <c r="U19" i="8"/>
  <c r="N19" i="8"/>
  <c r="AF18" i="8"/>
  <c r="U18" i="8"/>
  <c r="N18" i="8"/>
  <c r="AF17" i="8"/>
  <c r="U17" i="8"/>
  <c r="N17" i="8"/>
  <c r="AF16" i="8"/>
  <c r="U16" i="8"/>
  <c r="N16" i="8"/>
  <c r="AF15" i="8"/>
  <c r="U15" i="8"/>
  <c r="N15" i="8"/>
  <c r="AF14" i="8"/>
  <c r="Z14" i="8"/>
  <c r="U14" i="8"/>
  <c r="N14" i="8"/>
  <c r="AF13" i="8"/>
  <c r="Z13" i="8"/>
  <c r="U13" i="8"/>
  <c r="N13" i="8"/>
  <c r="AF12" i="8"/>
  <c r="U12" i="8"/>
  <c r="N12" i="8"/>
  <c r="AF11" i="8"/>
  <c r="U11" i="8"/>
  <c r="N11" i="8"/>
  <c r="AF10" i="8"/>
  <c r="U10" i="8"/>
  <c r="N10" i="8"/>
  <c r="AF9" i="8"/>
  <c r="Z9" i="8"/>
  <c r="U9" i="8"/>
  <c r="N9" i="8"/>
  <c r="AF8" i="8"/>
  <c r="U8" i="8"/>
  <c r="N8" i="8"/>
  <c r="AF7" i="8"/>
  <c r="U7" i="8"/>
  <c r="N7" i="8"/>
  <c r="AF6" i="8"/>
  <c r="Z6" i="8"/>
  <c r="U6" i="8"/>
  <c r="N6" i="8"/>
  <c r="BA5" i="8"/>
  <c r="AZ5" i="8"/>
  <c r="AY5" i="8"/>
  <c r="AF5" i="8"/>
  <c r="U5" i="8"/>
  <c r="AV5" i="8" s="1"/>
  <c r="N5" i="8"/>
  <c r="AP5" i="8" s="1"/>
  <c r="G5" i="9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Z28" i="8" s="1"/>
  <c r="J37" i="11"/>
  <c r="E37" i="11"/>
  <c r="Z49" i="8" s="1"/>
  <c r="J36" i="11"/>
  <c r="E36" i="11"/>
  <c r="Z26" i="8" s="1"/>
  <c r="J35" i="11"/>
  <c r="E35" i="11"/>
  <c r="J34" i="11"/>
  <c r="Z19" i="8" s="1"/>
  <c r="E34" i="11"/>
  <c r="Z219" i="8" s="1"/>
  <c r="J33" i="11"/>
  <c r="E33" i="11"/>
  <c r="J32" i="11"/>
  <c r="E32" i="11"/>
  <c r="Z17" i="8" s="1"/>
  <c r="J31" i="11"/>
  <c r="E31" i="11"/>
  <c r="Z33" i="8" s="1"/>
  <c r="J30" i="11"/>
  <c r="E30" i="11"/>
  <c r="J29" i="11"/>
  <c r="E29" i="11"/>
  <c r="J28" i="11"/>
  <c r="E28" i="11"/>
  <c r="J27" i="1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E14" i="11"/>
  <c r="J13" i="11"/>
  <c r="E13" i="11"/>
  <c r="J12" i="11"/>
  <c r="E12" i="11"/>
  <c r="J11" i="11"/>
  <c r="E11" i="11"/>
  <c r="J10" i="11"/>
  <c r="Z81" i="8" s="1"/>
  <c r="E10" i="11"/>
  <c r="Z128" i="8" s="1"/>
  <c r="J9" i="11"/>
  <c r="E9" i="11"/>
  <c r="J8" i="11"/>
  <c r="E8" i="11"/>
  <c r="J7" i="11"/>
  <c r="E7" i="11"/>
  <c r="J6" i="11"/>
  <c r="E6" i="11"/>
  <c r="J5" i="11"/>
  <c r="Z53" i="8" s="1"/>
  <c r="E5" i="11"/>
  <c r="J4" i="11"/>
  <c r="E4" i="11"/>
  <c r="J3" i="11"/>
  <c r="E3" i="11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E9" i="12"/>
  <c r="D9" i="12"/>
  <c r="E8" i="12"/>
  <c r="D8" i="12"/>
  <c r="E7" i="12"/>
  <c r="D7" i="12"/>
  <c r="E6" i="12"/>
  <c r="D6" i="12"/>
  <c r="E5" i="12"/>
  <c r="D5" i="12"/>
  <c r="E4" i="12"/>
  <c r="D4" i="12"/>
  <c r="AB964" i="8" l="1"/>
  <c r="AB240" i="8"/>
  <c r="AB189" i="8"/>
  <c r="AB363" i="8"/>
  <c r="AB332" i="8"/>
  <c r="AB311" i="8"/>
  <c r="AB192" i="8"/>
  <c r="AB98" i="8"/>
  <c r="AB241" i="8"/>
  <c r="AB287" i="8"/>
  <c r="AB284" i="8"/>
  <c r="AB262" i="8"/>
  <c r="AB187" i="8"/>
  <c r="AB450" i="8"/>
  <c r="AB190" i="8"/>
  <c r="AB66" i="8"/>
  <c r="AB369" i="8"/>
  <c r="AB263" i="8"/>
  <c r="AB49" i="8"/>
  <c r="AB236" i="8"/>
  <c r="AB533" i="8"/>
  <c r="AB297" i="8"/>
  <c r="AB207" i="8"/>
  <c r="AB277" i="8"/>
  <c r="AB492" i="8"/>
  <c r="AB58" i="8"/>
  <c r="AB365" i="8"/>
  <c r="AB30" i="8"/>
  <c r="AB281" i="8"/>
  <c r="AB430" i="8"/>
  <c r="AB108" i="8"/>
  <c r="AB237" i="8"/>
  <c r="AB52" i="8"/>
  <c r="AB142" i="8"/>
  <c r="AB501" i="8"/>
  <c r="AB165" i="8"/>
  <c r="AB180" i="8"/>
  <c r="AB404" i="8"/>
  <c r="AB522" i="8"/>
  <c r="AB61" i="8"/>
  <c r="AB324" i="8"/>
  <c r="AB488" i="8"/>
  <c r="AB36" i="8"/>
  <c r="AB527" i="8"/>
  <c r="AB460" i="8"/>
  <c r="AA226" i="8"/>
  <c r="AB202" i="8"/>
  <c r="AA547" i="8"/>
  <c r="AA846" i="8"/>
  <c r="AA513" i="8"/>
  <c r="V745" i="9"/>
  <c r="V326" i="9"/>
  <c r="AA770" i="8"/>
  <c r="AB193" i="8"/>
  <c r="AB96" i="8"/>
  <c r="AA201" i="8"/>
  <c r="AA139" i="8"/>
  <c r="AA86" i="8"/>
  <c r="V1072" i="9"/>
  <c r="V632" i="9"/>
  <c r="V327" i="9"/>
  <c r="AC95" i="8"/>
  <c r="AA370" i="8"/>
  <c r="AC348" i="8"/>
  <c r="V434" i="9"/>
  <c r="V863" i="9"/>
  <c r="AC125" i="8"/>
  <c r="AA14" i="8"/>
  <c r="AA24" i="8"/>
  <c r="AA594" i="8"/>
  <c r="AB343" i="8"/>
  <c r="AA107" i="8"/>
  <c r="AA175" i="8"/>
  <c r="AB310" i="8"/>
  <c r="V977" i="9"/>
  <c r="V655" i="9"/>
  <c r="V345" i="9"/>
  <c r="V654" i="9"/>
  <c r="V525" i="9"/>
  <c r="V932" i="9"/>
  <c r="AA203" i="8"/>
  <c r="AA158" i="8"/>
  <c r="AC146" i="8"/>
  <c r="V732" i="9"/>
  <c r="AA1057" i="8"/>
  <c r="AB235" i="8"/>
  <c r="AB303" i="8"/>
  <c r="AA222" i="8"/>
  <c r="AB55" i="8"/>
  <c r="AA1122" i="8"/>
  <c r="AA1072" i="8"/>
  <c r="AB388" i="8"/>
  <c r="AA383" i="8"/>
  <c r="AA983" i="8"/>
  <c r="AA213" i="8"/>
  <c r="AA434" i="8"/>
  <c r="V408" i="9"/>
  <c r="AA1183" i="8"/>
  <c r="AA137" i="8"/>
  <c r="V1000" i="9"/>
  <c r="V718" i="9"/>
  <c r="V273" i="9"/>
  <c r="AA977" i="8"/>
  <c r="AA835" i="8"/>
  <c r="AC471" i="8"/>
  <c r="AB320" i="8"/>
  <c r="AB274" i="8"/>
  <c r="AA119" i="8"/>
  <c r="AA21" i="8"/>
  <c r="AA225" i="8"/>
  <c r="AA56" i="8"/>
  <c r="AA345" i="8"/>
  <c r="AA1153" i="8"/>
  <c r="AA525" i="8"/>
  <c r="AB261" i="8"/>
  <c r="AA779" i="8"/>
  <c r="AA122" i="8"/>
  <c r="AA501" i="8"/>
  <c r="AB489" i="8"/>
  <c r="AA732" i="8"/>
  <c r="AA568" i="8"/>
  <c r="AB260" i="8"/>
  <c r="AB201" i="8"/>
  <c r="V664" i="9"/>
  <c r="V409" i="9"/>
  <c r="AB290" i="8"/>
  <c r="V797" i="9"/>
  <c r="V559" i="9"/>
  <c r="AA179" i="8"/>
  <c r="AA1044" i="8"/>
  <c r="AB503" i="8"/>
  <c r="AB512" i="8"/>
  <c r="AC358" i="8"/>
  <c r="V667" i="9"/>
  <c r="V444" i="9"/>
  <c r="V866" i="9"/>
  <c r="V724" i="9"/>
  <c r="AB433" i="8"/>
  <c r="AA810" i="8"/>
  <c r="AC429" i="8"/>
  <c r="AC392" i="8"/>
  <c r="AC232" i="8"/>
  <c r="AB171" i="8"/>
  <c r="AB117" i="8"/>
  <c r="AA894" i="8"/>
  <c r="AA408" i="8"/>
  <c r="AA273" i="8"/>
  <c r="AA144" i="8"/>
  <c r="AB89" i="8"/>
  <c r="AB10" i="8"/>
  <c r="AA1000" i="8"/>
  <c r="AA718" i="8"/>
  <c r="AC455" i="8"/>
  <c r="AB427" i="8"/>
  <c r="AC280" i="8"/>
  <c r="AB77" i="8"/>
  <c r="AA1194" i="8"/>
  <c r="AB252" i="8"/>
  <c r="AB198" i="8"/>
  <c r="AA146" i="8"/>
  <c r="V686" i="9"/>
  <c r="V714" i="9"/>
  <c r="V489" i="9"/>
  <c r="V348" i="9"/>
  <c r="AC212" i="8"/>
  <c r="V1002" i="9"/>
  <c r="V769" i="9"/>
  <c r="V344" i="9"/>
  <c r="AA898" i="8"/>
  <c r="AA848" i="8"/>
  <c r="AB504" i="8"/>
  <c r="AA365" i="8"/>
  <c r="AA314" i="8"/>
  <c r="AA235" i="8"/>
  <c r="AB65" i="8"/>
  <c r="AA1149" i="8"/>
  <c r="AA771" i="8"/>
  <c r="AA588" i="8"/>
  <c r="AB497" i="8"/>
  <c r="AA409" i="8"/>
  <c r="AC423" i="8"/>
  <c r="AA373" i="8"/>
  <c r="AB266" i="8"/>
  <c r="AC200" i="8"/>
  <c r="AA126" i="8"/>
  <c r="AA74" i="8"/>
  <c r="AC220" i="8"/>
  <c r="AA173" i="8"/>
  <c r="AC142" i="8"/>
  <c r="AA667" i="8"/>
  <c r="AA994" i="8"/>
  <c r="AA444" i="8"/>
  <c r="AC488" i="8"/>
  <c r="AC59" i="8"/>
  <c r="AB389" i="8"/>
  <c r="V451" i="9"/>
  <c r="V377" i="9"/>
  <c r="V295" i="9"/>
  <c r="V301" i="9"/>
  <c r="V935" i="9"/>
  <c r="V813" i="9"/>
  <c r="V470" i="9"/>
  <c r="V584" i="9"/>
  <c r="AA1022" i="8"/>
  <c r="AB518" i="8"/>
  <c r="AB408" i="8"/>
  <c r="AB421" i="8"/>
  <c r="AB177" i="8"/>
  <c r="AA133" i="8"/>
  <c r="AC58" i="8"/>
  <c r="AA902" i="8"/>
  <c r="AC295" i="8"/>
  <c r="AA1054" i="8"/>
  <c r="AA1002" i="8"/>
  <c r="AC325" i="8"/>
  <c r="AA344" i="8"/>
  <c r="AB11" i="8"/>
  <c r="V717" i="9"/>
  <c r="V552" i="9"/>
  <c r="V666" i="9"/>
  <c r="V580" i="9"/>
  <c r="V450" i="9"/>
  <c r="V303" i="9"/>
  <c r="AB360" i="8"/>
  <c r="AB121" i="8"/>
  <c r="V974" i="9"/>
  <c r="AA68" i="8"/>
  <c r="AC298" i="8"/>
  <c r="AC204" i="8"/>
  <c r="AB229" i="8"/>
  <c r="AA377" i="8"/>
  <c r="AA295" i="8"/>
  <c r="AB13" i="8"/>
  <c r="AA950" i="8"/>
  <c r="AA696" i="8"/>
  <c r="AA287" i="8"/>
  <c r="AB298" i="8"/>
  <c r="AB130" i="8"/>
  <c r="AA813" i="8"/>
  <c r="AA361" i="8"/>
  <c r="V581" i="9"/>
  <c r="V1206" i="9"/>
  <c r="V1068" i="9"/>
  <c r="V339" i="9"/>
  <c r="V293" i="9"/>
  <c r="V721" i="9"/>
  <c r="V417" i="9"/>
  <c r="V744" i="9"/>
  <c r="V976" i="9"/>
  <c r="V885" i="9"/>
  <c r="V322" i="9"/>
  <c r="AA105" i="8"/>
  <c r="AC33" i="8"/>
  <c r="V479" i="9"/>
  <c r="AA855" i="8"/>
  <c r="AA717" i="8"/>
  <c r="AA666" i="8"/>
  <c r="AA580" i="8"/>
  <c r="AB475" i="8"/>
  <c r="AA450" i="8"/>
  <c r="AA303" i="8"/>
  <c r="AB182" i="8"/>
  <c r="AC158" i="8"/>
  <c r="AA134" i="8"/>
  <c r="AA99" i="8"/>
  <c r="AA1157" i="8"/>
  <c r="AC128" i="8"/>
  <c r="V355" i="9"/>
  <c r="AC526" i="8"/>
  <c r="AB458" i="8"/>
  <c r="AC468" i="8"/>
  <c r="AB296" i="8"/>
  <c r="AB87" i="8"/>
  <c r="AA974" i="8"/>
  <c r="AA528" i="8"/>
  <c r="V864" i="9"/>
  <c r="V425" i="9"/>
  <c r="AA1097" i="8"/>
  <c r="V313" i="9"/>
  <c r="V386" i="9"/>
  <c r="AA581" i="8"/>
  <c r="AA1206" i="8"/>
  <c r="AA1120" i="8"/>
  <c r="AA787" i="8"/>
  <c r="AA339" i="8"/>
  <c r="AA293" i="8"/>
  <c r="AA721" i="8"/>
  <c r="AA503" i="8"/>
  <c r="AA417" i="8"/>
  <c r="AA331" i="8"/>
  <c r="AB215" i="8"/>
  <c r="AA526" i="8"/>
  <c r="AA402" i="8"/>
  <c r="AC353" i="8"/>
  <c r="AA95" i="8"/>
  <c r="AA1052" i="8"/>
  <c r="AA976" i="8"/>
  <c r="AA885" i="8"/>
  <c r="AB523" i="8"/>
  <c r="AA322" i="8"/>
  <c r="AA415" i="8"/>
  <c r="AB373" i="8"/>
  <c r="V1090" i="9"/>
  <c r="V865" i="9"/>
  <c r="V278" i="9"/>
  <c r="AA497" i="8"/>
  <c r="AA355" i="8"/>
  <c r="AB325" i="8"/>
  <c r="V272" i="9"/>
  <c r="AA1136" i="8"/>
  <c r="AA864" i="8"/>
  <c r="AB415" i="8"/>
  <c r="AA1089" i="8"/>
  <c r="AA764" i="8"/>
  <c r="AA425" i="8"/>
  <c r="AA1181" i="8"/>
  <c r="AC379" i="8"/>
  <c r="AA313" i="8"/>
  <c r="AA477" i="8"/>
  <c r="AB224" i="8"/>
  <c r="V541" i="9"/>
  <c r="AA174" i="8"/>
  <c r="AB80" i="8"/>
  <c r="V693" i="9"/>
  <c r="V562" i="9"/>
  <c r="V320" i="9"/>
  <c r="AA1035" i="8"/>
  <c r="AA1090" i="8"/>
  <c r="AA865" i="8"/>
  <c r="AB379" i="8"/>
  <c r="AA278" i="8"/>
  <c r="AA238" i="8"/>
  <c r="AA197" i="8"/>
  <c r="AC116" i="8"/>
  <c r="AA598" i="8"/>
  <c r="AA964" i="8"/>
  <c r="AC237" i="8"/>
  <c r="AB118" i="8"/>
  <c r="AB14" i="8"/>
  <c r="AA614" i="8"/>
  <c r="V475" i="9"/>
  <c r="V1089" i="9"/>
  <c r="V958" i="9"/>
  <c r="V407" i="9"/>
  <c r="V569" i="9"/>
  <c r="V393" i="9"/>
  <c r="AA541" i="8"/>
  <c r="AA806" i="8"/>
  <c r="AA459" i="8"/>
  <c r="AC309" i="8"/>
  <c r="AB258" i="8"/>
  <c r="AA1141" i="8"/>
  <c r="AA165" i="8"/>
  <c r="AB249" i="8"/>
  <c r="AA91" i="8"/>
  <c r="AA935" i="8"/>
  <c r="AA693" i="8"/>
  <c r="AA320" i="8"/>
  <c r="AA161" i="8"/>
  <c r="AA150" i="8"/>
  <c r="AA433" i="8"/>
  <c r="V484" i="9"/>
  <c r="AC458" i="8"/>
  <c r="AB238" i="8"/>
  <c r="AB82" i="8"/>
  <c r="V743" i="9"/>
  <c r="AA1015" i="8"/>
  <c r="AA502" i="8"/>
  <c r="AB161" i="8"/>
  <c r="AB534" i="8"/>
  <c r="AA476" i="8"/>
  <c r="AC148" i="8"/>
  <c r="AA304" i="8"/>
  <c r="AA221" i="8"/>
  <c r="AB145" i="8"/>
  <c r="AB452" i="8"/>
  <c r="AA393" i="8"/>
  <c r="AB33" i="8"/>
  <c r="AA206" i="8"/>
  <c r="AC86" i="8"/>
  <c r="AC74" i="8"/>
  <c r="AC475" i="8"/>
  <c r="AC17" i="8"/>
  <c r="AA1201" i="8"/>
  <c r="V551" i="9"/>
  <c r="V522" i="9"/>
  <c r="AA484" i="8"/>
  <c r="AC391" i="8"/>
  <c r="AB344" i="8"/>
  <c r="AA212" i="8"/>
  <c r="AB226" i="8"/>
  <c r="AC136" i="8"/>
  <c r="AB81" i="8"/>
  <c r="AA66" i="8"/>
  <c r="AA600" i="8"/>
  <c r="AA204" i="8"/>
  <c r="AA380" i="8"/>
  <c r="AA1038" i="8"/>
  <c r="AA941" i="8"/>
  <c r="AA505" i="8"/>
  <c r="AA844" i="8"/>
  <c r="AA743" i="8"/>
  <c r="V325" i="9"/>
  <c r="V1119" i="9"/>
  <c r="V656" i="9"/>
  <c r="V633" i="9"/>
  <c r="V315" i="9"/>
  <c r="AB333" i="8"/>
  <c r="AA145" i="8"/>
  <c r="AA106" i="8"/>
  <c r="AA50" i="8"/>
  <c r="AA1025" i="8"/>
  <c r="AB129" i="8"/>
  <c r="AA828" i="8"/>
  <c r="AA210" i="8"/>
  <c r="AA171" i="8"/>
  <c r="AA1202" i="8"/>
  <c r="AA466" i="8"/>
  <c r="AA443" i="8"/>
  <c r="AA138" i="8"/>
  <c r="V1095" i="9"/>
  <c r="V729" i="9"/>
  <c r="V999" i="9"/>
  <c r="V836" i="9"/>
  <c r="V297" i="9"/>
  <c r="AA1051" i="8"/>
  <c r="AA589" i="8"/>
  <c r="AC417" i="8"/>
  <c r="AC472" i="8"/>
  <c r="AA325" i="8"/>
  <c r="AA188" i="8"/>
  <c r="AB103" i="8"/>
  <c r="AB505" i="8"/>
  <c r="AA1094" i="8"/>
  <c r="AB472" i="8"/>
  <c r="AA475" i="8"/>
  <c r="AB268" i="8"/>
  <c r="AA218" i="8"/>
  <c r="AB102" i="8"/>
  <c r="AA834" i="8"/>
  <c r="AA679" i="8"/>
  <c r="AB424" i="8"/>
  <c r="AA121" i="8"/>
  <c r="V909" i="9"/>
  <c r="V275" i="9"/>
  <c r="V317" i="9"/>
  <c r="V268" i="9"/>
  <c r="V1205" i="9"/>
  <c r="V421" i="9"/>
  <c r="V839" i="9"/>
  <c r="V636" i="9"/>
  <c r="AA211" i="8"/>
  <c r="AC117" i="8"/>
  <c r="AB8" i="8"/>
  <c r="AB476" i="8"/>
  <c r="V1070" i="9"/>
  <c r="AA729" i="8"/>
  <c r="AB442" i="8"/>
  <c r="AC253" i="8"/>
  <c r="AC39" i="8"/>
  <c r="AA1200" i="8"/>
  <c r="AA999" i="8"/>
  <c r="AA836" i="8"/>
  <c r="AB498" i="8"/>
  <c r="AB410" i="8"/>
  <c r="AC310" i="8"/>
  <c r="AA78" i="8"/>
  <c r="AB390" i="8"/>
  <c r="AA488" i="8"/>
  <c r="AA297" i="8"/>
  <c r="AA118" i="8"/>
  <c r="V685" i="9"/>
  <c r="V483" i="9"/>
  <c r="V311" i="9"/>
  <c r="AA909" i="8"/>
  <c r="AA1012" i="8"/>
  <c r="AA483" i="8"/>
  <c r="AA469" i="8"/>
  <c r="AB411" i="8"/>
  <c r="AC258" i="8"/>
  <c r="AB169" i="8"/>
  <c r="AB125" i="8"/>
  <c r="AA867" i="8"/>
  <c r="AA744" i="8"/>
  <c r="AA317" i="8"/>
  <c r="AA268" i="8"/>
  <c r="AA189" i="8"/>
  <c r="AB106" i="8"/>
  <c r="AA1077" i="8"/>
  <c r="AA1205" i="8"/>
  <c r="AA1056" i="8"/>
  <c r="AA932" i="8"/>
  <c r="AA772" i="8"/>
  <c r="AC405" i="8"/>
  <c r="AB444" i="8"/>
  <c r="AA209" i="8"/>
  <c r="AB45" i="8"/>
  <c r="AA421" i="8"/>
  <c r="AA788" i="8"/>
  <c r="AA636" i="8"/>
  <c r="AA90" i="8"/>
  <c r="V498" i="9"/>
  <c r="V472" i="9"/>
  <c r="V392" i="9"/>
  <c r="AA1036" i="8"/>
  <c r="V333" i="9"/>
  <c r="AA1152" i="8"/>
  <c r="AA722" i="8"/>
  <c r="AA321" i="8"/>
  <c r="V309" i="9"/>
  <c r="V910" i="9"/>
  <c r="V792" i="9"/>
  <c r="V565" i="9"/>
  <c r="V423" i="9"/>
  <c r="AA246" i="8"/>
  <c r="AC159" i="8"/>
  <c r="AB50" i="8"/>
  <c r="AA960" i="8"/>
  <c r="AA648" i="8"/>
  <c r="AB286" i="8"/>
  <c r="AB175" i="8"/>
  <c r="AA655" i="8"/>
  <c r="AB40" i="8"/>
  <c r="AB20" i="8"/>
  <c r="V791" i="9"/>
  <c r="V402" i="9"/>
  <c r="AC210" i="8"/>
  <c r="AB191" i="8"/>
  <c r="AA101" i="8"/>
  <c r="AB405" i="8"/>
  <c r="V497" i="9"/>
  <c r="V443" i="9"/>
  <c r="V1165" i="9"/>
  <c r="AA877" i="8"/>
  <c r="AB521" i="8"/>
  <c r="AB265" i="8"/>
  <c r="AA216" i="8"/>
  <c r="AB378" i="8"/>
  <c r="AA472" i="8"/>
  <c r="AC369" i="8"/>
  <c r="AA392" i="8"/>
  <c r="AB72" i="8"/>
  <c r="AB1121" i="8"/>
  <c r="AB861" i="8"/>
  <c r="AB875" i="8"/>
  <c r="AB1147" i="8"/>
  <c r="AB1019" i="8"/>
  <c r="AB885" i="8"/>
  <c r="AB973" i="8"/>
  <c r="AB1123" i="8"/>
  <c r="AB1107" i="8"/>
  <c r="AB1221" i="8"/>
  <c r="AB1171" i="8"/>
  <c r="AB1142" i="8"/>
  <c r="AB1099" i="8"/>
  <c r="AB1017" i="8"/>
  <c r="AB876" i="8"/>
  <c r="AB836" i="8"/>
  <c r="AB1120" i="8"/>
  <c r="AB1180" i="8"/>
  <c r="AB1059" i="8"/>
  <c r="AB1030" i="8"/>
  <c r="AB1010" i="8"/>
  <c r="AB952" i="8"/>
  <c r="AB1149" i="8"/>
  <c r="AB970" i="8"/>
  <c r="AB1132" i="8"/>
  <c r="AB1114" i="8"/>
  <c r="AB1065" i="8"/>
  <c r="AB956" i="8"/>
  <c r="AB1062" i="8"/>
  <c r="AB975" i="8"/>
  <c r="AB1211" i="8"/>
  <c r="AB1173" i="8"/>
  <c r="AB905" i="8"/>
  <c r="AB1012" i="8"/>
  <c r="AB893" i="8"/>
  <c r="AB1014" i="8"/>
  <c r="AB1191" i="8"/>
  <c r="AB1232" i="8"/>
  <c r="AB1075" i="8"/>
  <c r="AB977" i="8"/>
  <c r="AB1216" i="8"/>
  <c r="AB1200" i="8"/>
  <c r="AB1235" i="8"/>
  <c r="AC677" i="8"/>
  <c r="AB804" i="8"/>
  <c r="AB778" i="8"/>
  <c r="AB748" i="8"/>
  <c r="AB750" i="8"/>
  <c r="AB721" i="8"/>
  <c r="AB796" i="8"/>
  <c r="AB772" i="8"/>
  <c r="AB737" i="8"/>
  <c r="AB712" i="8"/>
  <c r="AB711" i="8"/>
  <c r="AB1227" i="8"/>
  <c r="AB1237" i="8"/>
  <c r="AB1187" i="8"/>
  <c r="AB1220" i="8"/>
  <c r="AB1233" i="8"/>
  <c r="AB1212" i="8"/>
  <c r="AB1214" i="8"/>
  <c r="AB1127" i="8"/>
  <c r="AB1103" i="8"/>
  <c r="AB1137" i="8"/>
  <c r="AB1186" i="8"/>
  <c r="AB1119" i="8"/>
  <c r="AB1223" i="8"/>
  <c r="AB1150" i="8"/>
  <c r="AB1165" i="8"/>
  <c r="AB1129" i="8"/>
  <c r="AB1157" i="8"/>
  <c r="AB1151" i="8"/>
  <c r="AB1172" i="8"/>
  <c r="AB1158" i="8"/>
  <c r="AB1106" i="8"/>
  <c r="AB1068" i="8"/>
  <c r="AB1067" i="8"/>
  <c r="AB1084" i="8"/>
  <c r="AB1055" i="8"/>
  <c r="AB1043" i="8"/>
  <c r="AB1042" i="8"/>
  <c r="AB1101" i="8"/>
  <c r="AB1069" i="8"/>
  <c r="AB1060" i="8"/>
  <c r="AB1118" i="8"/>
  <c r="AB1076" i="8"/>
  <c r="AB1079" i="8"/>
  <c r="AB1098" i="8"/>
  <c r="AB1088" i="8"/>
  <c r="AB1077" i="8"/>
  <c r="AB1022" i="8"/>
  <c r="AB1013" i="8"/>
  <c r="AB1051" i="8"/>
  <c r="AB998" i="8"/>
  <c r="AB1071" i="8"/>
  <c r="AB1092" i="8"/>
  <c r="AB971" i="8"/>
  <c r="AB980" i="8"/>
  <c r="AB1029" i="8"/>
  <c r="AB936" i="8"/>
  <c r="AB927" i="8"/>
  <c r="AB933" i="8"/>
  <c r="AB880" i="8"/>
  <c r="AB859" i="8"/>
  <c r="AB843" i="8"/>
  <c r="AB846" i="8"/>
  <c r="AB815" i="8"/>
  <c r="AB808" i="8"/>
  <c r="AB858" i="8"/>
  <c r="AB798" i="8"/>
  <c r="AB767" i="8"/>
  <c r="AB775" i="8"/>
  <c r="AB770" i="8"/>
  <c r="AB755" i="8"/>
  <c r="AB742" i="8"/>
  <c r="AB752" i="8"/>
  <c r="AB714" i="8"/>
  <c r="AC688" i="8"/>
  <c r="AC691" i="8"/>
  <c r="AC685" i="8"/>
  <c r="AC690" i="8"/>
  <c r="AC693" i="8"/>
  <c r="AB684" i="8"/>
  <c r="AB690" i="8"/>
  <c r="AC680" i="8"/>
  <c r="AB676" i="8"/>
  <c r="AB734" i="8"/>
  <c r="AB718" i="8"/>
  <c r="AB692" i="8"/>
  <c r="AB5" i="9"/>
  <c r="AB1185" i="8"/>
  <c r="AB1160" i="8"/>
  <c r="AB1228" i="8"/>
  <c r="AB1208" i="8"/>
  <c r="AB1239" i="8"/>
  <c r="AB1163" i="8"/>
  <c r="AB1207" i="8"/>
  <c r="AB1205" i="8"/>
  <c r="AB1184" i="8"/>
  <c r="AB1247" i="8"/>
  <c r="AB1234" i="8"/>
  <c r="AB1231" i="8"/>
  <c r="AB1218" i="8"/>
  <c r="AB1215" i="8"/>
  <c r="AB1202" i="8"/>
  <c r="AB1199" i="8"/>
  <c r="AB1164" i="8"/>
  <c r="AB1169" i="8"/>
  <c r="AB1154" i="8"/>
  <c r="AB1188" i="8"/>
  <c r="AB1140" i="8"/>
  <c r="AB1094" i="8"/>
  <c r="AB1241" i="8"/>
  <c r="AB1225" i="8"/>
  <c r="AB1209" i="8"/>
  <c r="AB1194" i="8"/>
  <c r="AB1190" i="8"/>
  <c r="AB1162" i="8"/>
  <c r="AB1238" i="8"/>
  <c r="AB1222" i="8"/>
  <c r="AB1206" i="8"/>
  <c r="AB1100" i="8"/>
  <c r="AB1179" i="8"/>
  <c r="AB1061" i="8"/>
  <c r="AB1229" i="8"/>
  <c r="AB1213" i="8"/>
  <c r="AB1178" i="8"/>
  <c r="AB1245" i="8"/>
  <c r="AB1181" i="8"/>
  <c r="AB1196" i="8"/>
  <c r="AB1148" i="8"/>
  <c r="AB1138" i="8"/>
  <c r="AB1183" i="8"/>
  <c r="AB1182" i="8"/>
  <c r="AB1177" i="8"/>
  <c r="AB1174" i="8"/>
  <c r="AB1156" i="8"/>
  <c r="AB1124" i="8"/>
  <c r="AB1249" i="8"/>
  <c r="AB1217" i="8"/>
  <c r="AB1201" i="8"/>
  <c r="AB1167" i="8"/>
  <c r="AB1097" i="8"/>
  <c r="AB1168" i="8"/>
  <c r="AB1198" i="8"/>
  <c r="AB1195" i="8"/>
  <c r="AB1166" i="8"/>
  <c r="AB1104" i="8"/>
  <c r="AB1130" i="8"/>
  <c r="AB1116" i="8"/>
  <c r="AB1113" i="8"/>
  <c r="AB1139" i="8"/>
  <c r="AB1112" i="8"/>
  <c r="AB1096" i="8"/>
  <c r="AB1125" i="8"/>
  <c r="AB1072" i="8"/>
  <c r="AB1091" i="8"/>
  <c r="AB1143" i="8"/>
  <c r="AB1115" i="8"/>
  <c r="AB1108" i="8"/>
  <c r="AB1085" i="8"/>
  <c r="AB1056" i="8"/>
  <c r="AB1070" i="8"/>
  <c r="AB1105" i="8"/>
  <c r="AB1050" i="8"/>
  <c r="AB1089" i="8"/>
  <c r="AB1087" i="8"/>
  <c r="AB1086" i="8"/>
  <c r="AB1034" i="8"/>
  <c r="AB1073" i="8"/>
  <c r="AB1082" i="8"/>
  <c r="AB1066" i="8"/>
  <c r="AB1046" i="8"/>
  <c r="AB1037" i="8"/>
  <c r="AB1031" i="8"/>
  <c r="AB988" i="8"/>
  <c r="AB983" i="8"/>
  <c r="AB1035" i="8"/>
  <c r="AB999" i="8"/>
  <c r="AB1054" i="8"/>
  <c r="AB1004" i="8"/>
  <c r="AB974" i="8"/>
  <c r="AB1083" i="8"/>
  <c r="AB1057" i="8"/>
  <c r="AB1047" i="8"/>
  <c r="AB1027" i="8"/>
  <c r="AB1038" i="8"/>
  <c r="AB992" i="8"/>
  <c r="AB1041" i="8"/>
  <c r="AB1025" i="8"/>
  <c r="AB1021" i="8"/>
  <c r="AB986" i="8"/>
  <c r="AB968" i="8"/>
  <c r="AB976" i="8"/>
  <c r="AB995" i="8"/>
  <c r="AB991" i="8"/>
  <c r="AB1008" i="8"/>
  <c r="AB1005" i="8"/>
  <c r="AB1002" i="8"/>
  <c r="AB997" i="8"/>
  <c r="AB1045" i="8"/>
  <c r="AB949" i="8"/>
  <c r="AB989" i="8"/>
  <c r="AB984" i="8"/>
  <c r="AB961" i="8"/>
  <c r="AB937" i="8"/>
  <c r="AB950" i="8"/>
  <c r="AB1000" i="8"/>
  <c r="AB909" i="8"/>
  <c r="AB955" i="8"/>
  <c r="AB942" i="8"/>
  <c r="AB925" i="8"/>
  <c r="AB919" i="8"/>
  <c r="AB1006" i="8"/>
  <c r="AB990" i="8"/>
  <c r="AB921" i="8"/>
  <c r="AB982" i="8"/>
  <c r="AB962" i="8"/>
  <c r="AB944" i="8"/>
  <c r="AB943" i="8"/>
  <c r="AB898" i="8"/>
  <c r="AB879" i="8"/>
  <c r="AB959" i="8"/>
  <c r="AB922" i="8"/>
  <c r="AB929" i="8"/>
  <c r="AB890" i="8"/>
  <c r="AB864" i="8"/>
  <c r="AB860" i="8"/>
  <c r="AB886" i="8"/>
  <c r="AB894" i="8"/>
  <c r="AB913" i="8"/>
  <c r="AB896" i="8"/>
  <c r="AB938" i="8"/>
  <c r="AB899" i="8"/>
  <c r="AB895" i="8"/>
  <c r="AB891" i="8"/>
  <c r="AB928" i="8"/>
  <c r="AB920" i="8"/>
  <c r="AB904" i="8"/>
  <c r="AB945" i="8"/>
  <c r="AB924" i="8"/>
  <c r="AB912" i="8"/>
  <c r="AB906" i="8"/>
  <c r="AB883" i="8"/>
  <c r="AB889" i="8"/>
  <c r="AB881" i="8"/>
  <c r="AB873" i="8"/>
  <c r="AB874" i="8"/>
  <c r="AB855" i="8"/>
  <c r="AB838" i="8"/>
  <c r="AB852" i="8"/>
  <c r="AB839" i="8"/>
  <c r="AB867" i="8"/>
  <c r="AB854" i="8"/>
  <c r="AB842" i="8"/>
  <c r="AB932" i="8"/>
  <c r="AB916" i="8"/>
  <c r="AB863" i="8"/>
  <c r="AB900" i="8"/>
  <c r="AB871" i="8"/>
  <c r="AB827" i="8"/>
  <c r="AB837" i="8"/>
  <c r="AB805" i="8"/>
  <c r="AB845" i="8"/>
  <c r="AB814" i="8"/>
  <c r="AB813" i="8"/>
  <c r="AB826" i="8"/>
  <c r="AB807" i="8"/>
  <c r="AB810" i="8"/>
  <c r="AB802" i="8"/>
  <c r="AB825" i="8"/>
  <c r="AB809" i="8"/>
  <c r="AB794" i="8"/>
  <c r="AB756" i="8"/>
  <c r="AB773" i="8"/>
  <c r="AB816" i="8"/>
  <c r="AB729" i="8"/>
  <c r="AB792" i="8"/>
  <c r="AB777" i="8"/>
  <c r="AB747" i="8"/>
  <c r="AC686" i="8"/>
  <c r="AB762" i="8"/>
  <c r="AB736" i="8"/>
  <c r="AB720" i="8"/>
  <c r="AB743" i="8"/>
  <c r="AB745" i="8"/>
  <c r="AB758" i="8"/>
  <c r="AB680" i="8"/>
  <c r="AC687" i="8"/>
  <c r="AB709" i="8"/>
  <c r="AB707" i="8"/>
  <c r="AB696" i="8"/>
  <c r="AC692" i="8"/>
  <c r="AB693" i="8"/>
  <c r="AB700" i="8"/>
  <c r="AC682" i="8"/>
  <c r="AC695" i="8"/>
  <c r="AC679" i="8"/>
  <c r="AB689" i="8"/>
  <c r="AB686" i="8"/>
  <c r="AB683" i="8"/>
  <c r="AB673" i="8"/>
  <c r="AB674" i="8"/>
  <c r="AC673" i="8"/>
  <c r="AC675" i="8"/>
  <c r="AB678" i="8"/>
  <c r="AC676" i="8"/>
  <c r="AC674" i="8"/>
  <c r="W298" i="9"/>
  <c r="W371" i="9"/>
  <c r="AU5" i="8"/>
  <c r="O5" i="9" s="1"/>
  <c r="AE5" i="9" s="1"/>
  <c r="V83" i="9"/>
  <c r="W413" i="9"/>
  <c r="W526" i="9"/>
  <c r="W107" i="9"/>
  <c r="W616" i="9"/>
  <c r="W540" i="9"/>
  <c r="W619" i="9"/>
  <c r="W1008" i="9"/>
  <c r="W858" i="9"/>
  <c r="W904" i="9"/>
  <c r="W1067" i="9"/>
  <c r="W1110" i="9"/>
  <c r="W1147" i="9"/>
  <c r="W1102" i="9"/>
  <c r="X138" i="9"/>
  <c r="V105" i="9"/>
  <c r="X106" i="9"/>
  <c r="V134" i="9"/>
  <c r="W111" i="9"/>
  <c r="W600" i="9"/>
  <c r="W138" i="9"/>
  <c r="X133" i="9"/>
  <c r="X1204" i="9"/>
  <c r="Z1237" i="8"/>
  <c r="Z1214" i="8"/>
  <c r="Z1181" i="8"/>
  <c r="Z1227" i="8"/>
  <c r="Z1204" i="8"/>
  <c r="Z1191" i="8"/>
  <c r="Z1112" i="8"/>
  <c r="Z1122" i="8"/>
  <c r="Z1135" i="8"/>
  <c r="Z1158" i="8"/>
  <c r="Z1066" i="8"/>
  <c r="Z1168" i="8"/>
  <c r="Z1076" i="8"/>
  <c r="Z1053" i="8"/>
  <c r="Z997" i="8"/>
  <c r="Z1145" i="8"/>
  <c r="Z1007" i="8"/>
  <c r="Z1020" i="8"/>
  <c r="Z974" i="8"/>
  <c r="Z951" i="8"/>
  <c r="Z1089" i="8"/>
  <c r="Z1030" i="8"/>
  <c r="Z961" i="8"/>
  <c r="Z928" i="8"/>
  <c r="Z1099" i="8"/>
  <c r="Z984" i="8"/>
  <c r="Z905" i="8"/>
  <c r="Z882" i="8"/>
  <c r="Z1043" i="8"/>
  <c r="Z938" i="8"/>
  <c r="Z892" i="8"/>
  <c r="Z915" i="8"/>
  <c r="Z859" i="8"/>
  <c r="Z846" i="8"/>
  <c r="Z836" i="8"/>
  <c r="Z869" i="8"/>
  <c r="Z520" i="8"/>
  <c r="Z525" i="8"/>
  <c r="Z150" i="8"/>
  <c r="Z8" i="8"/>
  <c r="Z178" i="8"/>
  <c r="Z155" i="8"/>
  <c r="Z126" i="8"/>
  <c r="Z102" i="8"/>
  <c r="Z105" i="8"/>
  <c r="Z51" i="8"/>
  <c r="Z29" i="8"/>
  <c r="Z129" i="8"/>
  <c r="Z31" i="8"/>
  <c r="Z79" i="8"/>
  <c r="Z74" i="8"/>
  <c r="AT5" i="8"/>
  <c r="Z1228" i="8"/>
  <c r="Z1238" i="8"/>
  <c r="Z1215" i="8"/>
  <c r="Z1169" i="8"/>
  <c r="Z1123" i="8"/>
  <c r="Z1205" i="8"/>
  <c r="Z1192" i="8"/>
  <c r="Z1182" i="8"/>
  <c r="Z1159" i="8"/>
  <c r="Z1146" i="8"/>
  <c r="Z1090" i="8"/>
  <c r="Z1100" i="8"/>
  <c r="Z1136" i="8"/>
  <c r="Z1031" i="8"/>
  <c r="Z1044" i="8"/>
  <c r="Z1054" i="8"/>
  <c r="Z1113" i="8"/>
  <c r="Z1077" i="8"/>
  <c r="Z985" i="8"/>
  <c r="Z929" i="8"/>
  <c r="Z1008" i="8"/>
  <c r="Z1067" i="8"/>
  <c r="Z916" i="8"/>
  <c r="Z1021" i="8"/>
  <c r="Z860" i="8"/>
  <c r="Z998" i="8"/>
  <c r="Z939" i="8"/>
  <c r="Z975" i="8"/>
  <c r="Z883" i="8"/>
  <c r="Z837" i="8"/>
  <c r="Z962" i="8"/>
  <c r="Z906" i="8"/>
  <c r="Z847" i="8"/>
  <c r="Z893" i="8"/>
  <c r="Z952" i="8"/>
  <c r="Z870" i="8"/>
  <c r="Z526" i="8"/>
  <c r="Z521" i="8"/>
  <c r="Z156" i="8"/>
  <c r="Z80" i="8"/>
  <c r="Z32" i="8"/>
  <c r="Z130" i="8"/>
  <c r="Z75" i="8"/>
  <c r="Z52" i="8"/>
  <c r="Z103" i="8"/>
  <c r="Z151" i="8"/>
  <c r="Z179" i="8"/>
  <c r="Z127" i="8"/>
  <c r="Z106" i="8"/>
  <c r="Z651" i="8"/>
  <c r="AE651" i="8" s="1"/>
  <c r="Z501" i="8"/>
  <c r="Z617" i="8"/>
  <c r="AE617" i="8" s="1"/>
  <c r="Z445" i="8"/>
  <c r="Z496" i="8"/>
  <c r="Z630" i="8"/>
  <c r="AE630" i="8" s="1"/>
  <c r="Z256" i="8"/>
  <c r="Z422" i="8"/>
  <c r="Z473" i="8"/>
  <c r="Z330" i="8"/>
  <c r="Z284" i="8"/>
  <c r="Z468" i="8"/>
  <c r="Z399" i="8"/>
  <c r="Z233" i="8"/>
  <c r="Z307" i="8"/>
  <c r="Z353" i="8"/>
  <c r="Z228" i="8"/>
  <c r="Z376" i="8"/>
  <c r="Z261" i="8"/>
  <c r="Z205" i="8"/>
  <c r="Z159" i="8"/>
  <c r="Z154" i="8"/>
  <c r="Z1234" i="8"/>
  <c r="Z1244" i="8"/>
  <c r="Z1221" i="8"/>
  <c r="Z1188" i="8"/>
  <c r="Z1211" i="8"/>
  <c r="Z1165" i="8"/>
  <c r="Z1198" i="8"/>
  <c r="Z1129" i="8"/>
  <c r="Z1096" i="8"/>
  <c r="Z1175" i="8"/>
  <c r="Z1106" i="8"/>
  <c r="Z1050" i="8"/>
  <c r="Z1004" i="8"/>
  <c r="Z1142" i="8"/>
  <c r="Z981" i="8"/>
  <c r="Z1027" i="8"/>
  <c r="Z1152" i="8"/>
  <c r="Z1119" i="8"/>
  <c r="Z1083" i="8"/>
  <c r="Z1060" i="8"/>
  <c r="Z1014" i="8"/>
  <c r="Z935" i="8"/>
  <c r="Z912" i="8"/>
  <c r="Z889" i="8"/>
  <c r="Z1037" i="8"/>
  <c r="Z958" i="8"/>
  <c r="Z876" i="8"/>
  <c r="Z1073" i="8"/>
  <c r="Z802" i="8"/>
  <c r="Z853" i="8"/>
  <c r="Z922" i="8"/>
  <c r="Z991" i="8"/>
  <c r="Z968" i="8"/>
  <c r="Z899" i="8"/>
  <c r="Z843" i="8"/>
  <c r="Z774" i="8"/>
  <c r="Z830" i="8"/>
  <c r="Z746" i="8"/>
  <c r="Z945" i="8"/>
  <c r="Z514" i="8"/>
  <c r="Z718" i="8"/>
  <c r="Z866" i="8"/>
  <c r="Z654" i="8"/>
  <c r="AE654" i="8" s="1"/>
  <c r="Z545" i="8"/>
  <c r="Z504" i="8"/>
  <c r="Z579" i="8"/>
  <c r="Z690" i="8"/>
  <c r="Z662" i="8"/>
  <c r="AE662" i="8" s="1"/>
  <c r="Z532" i="8"/>
  <c r="Z602" i="8"/>
  <c r="AE602" i="8" s="1"/>
  <c r="Z633" i="8"/>
  <c r="AE633" i="8" s="1"/>
  <c r="Z458" i="8"/>
  <c r="Z641" i="8"/>
  <c r="AE641" i="8" s="1"/>
  <c r="Z509" i="8"/>
  <c r="Z476" i="8"/>
  <c r="Z620" i="8"/>
  <c r="AE620" i="8" s="1"/>
  <c r="Z571" i="8"/>
  <c r="Z453" i="8"/>
  <c r="Z448" i="8"/>
  <c r="Z343" i="8"/>
  <c r="Z287" i="8"/>
  <c r="Z558" i="8"/>
  <c r="Z402" i="8"/>
  <c r="Z430" i="8"/>
  <c r="Z407" i="8"/>
  <c r="Z320" i="8"/>
  <c r="Z264" i="8"/>
  <c r="Z412" i="8"/>
  <c r="Z361" i="8"/>
  <c r="Z338" i="8"/>
  <c r="Z486" i="8"/>
  <c r="Z435" i="8"/>
  <c r="Z425" i="8"/>
  <c r="Z292" i="8"/>
  <c r="Z481" i="8"/>
  <c r="Z389" i="8"/>
  <c r="Z366" i="8"/>
  <c r="Z315" i="8"/>
  <c r="Z274" i="8"/>
  <c r="Z208" i="8"/>
  <c r="Z144" i="8"/>
  <c r="Z241" i="8"/>
  <c r="Z246" i="8"/>
  <c r="Z379" i="8"/>
  <c r="Z310" i="8"/>
  <c r="Z297" i="8"/>
  <c r="Z356" i="8"/>
  <c r="Z236" i="8"/>
  <c r="Z172" i="8"/>
  <c r="Z384" i="8"/>
  <c r="Z269" i="8"/>
  <c r="Z333" i="8"/>
  <c r="Z139" i="8"/>
  <c r="Z96" i="8"/>
  <c r="Z40" i="8"/>
  <c r="Z195" i="8"/>
  <c r="Z162" i="8"/>
  <c r="Z120" i="8"/>
  <c r="Z134" i="8"/>
  <c r="Z91" i="8"/>
  <c r="Z35" i="8"/>
  <c r="Z213" i="8"/>
  <c r="Z190" i="8"/>
  <c r="Z110" i="8"/>
  <c r="Z68" i="8"/>
  <c r="Z115" i="8"/>
  <c r="Z45" i="8"/>
  <c r="Z167" i="8"/>
  <c r="Z86" i="8"/>
  <c r="Z23" i="8"/>
  <c r="Z63" i="8"/>
  <c r="Z18" i="8"/>
  <c r="Z142" i="8"/>
  <c r="Z112" i="8"/>
  <c r="Z37" i="8"/>
  <c r="Q5" i="9"/>
  <c r="AF5" i="9" s="1"/>
  <c r="AL5" i="8"/>
  <c r="Z1233" i="8"/>
  <c r="Z1220" i="8"/>
  <c r="Z1187" i="8"/>
  <c r="Z1197" i="8"/>
  <c r="Z1164" i="8"/>
  <c r="Z1243" i="8"/>
  <c r="Z1174" i="8"/>
  <c r="Z1210" i="8"/>
  <c r="Z1151" i="8"/>
  <c r="Z1141" i="8"/>
  <c r="Z1105" i="8"/>
  <c r="Z1118" i="8"/>
  <c r="Z1082" i="8"/>
  <c r="Z1128" i="8"/>
  <c r="Z1072" i="8"/>
  <c r="Z1026" i="8"/>
  <c r="Z1095" i="8"/>
  <c r="Z1059" i="8"/>
  <c r="Z980" i="8"/>
  <c r="Z1013" i="8"/>
  <c r="Z1049" i="8"/>
  <c r="Z957" i="8"/>
  <c r="Z934" i="8"/>
  <c r="Z967" i="8"/>
  <c r="Z911" i="8"/>
  <c r="Z1036" i="8"/>
  <c r="Z888" i="8"/>
  <c r="Z921" i="8"/>
  <c r="Z865" i="8"/>
  <c r="Z801" i="8"/>
  <c r="Z842" i="8"/>
  <c r="Z898" i="8"/>
  <c r="Z990" i="8"/>
  <c r="Z1003" i="8"/>
  <c r="Z875" i="8"/>
  <c r="Z773" i="8"/>
  <c r="Z944" i="8"/>
  <c r="Z829" i="8"/>
  <c r="Z852" i="8"/>
  <c r="Z745" i="8"/>
  <c r="Z640" i="8"/>
  <c r="AE640" i="8" s="1"/>
  <c r="Z513" i="8"/>
  <c r="Z475" i="8"/>
  <c r="Z619" i="8"/>
  <c r="AE619" i="8" s="1"/>
  <c r="Z653" i="8"/>
  <c r="AE653" i="8" s="1"/>
  <c r="Z689" i="8"/>
  <c r="Z661" i="8"/>
  <c r="AE661" i="8" s="1"/>
  <c r="Z557" i="8"/>
  <c r="Z717" i="8"/>
  <c r="Z632" i="8"/>
  <c r="AE632" i="8" s="1"/>
  <c r="Z570" i="8"/>
  <c r="Z503" i="8"/>
  <c r="Z578" i="8"/>
  <c r="Z531" i="8"/>
  <c r="Z485" i="8"/>
  <c r="Z480" i="8"/>
  <c r="Z452" i="8"/>
  <c r="Z447" i="8"/>
  <c r="Z601" i="8"/>
  <c r="AE601" i="8" s="1"/>
  <c r="Z544" i="8"/>
  <c r="Z360" i="8"/>
  <c r="Z319" i="8"/>
  <c r="Z434" i="8"/>
  <c r="Z424" i="8"/>
  <c r="Z365" i="8"/>
  <c r="Z296" i="8"/>
  <c r="Z355" i="8"/>
  <c r="Z378" i="8"/>
  <c r="Z383" i="8"/>
  <c r="Z314" i="8"/>
  <c r="Z388" i="8"/>
  <c r="Z508" i="8"/>
  <c r="Z457" i="8"/>
  <c r="Z429" i="8"/>
  <c r="Z401" i="8"/>
  <c r="Z332" i="8"/>
  <c r="Z268" i="8"/>
  <c r="Z411" i="8"/>
  <c r="Z406" i="8"/>
  <c r="Z291" i="8"/>
  <c r="Z207" i="8"/>
  <c r="Z240" i="8"/>
  <c r="Z184" i="8"/>
  <c r="Z217" i="8"/>
  <c r="Z286" i="8"/>
  <c r="Z212" i="8"/>
  <c r="Z342" i="8"/>
  <c r="Z273" i="8"/>
  <c r="Z337" i="8"/>
  <c r="Z245" i="8"/>
  <c r="Z263" i="8"/>
  <c r="Z309" i="8"/>
  <c r="Z166" i="8"/>
  <c r="Z114" i="8"/>
  <c r="Z109" i="8"/>
  <c r="Z57" i="8"/>
  <c r="Z171" i="8"/>
  <c r="Z90" i="8"/>
  <c r="Z235" i="8"/>
  <c r="Z194" i="8"/>
  <c r="Z138" i="8"/>
  <c r="Z67" i="8"/>
  <c r="Z161" i="8"/>
  <c r="Z12" i="8"/>
  <c r="Z143" i="8"/>
  <c r="Z44" i="8"/>
  <c r="Z85" i="8"/>
  <c r="Z133" i="8"/>
  <c r="Z62" i="8"/>
  <c r="Z189" i="8"/>
  <c r="Z119" i="8"/>
  <c r="Z95" i="8"/>
  <c r="Z39" i="8"/>
  <c r="Z34" i="8"/>
  <c r="Z58" i="8"/>
  <c r="Z66" i="8"/>
  <c r="Z69" i="8"/>
  <c r="Z46" i="8"/>
  <c r="Z22" i="8"/>
  <c r="Z467" i="8"/>
  <c r="Z629" i="8"/>
  <c r="AE629" i="8" s="1"/>
  <c r="Z650" i="8"/>
  <c r="AE650" i="8" s="1"/>
  <c r="Z616" i="8"/>
  <c r="AE616" i="8" s="1"/>
  <c r="Z472" i="8"/>
  <c r="Z500" i="8"/>
  <c r="Z495" i="8"/>
  <c r="Z444" i="8"/>
  <c r="Z375" i="8"/>
  <c r="Z352" i="8"/>
  <c r="Z306" i="8"/>
  <c r="Z398" i="8"/>
  <c r="Z260" i="8"/>
  <c r="Z421" i="8"/>
  <c r="Z232" i="8"/>
  <c r="Z283" i="8"/>
  <c r="Z204" i="8"/>
  <c r="Z329" i="8"/>
  <c r="Z255" i="8"/>
  <c r="Z158" i="8"/>
  <c r="Z809" i="8"/>
  <c r="Z791" i="8"/>
  <c r="Z763" i="8"/>
  <c r="Z725" i="8"/>
  <c r="Z768" i="8"/>
  <c r="Z679" i="8"/>
  <c r="Z796" i="8"/>
  <c r="Z753" i="8"/>
  <c r="Z730" i="8"/>
  <c r="Z697" i="8"/>
  <c r="Z702" i="8"/>
  <c r="Z814" i="8"/>
  <c r="Z819" i="8"/>
  <c r="Z824" i="8"/>
  <c r="Z758" i="8"/>
  <c r="Z740" i="8"/>
  <c r="Z735" i="8"/>
  <c r="Z786" i="8"/>
  <c r="Z781" i="8"/>
  <c r="Z684" i="8"/>
  <c r="Z707" i="8"/>
  <c r="Z674" i="8"/>
  <c r="Z712" i="8"/>
  <c r="Z669" i="8"/>
  <c r="AE669" i="8" s="1"/>
  <c r="Z1241" i="8"/>
  <c r="Z1185" i="8"/>
  <c r="Z1231" i="8"/>
  <c r="Z1208" i="8"/>
  <c r="Z1139" i="8"/>
  <c r="Z1172" i="8"/>
  <c r="Z1218" i="8"/>
  <c r="Z1195" i="8"/>
  <c r="Z1149" i="8"/>
  <c r="Z1103" i="8"/>
  <c r="Z1116" i="8"/>
  <c r="Z1162" i="8"/>
  <c r="Z1126" i="8"/>
  <c r="Z1034" i="8"/>
  <c r="Z988" i="8"/>
  <c r="Z1093" i="8"/>
  <c r="Z1024" i="8"/>
  <c r="Z1057" i="8"/>
  <c r="Z965" i="8"/>
  <c r="Z942" i="8"/>
  <c r="Z1080" i="8"/>
  <c r="Z955" i="8"/>
  <c r="Z919" i="8"/>
  <c r="Z863" i="8"/>
  <c r="Z1011" i="8"/>
  <c r="Z896" i="8"/>
  <c r="Z873" i="8"/>
  <c r="Z1070" i="8"/>
  <c r="Z932" i="8"/>
  <c r="Z978" i="8"/>
  <c r="Z1001" i="8"/>
  <c r="Z909" i="8"/>
  <c r="Z1047" i="8"/>
  <c r="Z850" i="8"/>
  <c r="Z886" i="8"/>
  <c r="Z840" i="8"/>
  <c r="Z182" i="8"/>
  <c r="Z83" i="8"/>
  <c r="Z78" i="8"/>
  <c r="Z7" i="8"/>
  <c r="Z55" i="8"/>
  <c r="Z610" i="8"/>
  <c r="AE610" i="8" s="1"/>
  <c r="Z553" i="8"/>
  <c r="Z597" i="8"/>
  <c r="AE597" i="8" s="1"/>
  <c r="Z566" i="8"/>
  <c r="Z592" i="8"/>
  <c r="AE592" i="8" s="1"/>
  <c r="Z587" i="8"/>
  <c r="Z540" i="8"/>
  <c r="Z1201" i="8"/>
  <c r="Z1247" i="8"/>
  <c r="Z1155" i="8"/>
  <c r="Z1132" i="8"/>
  <c r="Z1178" i="8"/>
  <c r="Z1224" i="8"/>
  <c r="Z1086" i="8"/>
  <c r="Z1017" i="8"/>
  <c r="Z948" i="8"/>
  <c r="Z1109" i="8"/>
  <c r="Z971" i="8"/>
  <c r="Z879" i="8"/>
  <c r="Z994" i="8"/>
  <c r="Z833" i="8"/>
  <c r="Z1063" i="8"/>
  <c r="Z1040" i="8"/>
  <c r="Z902" i="8"/>
  <c r="Z925" i="8"/>
  <c r="Z856" i="8"/>
  <c r="Z805" i="8"/>
  <c r="Z749" i="8"/>
  <c r="Z777" i="8"/>
  <c r="Z721" i="8"/>
  <c r="Z665" i="8"/>
  <c r="AE665" i="8" s="1"/>
  <c r="Z574" i="8"/>
  <c r="Z623" i="8"/>
  <c r="AE623" i="8" s="1"/>
  <c r="Z693" i="8"/>
  <c r="Z561" i="8"/>
  <c r="Z489" i="8"/>
  <c r="Z582" i="8"/>
  <c r="Z636" i="8"/>
  <c r="AE636" i="8" s="1"/>
  <c r="Z644" i="8"/>
  <c r="AE644" i="8" s="1"/>
  <c r="Z461" i="8"/>
  <c r="Z657" i="8"/>
  <c r="AE657" i="8" s="1"/>
  <c r="Z605" i="8"/>
  <c r="AE605" i="8" s="1"/>
  <c r="Z548" i="8"/>
  <c r="Z392" i="8"/>
  <c r="Z535" i="8"/>
  <c r="Z438" i="8"/>
  <c r="Z517" i="8"/>
  <c r="Z415" i="8"/>
  <c r="Z369" i="8"/>
  <c r="Z300" i="8"/>
  <c r="Z346" i="8"/>
  <c r="Z323" i="8"/>
  <c r="Z249" i="8"/>
  <c r="Z277" i="8"/>
  <c r="Z48" i="8"/>
  <c r="Z175" i="8"/>
  <c r="Z221" i="8"/>
  <c r="Z99" i="8"/>
  <c r="Z123" i="8"/>
  <c r="Z198" i="8"/>
  <c r="Z147" i="8"/>
  <c r="Z71" i="8"/>
  <c r="AS5" i="8"/>
  <c r="AR5" i="8"/>
  <c r="J5" i="9" s="1"/>
  <c r="K5" i="9" s="1"/>
  <c r="AQ5" i="8"/>
  <c r="AO5" i="8"/>
  <c r="V58" i="9"/>
  <c r="V66" i="9"/>
  <c r="V94" i="9"/>
  <c r="Z227" i="8"/>
  <c r="Z825" i="8"/>
  <c r="Z810" i="8"/>
  <c r="Z792" i="8"/>
  <c r="Z797" i="8"/>
  <c r="Z731" i="8"/>
  <c r="Z741" i="8"/>
  <c r="Z713" i="8"/>
  <c r="Z754" i="8"/>
  <c r="Z815" i="8"/>
  <c r="Z675" i="8"/>
  <c r="Z820" i="8"/>
  <c r="Z787" i="8"/>
  <c r="Z769" i="8"/>
  <c r="Z708" i="8"/>
  <c r="Z759" i="8"/>
  <c r="Z736" i="8"/>
  <c r="Z782" i="8"/>
  <c r="Z764" i="8"/>
  <c r="Z726" i="8"/>
  <c r="Z670" i="8"/>
  <c r="AE670" i="8" s="1"/>
  <c r="Z680" i="8"/>
  <c r="Z698" i="8"/>
  <c r="Z685" i="8"/>
  <c r="Z703" i="8"/>
  <c r="Z554" i="8"/>
  <c r="Z611" i="8"/>
  <c r="AE611" i="8" s="1"/>
  <c r="Z588" i="8"/>
  <c r="Z528" i="8"/>
  <c r="Z567" i="8"/>
  <c r="Z598" i="8"/>
  <c r="AE598" i="8" s="1"/>
  <c r="Z541" i="8"/>
  <c r="Z593" i="8"/>
  <c r="AE593" i="8" s="1"/>
  <c r="Z523" i="8"/>
  <c r="Z1225" i="8"/>
  <c r="Z1248" i="8"/>
  <c r="Z1179" i="8"/>
  <c r="Z1156" i="8"/>
  <c r="Z1202" i="8"/>
  <c r="Z1110" i="8"/>
  <c r="Z1133" i="8"/>
  <c r="Z1041" i="8"/>
  <c r="Z972" i="8"/>
  <c r="Z1018" i="8"/>
  <c r="Z949" i="8"/>
  <c r="Z926" i="8"/>
  <c r="Z903" i="8"/>
  <c r="Z857" i="8"/>
  <c r="Z1087" i="8"/>
  <c r="Z778" i="8"/>
  <c r="Z834" i="8"/>
  <c r="Z1064" i="8"/>
  <c r="Z995" i="8"/>
  <c r="Z490" i="8"/>
  <c r="Z750" i="8"/>
  <c r="Z806" i="8"/>
  <c r="Z880" i="8"/>
  <c r="Z722" i="8"/>
  <c r="Z583" i="8"/>
  <c r="Z645" i="8"/>
  <c r="AE645" i="8" s="1"/>
  <c r="Z637" i="8"/>
  <c r="AE637" i="8" s="1"/>
  <c r="Z694" i="8"/>
  <c r="Z666" i="8"/>
  <c r="AE666" i="8" s="1"/>
  <c r="Z536" i="8"/>
  <c r="Z658" i="8"/>
  <c r="AE658" i="8" s="1"/>
  <c r="Z575" i="8"/>
  <c r="Z624" i="8"/>
  <c r="AE624" i="8" s="1"/>
  <c r="Z606" i="8"/>
  <c r="AE606" i="8" s="1"/>
  <c r="Z562" i="8"/>
  <c r="Z462" i="8"/>
  <c r="Z370" i="8"/>
  <c r="Z549" i="8"/>
  <c r="Z518" i="8"/>
  <c r="Z393" i="8"/>
  <c r="Z439" i="8"/>
  <c r="Z324" i="8"/>
  <c r="Z416" i="8"/>
  <c r="Z347" i="8"/>
  <c r="Z199" i="8"/>
  <c r="Z250" i="8"/>
  <c r="Z176" i="8"/>
  <c r="Z278" i="8"/>
  <c r="Z301" i="8"/>
  <c r="Z148" i="8"/>
  <c r="Z72" i="8"/>
  <c r="Z124" i="8"/>
  <c r="Z27" i="8"/>
  <c r="Z222" i="8"/>
  <c r="Z100" i="8"/>
  <c r="Z5" i="8"/>
  <c r="Z41" i="8"/>
  <c r="V78" i="9"/>
  <c r="Z10" i="8"/>
  <c r="Z185" i="8"/>
  <c r="W61" i="9"/>
  <c r="Z153" i="8"/>
  <c r="W12" i="9"/>
  <c r="Z647" i="8"/>
  <c r="AE647" i="8" s="1"/>
  <c r="Z626" i="8"/>
  <c r="AE626" i="8" s="1"/>
  <c r="Z613" i="8"/>
  <c r="AE613" i="8" s="1"/>
  <c r="Z492" i="8"/>
  <c r="Z469" i="8"/>
  <c r="Z464" i="8"/>
  <c r="Z303" i="8"/>
  <c r="Z497" i="8"/>
  <c r="Z280" i="8"/>
  <c r="Z395" i="8"/>
  <c r="Z349" i="8"/>
  <c r="Z418" i="8"/>
  <c r="Z441" i="8"/>
  <c r="Z252" i="8"/>
  <c r="Z224" i="8"/>
  <c r="Z326" i="8"/>
  <c r="Z257" i="8"/>
  <c r="Z201" i="8"/>
  <c r="Z229" i="8"/>
  <c r="Z372" i="8"/>
  <c r="Z230" i="8"/>
  <c r="AH5" i="8"/>
  <c r="Z494" i="8"/>
  <c r="Z649" i="8"/>
  <c r="AE649" i="8" s="1"/>
  <c r="Z615" i="8"/>
  <c r="AE615" i="8" s="1"/>
  <c r="Z628" i="8"/>
  <c r="AE628" i="8" s="1"/>
  <c r="Z466" i="8"/>
  <c r="Z471" i="8"/>
  <c r="Z499" i="8"/>
  <c r="Z351" i="8"/>
  <c r="Z397" i="8"/>
  <c r="Z328" i="8"/>
  <c r="Z420" i="8"/>
  <c r="Z443" i="8"/>
  <c r="Z305" i="8"/>
  <c r="Z231" i="8"/>
  <c r="Z282" i="8"/>
  <c r="Z152" i="8"/>
  <c r="Z374" i="8"/>
  <c r="Z254" i="8"/>
  <c r="Z259" i="8"/>
  <c r="Z203" i="8"/>
  <c r="Z226" i="8"/>
  <c r="W145" i="9"/>
  <c r="W201" i="9"/>
  <c r="Z218" i="8"/>
  <c r="Z817" i="8"/>
  <c r="Z771" i="8"/>
  <c r="Z715" i="8"/>
  <c r="Z794" i="8"/>
  <c r="Z789" i="8"/>
  <c r="Z733" i="8"/>
  <c r="Z812" i="8"/>
  <c r="Z799" i="8"/>
  <c r="Z687" i="8"/>
  <c r="Z784" i="8"/>
  <c r="Z710" i="8"/>
  <c r="Z822" i="8"/>
  <c r="Z743" i="8"/>
  <c r="Z766" i="8"/>
  <c r="Z738" i="8"/>
  <c r="Z700" i="8"/>
  <c r="Z728" i="8"/>
  <c r="Z761" i="8"/>
  <c r="Z827" i="8"/>
  <c r="Z756" i="8"/>
  <c r="Z677" i="8"/>
  <c r="Z672" i="8"/>
  <c r="AE672" i="8" s="1"/>
  <c r="Z705" i="8"/>
  <c r="Z682" i="8"/>
  <c r="Z1209" i="8"/>
  <c r="Z1242" i="8"/>
  <c r="Z1232" i="8"/>
  <c r="Z1163" i="8"/>
  <c r="Z1219" i="8"/>
  <c r="Z1140" i="8"/>
  <c r="Z1173" i="8"/>
  <c r="Z1117" i="8"/>
  <c r="Z1127" i="8"/>
  <c r="Z1196" i="8"/>
  <c r="Z1104" i="8"/>
  <c r="Z1058" i="8"/>
  <c r="Z1150" i="8"/>
  <c r="Z1186" i="8"/>
  <c r="Z1012" i="8"/>
  <c r="Z956" i="8"/>
  <c r="Z1094" i="8"/>
  <c r="Z1048" i="8"/>
  <c r="Z989" i="8"/>
  <c r="Z1035" i="8"/>
  <c r="Z1071" i="8"/>
  <c r="Z1081" i="8"/>
  <c r="Z1025" i="8"/>
  <c r="Z910" i="8"/>
  <c r="Z1002" i="8"/>
  <c r="Z887" i="8"/>
  <c r="Z920" i="8"/>
  <c r="Z943" i="8"/>
  <c r="Z897" i="8"/>
  <c r="Z841" i="8"/>
  <c r="Z979" i="8"/>
  <c r="Z874" i="8"/>
  <c r="Z933" i="8"/>
  <c r="Z966" i="8"/>
  <c r="Z828" i="8"/>
  <c r="Z864" i="8"/>
  <c r="Z851" i="8"/>
  <c r="Z800" i="8"/>
  <c r="Z716" i="8"/>
  <c r="Z744" i="8"/>
  <c r="AC744" i="8" s="1"/>
  <c r="Z772" i="8"/>
  <c r="Z688" i="8"/>
  <c r="Z660" i="8"/>
  <c r="AE660" i="8" s="1"/>
  <c r="Z569" i="8"/>
  <c r="Z530" i="8"/>
  <c r="Z639" i="8"/>
  <c r="AE639" i="8" s="1"/>
  <c r="Z631" i="8"/>
  <c r="AE631" i="8" s="1"/>
  <c r="Z618" i="8"/>
  <c r="AE618" i="8" s="1"/>
  <c r="Z543" i="8"/>
  <c r="Z502" i="8"/>
  <c r="Z652" i="8"/>
  <c r="AE652" i="8" s="1"/>
  <c r="Z446" i="8"/>
  <c r="Z577" i="8"/>
  <c r="Z512" i="8"/>
  <c r="Z600" i="8"/>
  <c r="AE600" i="8" s="1"/>
  <c r="Z474" i="8"/>
  <c r="Z387" i="8"/>
  <c r="Z382" i="8"/>
  <c r="Z295" i="8"/>
  <c r="Z428" i="8"/>
  <c r="Z336" i="8"/>
  <c r="Z272" i="8"/>
  <c r="Z400" i="8"/>
  <c r="Z451" i="8"/>
  <c r="Z410" i="8"/>
  <c r="Z556" i="8"/>
  <c r="Z405" i="8"/>
  <c r="Z507" i="8"/>
  <c r="Z484" i="8"/>
  <c r="Z433" i="8"/>
  <c r="Z423" i="8"/>
  <c r="Z359" i="8"/>
  <c r="Z308" i="8"/>
  <c r="Z244" i="8"/>
  <c r="Z364" i="8"/>
  <c r="Z479" i="8"/>
  <c r="Z456" i="8"/>
  <c r="Z377" i="8"/>
  <c r="Z239" i="8"/>
  <c r="Z216" i="8"/>
  <c r="Z160" i="8"/>
  <c r="Z331" i="8"/>
  <c r="Z262" i="8"/>
  <c r="Z234" i="8"/>
  <c r="Z354" i="8"/>
  <c r="Z290" i="8"/>
  <c r="Z318" i="8"/>
  <c r="Z313" i="8"/>
  <c r="Z267" i="8"/>
  <c r="Z188" i="8"/>
  <c r="Z285" i="8"/>
  <c r="Z56" i="8"/>
  <c r="Z16" i="8"/>
  <c r="Z132" i="8"/>
  <c r="Z89" i="8"/>
  <c r="Z211" i="8"/>
  <c r="Z206" i="8"/>
  <c r="Z165" i="8"/>
  <c r="Z118" i="8"/>
  <c r="Z43" i="8"/>
  <c r="Z11" i="8"/>
  <c r="Z84" i="8"/>
  <c r="Z21" i="8"/>
  <c r="Z170" i="8"/>
  <c r="Z193" i="8"/>
  <c r="Z113" i="8"/>
  <c r="Z108" i="8"/>
  <c r="Z61" i="8"/>
  <c r="Z183" i="8"/>
  <c r="Z341" i="8"/>
  <c r="Z94" i="8"/>
  <c r="Z137" i="8"/>
  <c r="AK5" i="8"/>
  <c r="Z823" i="8"/>
  <c r="Z762" i="8"/>
  <c r="Z739" i="8"/>
  <c r="Z818" i="8"/>
  <c r="Z780" i="8"/>
  <c r="Z757" i="8"/>
  <c r="Z724" i="8"/>
  <c r="Z785" i="8"/>
  <c r="Z729" i="8"/>
  <c r="Z767" i="8"/>
  <c r="Z808" i="8"/>
  <c r="Z711" i="8"/>
  <c r="Z706" i="8"/>
  <c r="Z683" i="8"/>
  <c r="Z813" i="8"/>
  <c r="Z795" i="8"/>
  <c r="Z734" i="8"/>
  <c r="Z752" i="8"/>
  <c r="Z790" i="8"/>
  <c r="Z696" i="8"/>
  <c r="Z678" i="8"/>
  <c r="Z673" i="8"/>
  <c r="Z668" i="8"/>
  <c r="AE668" i="8" s="1"/>
  <c r="Z701" i="8"/>
  <c r="Z1217" i="8"/>
  <c r="Z1230" i="8"/>
  <c r="Z1161" i="8"/>
  <c r="Z1194" i="8"/>
  <c r="Z1171" i="8"/>
  <c r="Z1115" i="8"/>
  <c r="Z1148" i="8"/>
  <c r="Z1240" i="8"/>
  <c r="Z1207" i="8"/>
  <c r="Z1125" i="8"/>
  <c r="Z1092" i="8"/>
  <c r="Z1184" i="8"/>
  <c r="Z1138" i="8"/>
  <c r="Z1102" i="8"/>
  <c r="Z964" i="8"/>
  <c r="Z1069" i="8"/>
  <c r="Z1056" i="8"/>
  <c r="Z1079" i="8"/>
  <c r="Z1023" i="8"/>
  <c r="Z1033" i="8"/>
  <c r="Z1046" i="8"/>
  <c r="Z918" i="8"/>
  <c r="Z895" i="8"/>
  <c r="Z977" i="8"/>
  <c r="Z1010" i="8"/>
  <c r="Z1000" i="8"/>
  <c r="Z849" i="8"/>
  <c r="Z987" i="8"/>
  <c r="Z908" i="8"/>
  <c r="Z941" i="8"/>
  <c r="Z954" i="8"/>
  <c r="Z839" i="8"/>
  <c r="Z931" i="8"/>
  <c r="Z885" i="8"/>
  <c r="Z872" i="8"/>
  <c r="Z862" i="8"/>
  <c r="Z565" i="8"/>
  <c r="Z539" i="8"/>
  <c r="Z591" i="8"/>
  <c r="AE591" i="8" s="1"/>
  <c r="Z586" i="8"/>
  <c r="Z596" i="8"/>
  <c r="AE596" i="8" s="1"/>
  <c r="Z609" i="8"/>
  <c r="AE609" i="8" s="1"/>
  <c r="Z552" i="8"/>
  <c r="Z1236" i="8"/>
  <c r="Z1213" i="8"/>
  <c r="Z1246" i="8"/>
  <c r="Z1223" i="8"/>
  <c r="Z1177" i="8"/>
  <c r="Z1131" i="8"/>
  <c r="Z1200" i="8"/>
  <c r="Z1144" i="8"/>
  <c r="Z1098" i="8"/>
  <c r="Z1167" i="8"/>
  <c r="Z1154" i="8"/>
  <c r="Z1108" i="8"/>
  <c r="Z1121" i="8"/>
  <c r="Z1190" i="8"/>
  <c r="Z1085" i="8"/>
  <c r="Z1075" i="8"/>
  <c r="Z1006" i="8"/>
  <c r="Z1016" i="8"/>
  <c r="Z1052" i="8"/>
  <c r="Z1029" i="8"/>
  <c r="Z947" i="8"/>
  <c r="Z855" i="8"/>
  <c r="Z937" i="8"/>
  <c r="Z993" i="8"/>
  <c r="Z1039" i="8"/>
  <c r="Z983" i="8"/>
  <c r="Z1062" i="8"/>
  <c r="Z924" i="8"/>
  <c r="Z891" i="8"/>
  <c r="Z970" i="8"/>
  <c r="Z960" i="8"/>
  <c r="Z901" i="8"/>
  <c r="Z868" i="8"/>
  <c r="Z914" i="8"/>
  <c r="Z878" i="8"/>
  <c r="Z804" i="8"/>
  <c r="Z845" i="8"/>
  <c r="Z748" i="8"/>
  <c r="Z720" i="8"/>
  <c r="Z506" i="8"/>
  <c r="Z776" i="8"/>
  <c r="Z832" i="8"/>
  <c r="Z692" i="8"/>
  <c r="Z656" i="8"/>
  <c r="AE656" i="8" s="1"/>
  <c r="Z483" i="8"/>
  <c r="Z643" i="8"/>
  <c r="AE643" i="8" s="1"/>
  <c r="Z635" i="8"/>
  <c r="AE635" i="8" s="1"/>
  <c r="Z664" i="8"/>
  <c r="AE664" i="8" s="1"/>
  <c r="Z581" i="8"/>
  <c r="Z511" i="8"/>
  <c r="Z488" i="8"/>
  <c r="Z622" i="8"/>
  <c r="AE622" i="8" s="1"/>
  <c r="Z534" i="8"/>
  <c r="Z460" i="8"/>
  <c r="Z573" i="8"/>
  <c r="Z604" i="8"/>
  <c r="AE604" i="8" s="1"/>
  <c r="Z547" i="8"/>
  <c r="Z478" i="8"/>
  <c r="Z414" i="8"/>
  <c r="Z335" i="8"/>
  <c r="Z455" i="8"/>
  <c r="Z432" i="8"/>
  <c r="Z312" i="8"/>
  <c r="Z248" i="8"/>
  <c r="Z516" i="8"/>
  <c r="Z368" i="8"/>
  <c r="Z363" i="8"/>
  <c r="Z358" i="8"/>
  <c r="Z345" i="8"/>
  <c r="Z322" i="8"/>
  <c r="Z386" i="8"/>
  <c r="Z560" i="8"/>
  <c r="Z437" i="8"/>
  <c r="Z427" i="8"/>
  <c r="Z391" i="8"/>
  <c r="Z381" i="8"/>
  <c r="Z340" i="8"/>
  <c r="Z276" i="8"/>
  <c r="Z450" i="8"/>
  <c r="Z409" i="8"/>
  <c r="Z404" i="8"/>
  <c r="Z215" i="8"/>
  <c r="Z266" i="8"/>
  <c r="Z192" i="8"/>
  <c r="Z136" i="8"/>
  <c r="Z220" i="8"/>
  <c r="Z164" i="8"/>
  <c r="Z317" i="8"/>
  <c r="Z243" i="8"/>
  <c r="Z271" i="8"/>
  <c r="Z299" i="8"/>
  <c r="Z289" i="8"/>
  <c r="Z47" i="8"/>
  <c r="Z87" i="8"/>
  <c r="Z111" i="8"/>
  <c r="Z237" i="8"/>
  <c r="Z15" i="8"/>
  <c r="Z135" i="8"/>
  <c r="Z157" i="8"/>
  <c r="Z163" i="8"/>
  <c r="Z173" i="8"/>
  <c r="Z197" i="8"/>
  <c r="Z117" i="8"/>
  <c r="Z125" i="8"/>
  <c r="Z214" i="8"/>
  <c r="Z294" i="8"/>
  <c r="Z93" i="8"/>
  <c r="Z121" i="8"/>
  <c r="Z140" i="8"/>
  <c r="Z131" i="8"/>
  <c r="Z145" i="8"/>
  <c r="Z186" i="8"/>
  <c r="Z36" i="8"/>
  <c r="Z60" i="8"/>
  <c r="Z76" i="8"/>
  <c r="Z92" i="8"/>
  <c r="Z174" i="8"/>
  <c r="Z826" i="8"/>
  <c r="Z770" i="8"/>
  <c r="Z788" i="8"/>
  <c r="Z755" i="8"/>
  <c r="Z821" i="8"/>
  <c r="Z798" i="8"/>
  <c r="Z765" i="8"/>
  <c r="Z704" i="8"/>
  <c r="Z699" i="8"/>
  <c r="Z816" i="8"/>
  <c r="Z783" i="8"/>
  <c r="Z742" i="8"/>
  <c r="Z727" i="8"/>
  <c r="Z760" i="8"/>
  <c r="Z793" i="8"/>
  <c r="Z811" i="8"/>
  <c r="Z709" i="8"/>
  <c r="Z732" i="8"/>
  <c r="Z714" i="8"/>
  <c r="Z686" i="8"/>
  <c r="Z676" i="8"/>
  <c r="Z737" i="8"/>
  <c r="Z671" i="8"/>
  <c r="AE671" i="8" s="1"/>
  <c r="Z681" i="8"/>
  <c r="Z498" i="8"/>
  <c r="Z648" i="8"/>
  <c r="AE648" i="8" s="1"/>
  <c r="Z627" i="8"/>
  <c r="AE627" i="8" s="1"/>
  <c r="Z614" i="8"/>
  <c r="AE614" i="8" s="1"/>
  <c r="Z419" i="8"/>
  <c r="Z327" i="8"/>
  <c r="Z442" i="8"/>
  <c r="Z304" i="8"/>
  <c r="Z373" i="8"/>
  <c r="Z493" i="8"/>
  <c r="Z470" i="8"/>
  <c r="Z396" i="8"/>
  <c r="Z465" i="8"/>
  <c r="Z258" i="8"/>
  <c r="Z225" i="8"/>
  <c r="Z350" i="8"/>
  <c r="Z281" i="8"/>
  <c r="Z253" i="8"/>
  <c r="Z555" i="8"/>
  <c r="Z612" i="8"/>
  <c r="AE612" i="8" s="1"/>
  <c r="Z594" i="8"/>
  <c r="AE594" i="8" s="1"/>
  <c r="Z589" i="8"/>
  <c r="Z568" i="8"/>
  <c r="Z529" i="8"/>
  <c r="Z599" i="8"/>
  <c r="AE599" i="8" s="1"/>
  <c r="Z524" i="8"/>
  <c r="Z542" i="8"/>
  <c r="Z1249" i="8"/>
  <c r="Z1226" i="8"/>
  <c r="Z1203" i="8"/>
  <c r="Z1180" i="8"/>
  <c r="Z1157" i="8"/>
  <c r="Z996" i="8"/>
  <c r="Z1065" i="8"/>
  <c r="Z1042" i="8"/>
  <c r="Z1088" i="8"/>
  <c r="Z1019" i="8"/>
  <c r="Z1111" i="8"/>
  <c r="Z1134" i="8"/>
  <c r="Z927" i="8"/>
  <c r="Z904" i="8"/>
  <c r="Z881" i="8"/>
  <c r="Z973" i="8"/>
  <c r="Z807" i="8"/>
  <c r="Z779" i="8"/>
  <c r="Z723" i="8"/>
  <c r="Z950" i="8"/>
  <c r="Z695" i="8"/>
  <c r="Z835" i="8"/>
  <c r="Z667" i="8"/>
  <c r="AE667" i="8" s="1"/>
  <c r="Z659" i="8"/>
  <c r="AE659" i="8" s="1"/>
  <c r="Z858" i="8"/>
  <c r="Z751" i="8"/>
  <c r="Z646" i="8"/>
  <c r="AE646" i="8" s="1"/>
  <c r="Z638" i="8"/>
  <c r="AE638" i="8" s="1"/>
  <c r="Z537" i="8"/>
  <c r="Z576" i="8"/>
  <c r="Z519" i="8"/>
  <c r="Z625" i="8"/>
  <c r="AE625" i="8" s="1"/>
  <c r="Z607" i="8"/>
  <c r="AE607" i="8" s="1"/>
  <c r="Z584" i="8"/>
  <c r="Z563" i="8"/>
  <c r="Z463" i="8"/>
  <c r="Z348" i="8"/>
  <c r="Z440" i="8"/>
  <c r="Z417" i="8"/>
  <c r="Z491" i="8"/>
  <c r="Z550" i="8"/>
  <c r="Z394" i="8"/>
  <c r="Z223" i="8"/>
  <c r="Z302" i="8"/>
  <c r="Z200" i="8"/>
  <c r="Z251" i="8"/>
  <c r="Z371" i="8"/>
  <c r="Z325" i="8"/>
  <c r="Z279" i="8"/>
  <c r="Z20" i="8"/>
  <c r="Z177" i="8"/>
  <c r="Z59" i="8"/>
  <c r="V113" i="9"/>
  <c r="Z141" i="8"/>
  <c r="Z149" i="8"/>
  <c r="Z181" i="8"/>
  <c r="Z187" i="8"/>
  <c r="Z107" i="8"/>
  <c r="Z191" i="8"/>
  <c r="Z202" i="8"/>
  <c r="Z97" i="8"/>
  <c r="Z116" i="8"/>
  <c r="Z146" i="8"/>
  <c r="Z210" i="8"/>
  <c r="Z122" i="8"/>
  <c r="V131" i="9"/>
  <c r="V127" i="9"/>
  <c r="Z238" i="8"/>
  <c r="Z1229" i="8"/>
  <c r="Z1147" i="8"/>
  <c r="Z1239" i="8"/>
  <c r="Z1193" i="8"/>
  <c r="Z1160" i="8"/>
  <c r="Z1137" i="8"/>
  <c r="Z1216" i="8"/>
  <c r="Z1170" i="8"/>
  <c r="Z1183" i="8"/>
  <c r="Z1206" i="8"/>
  <c r="Z1101" i="8"/>
  <c r="Z1114" i="8"/>
  <c r="Z1022" i="8"/>
  <c r="Z1091" i="8"/>
  <c r="Z1032" i="8"/>
  <c r="Z999" i="8"/>
  <c r="Z1068" i="8"/>
  <c r="Z1078" i="8"/>
  <c r="Z1124" i="8"/>
  <c r="Z963" i="8"/>
  <c r="Z871" i="8"/>
  <c r="Z953" i="8"/>
  <c r="Z1009" i="8"/>
  <c r="Z1045" i="8"/>
  <c r="Z940" i="8"/>
  <c r="Z884" i="8"/>
  <c r="Z1055" i="8"/>
  <c r="Z930" i="8"/>
  <c r="Z917" i="8"/>
  <c r="Z907" i="8"/>
  <c r="Z986" i="8"/>
  <c r="Z976" i="8"/>
  <c r="Z861" i="8"/>
  <c r="Z894" i="8"/>
  <c r="Z838" i="8"/>
  <c r="Z522" i="8"/>
  <c r="Z848" i="8"/>
  <c r="Z527" i="8"/>
  <c r="Z180" i="8"/>
  <c r="Z595" i="8"/>
  <c r="AE595" i="8" s="1"/>
  <c r="Z585" i="8"/>
  <c r="Z590" i="8"/>
  <c r="AE590" i="8" s="1"/>
  <c r="Z538" i="8"/>
  <c r="Z564" i="8"/>
  <c r="Z608" i="8"/>
  <c r="AE608" i="8" s="1"/>
  <c r="Z551" i="8"/>
  <c r="Z1212" i="8"/>
  <c r="Z1245" i="8"/>
  <c r="Z1153" i="8"/>
  <c r="Z1235" i="8"/>
  <c r="Z1222" i="8"/>
  <c r="Z1189" i="8"/>
  <c r="Z1166" i="8"/>
  <c r="Z1120" i="8"/>
  <c r="Z1130" i="8"/>
  <c r="Z1074" i="8"/>
  <c r="Z1176" i="8"/>
  <c r="Z1143" i="8"/>
  <c r="Z1084" i="8"/>
  <c r="Z1038" i="8"/>
  <c r="Z1107" i="8"/>
  <c r="Z1005" i="8"/>
  <c r="Z1199" i="8"/>
  <c r="Z1028" i="8"/>
  <c r="Z959" i="8"/>
  <c r="Z1015" i="8"/>
  <c r="Z969" i="8"/>
  <c r="Z936" i="8"/>
  <c r="Z913" i="8"/>
  <c r="Z1097" i="8"/>
  <c r="Z1061" i="8"/>
  <c r="Z992" i="8"/>
  <c r="Z946" i="8"/>
  <c r="Z900" i="8"/>
  <c r="Z1051" i="8"/>
  <c r="Z890" i="8"/>
  <c r="Z747" i="8"/>
  <c r="Z982" i="8"/>
  <c r="Z923" i="8"/>
  <c r="Z844" i="8"/>
  <c r="Z803" i="8"/>
  <c r="Z691" i="8"/>
  <c r="Z854" i="8"/>
  <c r="Z867" i="8"/>
  <c r="Z775" i="8"/>
  <c r="Z877" i="8"/>
  <c r="Z831" i="8"/>
  <c r="Z663" i="8"/>
  <c r="AE663" i="8" s="1"/>
  <c r="Z559" i="8"/>
  <c r="Z459" i="8"/>
  <c r="Z719" i="8"/>
  <c r="Z603" i="8"/>
  <c r="AE603" i="8" s="1"/>
  <c r="Z621" i="8"/>
  <c r="AE621" i="8" s="1"/>
  <c r="Z655" i="8"/>
  <c r="AE655" i="8" s="1"/>
  <c r="Z642" i="8"/>
  <c r="AE642" i="8" s="1"/>
  <c r="Z634" i="8"/>
  <c r="AE634" i="8" s="1"/>
  <c r="Z572" i="8"/>
  <c r="Z546" i="8"/>
  <c r="Z482" i="8"/>
  <c r="Z477" i="8"/>
  <c r="Z454" i="8"/>
  <c r="Z510" i="8"/>
  <c r="Z487" i="8"/>
  <c r="Z533" i="8"/>
  <c r="Z515" i="8"/>
  <c r="Z580" i="8"/>
  <c r="Z311" i="8"/>
  <c r="Z436" i="8"/>
  <c r="Z426" i="8"/>
  <c r="Z385" i="8"/>
  <c r="Z344" i="8"/>
  <c r="Z288" i="8"/>
  <c r="Z380" i="8"/>
  <c r="Z449" i="8"/>
  <c r="Z390" i="8"/>
  <c r="Z298" i="8"/>
  <c r="Z408" i="8"/>
  <c r="Z403" i="8"/>
  <c r="Z505" i="8"/>
  <c r="Z431" i="8"/>
  <c r="Z413" i="8"/>
  <c r="Z316" i="8"/>
  <c r="Z362" i="8"/>
  <c r="Z367" i="8"/>
  <c r="Z168" i="8"/>
  <c r="Z339" i="8"/>
  <c r="Z209" i="8"/>
  <c r="Z293" i="8"/>
  <c r="Z270" i="8"/>
  <c r="Z242" i="8"/>
  <c r="Z334" i="8"/>
  <c r="Z321" i="8"/>
  <c r="Z275" i="8"/>
  <c r="Z196" i="8"/>
  <c r="Z265" i="8"/>
  <c r="Z357" i="8"/>
  <c r="Z247" i="8"/>
  <c r="Z24" i="8"/>
  <c r="Z64" i="8"/>
  <c r="Z88" i="8"/>
  <c r="Z104" i="8"/>
  <c r="V141" i="9"/>
  <c r="W363" i="9"/>
  <c r="V262" i="9"/>
  <c r="V254" i="9"/>
  <c r="W376" i="9"/>
  <c r="W344" i="9"/>
  <c r="V215" i="9"/>
  <c r="V207" i="9"/>
  <c r="V403" i="9"/>
  <c r="W637" i="9"/>
  <c r="W580" i="9"/>
  <c r="W543" i="9"/>
  <c r="W527" i="9"/>
  <c r="W550" i="9"/>
  <c r="W534" i="9"/>
  <c r="V501" i="9"/>
  <c r="W582" i="9"/>
  <c r="W588" i="9"/>
  <c r="W572" i="9"/>
  <c r="W596" i="9"/>
  <c r="W548" i="9"/>
  <c r="W603" i="9"/>
  <c r="W635" i="9"/>
  <c r="W564" i="9"/>
  <c r="W594" i="9"/>
  <c r="W612" i="9"/>
  <c r="V454" i="9"/>
  <c r="W627" i="9"/>
  <c r="W629" i="9"/>
  <c r="V459" i="9"/>
  <c r="W662" i="9"/>
  <c r="W666" i="9"/>
  <c r="W793" i="9"/>
  <c r="W744" i="9"/>
  <c r="W753" i="9"/>
  <c r="W825" i="9"/>
  <c r="W783" i="9"/>
  <c r="W770" i="9"/>
  <c r="W848" i="9"/>
  <c r="W850" i="9"/>
  <c r="W758" i="9"/>
  <c r="W802" i="9"/>
  <c r="W840" i="9"/>
  <c r="W760" i="9"/>
  <c r="V848" i="9"/>
  <c r="W855" i="9"/>
  <c r="W907" i="9"/>
  <c r="W879" i="9"/>
  <c r="W912" i="9"/>
  <c r="W916" i="9"/>
  <c r="W1057" i="9"/>
  <c r="W888" i="9"/>
  <c r="W924" i="9"/>
  <c r="W926" i="9"/>
  <c r="W979" i="9"/>
  <c r="W1047" i="9"/>
  <c r="W1009" i="9"/>
  <c r="W1017" i="9"/>
  <c r="W948" i="9"/>
  <c r="W991" i="9"/>
  <c r="W966" i="9"/>
  <c r="V1030" i="9"/>
  <c r="W1033" i="9"/>
  <c r="W1055" i="9"/>
  <c r="V1130" i="9"/>
  <c r="W1140" i="9"/>
  <c r="W1025" i="9"/>
  <c r="W1096" i="9"/>
  <c r="W1049" i="9"/>
  <c r="W1088" i="9"/>
  <c r="W1070" i="9"/>
  <c r="W1091" i="9"/>
  <c r="W1132" i="9"/>
  <c r="W1158" i="9"/>
  <c r="W1141" i="9"/>
  <c r="W1120" i="9"/>
  <c r="W1082" i="9"/>
  <c r="W1180" i="9"/>
  <c r="W1200" i="9"/>
  <c r="W1171" i="9"/>
  <c r="W1187" i="9"/>
  <c r="W1179" i="9"/>
  <c r="W133" i="9"/>
  <c r="W139" i="9"/>
  <c r="X1207" i="9"/>
  <c r="X110" i="9" l="1"/>
  <c r="W1124" i="9"/>
  <c r="V1036" i="9"/>
  <c r="W531" i="9"/>
  <c r="W1019" i="9"/>
  <c r="W809" i="9"/>
  <c r="W958" i="9"/>
  <c r="W964" i="9"/>
  <c r="V139" i="9"/>
  <c r="W1078" i="9"/>
  <c r="W769" i="9"/>
  <c r="W947" i="9"/>
  <c r="V901" i="9"/>
  <c r="W771" i="9"/>
  <c r="V199" i="9"/>
  <c r="V26" i="9"/>
  <c r="W939" i="9"/>
  <c r="W824" i="9"/>
  <c r="W90" i="9"/>
  <c r="V110" i="9"/>
  <c r="V577" i="9"/>
  <c r="W532" i="9"/>
  <c r="X105" i="9"/>
  <c r="W763" i="9"/>
  <c r="W1204" i="9"/>
  <c r="W918" i="9"/>
  <c r="W541" i="9"/>
  <c r="V288" i="9"/>
  <c r="W108" i="9"/>
  <c r="W795" i="9"/>
  <c r="V784" i="9"/>
  <c r="V255" i="9"/>
  <c r="V206" i="9"/>
  <c r="W93" i="9"/>
  <c r="W1172" i="9"/>
  <c r="V1100" i="9"/>
  <c r="W983" i="9"/>
  <c r="W967" i="9"/>
  <c r="V1021" i="9"/>
  <c r="W1006" i="9"/>
  <c r="W785" i="9"/>
  <c r="W1149" i="9"/>
  <c r="W776" i="9"/>
  <c r="W747" i="9"/>
  <c r="W678" i="9"/>
  <c r="V246" i="9"/>
  <c r="W77" i="9"/>
  <c r="V50" i="9"/>
  <c r="W971" i="9"/>
  <c r="V1173" i="9"/>
  <c r="V895" i="9"/>
  <c r="V357" i="9"/>
  <c r="W529" i="9"/>
  <c r="W584" i="9"/>
  <c r="V896" i="9"/>
  <c r="W984" i="9"/>
  <c r="W846" i="9"/>
  <c r="V239" i="9"/>
  <c r="V159" i="9"/>
  <c r="W106" i="9"/>
  <c r="V106" i="9"/>
  <c r="Y106" i="9" s="1"/>
  <c r="W1119" i="9"/>
  <c r="V67" i="9"/>
  <c r="X70" i="9"/>
  <c r="V59" i="9"/>
  <c r="X1206" i="9"/>
  <c r="W361" i="9"/>
  <c r="W441" i="9"/>
  <c r="V72" i="9"/>
  <c r="V6" i="9"/>
  <c r="W573" i="9"/>
  <c r="V22" i="9"/>
  <c r="W664" i="9"/>
  <c r="W645" i="9"/>
  <c r="W625" i="9"/>
  <c r="W569" i="9"/>
  <c r="V27" i="9"/>
  <c r="V30" i="9"/>
  <c r="V1109" i="9"/>
  <c r="V133" i="9"/>
  <c r="Y133" i="9" s="1"/>
  <c r="V14" i="9"/>
  <c r="V51" i="9"/>
  <c r="W889" i="9"/>
  <c r="V11" i="9"/>
  <c r="W941" i="9"/>
  <c r="W778" i="9"/>
  <c r="W367" i="9"/>
  <c r="V263" i="9"/>
  <c r="V214" i="9"/>
  <c r="W237" i="9"/>
  <c r="X77" i="9"/>
  <c r="Y1204" i="9"/>
  <c r="W1040" i="9"/>
  <c r="W1142" i="9"/>
  <c r="W538" i="9"/>
  <c r="V513" i="9"/>
  <c r="W1196" i="9"/>
  <c r="W1074" i="9"/>
  <c r="W992" i="9"/>
  <c r="W896" i="9"/>
  <c r="W922" i="9"/>
  <c r="W604" i="9"/>
  <c r="V183" i="9"/>
  <c r="V238" i="9"/>
  <c r="V149" i="9"/>
  <c r="X98" i="9"/>
  <c r="W82" i="9"/>
  <c r="W1065" i="9"/>
  <c r="W611" i="9"/>
  <c r="W973" i="9"/>
  <c r="W910" i="9"/>
  <c r="W533" i="9"/>
  <c r="W357" i="9"/>
  <c r="V191" i="9"/>
  <c r="V230" i="9"/>
  <c r="W20" i="9"/>
  <c r="W587" i="9"/>
  <c r="W559" i="9"/>
  <c r="W368" i="9"/>
  <c r="V111" i="9"/>
  <c r="V75" i="9"/>
  <c r="V82" i="9"/>
  <c r="W608" i="9"/>
  <c r="W601" i="9"/>
  <c r="W595" i="9"/>
  <c r="V35" i="9"/>
  <c r="V90" i="9"/>
  <c r="W959" i="9"/>
  <c r="V88" i="9"/>
  <c r="W574" i="9"/>
  <c r="W110" i="9"/>
  <c r="V167" i="9"/>
  <c r="W779" i="9"/>
  <c r="W1188" i="9"/>
  <c r="W1090" i="9"/>
  <c r="W1107" i="9"/>
  <c r="V231" i="9"/>
  <c r="V151" i="9"/>
  <c r="X111" i="9"/>
  <c r="Y111" i="9" s="1"/>
  <c r="W553" i="9"/>
  <c r="W377" i="9"/>
  <c r="W561" i="9"/>
  <c r="W385" i="9"/>
  <c r="W1059" i="9"/>
  <c r="W842" i="9"/>
  <c r="W578" i="9"/>
  <c r="V74" i="9"/>
  <c r="W857" i="9"/>
  <c r="W369" i="9"/>
  <c r="W1058" i="9"/>
  <c r="W321" i="9"/>
  <c r="V91" i="9"/>
  <c r="X139" i="9"/>
  <c r="Y139" i="9" s="1"/>
  <c r="V18" i="9"/>
  <c r="W932" i="9"/>
  <c r="V80" i="9"/>
  <c r="V96" i="9"/>
  <c r="W105" i="9"/>
  <c r="V19" i="9"/>
  <c r="V43" i="9"/>
  <c r="W702" i="9"/>
  <c r="W316" i="9"/>
  <c r="W11" i="9"/>
  <c r="W134" i="9"/>
  <c r="V138" i="9"/>
  <c r="Y138" i="9" s="1"/>
  <c r="W1125" i="9"/>
  <c r="W375" i="9"/>
  <c r="W935" i="9"/>
  <c r="W1103" i="9"/>
  <c r="X1205" i="9"/>
  <c r="X134" i="9"/>
  <c r="Y134" i="9" s="1"/>
  <c r="AB685" i="8"/>
  <c r="AB830" i="8"/>
  <c r="AB872" i="8"/>
  <c r="AB935" i="8"/>
  <c r="AB965" i="8"/>
  <c r="AB1111" i="8"/>
  <c r="AB1197" i="8"/>
  <c r="AB1246" i="8"/>
  <c r="AB1224" i="8"/>
  <c r="AB1242" i="8"/>
  <c r="AB715" i="8"/>
  <c r="AB732" i="8"/>
  <c r="AB682" i="8"/>
  <c r="W1043" i="9"/>
  <c r="AB691" i="8"/>
  <c r="AB931" i="8"/>
  <c r="AB963" i="8"/>
  <c r="AB954" i="8"/>
  <c r="AB1053" i="8"/>
  <c r="AB1153" i="8"/>
  <c r="AB1210" i="8"/>
  <c r="AB1243" i="8"/>
  <c r="AB806" i="8"/>
  <c r="W21" i="9"/>
  <c r="AB1058" i="8"/>
  <c r="AB764" i="8"/>
  <c r="AB856" i="8"/>
  <c r="AB679" i="8"/>
  <c r="AB740" i="8"/>
  <c r="AB616" i="8"/>
  <c r="AB784" i="8"/>
  <c r="AB824" i="8"/>
  <c r="AB857" i="8"/>
  <c r="AB779" i="8"/>
  <c r="AB862" i="8"/>
  <c r="AB882" i="8"/>
  <c r="AB939" i="8"/>
  <c r="AB1240" i="8"/>
  <c r="AB632" i="8"/>
  <c r="W706" i="9"/>
  <c r="AB688" i="8"/>
  <c r="AB818" i="8"/>
  <c r="AB847" i="8"/>
  <c r="W592" i="9"/>
  <c r="W882" i="9"/>
  <c r="AB914" i="8"/>
  <c r="AB907" i="8"/>
  <c r="AB960" i="8"/>
  <c r="AB1033" i="8"/>
  <c r="AB1007" i="8"/>
  <c r="AB1203" i="8"/>
  <c r="AB785" i="8"/>
  <c r="AB822" i="8"/>
  <c r="AB746" i="8"/>
  <c r="W549" i="9"/>
  <c r="AB744" i="8"/>
  <c r="AB903" i="8"/>
  <c r="AB1095" i="8"/>
  <c r="AB677" i="8"/>
  <c r="AB765" i="8"/>
  <c r="W1115" i="9"/>
  <c r="AB705" i="8"/>
  <c r="AB708" i="8"/>
  <c r="AB751" i="8"/>
  <c r="AB726" i="8"/>
  <c r="AB741" i="8"/>
  <c r="AB783" i="8"/>
  <c r="AB1175" i="8"/>
  <c r="AB1219" i="8"/>
  <c r="AB865" i="8"/>
  <c r="AB958" i="8"/>
  <c r="AB695" i="8"/>
  <c r="AB753" i="8"/>
  <c r="AB1176" i="8"/>
  <c r="AB1230" i="8"/>
  <c r="AB801" i="8"/>
  <c r="AB567" i="8"/>
  <c r="AB1081" i="8"/>
  <c r="AB1135" i="8"/>
  <c r="AB738" i="8"/>
  <c r="AB787" i="8"/>
  <c r="AB789" i="8"/>
  <c r="AC761" i="8"/>
  <c r="W714" i="9"/>
  <c r="AB759" i="8"/>
  <c r="AB731" i="8"/>
  <c r="AB780" i="8"/>
  <c r="AB793" i="8"/>
  <c r="AB771" i="8"/>
  <c r="AB757" i="8"/>
  <c r="W730" i="9"/>
  <c r="W692" i="9"/>
  <c r="AB730" i="8"/>
  <c r="AB724" i="8"/>
  <c r="AB739" i="8"/>
  <c r="AB719" i="8"/>
  <c r="AB702" i="8"/>
  <c r="AB701" i="8"/>
  <c r="AB803" i="8"/>
  <c r="AE797" i="8"/>
  <c r="AD797" i="8"/>
  <c r="AD786" i="8"/>
  <c r="AE786" i="8"/>
  <c r="AD791" i="8"/>
  <c r="AE791" i="8"/>
  <c r="AD802" i="8"/>
  <c r="AE802" i="8"/>
  <c r="AC791" i="8"/>
  <c r="AE800" i="8"/>
  <c r="AC800" i="8"/>
  <c r="AD800" i="8"/>
  <c r="AE785" i="8"/>
  <c r="AD785" i="8"/>
  <c r="AD792" i="8"/>
  <c r="AE792" i="8"/>
  <c r="AE801" i="8"/>
  <c r="AD801" i="8"/>
  <c r="AC784" i="8"/>
  <c r="AE784" i="8"/>
  <c r="AD784" i="8"/>
  <c r="AE782" i="8"/>
  <c r="AD782" i="8"/>
  <c r="AE798" i="8"/>
  <c r="AD798" i="8"/>
  <c r="AE780" i="8"/>
  <c r="AD780" i="8"/>
  <c r="AC790" i="8"/>
  <c r="AE799" i="8"/>
  <c r="AD799" i="8"/>
  <c r="AC802" i="8"/>
  <c r="AC798" i="8"/>
  <c r="AD790" i="8"/>
  <c r="AE790" i="8"/>
  <c r="AB786" i="8"/>
  <c r="AD788" i="8"/>
  <c r="AE788" i="8"/>
  <c r="AC788" i="8"/>
  <c r="AC797" i="8"/>
  <c r="AE783" i="8"/>
  <c r="AD783" i="8"/>
  <c r="AD789" i="8"/>
  <c r="AE789" i="8"/>
  <c r="AC789" i="8"/>
  <c r="AD787" i="8"/>
  <c r="AE787" i="8"/>
  <c r="AE795" i="8"/>
  <c r="AD795" i="8"/>
  <c r="AE794" i="8"/>
  <c r="AC794" i="8"/>
  <c r="AD794" i="8"/>
  <c r="AB782" i="8"/>
  <c r="AB788" i="8"/>
  <c r="AE781" i="8"/>
  <c r="AD781" i="8"/>
  <c r="AD793" i="8"/>
  <c r="AC793" i="8"/>
  <c r="AE793" i="8"/>
  <c r="AE796" i="8"/>
  <c r="AC796" i="8"/>
  <c r="AD796" i="8"/>
  <c r="AC754" i="8"/>
  <c r="AC772" i="8"/>
  <c r="AC764" i="8"/>
  <c r="AE764" i="8"/>
  <c r="AD764" i="8"/>
  <c r="AC765" i="8"/>
  <c r="AE765" i="8"/>
  <c r="AD765" i="8"/>
  <c r="AE757" i="8"/>
  <c r="AD757" i="8"/>
  <c r="AE758" i="8"/>
  <c r="AD758" i="8"/>
  <c r="AC767" i="8"/>
  <c r="AE767" i="8"/>
  <c r="AD767" i="8"/>
  <c r="AC762" i="8"/>
  <c r="AE759" i="8"/>
  <c r="AD759" i="8"/>
  <c r="AE763" i="8"/>
  <c r="AD763" i="8"/>
  <c r="AE755" i="8"/>
  <c r="AD755" i="8"/>
  <c r="AE752" i="8"/>
  <c r="AD752" i="8"/>
  <c r="AE762" i="8"/>
  <c r="AD762" i="8"/>
  <c r="AC769" i="8"/>
  <c r="AE769" i="8"/>
  <c r="AD769" i="8"/>
  <c r="AD770" i="8"/>
  <c r="AE770" i="8"/>
  <c r="AD756" i="8"/>
  <c r="AE756" i="8"/>
  <c r="AC756" i="8"/>
  <c r="AE774" i="8"/>
  <c r="AD774" i="8"/>
  <c r="AC774" i="8"/>
  <c r="AE753" i="8"/>
  <c r="AD753" i="8"/>
  <c r="AC752" i="8"/>
  <c r="AE761" i="8"/>
  <c r="AD761" i="8"/>
  <c r="AC771" i="8"/>
  <c r="AE771" i="8"/>
  <c r="AD771" i="8"/>
  <c r="AE760" i="8"/>
  <c r="AD760" i="8"/>
  <c r="AD772" i="8"/>
  <c r="AE772" i="8"/>
  <c r="AD754" i="8"/>
  <c r="AE754" i="8"/>
  <c r="AE773" i="8"/>
  <c r="AD773" i="8"/>
  <c r="AC773" i="8"/>
  <c r="AE766" i="8"/>
  <c r="AD766" i="8"/>
  <c r="AC768" i="8"/>
  <c r="AE768" i="8"/>
  <c r="AD768" i="8"/>
  <c r="AC766" i="8"/>
  <c r="AE724" i="8"/>
  <c r="AC724" i="8"/>
  <c r="AD724" i="8"/>
  <c r="AE740" i="8"/>
  <c r="AC740" i="8"/>
  <c r="AD740" i="8"/>
  <c r="AD730" i="8"/>
  <c r="AE730" i="8"/>
  <c r="AE737" i="8"/>
  <c r="AC737" i="8"/>
  <c r="AD737" i="8"/>
  <c r="AC735" i="8"/>
  <c r="AE739" i="8"/>
  <c r="AD739" i="8"/>
  <c r="AE736" i="8"/>
  <c r="AD736" i="8"/>
  <c r="AD733" i="8"/>
  <c r="AE733" i="8"/>
  <c r="AD746" i="8"/>
  <c r="AE746" i="8"/>
  <c r="AC732" i="8"/>
  <c r="AD732" i="8"/>
  <c r="AE732" i="8"/>
  <c r="AC734" i="8"/>
  <c r="AD734" i="8"/>
  <c r="AE734" i="8"/>
  <c r="AC745" i="8"/>
  <c r="AD745" i="8"/>
  <c r="AE745" i="8"/>
  <c r="AC726" i="8"/>
  <c r="AB728" i="8"/>
  <c r="AD728" i="8"/>
  <c r="AE728" i="8"/>
  <c r="AD727" i="8"/>
  <c r="AC727" i="8"/>
  <c r="AE727" i="8"/>
  <c r="AD744" i="8"/>
  <c r="AE744" i="8"/>
  <c r="AC746" i="8"/>
  <c r="AD742" i="8"/>
  <c r="AC742" i="8"/>
  <c r="AE742" i="8"/>
  <c r="AE738" i="8"/>
  <c r="AD738" i="8"/>
  <c r="AE741" i="8"/>
  <c r="AD741" i="8"/>
  <c r="AD725" i="8"/>
  <c r="AE725" i="8"/>
  <c r="AC741" i="8"/>
  <c r="AC736" i="8"/>
  <c r="AC725" i="8"/>
  <c r="AD731" i="8"/>
  <c r="AC731" i="8"/>
  <c r="AE731" i="8"/>
  <c r="AD729" i="8"/>
  <c r="AE729" i="8"/>
  <c r="AD743" i="8"/>
  <c r="AE743" i="8"/>
  <c r="AC743" i="8"/>
  <c r="AB735" i="8"/>
  <c r="AC738" i="8"/>
  <c r="AD726" i="8"/>
  <c r="AE726" i="8"/>
  <c r="AD735" i="8"/>
  <c r="AE735" i="8"/>
  <c r="AC728" i="8"/>
  <c r="AC729" i="8"/>
  <c r="AE698" i="8"/>
  <c r="AD698" i="8"/>
  <c r="AC705" i="8"/>
  <c r="AE713" i="8"/>
  <c r="AD713" i="8"/>
  <c r="AC707" i="8"/>
  <c r="AD707" i="8"/>
  <c r="AE707" i="8"/>
  <c r="AC698" i="8"/>
  <c r="AE711" i="8"/>
  <c r="AD711" i="8"/>
  <c r="AE699" i="8"/>
  <c r="AD699" i="8"/>
  <c r="AE701" i="8"/>
  <c r="AD701" i="8"/>
  <c r="AC700" i="8"/>
  <c r="AB713" i="8"/>
  <c r="AC697" i="8"/>
  <c r="W661" i="9"/>
  <c r="AD704" i="8"/>
  <c r="AE704" i="8"/>
  <c r="AD710" i="8"/>
  <c r="AE710" i="8"/>
  <c r="AE703" i="8"/>
  <c r="AD703" i="8"/>
  <c r="AC704" i="8"/>
  <c r="AC706" i="8"/>
  <c r="AE712" i="8"/>
  <c r="AD712" i="8"/>
  <c r="AD696" i="8"/>
  <c r="AE696" i="8"/>
  <c r="AD705" i="8"/>
  <c r="AE705" i="8"/>
  <c r="AD708" i="8"/>
  <c r="AE708" i="8"/>
  <c r="AC703" i="8"/>
  <c r="AE714" i="8"/>
  <c r="AD714" i="8"/>
  <c r="AE702" i="8"/>
  <c r="AD702" i="8"/>
  <c r="AE697" i="8"/>
  <c r="AD697" i="8"/>
  <c r="AE709" i="8"/>
  <c r="AD709" i="8"/>
  <c r="AB706" i="8"/>
  <c r="AC710" i="8"/>
  <c r="AD706" i="8"/>
  <c r="AE706" i="8"/>
  <c r="AE700" i="8"/>
  <c r="AD700" i="8"/>
  <c r="AE715" i="8"/>
  <c r="AC715" i="8"/>
  <c r="AD715" i="8"/>
  <c r="AC712" i="8"/>
  <c r="AC713" i="8"/>
  <c r="AC711" i="8"/>
  <c r="AC709" i="8"/>
  <c r="AB703" i="8"/>
  <c r="AB1020" i="8"/>
  <c r="AB946" i="8"/>
  <c r="AB1226" i="8"/>
  <c r="AB829" i="8"/>
  <c r="AB985" i="8"/>
  <c r="AB1001" i="8"/>
  <c r="AB1049" i="8"/>
  <c r="AB1236" i="8"/>
  <c r="AB1248" i="8"/>
  <c r="AB940" i="8"/>
  <c r="W792" i="9"/>
  <c r="AB832" i="8"/>
  <c r="AB884" i="8"/>
  <c r="AB930" i="8"/>
  <c r="AB1015" i="8"/>
  <c r="AB850" i="8"/>
  <c r="AB878" i="8"/>
  <c r="AB1141" i="8"/>
  <c r="W955" i="9"/>
  <c r="AB754" i="8"/>
  <c r="AB811" i="8"/>
  <c r="AB1024" i="8"/>
  <c r="V846" i="9"/>
  <c r="AB1192" i="8"/>
  <c r="AB1026" i="8"/>
  <c r="AB1074" i="8"/>
  <c r="W1036" i="9"/>
  <c r="AB1093" i="8"/>
  <c r="W722" i="9"/>
  <c r="AB795" i="8"/>
  <c r="AB866" i="8"/>
  <c r="AB763" i="8"/>
  <c r="AB869" i="8"/>
  <c r="AB1102" i="8"/>
  <c r="AB1204" i="8"/>
  <c r="AB716" i="8"/>
  <c r="AB681" i="8"/>
  <c r="AB710" i="8"/>
  <c r="AB722" i="8"/>
  <c r="AB725" i="8"/>
  <c r="AB687" i="8"/>
  <c r="AB733" i="8"/>
  <c r="AB727" i="8"/>
  <c r="AB698" i="8"/>
  <c r="AB717" i="8"/>
  <c r="AC696" i="8"/>
  <c r="AB723" i="8"/>
  <c r="AB834" i="8"/>
  <c r="AB967" i="8"/>
  <c r="AB1018" i="8"/>
  <c r="AB749" i="8"/>
  <c r="AB769" i="8"/>
  <c r="AB776" i="8"/>
  <c r="AB910" i="8"/>
  <c r="AB941" i="8"/>
  <c r="AB966" i="8"/>
  <c r="AB1122" i="8"/>
  <c r="AB1131" i="8"/>
  <c r="W1002" i="9"/>
  <c r="AB761" i="8"/>
  <c r="AB800" i="8"/>
  <c r="AB760" i="8"/>
  <c r="AB844" i="8"/>
  <c r="AB1009" i="8"/>
  <c r="AB1048" i="8"/>
  <c r="AB1193" i="8"/>
  <c r="AB704" i="8"/>
  <c r="AB774" i="8"/>
  <c r="AB766" i="8"/>
  <c r="AB781" i="8"/>
  <c r="AB841" i="8"/>
  <c r="AB868" i="8"/>
  <c r="AB888" i="8"/>
  <c r="AB993" i="8"/>
  <c r="AB972" i="8"/>
  <c r="AB1023" i="8"/>
  <c r="AB1109" i="8"/>
  <c r="AB1080" i="8"/>
  <c r="AB697" i="8"/>
  <c r="AB768" i="8"/>
  <c r="AB978" i="8"/>
  <c r="AB1040" i="8"/>
  <c r="AB1155" i="8"/>
  <c r="AB897" i="8"/>
  <c r="AB926" i="8"/>
  <c r="AB1016" i="8"/>
  <c r="AB969" i="8"/>
  <c r="AB1032" i="8"/>
  <c r="AB1161" i="8"/>
  <c r="AB1144" i="8"/>
  <c r="AB820" i="8"/>
  <c r="W949" i="9"/>
  <c r="AB791" i="8"/>
  <c r="AB848" i="8"/>
  <c r="AB1011" i="8"/>
  <c r="AB1003" i="8"/>
  <c r="AB1146" i="8"/>
  <c r="AB797" i="8"/>
  <c r="AB877" i="8"/>
  <c r="AB957" i="8"/>
  <c r="AB1044" i="8"/>
  <c r="AB1128" i="8"/>
  <c r="AB1152" i="8"/>
  <c r="AB1064" i="8"/>
  <c r="AB1145" i="8"/>
  <c r="AB694" i="8"/>
  <c r="AB915" i="8"/>
  <c r="AB987" i="8"/>
  <c r="W1203" i="9"/>
  <c r="AB699" i="8"/>
  <c r="AB828" i="8"/>
  <c r="AB831" i="8"/>
  <c r="AB817" i="8"/>
  <c r="AB812" i="8"/>
  <c r="AB851" i="8"/>
  <c r="AB902" i="8"/>
  <c r="AB934" i="8"/>
  <c r="AB981" i="8"/>
  <c r="AB1136" i="8"/>
  <c r="AB1133" i="8"/>
  <c r="W1051" i="9"/>
  <c r="W707" i="9"/>
  <c r="AB790" i="8"/>
  <c r="AB821" i="8"/>
  <c r="AB799" i="8"/>
  <c r="AB948" i="8"/>
  <c r="AB918" i="8"/>
  <c r="AB996" i="8"/>
  <c r="AB1063" i="8"/>
  <c r="AB1117" i="8"/>
  <c r="W1041" i="9"/>
  <c r="W903" i="9"/>
  <c r="AB853" i="8"/>
  <c r="AB953" i="8"/>
  <c r="AB979" i="8"/>
  <c r="AB1134" i="8"/>
  <c r="AC694" i="8"/>
  <c r="AB823" i="8"/>
  <c r="AB1039" i="8"/>
  <c r="AB1028" i="8"/>
  <c r="W633" i="9"/>
  <c r="W768" i="9"/>
  <c r="W731" i="9"/>
  <c r="W963" i="9"/>
  <c r="W1162" i="9"/>
  <c r="W734" i="9"/>
  <c r="W653" i="9"/>
  <c r="W757" i="9"/>
  <c r="AB675" i="8"/>
  <c r="W689" i="9"/>
  <c r="W1112" i="9"/>
  <c r="W794" i="9"/>
  <c r="W1086" i="9"/>
  <c r="V872" i="9"/>
  <c r="W851" i="9"/>
  <c r="W811" i="9"/>
  <c r="W1050" i="9"/>
  <c r="W1063" i="9"/>
  <c r="W684" i="9"/>
  <c r="V1123" i="9"/>
  <c r="V854" i="9"/>
  <c r="V1107" i="9"/>
  <c r="V983" i="9"/>
  <c r="V1101" i="9"/>
  <c r="V1097" i="9"/>
  <c r="V1140" i="9"/>
  <c r="V1194" i="9"/>
  <c r="V894" i="9"/>
  <c r="V893" i="9"/>
  <c r="V824" i="9"/>
  <c r="V870" i="9"/>
  <c r="V1013" i="9"/>
  <c r="V674" i="9"/>
  <c r="V1148" i="9"/>
  <c r="V914" i="9"/>
  <c r="V1146" i="9"/>
  <c r="V648" i="9"/>
  <c r="W875" i="9"/>
  <c r="W1109" i="9"/>
  <c r="V936" i="9"/>
  <c r="V856" i="9"/>
  <c r="V802" i="9"/>
  <c r="V869" i="9"/>
  <c r="V1023" i="9"/>
  <c r="V1124" i="9"/>
  <c r="V877" i="9"/>
  <c r="V1074" i="9"/>
  <c r="V801" i="9"/>
  <c r="V972" i="9"/>
  <c r="V1170" i="9"/>
  <c r="V1125" i="9"/>
  <c r="V940" i="9"/>
  <c r="V1138" i="9"/>
  <c r="V770" i="9"/>
  <c r="V1132" i="9"/>
  <c r="V1108" i="9"/>
  <c r="V46" i="9"/>
  <c r="V1157" i="9"/>
  <c r="W993" i="9"/>
  <c r="V1053" i="9"/>
  <c r="V1061" i="9"/>
  <c r="W657" i="9"/>
  <c r="AB665" i="8"/>
  <c r="AB625" i="8"/>
  <c r="V731" i="9"/>
  <c r="V810" i="9"/>
  <c r="W749" i="9"/>
  <c r="AB649" i="8"/>
  <c r="AB570" i="8"/>
  <c r="V670" i="9"/>
  <c r="AB599" i="8"/>
  <c r="V1201" i="9"/>
  <c r="AB586" i="8"/>
  <c r="W1023" i="9"/>
  <c r="V1149" i="9"/>
  <c r="W1154" i="9"/>
  <c r="W1080" i="9"/>
  <c r="W1092" i="9"/>
  <c r="W718" i="9"/>
  <c r="W577" i="9"/>
  <c r="V222" i="9"/>
  <c r="V62" i="9"/>
  <c r="V10" i="9"/>
  <c r="AB620" i="8"/>
  <c r="W800" i="9"/>
  <c r="V699" i="9"/>
  <c r="W736" i="9"/>
  <c r="W593" i="9"/>
  <c r="W974" i="9"/>
  <c r="V1064" i="9"/>
  <c r="W834" i="9"/>
  <c r="V832" i="9"/>
  <c r="W643" i="9"/>
  <c r="AB671" i="8"/>
  <c r="W833" i="9"/>
  <c r="W565" i="9"/>
  <c r="AB603" i="8"/>
  <c r="W728" i="9"/>
  <c r="W617" i="9"/>
  <c r="AB655" i="8"/>
  <c r="X54" i="9"/>
  <c r="W359" i="9"/>
  <c r="V203" i="9"/>
  <c r="V1133" i="9"/>
  <c r="W1004" i="9"/>
  <c r="W957" i="9"/>
  <c r="W859" i="9"/>
  <c r="W585" i="9"/>
  <c r="AB638" i="8"/>
  <c r="W576" i="9"/>
  <c r="W1166" i="9"/>
  <c r="W755" i="9"/>
  <c r="W738" i="9"/>
  <c r="AB564" i="8"/>
  <c r="W1128" i="9"/>
  <c r="V786" i="9"/>
  <c r="W461" i="9"/>
  <c r="V42" i="9"/>
  <c r="V38" i="9"/>
  <c r="V1141" i="9"/>
  <c r="AB578" i="8"/>
  <c r="W609" i="9"/>
  <c r="AB647" i="8"/>
  <c r="W745" i="9"/>
  <c r="W712" i="9"/>
  <c r="W339" i="9"/>
  <c r="AB615" i="8"/>
  <c r="W1195" i="9"/>
  <c r="W1018" i="9"/>
  <c r="V537" i="9"/>
  <c r="AB639" i="8"/>
  <c r="W1084" i="9"/>
  <c r="V622" i="9"/>
  <c r="AB576" i="8"/>
  <c r="V247" i="9"/>
  <c r="W668" i="9"/>
  <c r="W693" i="9"/>
  <c r="V34" i="9"/>
  <c r="W784" i="9"/>
  <c r="W880" i="9"/>
  <c r="V785" i="9"/>
  <c r="W433" i="9"/>
  <c r="V70" i="9"/>
  <c r="V86" i="9"/>
  <c r="AB667" i="8"/>
  <c r="W1106" i="9"/>
  <c r="W364" i="9"/>
  <c r="V143" i="9"/>
  <c r="W651" i="9"/>
  <c r="W688" i="9"/>
  <c r="W1024" i="9"/>
  <c r="W1136" i="9"/>
  <c r="W649" i="9"/>
  <c r="W808" i="9"/>
  <c r="W436" i="9"/>
  <c r="W196" i="9"/>
  <c r="V535" i="9"/>
  <c r="AE567" i="8"/>
  <c r="AD567" i="8"/>
  <c r="AE566" i="8"/>
  <c r="AD566" i="8"/>
  <c r="W52" i="9"/>
  <c r="W68" i="9"/>
  <c r="W34" i="9"/>
  <c r="AE570" i="8"/>
  <c r="AD570" i="8"/>
  <c r="W225" i="9"/>
  <c r="AD621" i="8"/>
  <c r="AD608" i="8"/>
  <c r="W160" i="9"/>
  <c r="AE569" i="8"/>
  <c r="AD569" i="8"/>
  <c r="V1142" i="9"/>
  <c r="W1175" i="9"/>
  <c r="W1114" i="9"/>
  <c r="W1062" i="9"/>
  <c r="W962" i="9"/>
  <c r="V916" i="9"/>
  <c r="W886" i="9"/>
  <c r="W839" i="9"/>
  <c r="W790" i="9"/>
  <c r="W934" i="9"/>
  <c r="W711" i="9"/>
  <c r="V759" i="9"/>
  <c r="V806" i="9"/>
  <c r="V703" i="9"/>
  <c r="V601" i="9"/>
  <c r="AB633" i="8"/>
  <c r="W613" i="9"/>
  <c r="W575" i="9"/>
  <c r="AB613" i="8"/>
  <c r="W547" i="9"/>
  <c r="AB585" i="8"/>
  <c r="W536" i="9"/>
  <c r="V455" i="9"/>
  <c r="V491" i="9"/>
  <c r="V171" i="9"/>
  <c r="W311" i="9"/>
  <c r="AD603" i="8"/>
  <c r="AE564" i="8"/>
  <c r="AD564" i="8"/>
  <c r="V115" i="9"/>
  <c r="W240" i="9"/>
  <c r="AD638" i="8"/>
  <c r="AE568" i="8"/>
  <c r="AD568" i="8"/>
  <c r="W62" i="9"/>
  <c r="W64" i="9"/>
  <c r="AD660" i="8"/>
  <c r="W306" i="9"/>
  <c r="W184" i="9"/>
  <c r="AD637" i="8"/>
  <c r="AD597" i="8"/>
  <c r="AD632" i="8"/>
  <c r="AD633" i="8"/>
  <c r="W217" i="9"/>
  <c r="W427" i="9"/>
  <c r="W396" i="9"/>
  <c r="V25" i="9"/>
  <c r="W911" i="9"/>
  <c r="W723" i="9"/>
  <c r="V427" i="9"/>
  <c r="W83" i="9"/>
  <c r="W1053" i="9"/>
  <c r="W1143" i="9"/>
  <c r="W980" i="9"/>
  <c r="W953" i="9"/>
  <c r="W1076" i="9"/>
  <c r="V1052" i="9"/>
  <c r="W1013" i="9"/>
  <c r="W1011" i="9"/>
  <c r="V1008" i="9"/>
  <c r="W927" i="9"/>
  <c r="W978" i="9"/>
  <c r="V873" i="9"/>
  <c r="W777" i="9"/>
  <c r="V828" i="9"/>
  <c r="V799" i="9"/>
  <c r="W710" i="9"/>
  <c r="W618" i="9"/>
  <c r="AB656" i="8"/>
  <c r="W615" i="9"/>
  <c r="AB653" i="8"/>
  <c r="AB663" i="8"/>
  <c r="W638" i="9"/>
  <c r="W560" i="9"/>
  <c r="AB598" i="8"/>
  <c r="W597" i="9"/>
  <c r="W528" i="9"/>
  <c r="V259" i="9"/>
  <c r="W258" i="9"/>
  <c r="V291" i="9"/>
  <c r="W251" i="9"/>
  <c r="AE538" i="8"/>
  <c r="AD538" i="8"/>
  <c r="W75" i="9"/>
  <c r="W163" i="9"/>
  <c r="W130" i="9"/>
  <c r="AD646" i="8"/>
  <c r="AE589" i="8"/>
  <c r="AD589" i="8"/>
  <c r="W94" i="9"/>
  <c r="V44" i="9"/>
  <c r="W213" i="9"/>
  <c r="W56" i="9"/>
  <c r="V219" i="9"/>
  <c r="W171" i="9"/>
  <c r="W101" i="9"/>
  <c r="W57" i="9"/>
  <c r="AD622" i="8"/>
  <c r="AD668" i="8"/>
  <c r="AD613" i="8"/>
  <c r="AD645" i="8"/>
  <c r="AE588" i="8"/>
  <c r="AD588" i="8"/>
  <c r="E5" i="9"/>
  <c r="AA5" i="9" s="1"/>
  <c r="AG5" i="8"/>
  <c r="AE553" i="8"/>
  <c r="AD553" i="8"/>
  <c r="AD602" i="8"/>
  <c r="W475" i="9"/>
  <c r="W47" i="9"/>
  <c r="V830" i="9"/>
  <c r="W720" i="9"/>
  <c r="W539" i="9"/>
  <c r="W589" i="9"/>
  <c r="AB627" i="8"/>
  <c r="W352" i="9"/>
  <c r="W1207" i="9"/>
  <c r="Y1207" i="9" s="1"/>
  <c r="W1099" i="9"/>
  <c r="W1117" i="9"/>
  <c r="V1051" i="9"/>
  <c r="W1054" i="9"/>
  <c r="V1122" i="9"/>
  <c r="V1010" i="9"/>
  <c r="W1044" i="9"/>
  <c r="V995" i="9"/>
  <c r="W1010" i="9"/>
  <c r="V964" i="9"/>
  <c r="W920" i="9"/>
  <c r="V834" i="9"/>
  <c r="V874" i="9"/>
  <c r="W885" i="9"/>
  <c r="W805" i="9"/>
  <c r="W803" i="9"/>
  <c r="W849" i="9"/>
  <c r="W837" i="9"/>
  <c r="W727" i="9"/>
  <c r="V626" i="9"/>
  <c r="W583" i="9"/>
  <c r="W671" i="9"/>
  <c r="V487" i="9"/>
  <c r="W535" i="9"/>
  <c r="AB573" i="8"/>
  <c r="V536" i="9"/>
  <c r="W426" i="9"/>
  <c r="V362" i="9"/>
  <c r="W434" i="9"/>
  <c r="W408" i="9"/>
  <c r="AE580" i="8"/>
  <c r="AD580" i="8"/>
  <c r="AD590" i="8"/>
  <c r="W167" i="9"/>
  <c r="V189" i="9"/>
  <c r="V181" i="9"/>
  <c r="AD594" i="8"/>
  <c r="W137" i="9"/>
  <c r="W81" i="9"/>
  <c r="AD626" i="8"/>
  <c r="X9" i="9"/>
  <c r="AE583" i="8"/>
  <c r="AD583" i="8"/>
  <c r="AD611" i="8"/>
  <c r="I5" i="9"/>
  <c r="AC5" i="9" s="1"/>
  <c r="AI5" i="8"/>
  <c r="AD623" i="8"/>
  <c r="AD610" i="8"/>
  <c r="W228" i="9"/>
  <c r="AD557" i="8"/>
  <c r="AE557" i="8"/>
  <c r="W8" i="9"/>
  <c r="W212" i="9"/>
  <c r="W519" i="9"/>
  <c r="AB557" i="8"/>
  <c r="W836" i="9"/>
  <c r="W253" i="9"/>
  <c r="W288" i="9"/>
  <c r="V1168" i="9"/>
  <c r="W1170" i="9"/>
  <c r="W1167" i="9"/>
  <c r="V1126" i="9"/>
  <c r="W1104" i="9"/>
  <c r="V1065" i="9"/>
  <c r="V1105" i="9"/>
  <c r="V1005" i="9"/>
  <c r="V1147" i="9"/>
  <c r="V1044" i="9"/>
  <c r="W909" i="9"/>
  <c r="V849" i="9"/>
  <c r="V994" i="9"/>
  <c r="W942" i="9"/>
  <c r="V878" i="9"/>
  <c r="V775" i="9"/>
  <c r="W902" i="9"/>
  <c r="W866" i="9"/>
  <c r="V855" i="9"/>
  <c r="W856" i="9"/>
  <c r="W791" i="9"/>
  <c r="W746" i="9"/>
  <c r="W797" i="9"/>
  <c r="W773" i="9"/>
  <c r="W620" i="9"/>
  <c r="AB658" i="8"/>
  <c r="V730" i="9"/>
  <c r="W642" i="9"/>
  <c r="W599" i="9"/>
  <c r="AB637" i="8"/>
  <c r="W621" i="9"/>
  <c r="AB659" i="8"/>
  <c r="AB618" i="8"/>
  <c r="W581" i="9"/>
  <c r="V426" i="9"/>
  <c r="W483" i="9"/>
  <c r="V527" i="9"/>
  <c r="V590" i="9"/>
  <c r="W679" i="9"/>
  <c r="W392" i="9"/>
  <c r="W447" i="9"/>
  <c r="W274" i="9"/>
  <c r="W340" i="9"/>
  <c r="W410" i="9"/>
  <c r="W336" i="9"/>
  <c r="AD559" i="8"/>
  <c r="AE559" i="8"/>
  <c r="AE585" i="8"/>
  <c r="AD585" i="8"/>
  <c r="V64" i="9"/>
  <c r="W67" i="9"/>
  <c r="W136" i="9"/>
  <c r="W192" i="9"/>
  <c r="AD612" i="8"/>
  <c r="AD614" i="8"/>
  <c r="W33" i="9"/>
  <c r="W490" i="9"/>
  <c r="W153" i="9"/>
  <c r="AD647" i="8"/>
  <c r="X14" i="9"/>
  <c r="W69" i="9"/>
  <c r="AW5" i="8"/>
  <c r="AD5" i="8"/>
  <c r="AE5" i="8"/>
  <c r="AX5" i="8"/>
  <c r="AE554" i="8"/>
  <c r="AD554" i="8"/>
  <c r="AD574" i="8"/>
  <c r="AE574" i="8"/>
  <c r="W149" i="9"/>
  <c r="W126" i="9"/>
  <c r="AD661" i="8"/>
  <c r="W85" i="9"/>
  <c r="AD662" i="8"/>
  <c r="AD630" i="8"/>
  <c r="W440" i="9"/>
  <c r="W488" i="9"/>
  <c r="V234" i="9"/>
  <c r="W19" i="9"/>
  <c r="X26" i="9"/>
  <c r="W1061" i="9"/>
  <c r="V904" i="9"/>
  <c r="W887" i="9"/>
  <c r="V500" i="9"/>
  <c r="W313" i="9"/>
  <c r="V1203" i="9"/>
  <c r="W1199" i="9"/>
  <c r="V1151" i="9"/>
  <c r="W1071" i="9"/>
  <c r="W1111" i="9"/>
  <c r="W1046" i="9"/>
  <c r="W996" i="9"/>
  <c r="W937" i="9"/>
  <c r="V1040" i="9"/>
  <c r="W951" i="9"/>
  <c r="W861" i="9"/>
  <c r="V915" i="9"/>
  <c r="V758" i="9"/>
  <c r="W884" i="9"/>
  <c r="W854" i="9"/>
  <c r="V845" i="9"/>
  <c r="W869" i="9"/>
  <c r="V753" i="9"/>
  <c r="W735" i="9"/>
  <c r="W804" i="9"/>
  <c r="V788" i="9"/>
  <c r="V850" i="9"/>
  <c r="V782" i="9"/>
  <c r="W759" i="9"/>
  <c r="W708" i="9"/>
  <c r="W743" i="9"/>
  <c r="W648" i="9"/>
  <c r="AB610" i="8"/>
  <c r="AB572" i="8"/>
  <c r="W480" i="9"/>
  <c r="AB622" i="8"/>
  <c r="W477" i="9"/>
  <c r="V460" i="9"/>
  <c r="W379" i="9"/>
  <c r="V359" i="9"/>
  <c r="V241" i="9"/>
  <c r="W303" i="9"/>
  <c r="W275" i="9"/>
  <c r="W186" i="9"/>
  <c r="AD663" i="8"/>
  <c r="AD595" i="8"/>
  <c r="V56" i="9"/>
  <c r="W109" i="9"/>
  <c r="W122" i="9"/>
  <c r="V190" i="9"/>
  <c r="V182" i="9"/>
  <c r="AD659" i="8"/>
  <c r="AE555" i="8"/>
  <c r="AD555" i="8"/>
  <c r="AD627" i="8"/>
  <c r="V142" i="9"/>
  <c r="W54" i="9"/>
  <c r="V155" i="9"/>
  <c r="V163" i="9"/>
  <c r="W206" i="9"/>
  <c r="W117" i="9"/>
  <c r="V213" i="9"/>
  <c r="V31" i="9"/>
  <c r="W97" i="9"/>
  <c r="V79" i="9"/>
  <c r="W49" i="9"/>
  <c r="AE581" i="8"/>
  <c r="AD581" i="8"/>
  <c r="AD600" i="8"/>
  <c r="W203" i="9"/>
  <c r="W38" i="9"/>
  <c r="V63" i="9"/>
  <c r="AD665" i="8"/>
  <c r="AD616" i="8"/>
  <c r="W205" i="9"/>
  <c r="W58" i="9"/>
  <c r="W37" i="9"/>
  <c r="W211" i="9"/>
  <c r="W419" i="9"/>
  <c r="V991" i="9"/>
  <c r="V944" i="9"/>
  <c r="W606" i="9"/>
  <c r="W782" i="9"/>
  <c r="W761" i="9"/>
  <c r="V787" i="9"/>
  <c r="W829" i="9"/>
  <c r="W867" i="9"/>
  <c r="V925" i="9"/>
  <c r="AB654" i="8"/>
  <c r="W610" i="9"/>
  <c r="AB648" i="8"/>
  <c r="AB602" i="8"/>
  <c r="V623" i="9"/>
  <c r="V554" i="9"/>
  <c r="W551" i="9"/>
  <c r="W525" i="9"/>
  <c r="W429" i="9"/>
  <c r="V532" i="9"/>
  <c r="W380" i="9"/>
  <c r="V380" i="9"/>
  <c r="W331" i="9"/>
  <c r="W386" i="9"/>
  <c r="W280" i="9"/>
  <c r="V292" i="9"/>
  <c r="W59" i="9"/>
  <c r="W210" i="9"/>
  <c r="AD667" i="8"/>
  <c r="AD648" i="8"/>
  <c r="W492" i="9"/>
  <c r="W86" i="9"/>
  <c r="W166" i="9"/>
  <c r="V162" i="9"/>
  <c r="V114" i="9"/>
  <c r="W88" i="9"/>
  <c r="AD664" i="8"/>
  <c r="AE552" i="8"/>
  <c r="AD552" i="8"/>
  <c r="AD628" i="8"/>
  <c r="W10" i="9"/>
  <c r="W53" i="9"/>
  <c r="W28" i="9"/>
  <c r="V8" i="9"/>
  <c r="AD650" i="8"/>
  <c r="W63" i="9"/>
  <c r="W330" i="9"/>
  <c r="AD653" i="8"/>
  <c r="AD558" i="8"/>
  <c r="AE558" i="8"/>
  <c r="AE579" i="8"/>
  <c r="AD579" i="8"/>
  <c r="W245" i="9"/>
  <c r="W113" i="9"/>
  <c r="W405" i="9"/>
  <c r="W18" i="9"/>
  <c r="W961" i="9"/>
  <c r="W670" i="9"/>
  <c r="AB587" i="8"/>
  <c r="V1034" i="9"/>
  <c r="W891" i="9"/>
  <c r="V939" i="9"/>
  <c r="W970" i="9"/>
  <c r="W897" i="9"/>
  <c r="W890" i="9"/>
  <c r="V982" i="9"/>
  <c r="W878" i="9"/>
  <c r="V620" i="9"/>
  <c r="V698" i="9"/>
  <c r="W762" i="9"/>
  <c r="W756" i="9"/>
  <c r="V643" i="9"/>
  <c r="W624" i="9"/>
  <c r="W641" i="9"/>
  <c r="AB612" i="8"/>
  <c r="AB571" i="8"/>
  <c r="V573" i="9"/>
  <c r="W563" i="9"/>
  <c r="AB601" i="8"/>
  <c r="W567" i="9"/>
  <c r="AB605" i="8"/>
  <c r="W552" i="9"/>
  <c r="AB590" i="8"/>
  <c r="AB565" i="8"/>
  <c r="W579" i="9"/>
  <c r="W605" i="9"/>
  <c r="W414" i="9"/>
  <c r="V528" i="9"/>
  <c r="W403" i="9"/>
  <c r="W384" i="9"/>
  <c r="W270" i="9"/>
  <c r="W335" i="9"/>
  <c r="W307" i="9"/>
  <c r="W291" i="9"/>
  <c r="V130" i="9"/>
  <c r="V126" i="9"/>
  <c r="W135" i="9"/>
  <c r="V85" i="9"/>
  <c r="V148" i="9"/>
  <c r="W25" i="9"/>
  <c r="V95" i="9"/>
  <c r="AD635" i="8"/>
  <c r="AD609" i="8"/>
  <c r="AD577" i="8"/>
  <c r="AE577" i="8"/>
  <c r="W180" i="9"/>
  <c r="AD615" i="8"/>
  <c r="W98" i="9"/>
  <c r="AD629" i="8"/>
  <c r="W42" i="9"/>
  <c r="W399" i="9"/>
  <c r="AE544" i="8"/>
  <c r="AD544" i="8"/>
  <c r="AD619" i="8"/>
  <c r="W71" i="9"/>
  <c r="AD617" i="8"/>
  <c r="M5" i="9"/>
  <c r="AD5" i="9" s="1"/>
  <c r="W5" i="9" s="1"/>
  <c r="AJ5" i="8"/>
  <c r="AB5" i="8" s="1"/>
  <c r="W1176" i="9"/>
  <c r="W1100" i="9"/>
  <c r="W1037" i="9"/>
  <c r="W985" i="9"/>
  <c r="W921" i="9"/>
  <c r="V1190" i="9"/>
  <c r="W1161" i="9"/>
  <c r="V1150" i="9"/>
  <c r="W1001" i="9"/>
  <c r="W883" i="9"/>
  <c r="V948" i="9"/>
  <c r="V986" i="9"/>
  <c r="V949" i="9"/>
  <c r="W944" i="9"/>
  <c r="V773" i="9"/>
  <c r="W696" i="9"/>
  <c r="W943" i="9"/>
  <c r="W741" i="9"/>
  <c r="W659" i="9"/>
  <c r="W752" i="9"/>
  <c r="W632" i="9"/>
  <c r="V595" i="9"/>
  <c r="W672" i="9"/>
  <c r="V575" i="9"/>
  <c r="W570" i="9"/>
  <c r="AB608" i="8"/>
  <c r="W508" i="9"/>
  <c r="AB630" i="8"/>
  <c r="AB597" i="8"/>
  <c r="AB611" i="8"/>
  <c r="W411" i="9"/>
  <c r="AB569" i="8"/>
  <c r="W378" i="9"/>
  <c r="V125" i="9"/>
  <c r="W190" i="9"/>
  <c r="V153" i="9"/>
  <c r="W218" i="9"/>
  <c r="V104" i="9"/>
  <c r="W178" i="9"/>
  <c r="W238" i="9"/>
  <c r="W168" i="9"/>
  <c r="V119" i="9"/>
  <c r="W41" i="9"/>
  <c r="AD643" i="8"/>
  <c r="AD596" i="8"/>
  <c r="V17" i="9"/>
  <c r="W204" i="9"/>
  <c r="AD649" i="8"/>
  <c r="V55" i="9"/>
  <c r="AD601" i="8"/>
  <c r="W140" i="9"/>
  <c r="W32" i="9"/>
  <c r="AE545" i="8"/>
  <c r="AD545" i="8"/>
  <c r="W13" i="9"/>
  <c r="W244" i="9"/>
  <c r="V1049" i="9"/>
  <c r="V603" i="9"/>
  <c r="V1169" i="9"/>
  <c r="V1121" i="9"/>
  <c r="W1087" i="9"/>
  <c r="W1038" i="9"/>
  <c r="W1116" i="9"/>
  <c r="V1063" i="9"/>
  <c r="W1034" i="9"/>
  <c r="V1145" i="9"/>
  <c r="W1121" i="9"/>
  <c r="W994" i="9"/>
  <c r="V1027" i="9"/>
  <c r="W1030" i="9"/>
  <c r="W1133" i="9"/>
  <c r="V1062" i="9"/>
  <c r="W919" i="9"/>
  <c r="V987" i="9"/>
  <c r="W1005" i="9"/>
  <c r="W881" i="9"/>
  <c r="V923" i="9"/>
  <c r="V825" i="9"/>
  <c r="W675" i="9"/>
  <c r="W877" i="9"/>
  <c r="W742" i="9"/>
  <c r="W813" i="9"/>
  <c r="W781" i="9"/>
  <c r="W699" i="9"/>
  <c r="W614" i="9"/>
  <c r="AB652" i="8"/>
  <c r="V627" i="9"/>
  <c r="V526" i="9"/>
  <c r="V621" i="9"/>
  <c r="AB591" i="8"/>
  <c r="W407" i="9"/>
  <c r="W372" i="9"/>
  <c r="V432" i="9"/>
  <c r="W518" i="9"/>
  <c r="W515" i="9"/>
  <c r="W388" i="9"/>
  <c r="W454" i="9"/>
  <c r="V358" i="9"/>
  <c r="V235" i="9"/>
  <c r="V227" i="9"/>
  <c r="V257" i="9"/>
  <c r="W226" i="9"/>
  <c r="W241" i="9"/>
  <c r="V187" i="9"/>
  <c r="V179" i="9"/>
  <c r="V170" i="9"/>
  <c r="V101" i="9"/>
  <c r="V173" i="9"/>
  <c r="W176" i="9"/>
  <c r="AD671" i="8"/>
  <c r="W173" i="9"/>
  <c r="W78" i="9"/>
  <c r="W112" i="9"/>
  <c r="W73" i="9"/>
  <c r="AE586" i="8"/>
  <c r="AD586" i="8"/>
  <c r="W74" i="9"/>
  <c r="AD652" i="8"/>
  <c r="W155" i="9"/>
  <c r="AD670" i="8"/>
  <c r="X30" i="9"/>
  <c r="V47" i="9"/>
  <c r="W496" i="9"/>
  <c r="AD654" i="8"/>
  <c r="AD651" i="8"/>
  <c r="W29" i="9"/>
  <c r="W223" i="9"/>
  <c r="W250" i="9"/>
  <c r="W438" i="9"/>
  <c r="W345" i="9"/>
  <c r="V1174" i="9"/>
  <c r="W1122" i="9"/>
  <c r="W931" i="9"/>
  <c r="W925" i="9"/>
  <c r="V1153" i="9"/>
  <c r="V1193" i="9"/>
  <c r="W1198" i="9"/>
  <c r="W1085" i="9"/>
  <c r="W1192" i="9"/>
  <c r="W1127" i="9"/>
  <c r="V1033" i="9"/>
  <c r="V919" i="9"/>
  <c r="V921" i="9"/>
  <c r="W982" i="9"/>
  <c r="V826" i="9"/>
  <c r="W823" i="9"/>
  <c r="W786" i="9"/>
  <c r="W838" i="9"/>
  <c r="W796" i="9"/>
  <c r="W812" i="9"/>
  <c r="W872" i="9"/>
  <c r="W602" i="9"/>
  <c r="AB640" i="8"/>
  <c r="W478" i="9"/>
  <c r="W568" i="9"/>
  <c r="AB579" i="8"/>
  <c r="W545" i="9"/>
  <c r="W556" i="9"/>
  <c r="W558" i="9"/>
  <c r="W397" i="9"/>
  <c r="W435" i="9"/>
  <c r="V240" i="9"/>
  <c r="W455" i="9"/>
  <c r="W329" i="9"/>
  <c r="W224" i="9"/>
  <c r="V121" i="9"/>
  <c r="V97" i="9"/>
  <c r="V218" i="9"/>
  <c r="V210" i="9"/>
  <c r="V174" i="9"/>
  <c r="W208" i="9"/>
  <c r="W17" i="9"/>
  <c r="AD656" i="8"/>
  <c r="AD591" i="8"/>
  <c r="W14" i="9"/>
  <c r="AD556" i="8"/>
  <c r="AE556" i="8"/>
  <c r="W181" i="9"/>
  <c r="W104" i="9"/>
  <c r="W46" i="9"/>
  <c r="V40" i="9"/>
  <c r="V147" i="9"/>
  <c r="AD606" i="8"/>
  <c r="W100" i="9"/>
  <c r="AD605" i="8"/>
  <c r="W509" i="9"/>
  <c r="AB547" i="8"/>
  <c r="W45" i="9"/>
  <c r="AD640" i="8"/>
  <c r="W229" i="9"/>
  <c r="W296" i="9"/>
  <c r="W393" i="9"/>
  <c r="V697" i="9"/>
  <c r="W631" i="9"/>
  <c r="AB669" i="8"/>
  <c r="W387" i="9"/>
  <c r="V184" i="9"/>
  <c r="W1066" i="9"/>
  <c r="W1168" i="9"/>
  <c r="W1131" i="9"/>
  <c r="V1192" i="9"/>
  <c r="W1205" i="9"/>
  <c r="W1094" i="9"/>
  <c r="W1077" i="9"/>
  <c r="W1097" i="9"/>
  <c r="W1186" i="9"/>
  <c r="W1130" i="9"/>
  <c r="V1017" i="9"/>
  <c r="V1029" i="9"/>
  <c r="W976" i="9"/>
  <c r="V1056" i="9"/>
  <c r="V960" i="9"/>
  <c r="W986" i="9"/>
  <c r="W1027" i="9"/>
  <c r="W1003" i="9"/>
  <c r="V973" i="9"/>
  <c r="W975" i="9"/>
  <c r="V892" i="9"/>
  <c r="W864" i="9"/>
  <c r="W930" i="9"/>
  <c r="W766" i="9"/>
  <c r="W901" i="9"/>
  <c r="W893" i="9"/>
  <c r="W847" i="9"/>
  <c r="W830" i="9"/>
  <c r="V821" i="9"/>
  <c r="W682" i="9"/>
  <c r="V789" i="9"/>
  <c r="W801" i="9"/>
  <c r="V725" i="9"/>
  <c r="W690" i="9"/>
  <c r="W780" i="9"/>
  <c r="W650" i="9"/>
  <c r="W607" i="9"/>
  <c r="AB645" i="8"/>
  <c r="V624" i="9"/>
  <c r="AB657" i="8"/>
  <c r="W557" i="9"/>
  <c r="V364" i="9"/>
  <c r="W350" i="9"/>
  <c r="W504" i="9"/>
  <c r="W453" i="9"/>
  <c r="V371" i="9"/>
  <c r="V336" i="9"/>
  <c r="W266" i="9"/>
  <c r="W278" i="9"/>
  <c r="W333" i="9"/>
  <c r="W259" i="9"/>
  <c r="W327" i="9"/>
  <c r="W165" i="9"/>
  <c r="AD546" i="8"/>
  <c r="AE546" i="8"/>
  <c r="W146" i="9"/>
  <c r="AE584" i="8"/>
  <c r="AD584" i="8"/>
  <c r="W114" i="9"/>
  <c r="V52" i="9"/>
  <c r="W194" i="9"/>
  <c r="W175" i="9"/>
  <c r="V15" i="9"/>
  <c r="V166" i="9"/>
  <c r="W89" i="9"/>
  <c r="AD539" i="8"/>
  <c r="AE539" i="8"/>
  <c r="AD543" i="8"/>
  <c r="AE543" i="8"/>
  <c r="W328" i="9"/>
  <c r="W128" i="9"/>
  <c r="W36" i="9"/>
  <c r="AD624" i="8"/>
  <c r="AD657" i="8"/>
  <c r="W103" i="9"/>
  <c r="W353" i="9"/>
  <c r="W43" i="9"/>
  <c r="X19" i="9"/>
  <c r="AE571" i="8"/>
  <c r="AD571" i="8"/>
  <c r="W102" i="9"/>
  <c r="W337" i="9"/>
  <c r="W300" i="9"/>
  <c r="W437" i="9"/>
  <c r="W1174" i="9"/>
  <c r="W1160" i="9"/>
  <c r="V774" i="9"/>
  <c r="V671" i="9"/>
  <c r="W366" i="9"/>
  <c r="V1198" i="9"/>
  <c r="W1095" i="9"/>
  <c r="V1039" i="9"/>
  <c r="V1196" i="9"/>
  <c r="W1194" i="9"/>
  <c r="W1135" i="9"/>
  <c r="W1073" i="9"/>
  <c r="W1159" i="9"/>
  <c r="V1083" i="9"/>
  <c r="V1028" i="9"/>
  <c r="V1015" i="9"/>
  <c r="V965" i="9"/>
  <c r="W972" i="9"/>
  <c r="V970" i="9"/>
  <c r="W908" i="9"/>
  <c r="W845" i="9"/>
  <c r="W788" i="9"/>
  <c r="W817" i="9"/>
  <c r="V822" i="9"/>
  <c r="V777" i="9"/>
  <c r="W694" i="9"/>
  <c r="W591" i="9"/>
  <c r="AB629" i="8"/>
  <c r="AB650" i="8"/>
  <c r="W498" i="9"/>
  <c r="V456" i="9"/>
  <c r="V530" i="9"/>
  <c r="W544" i="9"/>
  <c r="AB626" i="8"/>
  <c r="W365" i="9"/>
  <c r="W358" i="9"/>
  <c r="V363" i="9"/>
  <c r="W502" i="9"/>
  <c r="W499" i="9"/>
  <c r="W412" i="9"/>
  <c r="W342" i="9"/>
  <c r="W256" i="9"/>
  <c r="V211" i="9"/>
  <c r="W263" i="9"/>
  <c r="V108" i="9"/>
  <c r="AD572" i="8"/>
  <c r="AE572" i="8"/>
  <c r="V109" i="9"/>
  <c r="AD607" i="8"/>
  <c r="V28" i="9"/>
  <c r="V112" i="9"/>
  <c r="V165" i="9"/>
  <c r="V157" i="9"/>
  <c r="V71" i="9"/>
  <c r="AE565" i="8"/>
  <c r="AD565" i="8"/>
  <c r="W231" i="9"/>
  <c r="AD618" i="8"/>
  <c r="W420" i="9"/>
  <c r="W44" i="9"/>
  <c r="W24" i="9"/>
  <c r="AE575" i="8"/>
  <c r="AD575" i="8"/>
  <c r="V32" i="9"/>
  <c r="W120" i="9"/>
  <c r="X6" i="9"/>
  <c r="W50" i="9"/>
  <c r="AD620" i="8"/>
  <c r="W302" i="9"/>
  <c r="W76" i="9"/>
  <c r="W260" i="9"/>
  <c r="W383" i="9"/>
  <c r="W404" i="9"/>
  <c r="W871" i="9"/>
  <c r="V607" i="9"/>
  <c r="V1200" i="9"/>
  <c r="V1057" i="9"/>
  <c r="V1166" i="9"/>
  <c r="V1136" i="9"/>
  <c r="W1042" i="9"/>
  <c r="W1163" i="9"/>
  <c r="W1184" i="9"/>
  <c r="W1150" i="9"/>
  <c r="V1106" i="9"/>
  <c r="W981" i="9"/>
  <c r="V1041" i="9"/>
  <c r="W1035" i="9"/>
  <c r="W917" i="9"/>
  <c r="W999" i="9"/>
  <c r="V962" i="9"/>
  <c r="V1016" i="9"/>
  <c r="W900" i="9"/>
  <c r="W898" i="9"/>
  <c r="W806" i="9"/>
  <c r="V924" i="9"/>
  <c r="W843" i="9"/>
  <c r="W865" i="9"/>
  <c r="W715" i="9"/>
  <c r="W832" i="9"/>
  <c r="W686" i="9"/>
  <c r="AB646" i="8"/>
  <c r="V641" i="9"/>
  <c r="V617" i="9"/>
  <c r="V561" i="9"/>
  <c r="W676" i="9"/>
  <c r="W562" i="9"/>
  <c r="AB600" i="8"/>
  <c r="W634" i="9"/>
  <c r="AB614" i="8"/>
  <c r="W555" i="9"/>
  <c r="AB593" i="8"/>
  <c r="AB581" i="8"/>
  <c r="W458" i="9"/>
  <c r="V433" i="9"/>
  <c r="W449" i="9"/>
  <c r="V369" i="9"/>
  <c r="W272" i="9"/>
  <c r="W395" i="9"/>
  <c r="W262" i="9"/>
  <c r="V289" i="9"/>
  <c r="W315" i="9"/>
  <c r="W277" i="9"/>
  <c r="AD634" i="8"/>
  <c r="W158" i="9"/>
  <c r="V152" i="9"/>
  <c r="AD625" i="8"/>
  <c r="AE542" i="8"/>
  <c r="AD542" i="8"/>
  <c r="W162" i="9"/>
  <c r="W70" i="9"/>
  <c r="W151" i="9"/>
  <c r="W243" i="9"/>
  <c r="V198" i="9"/>
  <c r="V87" i="9"/>
  <c r="AE547" i="8"/>
  <c r="AD547" i="8"/>
  <c r="W35" i="9"/>
  <c r="AD631" i="8"/>
  <c r="W351" i="9"/>
  <c r="W16" i="9"/>
  <c r="AD658" i="8"/>
  <c r="AD593" i="8"/>
  <c r="W185" i="9"/>
  <c r="W179" i="9"/>
  <c r="V57" i="9"/>
  <c r="V9" i="9"/>
  <c r="AD644" i="8"/>
  <c r="AE540" i="8"/>
  <c r="AD540" i="8"/>
  <c r="AD669" i="8"/>
  <c r="X132" i="9"/>
  <c r="W40" i="9"/>
  <c r="W48" i="9"/>
  <c r="W116" i="9"/>
  <c r="W257" i="9"/>
  <c r="W341" i="9"/>
  <c r="W424" i="9"/>
  <c r="W409" i="9"/>
  <c r="W123" i="9"/>
  <c r="W459" i="9"/>
  <c r="W1069" i="9"/>
  <c r="W989" i="9"/>
  <c r="W1007" i="9"/>
  <c r="V1055" i="9"/>
  <c r="W1123" i="9"/>
  <c r="V1018" i="9"/>
  <c r="V913" i="9"/>
  <c r="V941" i="9"/>
  <c r="V945" i="9"/>
  <c r="W954" i="9"/>
  <c r="V771" i="9"/>
  <c r="W870" i="9"/>
  <c r="W789" i="9"/>
  <c r="W687" i="9"/>
  <c r="W835" i="9"/>
  <c r="W748" i="9"/>
  <c r="W717" i="9"/>
  <c r="V726" i="9"/>
  <c r="W654" i="9"/>
  <c r="V619" i="9"/>
  <c r="W709" i="9"/>
  <c r="V615" i="9"/>
  <c r="W647" i="9"/>
  <c r="AB642" i="8"/>
  <c r="W481" i="9"/>
  <c r="AB607" i="8"/>
  <c r="W432" i="9"/>
  <c r="W469" i="9"/>
  <c r="W370" i="9"/>
  <c r="W484" i="9"/>
  <c r="V428" i="9"/>
  <c r="W464" i="9"/>
  <c r="V368" i="9"/>
  <c r="W495" i="9"/>
  <c r="W346" i="9"/>
  <c r="W247" i="9"/>
  <c r="W255" i="9"/>
  <c r="W348" i="9"/>
  <c r="AD642" i="8"/>
  <c r="W91" i="9"/>
  <c r="W183" i="9"/>
  <c r="W202" i="9"/>
  <c r="V116" i="9"/>
  <c r="W157" i="9"/>
  <c r="W127" i="9"/>
  <c r="W125" i="9"/>
  <c r="X101" i="9"/>
  <c r="V69" i="9"/>
  <c r="V135" i="9"/>
  <c r="W72" i="9"/>
  <c r="W9" i="9"/>
  <c r="W234" i="9"/>
  <c r="V197" i="9"/>
  <c r="W65" i="9"/>
  <c r="AE560" i="8"/>
  <c r="AD560" i="8"/>
  <c r="AD604" i="8"/>
  <c r="AD639" i="8"/>
  <c r="AD672" i="8"/>
  <c r="W119" i="9"/>
  <c r="AE541" i="8"/>
  <c r="AD541" i="8"/>
  <c r="W287" i="9"/>
  <c r="AD636" i="8"/>
  <c r="AE587" i="8"/>
  <c r="AD587" i="8"/>
  <c r="X42" i="9"/>
  <c r="AE578" i="8"/>
  <c r="AD578" i="8"/>
  <c r="W131" i="9"/>
  <c r="W118" i="9"/>
  <c r="W265" i="9"/>
  <c r="W249" i="9"/>
  <c r="W281" i="9"/>
  <c r="W1185" i="9"/>
  <c r="W1144" i="9"/>
  <c r="W894" i="9"/>
  <c r="W831" i="9"/>
  <c r="W772" i="9"/>
  <c r="W1190" i="9"/>
  <c r="W1183" i="9"/>
  <c r="W1089" i="9"/>
  <c r="V1077" i="9"/>
  <c r="W1105" i="9"/>
  <c r="V1102" i="9"/>
  <c r="V1199" i="9"/>
  <c r="W1191" i="9"/>
  <c r="V1175" i="9"/>
  <c r="W1165" i="9"/>
  <c r="W1169" i="9"/>
  <c r="W1178" i="9"/>
  <c r="W1156" i="9"/>
  <c r="W1075" i="9"/>
  <c r="V1080" i="9"/>
  <c r="W1145" i="9"/>
  <c r="V1042" i="9"/>
  <c r="W1012" i="9"/>
  <c r="W1081" i="9"/>
  <c r="V1048" i="9"/>
  <c r="V988" i="9"/>
  <c r="V966" i="9"/>
  <c r="W1152" i="9"/>
  <c r="W1052" i="9"/>
  <c r="V1152" i="9"/>
  <c r="V963" i="9"/>
  <c r="V781" i="9"/>
  <c r="V853" i="9"/>
  <c r="V811" i="9"/>
  <c r="W841" i="9"/>
  <c r="W862" i="9"/>
  <c r="W775" i="9"/>
  <c r="V890" i="9"/>
  <c r="V804" i="9"/>
  <c r="W713" i="9"/>
  <c r="W764" i="9"/>
  <c r="W787" i="9"/>
  <c r="V847" i="9"/>
  <c r="V876" i="9"/>
  <c r="V829" i="9"/>
  <c r="AB644" i="8"/>
  <c r="V614" i="9"/>
  <c r="V602" i="9"/>
  <c r="W652" i="9"/>
  <c r="W680" i="9"/>
  <c r="V609" i="9"/>
  <c r="AB641" i="8"/>
  <c r="AB588" i="8"/>
  <c r="W586" i="9"/>
  <c r="AB624" i="8"/>
  <c r="W644" i="9"/>
  <c r="W590" i="9"/>
  <c r="V576" i="9"/>
  <c r="AB634" i="8"/>
  <c r="W566" i="9"/>
  <c r="AB604" i="8"/>
  <c r="W683" i="9"/>
  <c r="W523" i="9"/>
  <c r="W402" i="9"/>
  <c r="W500" i="9"/>
  <c r="W390" i="9"/>
  <c r="W343" i="9"/>
  <c r="W362" i="9"/>
  <c r="V200" i="9"/>
  <c r="W154" i="9"/>
  <c r="AD655" i="8"/>
  <c r="AD551" i="8"/>
  <c r="AE551" i="8"/>
  <c r="V196" i="9"/>
  <c r="V177" i="9"/>
  <c r="W150" i="9"/>
  <c r="W246" i="9"/>
  <c r="W276" i="9"/>
  <c r="W164" i="9"/>
  <c r="V118" i="9"/>
  <c r="W84" i="9"/>
  <c r="W214" i="9"/>
  <c r="V140" i="9"/>
  <c r="W142" i="9"/>
  <c r="W99" i="9"/>
  <c r="AE576" i="8"/>
  <c r="AD576" i="8"/>
  <c r="AD599" i="8"/>
  <c r="V99" i="9"/>
  <c r="X65" i="9"/>
  <c r="V7" i="9"/>
  <c r="AE573" i="8"/>
  <c r="AD573" i="8"/>
  <c r="AB559" i="8"/>
  <c r="W31" i="9"/>
  <c r="X53" i="9"/>
  <c r="AD666" i="8"/>
  <c r="AD598" i="8"/>
  <c r="W310" i="9"/>
  <c r="W6" i="9"/>
  <c r="AE582" i="8"/>
  <c r="AD582" i="8"/>
  <c r="AD592" i="8"/>
  <c r="W60" i="9"/>
  <c r="W220" i="9"/>
  <c r="W215" i="9"/>
  <c r="AD641" i="8"/>
  <c r="W132" i="9"/>
  <c r="W271" i="9"/>
  <c r="W318" i="9"/>
  <c r="W406" i="9"/>
  <c r="W456" i="9"/>
  <c r="X17" i="9"/>
  <c r="Y17" i="9" s="1"/>
  <c r="Y1205" i="9" l="1"/>
  <c r="Y9" i="9"/>
  <c r="Y101" i="9"/>
  <c r="V947" i="9"/>
  <c r="V24" i="9"/>
  <c r="W554" i="9"/>
  <c r="W1157" i="9"/>
  <c r="V45" i="9"/>
  <c r="W460" i="9"/>
  <c r="W1129" i="9"/>
  <c r="W323" i="9"/>
  <c r="W691" i="9"/>
  <c r="V16" i="9"/>
  <c r="W294" i="9"/>
  <c r="V844" i="9"/>
  <c r="W1022" i="9"/>
  <c r="V1058" i="9"/>
  <c r="V1156" i="9"/>
  <c r="V1176" i="9"/>
  <c r="W79" i="9"/>
  <c r="W141" i="9"/>
  <c r="V221" i="9"/>
  <c r="V780" i="9"/>
  <c r="V237" i="9"/>
  <c r="V605" i="9"/>
  <c r="W852" i="9"/>
  <c r="W754" i="9"/>
  <c r="W30" i="9"/>
  <c r="W373" i="9"/>
  <c r="W751" i="9"/>
  <c r="W1064" i="9"/>
  <c r="W423" i="9"/>
  <c r="V531" i="9"/>
  <c r="W1189" i="9"/>
  <c r="W799" i="9"/>
  <c r="W320" i="9"/>
  <c r="V92" i="9"/>
  <c r="W148" i="9"/>
  <c r="V205" i="9"/>
  <c r="W398" i="9"/>
  <c r="V647" i="9"/>
  <c r="W655" i="9"/>
  <c r="W1148" i="9"/>
  <c r="V156" i="9"/>
  <c r="W360" i="9"/>
  <c r="V644" i="9"/>
  <c r="W1206" i="9"/>
  <c r="V867" i="9"/>
  <c r="V370" i="9"/>
  <c r="W222" i="9"/>
  <c r="V212" i="9"/>
  <c r="V604" i="9"/>
  <c r="W705" i="9"/>
  <c r="W1068" i="9"/>
  <c r="W821" i="9"/>
  <c r="V937" i="9"/>
  <c r="W952" i="9"/>
  <c r="V1127" i="9"/>
  <c r="W1164" i="9"/>
  <c r="V81" i="9"/>
  <c r="W542" i="9"/>
  <c r="W26" i="9"/>
  <c r="Y26" i="9" s="1"/>
  <c r="V175" i="9"/>
  <c r="V251" i="9"/>
  <c r="V833" i="9"/>
  <c r="W663" i="9"/>
  <c r="W733" i="9"/>
  <c r="W355" i="9"/>
  <c r="W1151" i="9"/>
  <c r="V73" i="9"/>
  <c r="V243" i="9"/>
  <c r="W892" i="9"/>
  <c r="V1022" i="9"/>
  <c r="W338" i="9"/>
  <c r="W476" i="9"/>
  <c r="V798" i="9"/>
  <c r="W248" i="9"/>
  <c r="V618" i="9"/>
  <c r="W987" i="9"/>
  <c r="V192" i="9"/>
  <c r="W452" i="9"/>
  <c r="W309" i="9"/>
  <c r="W669" i="9"/>
  <c r="W767" i="9"/>
  <c r="W1146" i="9"/>
  <c r="V992" i="9"/>
  <c r="W422" i="9"/>
  <c r="V244" i="9"/>
  <c r="V176" i="9"/>
  <c r="W474" i="9"/>
  <c r="W264" i="9"/>
  <c r="V574" i="9"/>
  <c r="V591" i="9"/>
  <c r="W703" i="9"/>
  <c r="W1177" i="9"/>
  <c r="W96" i="9"/>
  <c r="W334" i="9"/>
  <c r="W516" i="9"/>
  <c r="W700" i="9"/>
  <c r="W1137" i="9"/>
  <c r="V23" i="9"/>
  <c r="V599" i="9"/>
  <c r="V1075" i="9"/>
  <c r="V103" i="9"/>
  <c r="W473" i="9"/>
  <c r="W520" i="9"/>
  <c r="W704" i="9"/>
  <c r="V1128" i="9"/>
  <c r="V1143" i="9"/>
  <c r="V84" i="9"/>
  <c r="W129" i="9"/>
  <c r="W656" i="9"/>
  <c r="V1047" i="9"/>
  <c r="V778" i="9"/>
  <c r="V1099" i="9"/>
  <c r="W698" i="9"/>
  <c r="V900" i="9"/>
  <c r="W905" i="9"/>
  <c r="X49" i="9"/>
  <c r="V233" i="9"/>
  <c r="V942" i="9"/>
  <c r="W80" i="9"/>
  <c r="W147" i="9"/>
  <c r="V217" i="9"/>
  <c r="W1093" i="9"/>
  <c r="W7" i="9"/>
  <c r="W446" i="9"/>
  <c r="X50" i="9"/>
  <c r="Y50" i="9" s="1"/>
  <c r="W928" i="9"/>
  <c r="W121" i="9"/>
  <c r="V228" i="9"/>
  <c r="V827" i="9"/>
  <c r="V1104" i="9"/>
  <c r="Y14" i="9"/>
  <c r="V608" i="9"/>
  <c r="V1120" i="9"/>
  <c r="W39" i="9"/>
  <c r="V616" i="9"/>
  <c r="W465" i="9"/>
  <c r="W511" i="9"/>
  <c r="W507" i="9"/>
  <c r="V258" i="9"/>
  <c r="W394" i="9"/>
  <c r="V360" i="9"/>
  <c r="W472" i="9"/>
  <c r="X177" i="9"/>
  <c r="W1060" i="9"/>
  <c r="W876" i="9"/>
  <c r="W471" i="9"/>
  <c r="W187" i="9"/>
  <c r="W658" i="9"/>
  <c r="V102" i="9"/>
  <c r="V807" i="9"/>
  <c r="W969" i="9"/>
  <c r="V669" i="9"/>
  <c r="V570" i="9"/>
  <c r="W1181" i="9"/>
  <c r="V225" i="9"/>
  <c r="V571" i="9"/>
  <c r="V1139" i="9"/>
  <c r="W1193" i="9"/>
  <c r="W227" i="9"/>
  <c r="V1129" i="9"/>
  <c r="V76" i="9"/>
  <c r="W487" i="9"/>
  <c r="V1195" i="9"/>
  <c r="V180" i="9"/>
  <c r="W381" i="9"/>
  <c r="W826" i="9"/>
  <c r="V236" i="9"/>
  <c r="V1038" i="9"/>
  <c r="V361" i="9"/>
  <c r="X33" i="9"/>
  <c r="W301" i="9"/>
  <c r="W421" i="9"/>
  <c r="W530" i="9"/>
  <c r="W774" i="9"/>
  <c r="W1072" i="9"/>
  <c r="V950" i="9"/>
  <c r="W428" i="9"/>
  <c r="V922" i="9"/>
  <c r="V1144" i="9"/>
  <c r="V245" i="9"/>
  <c r="W1138" i="9"/>
  <c r="W417" i="9"/>
  <c r="W977" i="9"/>
  <c r="V54" i="9"/>
  <c r="V809" i="9"/>
  <c r="V823" i="9"/>
  <c r="W665" i="9"/>
  <c r="V1006" i="9"/>
  <c r="W673" i="9"/>
  <c r="Y105" i="9"/>
  <c r="V172" i="9"/>
  <c r="Y42" i="9"/>
  <c r="V881" i="9"/>
  <c r="W182" i="9"/>
  <c r="W628" i="9"/>
  <c r="V232" i="9"/>
  <c r="V625" i="9"/>
  <c r="V122" i="9"/>
  <c r="W451" i="9"/>
  <c r="W997" i="9"/>
  <c r="V168" i="9"/>
  <c r="W418" i="9"/>
  <c r="V1202" i="9"/>
  <c r="V1172" i="9"/>
  <c r="V117" i="9"/>
  <c r="V943" i="9"/>
  <c r="V984" i="9"/>
  <c r="W314" i="9"/>
  <c r="W622" i="9"/>
  <c r="V917" i="9"/>
  <c r="V188" i="9"/>
  <c r="V252" i="9"/>
  <c r="W626" i="9"/>
  <c r="V899" i="9"/>
  <c r="W482" i="9"/>
  <c r="W510" i="9"/>
  <c r="V93" i="9"/>
  <c r="V178" i="9"/>
  <c r="W15" i="9"/>
  <c r="W159" i="9"/>
  <c r="W514" i="9"/>
  <c r="W697" i="9"/>
  <c r="W1153" i="9"/>
  <c r="X38" i="9"/>
  <c r="Y38" i="9" s="1"/>
  <c r="V137" i="9"/>
  <c r="V366" i="9"/>
  <c r="W415" i="9"/>
  <c r="V65" i="9"/>
  <c r="Y65" i="9" s="1"/>
  <c r="V249" i="9"/>
  <c r="V461" i="9"/>
  <c r="W874" i="9"/>
  <c r="V1088" i="9"/>
  <c r="W940" i="9"/>
  <c r="V21" i="9"/>
  <c r="V1082" i="9"/>
  <c r="V1012" i="9"/>
  <c r="W1113" i="9"/>
  <c r="W1028" i="9"/>
  <c r="W1134" i="9"/>
  <c r="W282" i="9"/>
  <c r="W400" i="9"/>
  <c r="W325" i="9"/>
  <c r="V596" i="9"/>
  <c r="W1029" i="9"/>
  <c r="V1081" i="9"/>
  <c r="W95" i="9"/>
  <c r="V1084" i="9"/>
  <c r="W374" i="9"/>
  <c r="V224" i="9"/>
  <c r="W810" i="9"/>
  <c r="W844" i="9"/>
  <c r="Y19" i="9"/>
  <c r="V220" i="9"/>
  <c r="W990" i="9"/>
  <c r="V779" i="9"/>
  <c r="V898" i="9"/>
  <c r="V242" i="9"/>
  <c r="W524" i="9"/>
  <c r="W1045" i="9"/>
  <c r="W636" i="9"/>
  <c r="V260" i="9"/>
  <c r="W430" i="9"/>
  <c r="W737" i="9"/>
  <c r="W863" i="9"/>
  <c r="V938" i="9"/>
  <c r="W401" i="9"/>
  <c r="W239" i="9"/>
  <c r="W660" i="9"/>
  <c r="V1026" i="9"/>
  <c r="W292" i="9"/>
  <c r="V144" i="9"/>
  <c r="V186" i="9"/>
  <c r="W332" i="9"/>
  <c r="V578" i="9"/>
  <c r="V918" i="9"/>
  <c r="W354" i="9"/>
  <c r="W485" i="9"/>
  <c r="W1015" i="9"/>
  <c r="W233" i="9"/>
  <c r="V989" i="9"/>
  <c r="V985" i="9"/>
  <c r="V12" i="9"/>
  <c r="W299" i="9"/>
  <c r="W506" i="9"/>
  <c r="V594" i="9"/>
  <c r="V1178" i="9"/>
  <c r="W209" i="9"/>
  <c r="V852" i="9"/>
  <c r="W988" i="9"/>
  <c r="V808" i="9"/>
  <c r="V871" i="9"/>
  <c r="W443" i="9"/>
  <c r="W724" i="9"/>
  <c r="V89" i="9"/>
  <c r="V610" i="9"/>
  <c r="V1085" i="9"/>
  <c r="X73" i="9"/>
  <c r="Y73" i="9" s="1"/>
  <c r="W674" i="9"/>
  <c r="W1056" i="9"/>
  <c r="W517" i="9"/>
  <c r="V612" i="9"/>
  <c r="W1108" i="9"/>
  <c r="V33" i="9"/>
  <c r="W293" i="9"/>
  <c r="W667" i="9"/>
  <c r="V1191" i="9"/>
  <c r="V194" i="9"/>
  <c r="V783" i="9"/>
  <c r="W1039" i="9"/>
  <c r="V1110" i="9"/>
  <c r="W933" i="9"/>
  <c r="W479" i="9"/>
  <c r="X82" i="9"/>
  <c r="Y82" i="9" s="1"/>
  <c r="V405" i="9"/>
  <c r="W503" i="9"/>
  <c r="W467" i="9"/>
  <c r="W701" i="9"/>
  <c r="W308" i="9"/>
  <c r="V628" i="9"/>
  <c r="W324" i="9"/>
  <c r="V123" i="9"/>
  <c r="W740" i="9"/>
  <c r="V1167" i="9"/>
  <c r="V488" i="9"/>
  <c r="W268" i="9"/>
  <c r="W491" i="9"/>
  <c r="V572" i="9"/>
  <c r="V1019" i="9"/>
  <c r="W254" i="9"/>
  <c r="W191" i="9"/>
  <c r="W269" i="9"/>
  <c r="W732" i="9"/>
  <c r="W279" i="9"/>
  <c r="V61" i="9"/>
  <c r="V150" i="9"/>
  <c r="W356" i="9"/>
  <c r="V606" i="9"/>
  <c r="W284" i="9"/>
  <c r="W273" i="9"/>
  <c r="V1197" i="9"/>
  <c r="V1137" i="9"/>
  <c r="V968" i="9"/>
  <c r="W929" i="9"/>
  <c r="W1031" i="9"/>
  <c r="V1025" i="9"/>
  <c r="W431" i="9"/>
  <c r="W521" i="9"/>
  <c r="V588" i="9"/>
  <c r="V805" i="9"/>
  <c r="V967" i="9"/>
  <c r="X81" i="9"/>
  <c r="Y81" i="9" s="1"/>
  <c r="W1014" i="9"/>
  <c r="X25" i="9"/>
  <c r="Y25" i="9" s="1"/>
  <c r="W853" i="9"/>
  <c r="W1021" i="9"/>
  <c r="W152" i="9"/>
  <c r="W170" i="9"/>
  <c r="V1131" i="9"/>
  <c r="X13" i="9"/>
  <c r="W317" i="9"/>
  <c r="W462" i="9"/>
  <c r="W815" i="9"/>
  <c r="W938" i="9"/>
  <c r="V68" i="9"/>
  <c r="V136" i="9"/>
  <c r="W200" i="9"/>
  <c r="W295" i="9"/>
  <c r="V613" i="9"/>
  <c r="W820" i="9"/>
  <c r="W468" i="9"/>
  <c r="V857" i="9"/>
  <c r="V1135" i="9"/>
  <c r="V1155" i="9"/>
  <c r="V29" i="9"/>
  <c r="V60" i="9"/>
  <c r="V158" i="9"/>
  <c r="V250" i="9"/>
  <c r="V223" i="9"/>
  <c r="V593" i="9"/>
  <c r="W798" i="9"/>
  <c r="W1118" i="9"/>
  <c r="W685" i="9"/>
  <c r="V702" i="9"/>
  <c r="W156" i="9"/>
  <c r="V107" i="9"/>
  <c r="W729" i="9"/>
  <c r="V812" i="9"/>
  <c r="V1054" i="9"/>
  <c r="V1050" i="9"/>
  <c r="W868" i="9"/>
  <c r="W195" i="9"/>
  <c r="W640" i="9"/>
  <c r="V1171" i="9"/>
  <c r="W236" i="9"/>
  <c r="V248" i="9"/>
  <c r="W448" i="9"/>
  <c r="W681" i="9"/>
  <c r="V875" i="9"/>
  <c r="V514" i="9"/>
  <c r="W221" i="9"/>
  <c r="V20" i="9"/>
  <c r="V201" i="9"/>
  <c r="W598" i="9"/>
  <c r="V675" i="9"/>
  <c r="V772" i="9"/>
  <c r="W87" i="9"/>
  <c r="V649" i="9"/>
  <c r="V145" i="9"/>
  <c r="W486" i="9"/>
  <c r="W1032" i="9"/>
  <c r="W193" i="9"/>
  <c r="W522" i="9"/>
  <c r="V529" i="9"/>
  <c r="V597" i="9"/>
  <c r="W177" i="9"/>
  <c r="V961" i="9"/>
  <c r="W161" i="9"/>
  <c r="W207" i="9"/>
  <c r="W1079" i="9"/>
  <c r="W219" i="9"/>
  <c r="W1016" i="9"/>
  <c r="Y54" i="9"/>
  <c r="V1020" i="9"/>
  <c r="W828" i="9"/>
  <c r="V48" i="9"/>
  <c r="W677" i="9"/>
  <c r="X128" i="9"/>
  <c r="V160" i="9"/>
  <c r="W143" i="9"/>
  <c r="W439" i="9"/>
  <c r="W1020" i="9"/>
  <c r="V1098" i="9"/>
  <c r="V897" i="9"/>
  <c r="V202" i="9"/>
  <c r="V1111" i="9"/>
  <c r="V37" i="9"/>
  <c r="W285" i="9"/>
  <c r="W913" i="9"/>
  <c r="W571" i="9"/>
  <c r="W819" i="9"/>
  <c r="W721" i="9"/>
  <c r="V589" i="9"/>
  <c r="W914" i="9"/>
  <c r="V209" i="9"/>
  <c r="W1197" i="9"/>
  <c r="W470" i="9"/>
  <c r="W216" i="9"/>
  <c r="W189" i="9"/>
  <c r="V534" i="9"/>
  <c r="W822" i="9"/>
  <c r="W445" i="9"/>
  <c r="W174" i="9"/>
  <c r="W444" i="9"/>
  <c r="W513" i="9"/>
  <c r="V927" i="9"/>
  <c r="W319" i="9"/>
  <c r="V556" i="9"/>
  <c r="V1011" i="9"/>
  <c r="V1046" i="9"/>
  <c r="W283" i="9"/>
  <c r="V404" i="9"/>
  <c r="V538" i="9"/>
  <c r="V920" i="9"/>
  <c r="V208" i="9"/>
  <c r="V1059" i="9"/>
  <c r="V1087" i="9"/>
  <c r="V256" i="9"/>
  <c r="V727" i="9"/>
  <c r="V858" i="9"/>
  <c r="V1079" i="9"/>
  <c r="W946" i="9"/>
  <c r="Y30" i="9"/>
  <c r="W197" i="9"/>
  <c r="W873" i="9"/>
  <c r="V946" i="9"/>
  <c r="W92" i="9"/>
  <c r="V77" i="9"/>
  <c r="Y77" i="9" s="1"/>
  <c r="V195" i="9"/>
  <c r="V969" i="9"/>
  <c r="W297" i="9"/>
  <c r="W623" i="9"/>
  <c r="V879" i="9"/>
  <c r="W322" i="9"/>
  <c r="W450" i="9"/>
  <c r="V120" i="9"/>
  <c r="V161" i="9"/>
  <c r="V533" i="9"/>
  <c r="V1035" i="9"/>
  <c r="W232" i="9"/>
  <c r="V959" i="9"/>
  <c r="V154" i="9"/>
  <c r="W895" i="9"/>
  <c r="W489" i="9"/>
  <c r="W1000" i="9"/>
  <c r="V996" i="9"/>
  <c r="W457" i="9"/>
  <c r="V53" i="9"/>
  <c r="Y53" i="9" s="1"/>
  <c r="W1026" i="9"/>
  <c r="V1134" i="9"/>
  <c r="W188" i="9"/>
  <c r="V835" i="9"/>
  <c r="W172" i="9"/>
  <c r="V1076" i="9"/>
  <c r="V216" i="9"/>
  <c r="W169" i="9"/>
  <c r="V1037" i="9"/>
  <c r="W695" i="9"/>
  <c r="Y1206" i="9"/>
  <c r="W827" i="9"/>
  <c r="W1048" i="9"/>
  <c r="W55" i="9"/>
  <c r="V1014" i="9"/>
  <c r="W906" i="9"/>
  <c r="W968" i="9"/>
  <c r="W267" i="9"/>
  <c r="W860" i="9"/>
  <c r="W115" i="9"/>
  <c r="W497" i="9"/>
  <c r="V579" i="9"/>
  <c r="V851" i="9"/>
  <c r="W814" i="9"/>
  <c r="X28" i="9"/>
  <c r="Y28" i="9" s="1"/>
  <c r="W739" i="9"/>
  <c r="W463" i="9"/>
  <c r="W305" i="9"/>
  <c r="V1043" i="9"/>
  <c r="V124" i="9"/>
  <c r="W389" i="9"/>
  <c r="V185" i="9"/>
  <c r="W382" i="9"/>
  <c r="W66" i="9"/>
  <c r="W242" i="9"/>
  <c r="W915" i="9"/>
  <c r="V146" i="9"/>
  <c r="V98" i="9"/>
  <c r="Y98" i="9" s="1"/>
  <c r="V1031" i="9"/>
  <c r="V903" i="9"/>
  <c r="V891" i="9"/>
  <c r="V13" i="9"/>
  <c r="W252" i="9"/>
  <c r="V1154" i="9"/>
  <c r="V129" i="9"/>
  <c r="W235" i="9"/>
  <c r="V755" i="9"/>
  <c r="V1179" i="9"/>
  <c r="W286" i="9"/>
  <c r="W546" i="9"/>
  <c r="V1060" i="9"/>
  <c r="V1032" i="9"/>
  <c r="W726" i="9"/>
  <c r="W965" i="9"/>
  <c r="W1155" i="9"/>
  <c r="W391" i="9"/>
  <c r="W750" i="9"/>
  <c r="V611" i="9"/>
  <c r="W290" i="9"/>
  <c r="W124" i="9"/>
  <c r="W716" i="9"/>
  <c r="V41" i="9"/>
  <c r="W639" i="9"/>
  <c r="W1126" i="9"/>
  <c r="W326" i="9"/>
  <c r="W312" i="9"/>
  <c r="W630" i="9"/>
  <c r="W416" i="9"/>
  <c r="V902" i="9"/>
  <c r="W960" i="9"/>
  <c r="W289" i="9"/>
  <c r="W494" i="9"/>
  <c r="V193" i="9"/>
  <c r="V598" i="9"/>
  <c r="V1007" i="9"/>
  <c r="W512" i="9"/>
  <c r="V429" i="9"/>
  <c r="W998" i="9"/>
  <c r="V1180" i="9"/>
  <c r="V128" i="9"/>
  <c r="W425" i="9"/>
  <c r="W923" i="9"/>
  <c r="V880" i="9"/>
  <c r="V1045" i="9"/>
  <c r="W1139" i="9"/>
  <c r="Y110" i="9"/>
  <c r="V803" i="9"/>
  <c r="V1177" i="9"/>
  <c r="V971" i="9"/>
  <c r="W505" i="9"/>
  <c r="V993" i="9"/>
  <c r="W765" i="9"/>
  <c r="V36" i="9"/>
  <c r="W493" i="9"/>
  <c r="V629" i="9"/>
  <c r="W144" i="9"/>
  <c r="V253" i="9"/>
  <c r="W816" i="9"/>
  <c r="V430" i="9"/>
  <c r="V1078" i="9"/>
  <c r="W349" i="9"/>
  <c r="W646" i="9"/>
  <c r="W1201" i="9"/>
  <c r="W442" i="9"/>
  <c r="V49" i="9"/>
  <c r="W347" i="9"/>
  <c r="V800" i="9"/>
  <c r="W950" i="9"/>
  <c r="V1009" i="9"/>
  <c r="V132" i="9"/>
  <c r="Y132" i="9" s="1"/>
  <c r="V1086" i="9"/>
  <c r="W1182" i="9"/>
  <c r="W725" i="9"/>
  <c r="V1024" i="9"/>
  <c r="W956" i="9"/>
  <c r="V100" i="9"/>
  <c r="W304" i="9"/>
  <c r="W719" i="9"/>
  <c r="W936" i="9"/>
  <c r="V592" i="9"/>
  <c r="V490" i="9"/>
  <c r="Y6" i="9"/>
  <c r="V365" i="9"/>
  <c r="W27" i="9"/>
  <c r="W261" i="9"/>
  <c r="V868" i="9"/>
  <c r="V229" i="9"/>
  <c r="W818" i="9"/>
  <c r="W1101" i="9"/>
  <c r="V1189" i="9"/>
  <c r="V431" i="9"/>
  <c r="V600" i="9"/>
  <c r="V1103" i="9"/>
  <c r="V39" i="9"/>
  <c r="W1202" i="9"/>
  <c r="W899" i="9"/>
  <c r="W23" i="9"/>
  <c r="W230" i="9"/>
  <c r="W466" i="9"/>
  <c r="W995" i="9"/>
  <c r="V831" i="9"/>
  <c r="W199" i="9"/>
  <c r="W22" i="9"/>
  <c r="V261" i="9"/>
  <c r="W537" i="9"/>
  <c r="W1098" i="9"/>
  <c r="V226" i="9"/>
  <c r="W198" i="9"/>
  <c r="V164" i="9"/>
  <c r="W807" i="9"/>
  <c r="V926" i="9"/>
  <c r="W1083" i="9"/>
  <c r="W51" i="9"/>
  <c r="W501" i="9"/>
  <c r="W1173" i="9"/>
  <c r="V169" i="9"/>
  <c r="V204" i="9"/>
  <c r="V990" i="9"/>
  <c r="V367" i="9"/>
  <c r="W945" i="9"/>
  <c r="V754" i="9"/>
  <c r="V776" i="9"/>
  <c r="Y70" i="9"/>
  <c r="AB628" i="8"/>
  <c r="AB595" i="8"/>
  <c r="AB577" i="8"/>
  <c r="AB631" i="8"/>
  <c r="AB594" i="8"/>
  <c r="AC780" i="8"/>
  <c r="AC787" i="8"/>
  <c r="AC702" i="8"/>
  <c r="AC763" i="8"/>
  <c r="AC785" i="8"/>
  <c r="AC782" i="8"/>
  <c r="AC730" i="8"/>
  <c r="AC795" i="8"/>
  <c r="AC799" i="8"/>
  <c r="AC783" i="8"/>
  <c r="AC801" i="8"/>
  <c r="AC792" i="8"/>
  <c r="AC781" i="8"/>
  <c r="AC786" i="8"/>
  <c r="AC770" i="8"/>
  <c r="AC753" i="8"/>
  <c r="AC760" i="8"/>
  <c r="AC759" i="8"/>
  <c r="AC758" i="8"/>
  <c r="AC755" i="8"/>
  <c r="AC757" i="8"/>
  <c r="AC733" i="8"/>
  <c r="AC739" i="8"/>
  <c r="AC701" i="8"/>
  <c r="AC708" i="8"/>
  <c r="AC714" i="8"/>
  <c r="AC699" i="8"/>
  <c r="AC623" i="8"/>
  <c r="AB543" i="8"/>
  <c r="AB574" i="8"/>
  <c r="AB623" i="8"/>
  <c r="AB538" i="8"/>
  <c r="AB589" i="8"/>
  <c r="AB540" i="8"/>
  <c r="AB606" i="8"/>
  <c r="AB556" i="8"/>
  <c r="AB596" i="8"/>
  <c r="AC602" i="8"/>
  <c r="AC607" i="8"/>
  <c r="AC547" i="8"/>
  <c r="AC601" i="8"/>
  <c r="AC622" i="8"/>
  <c r="AC584" i="8"/>
  <c r="AB668" i="8"/>
  <c r="AC603" i="8"/>
  <c r="AB582" i="8"/>
  <c r="AC620" i="8"/>
  <c r="AC546" i="8"/>
  <c r="AB617" i="8"/>
  <c r="AC579" i="8"/>
  <c r="AB542" i="8"/>
  <c r="AB580" i="8"/>
  <c r="AC604" i="8"/>
  <c r="AB636" i="8"/>
  <c r="AB568" i="8"/>
  <c r="AC621" i="8"/>
  <c r="AC618" i="8"/>
  <c r="AB539" i="8"/>
  <c r="AC624" i="8"/>
  <c r="AB670" i="8"/>
  <c r="X86" i="9"/>
  <c r="Y86" i="9" s="1"/>
  <c r="AB662" i="8"/>
  <c r="X1180" i="9"/>
  <c r="Y1180" i="9" s="1"/>
  <c r="AB651" i="8"/>
  <c r="X642" i="9"/>
  <c r="Y642" i="9" s="1"/>
  <c r="X1136" i="9"/>
  <c r="Y1136" i="9" s="1"/>
  <c r="X692" i="9"/>
  <c r="Y692" i="9" s="1"/>
  <c r="X684" i="9"/>
  <c r="Y684" i="9" s="1"/>
  <c r="X365" i="9"/>
  <c r="X757" i="9"/>
  <c r="Y757" i="9" s="1"/>
  <c r="X1033" i="9"/>
  <c r="Y1033" i="9" s="1"/>
  <c r="X452" i="9"/>
  <c r="Y452" i="9" s="1"/>
  <c r="X109" i="9"/>
  <c r="Y109" i="9" s="1"/>
  <c r="X80" i="9"/>
  <c r="Y80" i="9" s="1"/>
  <c r="X1063" i="9"/>
  <c r="Y1063" i="9" s="1"/>
  <c r="X423" i="9"/>
  <c r="X696" i="9"/>
  <c r="Y696" i="9" s="1"/>
  <c r="X955" i="9"/>
  <c r="Y955" i="9" s="1"/>
  <c r="X222" i="9"/>
  <c r="Y222" i="9" s="1"/>
  <c r="AC606" i="8"/>
  <c r="X613" i="9"/>
  <c r="Y613" i="9" s="1"/>
  <c r="AC651" i="8"/>
  <c r="X45" i="9"/>
  <c r="Y45" i="9" s="1"/>
  <c r="X416" i="9"/>
  <c r="Y416" i="9" s="1"/>
  <c r="X907" i="9"/>
  <c r="Y907" i="9" s="1"/>
  <c r="X915" i="9"/>
  <c r="Y915" i="9" s="1"/>
  <c r="X512" i="9"/>
  <c r="X629" i="9"/>
  <c r="Y629" i="9" s="1"/>
  <c r="X708" i="9"/>
  <c r="Y708" i="9" s="1"/>
  <c r="X716" i="9"/>
  <c r="Y716" i="9" s="1"/>
  <c r="X979" i="9"/>
  <c r="Y979" i="9" s="1"/>
  <c r="X621" i="9"/>
  <c r="Y621" i="9" s="1"/>
  <c r="X275" i="9"/>
  <c r="Y275" i="9" s="1"/>
  <c r="X984" i="9"/>
  <c r="Y984" i="9" s="1"/>
  <c r="X908" i="9"/>
  <c r="Y908" i="9" s="1"/>
  <c r="X722" i="9"/>
  <c r="Y722" i="9" s="1"/>
  <c r="X805" i="9"/>
  <c r="Y805" i="9" s="1"/>
  <c r="X797" i="9"/>
  <c r="Y797" i="9" s="1"/>
  <c r="X199" i="9"/>
  <c r="Y199" i="9" s="1"/>
  <c r="X1020" i="9"/>
  <c r="Y1020" i="9" s="1"/>
  <c r="X479" i="9"/>
  <c r="Y479" i="9" s="1"/>
  <c r="X87" i="9"/>
  <c r="Y87" i="9" s="1"/>
  <c r="X830" i="9"/>
  <c r="Y830" i="9" s="1"/>
  <c r="AC560" i="8"/>
  <c r="X247" i="9"/>
  <c r="Y247" i="9" s="1"/>
  <c r="X1019" i="9"/>
  <c r="Y1019" i="9" s="1"/>
  <c r="X497" i="9"/>
  <c r="Y497" i="9" s="1"/>
  <c r="AC543" i="8"/>
  <c r="X925" i="9"/>
  <c r="Y925" i="9" s="1"/>
  <c r="X1015" i="9"/>
  <c r="Y1015" i="9" s="1"/>
  <c r="X1004" i="9"/>
  <c r="Y1004" i="9" s="1"/>
  <c r="X1012" i="9"/>
  <c r="X429" i="9"/>
  <c r="Y429" i="9" s="1"/>
  <c r="X421" i="9"/>
  <c r="X1169" i="9"/>
  <c r="Y1169" i="9" s="1"/>
  <c r="X1161" i="9"/>
  <c r="Y1161" i="9" s="1"/>
  <c r="X339" i="9"/>
  <c r="Y339" i="9" s="1"/>
  <c r="X331" i="9"/>
  <c r="Y331" i="9" s="1"/>
  <c r="X122" i="9"/>
  <c r="Y122" i="9" s="1"/>
  <c r="X345" i="9"/>
  <c r="Y345" i="9" s="1"/>
  <c r="X675" i="9"/>
  <c r="Y675" i="9" s="1"/>
  <c r="X118" i="9"/>
  <c r="Y118" i="9" s="1"/>
  <c r="AC581" i="8"/>
  <c r="X156" i="9"/>
  <c r="Y156" i="9" s="1"/>
  <c r="X573" i="9"/>
  <c r="Y573" i="9" s="1"/>
  <c r="X565" i="9"/>
  <c r="Y565" i="9" s="1"/>
  <c r="AC611" i="8"/>
  <c r="X607" i="9"/>
  <c r="Y607" i="9" s="1"/>
  <c r="AC645" i="8"/>
  <c r="X304" i="9"/>
  <c r="Y304" i="9" s="1"/>
  <c r="X136" i="9"/>
  <c r="Y136" i="9" s="1"/>
  <c r="X142" i="9"/>
  <c r="Y142" i="9" s="1"/>
  <c r="X165" i="9"/>
  <c r="Y165" i="9" s="1"/>
  <c r="X157" i="9"/>
  <c r="Y157" i="9" s="1"/>
  <c r="X315" i="9"/>
  <c r="Y315" i="9" s="1"/>
  <c r="X604" i="9"/>
  <c r="Y604" i="9" s="1"/>
  <c r="AC642" i="8"/>
  <c r="X515" i="9"/>
  <c r="Y515" i="9" s="1"/>
  <c r="X507" i="9"/>
  <c r="Y507" i="9" s="1"/>
  <c r="AC553" i="8"/>
  <c r="X894" i="9"/>
  <c r="Y894" i="9" s="1"/>
  <c r="X886" i="9"/>
  <c r="Y886" i="9" s="1"/>
  <c r="X354" i="9"/>
  <c r="Y354" i="9" s="1"/>
  <c r="X770" i="9"/>
  <c r="Y770" i="9" s="1"/>
  <c r="X762" i="9"/>
  <c r="Y762" i="9" s="1"/>
  <c r="X1060" i="9"/>
  <c r="Y1060" i="9" s="1"/>
  <c r="X921" i="9"/>
  <c r="Y921" i="9" s="1"/>
  <c r="X1182" i="9"/>
  <c r="Y1182" i="9" s="1"/>
  <c r="X338" i="9"/>
  <c r="Y338" i="9" s="1"/>
  <c r="X330" i="9"/>
  <c r="Y330" i="9" s="1"/>
  <c r="AB584" i="8"/>
  <c r="X123" i="9"/>
  <c r="Y123" i="9" s="1"/>
  <c r="X632" i="9"/>
  <c r="Y632" i="9" s="1"/>
  <c r="AC670" i="8"/>
  <c r="X359" i="9"/>
  <c r="Y359" i="9" s="1"/>
  <c r="X351" i="9"/>
  <c r="Y351" i="9" s="1"/>
  <c r="X270" i="9"/>
  <c r="Y270" i="9" s="1"/>
  <c r="X853" i="9"/>
  <c r="Y853" i="9" s="1"/>
  <c r="X262" i="9"/>
  <c r="Y262" i="9" s="1"/>
  <c r="X254" i="9"/>
  <c r="Y254" i="9" s="1"/>
  <c r="X327" i="9"/>
  <c r="Y327" i="9" s="1"/>
  <c r="X660" i="9"/>
  <c r="X652" i="9"/>
  <c r="Y652" i="9" s="1"/>
  <c r="X267" i="9"/>
  <c r="Y267" i="9" s="1"/>
  <c r="X259" i="9"/>
  <c r="Y259" i="9" s="1"/>
  <c r="X971" i="9"/>
  <c r="X702" i="9"/>
  <c r="Y702" i="9" s="1"/>
  <c r="X1036" i="9"/>
  <c r="Y1036" i="9" s="1"/>
  <c r="X623" i="9"/>
  <c r="Y623" i="9" s="1"/>
  <c r="AC661" i="8"/>
  <c r="X298" i="9"/>
  <c r="Y298" i="9" s="1"/>
  <c r="X1073" i="9"/>
  <c r="Y1073" i="9" s="1"/>
  <c r="X743" i="9"/>
  <c r="Y743" i="9" s="1"/>
  <c r="X735" i="9"/>
  <c r="Y735" i="9" s="1"/>
  <c r="X237" i="9"/>
  <c r="Y237" i="9" s="1"/>
  <c r="X1193" i="9"/>
  <c r="Y1193" i="9" s="1"/>
  <c r="X1185" i="9"/>
  <c r="Y1185" i="9" s="1"/>
  <c r="X1170" i="9"/>
  <c r="Y1170" i="9" s="1"/>
  <c r="X1162" i="9"/>
  <c r="Y1162" i="9" s="1"/>
  <c r="X135" i="9"/>
  <c r="Y135" i="9" s="1"/>
  <c r="X129" i="9"/>
  <c r="X561" i="9"/>
  <c r="Y561" i="9" s="1"/>
  <c r="AC599" i="8"/>
  <c r="X1106" i="9"/>
  <c r="Y1106" i="9" s="1"/>
  <c r="X341" i="9"/>
  <c r="Y341" i="9" s="1"/>
  <c r="X333" i="9"/>
  <c r="Y333" i="9" s="1"/>
  <c r="X496" i="9"/>
  <c r="Y496" i="9" s="1"/>
  <c r="AB592" i="8"/>
  <c r="AB666" i="8"/>
  <c r="X278" i="9"/>
  <c r="Y278" i="9" s="1"/>
  <c r="X320" i="9"/>
  <c r="Y320" i="9" s="1"/>
  <c r="X792" i="9"/>
  <c r="Y792" i="9" s="1"/>
  <c r="AB583" i="8"/>
  <c r="X802" i="9"/>
  <c r="Y802" i="9" s="1"/>
  <c r="X37" i="9"/>
  <c r="Y37" i="9" s="1"/>
  <c r="X43" i="9"/>
  <c r="Y43" i="9" s="1"/>
  <c r="X269" i="9"/>
  <c r="Y269" i="9" s="1"/>
  <c r="AC619" i="8"/>
  <c r="X141" i="9"/>
  <c r="Y141" i="9" s="1"/>
  <c r="X213" i="9"/>
  <c r="Y213" i="9" s="1"/>
  <c r="X205" i="9"/>
  <c r="Y205" i="9" s="1"/>
  <c r="X450" i="9"/>
  <c r="Y450" i="9" s="1"/>
  <c r="X311" i="9"/>
  <c r="Y311" i="9" s="1"/>
  <c r="X1092" i="9"/>
  <c r="Y1092" i="9" s="1"/>
  <c r="X1100" i="9"/>
  <c r="Y1100" i="9" s="1"/>
  <c r="X1057" i="9"/>
  <c r="Y1057" i="9" s="1"/>
  <c r="X215" i="9"/>
  <c r="Y215" i="9" s="1"/>
  <c r="X207" i="9"/>
  <c r="Y207" i="9" s="1"/>
  <c r="X367" i="9"/>
  <c r="Y367" i="9" s="1"/>
  <c r="X655" i="9"/>
  <c r="Y655" i="9" s="1"/>
  <c r="X663" i="9"/>
  <c r="Y663" i="9" s="1"/>
  <c r="X144" i="9"/>
  <c r="Y144" i="9" s="1"/>
  <c r="X852" i="9"/>
  <c r="Y852" i="9" s="1"/>
  <c r="X501" i="9"/>
  <c r="X493" i="9"/>
  <c r="Y493" i="9" s="1"/>
  <c r="X1186" i="9"/>
  <c r="Y1186" i="9" s="1"/>
  <c r="X344" i="9"/>
  <c r="Y344" i="9" s="1"/>
  <c r="X355" i="9"/>
  <c r="Y355" i="9" s="1"/>
  <c r="X363" i="9"/>
  <c r="Y363" i="9" s="1"/>
  <c r="X751" i="9"/>
  <c r="Y751" i="9" s="1"/>
  <c r="X758" i="9"/>
  <c r="Y758" i="9" s="1"/>
  <c r="X541" i="9"/>
  <c r="Y541" i="9" s="1"/>
  <c r="X1174" i="9"/>
  <c r="Y1174" i="9" s="1"/>
  <c r="X631" i="9"/>
  <c r="Y631" i="9" s="1"/>
  <c r="X89" i="9"/>
  <c r="Y89" i="9" s="1"/>
  <c r="X34" i="9"/>
  <c r="Y34" i="9" s="1"/>
  <c r="X927" i="9"/>
  <c r="Y927" i="9" s="1"/>
  <c r="AC605" i="8"/>
  <c r="X439" i="9"/>
  <c r="Y439" i="9" s="1"/>
  <c r="X29" i="9"/>
  <c r="Y29" i="9" s="1"/>
  <c r="X958" i="9"/>
  <c r="Y958" i="9" s="1"/>
  <c r="AB664" i="8"/>
  <c r="X657" i="9"/>
  <c r="Y657" i="9" s="1"/>
  <c r="X665" i="9"/>
  <c r="Y665" i="9" s="1"/>
  <c r="X21" i="9"/>
  <c r="Y21" i="9" s="1"/>
  <c r="X949" i="9"/>
  <c r="Y949" i="9" s="1"/>
  <c r="X589" i="9"/>
  <c r="X581" i="9"/>
  <c r="Y581" i="9" s="1"/>
  <c r="AC627" i="8"/>
  <c r="X588" i="9"/>
  <c r="X580" i="9"/>
  <c r="Y580" i="9" s="1"/>
  <c r="AB554" i="8"/>
  <c r="X782" i="9"/>
  <c r="Y782" i="9" s="1"/>
  <c r="X687" i="9"/>
  <c r="Y687" i="9" s="1"/>
  <c r="X679" i="9"/>
  <c r="Y679" i="9" s="1"/>
  <c r="X599" i="9"/>
  <c r="Y599" i="9" s="1"/>
  <c r="X56" i="9"/>
  <c r="Y56" i="9" s="1"/>
  <c r="X730" i="9"/>
  <c r="Y730" i="9" s="1"/>
  <c r="X520" i="9"/>
  <c r="Y520" i="9" s="1"/>
  <c r="X528" i="9"/>
  <c r="Y528" i="9" s="1"/>
  <c r="X1133" i="9"/>
  <c r="Y1133" i="9" s="1"/>
  <c r="X230" i="9"/>
  <c r="X238" i="9"/>
  <c r="Y238" i="9" s="1"/>
  <c r="X348" i="9"/>
  <c r="Y348" i="9" s="1"/>
  <c r="X75" i="9"/>
  <c r="Y75" i="9" s="1"/>
  <c r="X634" i="9"/>
  <c r="Y634" i="9" s="1"/>
  <c r="AC672" i="8"/>
  <c r="X150" i="9"/>
  <c r="Y150" i="9" s="1"/>
  <c r="X996" i="9"/>
  <c r="Y996" i="9" s="1"/>
  <c r="AC582" i="8"/>
  <c r="X217" i="9"/>
  <c r="Y217" i="9" s="1"/>
  <c r="X941" i="9"/>
  <c r="Y941" i="9" s="1"/>
  <c r="X933" i="9"/>
  <c r="Y933" i="9" s="1"/>
  <c r="X244" i="9"/>
  <c r="Y244" i="9" s="1"/>
  <c r="X1171" i="9"/>
  <c r="X1163" i="9"/>
  <c r="Y1163" i="9" s="1"/>
  <c r="X848" i="9"/>
  <c r="Y848" i="9" s="1"/>
  <c r="X44" i="9"/>
  <c r="Y44" i="9" s="1"/>
  <c r="X318" i="9"/>
  <c r="Y318" i="9" s="1"/>
  <c r="X310" i="9"/>
  <c r="Y310" i="9" s="1"/>
  <c r="X190" i="9"/>
  <c r="Y190" i="9" s="1"/>
  <c r="X182" i="9"/>
  <c r="Y182" i="9" s="1"/>
  <c r="X395" i="9"/>
  <c r="Y395" i="9" s="1"/>
  <c r="AC544" i="8"/>
  <c r="X597" i="9"/>
  <c r="Y597" i="9" s="1"/>
  <c r="AC635" i="8"/>
  <c r="X1044" i="9"/>
  <c r="Y1044" i="9" s="1"/>
  <c r="X1094" i="9"/>
  <c r="Y1094" i="9" s="1"/>
  <c r="X1199" i="9"/>
  <c r="Y1199" i="9" s="1"/>
  <c r="X197" i="9"/>
  <c r="Y197" i="9" s="1"/>
  <c r="AC600" i="8"/>
  <c r="X509" i="9"/>
  <c r="Y509" i="9" s="1"/>
  <c r="X218" i="9"/>
  <c r="Y218" i="9" s="1"/>
  <c r="X1132" i="9"/>
  <c r="Y1132" i="9" s="1"/>
  <c r="AC580" i="8"/>
  <c r="X622" i="9"/>
  <c r="Y622" i="9" s="1"/>
  <c r="AC660" i="8"/>
  <c r="X669" i="9"/>
  <c r="Y669" i="9" s="1"/>
  <c r="X596" i="9"/>
  <c r="Y596" i="9" s="1"/>
  <c r="AC634" i="8"/>
  <c r="X35" i="9"/>
  <c r="Y35" i="9" s="1"/>
  <c r="X535" i="9"/>
  <c r="Y535" i="9" s="1"/>
  <c r="AC573" i="8"/>
  <c r="X639" i="9"/>
  <c r="Y639" i="9" s="1"/>
  <c r="X371" i="9"/>
  <c r="Y371" i="9" s="1"/>
  <c r="X617" i="9"/>
  <c r="Y617" i="9" s="1"/>
  <c r="AC655" i="8"/>
  <c r="X471" i="9"/>
  <c r="Y471" i="9" s="1"/>
  <c r="X1025" i="9"/>
  <c r="Y1025" i="9" s="1"/>
  <c r="X732" i="9"/>
  <c r="X1049" i="9"/>
  <c r="Y1049" i="9" s="1"/>
  <c r="X1156" i="9"/>
  <c r="Y1156" i="9" s="1"/>
  <c r="X130" i="9"/>
  <c r="Y130" i="9" s="1"/>
  <c r="X856" i="9"/>
  <c r="Y856" i="9" s="1"/>
  <c r="X865" i="9"/>
  <c r="Y865" i="9" s="1"/>
  <c r="X545" i="9"/>
  <c r="Y545" i="9" s="1"/>
  <c r="X553" i="9"/>
  <c r="Y553" i="9" s="1"/>
  <c r="AB553" i="8"/>
  <c r="X51" i="9"/>
  <c r="Y51" i="9" s="1"/>
  <c r="X875" i="9"/>
  <c r="Y875" i="9" s="1"/>
  <c r="X583" i="9"/>
  <c r="Y583" i="9" s="1"/>
  <c r="X591" i="9"/>
  <c r="AC629" i="8"/>
  <c r="X909" i="9"/>
  <c r="Y909" i="9" s="1"/>
  <c r="X917" i="9"/>
  <c r="Y917" i="9" s="1"/>
  <c r="X647" i="9"/>
  <c r="Y647" i="9" s="1"/>
  <c r="X180" i="9"/>
  <c r="Y180" i="9" s="1"/>
  <c r="X194" i="9"/>
  <c r="Y194" i="9" s="1"/>
  <c r="X1176" i="9"/>
  <c r="X592" i="9"/>
  <c r="X584" i="9"/>
  <c r="Y584" i="9" s="1"/>
  <c r="AC630" i="8"/>
  <c r="X624" i="9"/>
  <c r="Y624" i="9" s="1"/>
  <c r="AC662" i="8"/>
  <c r="AC647" i="8"/>
  <c r="X1144" i="9"/>
  <c r="Y1144" i="9" s="1"/>
  <c r="X988" i="9"/>
  <c r="Y988" i="9" s="1"/>
  <c r="X544" i="9"/>
  <c r="Y544" i="9" s="1"/>
  <c r="X552" i="9"/>
  <c r="Y552" i="9" s="1"/>
  <c r="AB621" i="8"/>
  <c r="X542" i="9"/>
  <c r="Y542" i="9" s="1"/>
  <c r="X550" i="9"/>
  <c r="Y550" i="9" s="1"/>
  <c r="X551" i="9"/>
  <c r="Y551" i="9" s="1"/>
  <c r="X543" i="9"/>
  <c r="Y543" i="9" s="1"/>
  <c r="X492" i="9"/>
  <c r="Y492" i="9" s="1"/>
  <c r="X559" i="9"/>
  <c r="Y559" i="9" s="1"/>
  <c r="AC597" i="8"/>
  <c r="X807" i="9"/>
  <c r="Y807" i="9" s="1"/>
  <c r="X1076" i="9"/>
  <c r="Y1076" i="9" s="1"/>
  <c r="X1068" i="9"/>
  <c r="Y1068" i="9" s="1"/>
  <c r="X16" i="9"/>
  <c r="Y16" i="9" s="1"/>
  <c r="X715" i="9"/>
  <c r="Y715" i="9" s="1"/>
  <c r="X707" i="9"/>
  <c r="Y707" i="9" s="1"/>
  <c r="X66" i="9"/>
  <c r="Y66" i="9" s="1"/>
  <c r="AC578" i="8"/>
  <c r="X750" i="9"/>
  <c r="Y750" i="9" s="1"/>
  <c r="X990" i="9"/>
  <c r="X537" i="9"/>
  <c r="Y537" i="9" s="1"/>
  <c r="X413" i="9"/>
  <c r="Y413" i="9" s="1"/>
  <c r="X527" i="9"/>
  <c r="Y527" i="9" s="1"/>
  <c r="X648" i="9"/>
  <c r="Y648" i="9" s="1"/>
  <c r="X1030" i="9"/>
  <c r="Y1030" i="9" s="1"/>
  <c r="X812" i="9"/>
  <c r="Y812" i="9" s="1"/>
  <c r="X939" i="9"/>
  <c r="Y939" i="9" s="1"/>
  <c r="X931" i="9"/>
  <c r="Y931" i="9" s="1"/>
  <c r="X445" i="9"/>
  <c r="Y445" i="9" s="1"/>
  <c r="X225" i="9"/>
  <c r="Y225" i="9" s="1"/>
  <c r="X233" i="9"/>
  <c r="Y233" i="9" s="1"/>
  <c r="X400" i="9"/>
  <c r="Y400" i="9" s="1"/>
  <c r="X83" i="9"/>
  <c r="Y83" i="9" s="1"/>
  <c r="AC577" i="8"/>
  <c r="X578" i="9"/>
  <c r="Y578" i="9" s="1"/>
  <c r="X697" i="9"/>
  <c r="Y697" i="9" s="1"/>
  <c r="AB551" i="8"/>
  <c r="X343" i="9"/>
  <c r="Y343" i="9" s="1"/>
  <c r="AB635" i="8"/>
  <c r="X289" i="9"/>
  <c r="Y289" i="9" s="1"/>
  <c r="X677" i="9"/>
  <c r="Y677" i="9" s="1"/>
  <c r="X1031" i="9"/>
  <c r="Y1031" i="9" s="1"/>
  <c r="X755" i="9"/>
  <c r="Y755" i="9" s="1"/>
  <c r="X600" i="9"/>
  <c r="Y600" i="9" s="1"/>
  <c r="AC638" i="8"/>
  <c r="X523" i="9"/>
  <c r="Y523" i="9" s="1"/>
  <c r="X332" i="9"/>
  <c r="Y332" i="9" s="1"/>
  <c r="X447" i="9"/>
  <c r="Y447" i="9" s="1"/>
  <c r="X216" i="9"/>
  <c r="Y216" i="9" s="1"/>
  <c r="X208" i="9"/>
  <c r="Y208" i="9" s="1"/>
  <c r="X248" i="9"/>
  <c r="X560" i="9"/>
  <c r="Y560" i="9" s="1"/>
  <c r="AC598" i="8"/>
  <c r="X302" i="9"/>
  <c r="Y302" i="9" s="1"/>
  <c r="X120" i="9"/>
  <c r="Y120" i="9" s="1"/>
  <c r="X1055" i="9"/>
  <c r="Y1055" i="9" s="1"/>
  <c r="X774" i="9"/>
  <c r="Y774" i="9" s="1"/>
  <c r="X766" i="9"/>
  <c r="Y766" i="9" s="1"/>
  <c r="X94" i="9"/>
  <c r="Y94" i="9" s="1"/>
  <c r="X76" i="9"/>
  <c r="Y76" i="9" s="1"/>
  <c r="X322" i="9"/>
  <c r="Y322" i="9" s="1"/>
  <c r="X510" i="9"/>
  <c r="Y510" i="9" s="1"/>
  <c r="X148" i="9"/>
  <c r="Y148" i="9" s="1"/>
  <c r="X116" i="9"/>
  <c r="Y116" i="9" s="1"/>
  <c r="X672" i="9"/>
  <c r="Y672" i="9" s="1"/>
  <c r="X1140" i="9"/>
  <c r="Y1140" i="9" s="1"/>
  <c r="X605" i="9"/>
  <c r="Y605" i="9" s="1"/>
  <c r="AC643" i="8"/>
  <c r="X1082" i="9"/>
  <c r="X1107" i="9"/>
  <c r="Y1107" i="9" s="1"/>
  <c r="X261" i="9"/>
  <c r="Y261" i="9" s="1"/>
  <c r="X253" i="9"/>
  <c r="Y253" i="9" s="1"/>
  <c r="X700" i="9"/>
  <c r="Y700" i="9" s="1"/>
  <c r="X780" i="9"/>
  <c r="Y780" i="9" s="1"/>
  <c r="X1198" i="9"/>
  <c r="Y1198" i="9" s="1"/>
  <c r="AB575" i="8"/>
  <c r="X654" i="9"/>
  <c r="Y654" i="9" s="1"/>
  <c r="AC583" i="8"/>
  <c r="X905" i="9"/>
  <c r="Y905" i="9" s="1"/>
  <c r="X913" i="9"/>
  <c r="Y913" i="9" s="1"/>
  <c r="X849" i="9"/>
  <c r="Y849" i="9" s="1"/>
  <c r="AB560" i="8"/>
  <c r="X749" i="9"/>
  <c r="Y749" i="9" s="1"/>
  <c r="X741" i="9"/>
  <c r="Y741" i="9" s="1"/>
  <c r="AB544" i="8"/>
  <c r="AB558" i="8"/>
  <c r="X1052" i="9"/>
  <c r="Y1052" i="9" s="1"/>
  <c r="X1150" i="9"/>
  <c r="Y1150" i="9" s="1"/>
  <c r="X699" i="9"/>
  <c r="Y699" i="9" s="1"/>
  <c r="X7" i="9"/>
  <c r="Y7" i="9" s="1"/>
  <c r="X337" i="9"/>
  <c r="Y337" i="9" s="1"/>
  <c r="X329" i="9"/>
  <c r="Y329" i="9" s="1"/>
  <c r="X370" i="9"/>
  <c r="Y370" i="9" s="1"/>
  <c r="X674" i="9"/>
  <c r="Y674" i="9" s="1"/>
  <c r="X140" i="9"/>
  <c r="Y140" i="9" s="1"/>
  <c r="X186" i="9"/>
  <c r="Y186" i="9" s="1"/>
  <c r="X593" i="9"/>
  <c r="X585" i="9"/>
  <c r="Y585" i="9" s="1"/>
  <c r="AC631" i="8"/>
  <c r="X736" i="9"/>
  <c r="Y736" i="9" s="1"/>
  <c r="X1172" i="9"/>
  <c r="X1201" i="9"/>
  <c r="Y1201" i="9" s="1"/>
  <c r="X1151" i="9"/>
  <c r="Y1151" i="9" s="1"/>
  <c r="X271" i="9"/>
  <c r="Y271" i="9" s="1"/>
  <c r="X314" i="9"/>
  <c r="Y314" i="9" s="1"/>
  <c r="X306" i="9"/>
  <c r="Y306" i="9" s="1"/>
  <c r="X724" i="9"/>
  <c r="Y724" i="9" s="1"/>
  <c r="AB643" i="8"/>
  <c r="AB609" i="8"/>
  <c r="X174" i="9"/>
  <c r="Y174" i="9" s="1"/>
  <c r="X1037" i="9"/>
  <c r="X467" i="9"/>
  <c r="U5" i="9"/>
  <c r="AH5" i="9" s="1"/>
  <c r="AN5" i="8"/>
  <c r="X265" i="9"/>
  <c r="Y265" i="9" s="1"/>
  <c r="X257" i="9"/>
  <c r="Y257" i="9" s="1"/>
  <c r="X576" i="9"/>
  <c r="Y576" i="9" s="1"/>
  <c r="X568" i="9"/>
  <c r="Y568" i="9" s="1"/>
  <c r="AC614" i="8"/>
  <c r="X936" i="9"/>
  <c r="Y936" i="9" s="1"/>
  <c r="X748" i="9"/>
  <c r="Y748" i="9" s="1"/>
  <c r="X740" i="9"/>
  <c r="Y740" i="9" s="1"/>
  <c r="X457" i="9"/>
  <c r="Y457" i="9" s="1"/>
  <c r="X1108" i="9"/>
  <c r="Y1108" i="9" s="1"/>
  <c r="X646" i="9"/>
  <c r="Y646" i="9" s="1"/>
  <c r="X357" i="9"/>
  <c r="Y357" i="9" s="1"/>
  <c r="X349" i="9"/>
  <c r="Y349" i="9" s="1"/>
  <c r="X1109" i="9"/>
  <c r="Y1109" i="9" s="1"/>
  <c r="X518" i="9"/>
  <c r="Y518" i="9" s="1"/>
  <c r="X526" i="9"/>
  <c r="Y526" i="9" s="1"/>
  <c r="X465" i="9"/>
  <c r="Y465" i="9" s="1"/>
  <c r="X10" i="9"/>
  <c r="Y10" i="9" s="1"/>
  <c r="X598" i="9"/>
  <c r="X695" i="9"/>
  <c r="AC625" i="8"/>
  <c r="X1009" i="9"/>
  <c r="Y1009" i="9" s="1"/>
  <c r="AB555" i="8"/>
  <c r="X470" i="9"/>
  <c r="Y470" i="9" s="1"/>
  <c r="X659" i="9"/>
  <c r="Y659" i="9" s="1"/>
  <c r="X651" i="9"/>
  <c r="Y651" i="9" s="1"/>
  <c r="X316" i="9"/>
  <c r="Y316" i="9" s="1"/>
  <c r="X308" i="9"/>
  <c r="Y308" i="9" s="1"/>
  <c r="X1038" i="9"/>
  <c r="Y1038" i="9" s="1"/>
  <c r="X409" i="9"/>
  <c r="Y409" i="9" s="1"/>
  <c r="X401" i="9"/>
  <c r="Y401" i="9" s="1"/>
  <c r="X842" i="9"/>
  <c r="Y842" i="9" s="1"/>
  <c r="X661" i="9"/>
  <c r="Y661" i="9" s="1"/>
  <c r="X653" i="9"/>
  <c r="Y653" i="9" s="1"/>
  <c r="X1048" i="9"/>
  <c r="Y1048" i="9" s="1"/>
  <c r="X969" i="9"/>
  <c r="Y969" i="9" s="1"/>
  <c r="X1159" i="9"/>
  <c r="Y1159" i="9" s="1"/>
  <c r="X1167" i="9"/>
  <c r="Y1167" i="9" s="1"/>
  <c r="X387" i="9"/>
  <c r="Y387" i="9" s="1"/>
  <c r="X658" i="9"/>
  <c r="Y658" i="9" s="1"/>
  <c r="X650" i="9"/>
  <c r="Y650" i="9" s="1"/>
  <c r="X1154" i="9"/>
  <c r="Y1154" i="9" s="1"/>
  <c r="X391" i="9"/>
  <c r="Y391" i="9" s="1"/>
  <c r="X566" i="9"/>
  <c r="Y566" i="9" s="1"/>
  <c r="AC559" i="8"/>
  <c r="X293" i="9"/>
  <c r="Y293" i="9" s="1"/>
  <c r="X285" i="9"/>
  <c r="Y285" i="9" s="1"/>
  <c r="AB552" i="8"/>
  <c r="AB545" i="8"/>
  <c r="X196" i="9"/>
  <c r="Y196" i="9" s="1"/>
  <c r="X630" i="9"/>
  <c r="Y630" i="9" s="1"/>
  <c r="AC668" i="8"/>
  <c r="X991" i="9"/>
  <c r="Y991" i="9" s="1"/>
  <c r="X789" i="9"/>
  <c r="Y789" i="9" s="1"/>
  <c r="X491" i="9"/>
  <c r="Y491" i="9" s="1"/>
  <c r="X295" i="9"/>
  <c r="Y295" i="9" s="1"/>
  <c r="X287" i="9"/>
  <c r="Y287" i="9" s="1"/>
  <c r="X412" i="9"/>
  <c r="Y412" i="9" s="1"/>
  <c r="X1079" i="9"/>
  <c r="Y1079" i="9" s="1"/>
  <c r="X1071" i="9"/>
  <c r="Y1071" i="9" s="1"/>
  <c r="X91" i="9"/>
  <c r="Y91" i="9" s="1"/>
  <c r="X210" i="9"/>
  <c r="Y210" i="9" s="1"/>
  <c r="X202" i="9"/>
  <c r="Y202" i="9" s="1"/>
  <c r="X324" i="9"/>
  <c r="Y324" i="9" s="1"/>
  <c r="X1098" i="9"/>
  <c r="Y1098" i="9" s="1"/>
  <c r="X1090" i="9"/>
  <c r="Y1090" i="9" s="1"/>
  <c r="X1126" i="9"/>
  <c r="Y1126" i="9" s="1"/>
  <c r="X1118" i="9"/>
  <c r="X863" i="9"/>
  <c r="Y863" i="9" s="1"/>
  <c r="X871" i="9"/>
  <c r="Y871" i="9" s="1"/>
  <c r="X451" i="9"/>
  <c r="Y451" i="9" s="1"/>
  <c r="X459" i="9"/>
  <c r="Y459" i="9" s="1"/>
  <c r="X385" i="9"/>
  <c r="Y385" i="9" s="1"/>
  <c r="X377" i="9"/>
  <c r="Y377" i="9" s="1"/>
  <c r="X824" i="9"/>
  <c r="Y824" i="9" s="1"/>
  <c r="X816" i="9"/>
  <c r="Y816" i="9" s="1"/>
  <c r="AB672" i="8"/>
  <c r="X163" i="9"/>
  <c r="Y163" i="9" s="1"/>
  <c r="X155" i="9"/>
  <c r="Y155" i="9" s="1"/>
  <c r="X381" i="9"/>
  <c r="Y381" i="9" s="1"/>
  <c r="X373" i="9"/>
  <c r="Y373" i="9" s="1"/>
  <c r="X860" i="9"/>
  <c r="Y860" i="9" s="1"/>
  <c r="X868" i="9"/>
  <c r="Y868" i="9" s="1"/>
  <c r="X115" i="9"/>
  <c r="Y115" i="9" s="1"/>
  <c r="X119" i="9"/>
  <c r="Y119" i="9" s="1"/>
  <c r="X855" i="9"/>
  <c r="Y855" i="9" s="1"/>
  <c r="X1103" i="9"/>
  <c r="Y1103" i="9" s="1"/>
  <c r="X456" i="9"/>
  <c r="Y456" i="9" s="1"/>
  <c r="X448" i="9"/>
  <c r="X390" i="9"/>
  <c r="Y390" i="9" s="1"/>
  <c r="X417" i="9"/>
  <c r="Y417" i="9" s="1"/>
  <c r="AB661" i="8"/>
  <c r="X353" i="9"/>
  <c r="Y353" i="9" s="1"/>
  <c r="X361" i="9"/>
  <c r="Y361" i="9" s="1"/>
  <c r="X1101" i="9"/>
  <c r="Y1101" i="9" s="1"/>
  <c r="X693" i="9"/>
  <c r="Y693" i="9" s="1"/>
  <c r="X685" i="9"/>
  <c r="Y685" i="9" s="1"/>
  <c r="X1125" i="9"/>
  <c r="Y1125" i="9" s="1"/>
  <c r="X1117" i="9"/>
  <c r="Y1117" i="9" s="1"/>
  <c r="AB546" i="8"/>
  <c r="AB660" i="8"/>
  <c r="X62" i="9"/>
  <c r="Y62" i="9" s="1"/>
  <c r="X878" i="9"/>
  <c r="Y878" i="9" s="1"/>
  <c r="X556" i="9"/>
  <c r="X725" i="9"/>
  <c r="Y725" i="9" s="1"/>
  <c r="AA5" i="8"/>
  <c r="X1046" i="9"/>
  <c r="X347" i="9"/>
  <c r="X404" i="9"/>
  <c r="Y404" i="9" s="1"/>
  <c r="X495" i="9"/>
  <c r="Y495" i="9" s="1"/>
  <c r="X153" i="9"/>
  <c r="Y153" i="9" s="1"/>
  <c r="X579" i="9"/>
  <c r="Y579" i="9" s="1"/>
  <c r="AC617" i="8"/>
  <c r="X59" i="9"/>
  <c r="Y59" i="9" s="1"/>
  <c r="X745" i="9"/>
  <c r="Y745" i="9" s="1"/>
  <c r="X737" i="9"/>
  <c r="Y737" i="9" s="1"/>
  <c r="X804" i="9"/>
  <c r="Y804" i="9" s="1"/>
  <c r="X796" i="9"/>
  <c r="Y796" i="9" s="1"/>
  <c r="X926" i="9"/>
  <c r="Y926" i="9" s="1"/>
  <c r="X288" i="9"/>
  <c r="Y288" i="9" s="1"/>
  <c r="X280" i="9"/>
  <c r="Y280" i="9" s="1"/>
  <c r="X554" i="9"/>
  <c r="Y554" i="9" s="1"/>
  <c r="X546" i="9"/>
  <c r="Y546" i="9" s="1"/>
  <c r="AC592" i="8"/>
  <c r="X358" i="9"/>
  <c r="Y358" i="9" s="1"/>
  <c r="X350" i="9"/>
  <c r="Y350" i="9" s="1"/>
  <c r="X897" i="9"/>
  <c r="Y897" i="9" s="1"/>
  <c r="X889" i="9"/>
  <c r="Y889" i="9" s="1"/>
  <c r="X104" i="9"/>
  <c r="Y104" i="9" s="1"/>
  <c r="X993" i="9"/>
  <c r="X383" i="9"/>
  <c r="Y383" i="9" s="1"/>
  <c r="X375" i="9"/>
  <c r="Y375" i="9" s="1"/>
  <c r="X97" i="9"/>
  <c r="Y97" i="9" s="1"/>
  <c r="X961" i="9"/>
  <c r="Y961" i="9" s="1"/>
  <c r="X953" i="9"/>
  <c r="Y953" i="9" s="1"/>
  <c r="X485" i="9"/>
  <c r="Y485" i="9" s="1"/>
  <c r="X477" i="9"/>
  <c r="Y477" i="9" s="1"/>
  <c r="X918" i="9"/>
  <c r="Y918" i="9" s="1"/>
  <c r="X910" i="9"/>
  <c r="Y910" i="9" s="1"/>
  <c r="X668" i="9"/>
  <c r="Y668" i="9" s="1"/>
  <c r="X235" i="9"/>
  <c r="Y235" i="9" s="1"/>
  <c r="X227" i="9"/>
  <c r="X887" i="9"/>
  <c r="Y887" i="9" s="1"/>
  <c r="X108" i="9"/>
  <c r="Y108" i="9" s="1"/>
  <c r="X1010" i="9"/>
  <c r="Y1010" i="9" s="1"/>
  <c r="X1002" i="9"/>
  <c r="Y1002" i="9" s="1"/>
  <c r="X760" i="9"/>
  <c r="Y760" i="9" s="1"/>
  <c r="X277" i="9"/>
  <c r="Y277" i="9" s="1"/>
  <c r="X1083" i="9"/>
  <c r="Y1083" i="9" s="1"/>
  <c r="X325" i="9"/>
  <c r="Y325" i="9" s="1"/>
  <c r="X611" i="9"/>
  <c r="AC649" i="8"/>
  <c r="X959" i="9"/>
  <c r="Y959" i="9" s="1"/>
  <c r="X951" i="9"/>
  <c r="Y951" i="9" s="1"/>
  <c r="X703" i="9"/>
  <c r="Y703" i="9" s="1"/>
  <c r="X1099" i="9"/>
  <c r="Y1099" i="9" s="1"/>
  <c r="X1091" i="9"/>
  <c r="Y1091" i="9" s="1"/>
  <c r="AB541" i="8"/>
  <c r="X407" i="9"/>
  <c r="Y407" i="9" s="1"/>
  <c r="X399" i="9"/>
  <c r="Y399" i="9" s="1"/>
  <c r="X47" i="9"/>
  <c r="Y47" i="9" s="1"/>
  <c r="X821" i="9"/>
  <c r="Y821" i="9" s="1"/>
  <c r="X813" i="9"/>
  <c r="Y813" i="9" s="1"/>
  <c r="X193" i="9"/>
  <c r="X185" i="9"/>
  <c r="Y185" i="9" s="1"/>
  <c r="X389" i="9"/>
  <c r="Y389" i="9" s="1"/>
  <c r="X808" i="9"/>
  <c r="Y808" i="9" s="1"/>
  <c r="X1111" i="9"/>
  <c r="Y1111" i="9" s="1"/>
  <c r="X516" i="9"/>
  <c r="X508" i="9"/>
  <c r="Y508" i="9" s="1"/>
  <c r="AC554" i="8"/>
  <c r="S5" i="9"/>
  <c r="AG5" i="9" s="1"/>
  <c r="AC5" i="8"/>
  <c r="AB619" i="8"/>
  <c r="X831" i="9"/>
  <c r="Y831" i="9" s="1"/>
  <c r="V5" i="9"/>
  <c r="X733" i="9"/>
  <c r="X117" i="9"/>
  <c r="AB566" i="8"/>
  <c r="X490" i="9"/>
  <c r="X382" i="9"/>
  <c r="Y382" i="9" s="1"/>
  <c r="X530" i="9"/>
  <c r="X522" i="9"/>
  <c r="AC568" i="8"/>
  <c r="X718" i="9"/>
  <c r="Y718" i="9" s="1"/>
  <c r="X1022" i="9"/>
  <c r="Y1118" i="9" l="1"/>
  <c r="Y512" i="9"/>
  <c r="Y128" i="9"/>
  <c r="Y589" i="9"/>
  <c r="Y1037" i="9"/>
  <c r="Y1082" i="9"/>
  <c r="Y592" i="9"/>
  <c r="Y591" i="9"/>
  <c r="Y1171" i="9"/>
  <c r="Y971" i="9"/>
  <c r="Y556" i="9"/>
  <c r="Y448" i="9"/>
  <c r="Y522" i="9"/>
  <c r="Y423" i="9"/>
  <c r="Y530" i="9"/>
  <c r="Y993" i="9"/>
  <c r="Y588" i="9"/>
  <c r="Y421" i="9"/>
  <c r="Y1172" i="9"/>
  <c r="Y501" i="9"/>
  <c r="Y660" i="9"/>
  <c r="Y1012" i="9"/>
  <c r="Y129" i="9"/>
  <c r="Y695" i="9"/>
  <c r="Y1022" i="9"/>
  <c r="Y230" i="9"/>
  <c r="Y177" i="9"/>
  <c r="Y117" i="9"/>
  <c r="Y365" i="9"/>
  <c r="X161" i="9"/>
  <c r="Y161" i="9" s="1"/>
  <c r="X901" i="9"/>
  <c r="Y901" i="9" s="1"/>
  <c r="Y347" i="9"/>
  <c r="X57" i="9"/>
  <c r="Y57" i="9" s="1"/>
  <c r="X46" i="9"/>
  <c r="Y46" i="9" s="1"/>
  <c r="X815" i="9"/>
  <c r="Y815" i="9" s="1"/>
  <c r="X683" i="9"/>
  <c r="Y683" i="9" s="1"/>
  <c r="X767" i="9"/>
  <c r="Y767" i="9" s="1"/>
  <c r="X1058" i="9"/>
  <c r="Y1058" i="9" s="1"/>
  <c r="X178" i="9"/>
  <c r="Y178" i="9" s="1"/>
  <c r="X538" i="9"/>
  <c r="Y538" i="9" s="1"/>
  <c r="X1165" i="9"/>
  <c r="Y1165" i="9" s="1"/>
  <c r="X793" i="9"/>
  <c r="Y793" i="9" s="1"/>
  <c r="X1039" i="9"/>
  <c r="Y1039" i="9" s="1"/>
  <c r="X671" i="9"/>
  <c r="Y671" i="9" s="1"/>
  <c r="X531" i="9"/>
  <c r="Y531" i="9" s="1"/>
  <c r="X301" i="9"/>
  <c r="Y301" i="9" s="1"/>
  <c r="X93" i="9"/>
  <c r="Y93" i="9" s="1"/>
  <c r="X240" i="9"/>
  <c r="Y240" i="9" s="1"/>
  <c r="X644" i="9"/>
  <c r="Y644" i="9" s="1"/>
  <c r="X198" i="9"/>
  <c r="Y198" i="9" s="1"/>
  <c r="X505" i="9"/>
  <c r="Y505" i="9" s="1"/>
  <c r="X500" i="9"/>
  <c r="Y500" i="9" s="1"/>
  <c r="X609" i="9"/>
  <c r="Y609" i="9" s="1"/>
  <c r="X873" i="9"/>
  <c r="Y873" i="9" s="1"/>
  <c r="X149" i="9"/>
  <c r="Y149" i="9" s="1"/>
  <c r="X1070" i="9"/>
  <c r="Y1070" i="9" s="1"/>
  <c r="X862" i="9"/>
  <c r="Y862" i="9" s="1"/>
  <c r="X204" i="9"/>
  <c r="Y204" i="9" s="1"/>
  <c r="X472" i="9"/>
  <c r="Y472" i="9" s="1"/>
  <c r="X818" i="9"/>
  <c r="Y818" i="9" s="1"/>
  <c r="X794" i="9"/>
  <c r="Y794" i="9" s="1"/>
  <c r="X464" i="9"/>
  <c r="Y464" i="9" s="1"/>
  <c r="X1081" i="9"/>
  <c r="Y1081" i="9" s="1"/>
  <c r="X1138" i="9"/>
  <c r="Y1138" i="9" s="1"/>
  <c r="X701" i="9"/>
  <c r="Y701" i="9" s="1"/>
  <c r="X1202" i="9"/>
  <c r="Y1202" i="9" s="1"/>
  <c r="X258" i="9"/>
  <c r="Y258" i="9" s="1"/>
  <c r="X362" i="9"/>
  <c r="Y362" i="9" s="1"/>
  <c r="X88" i="9"/>
  <c r="Y88" i="9" s="1"/>
  <c r="X1014" i="9"/>
  <c r="Y1014" i="9" s="1"/>
  <c r="X164" i="9"/>
  <c r="Y164" i="9" s="1"/>
  <c r="X481" i="9"/>
  <c r="Y481" i="9" s="1"/>
  <c r="X963" i="9"/>
  <c r="Y963" i="9" s="1"/>
  <c r="X431" i="9"/>
  <c r="Y431" i="9" s="1"/>
  <c r="X778" i="9"/>
  <c r="Y778" i="9" s="1"/>
  <c r="X460" i="9"/>
  <c r="Y460" i="9" s="1"/>
  <c r="X242" i="9"/>
  <c r="Y242" i="9" s="1"/>
  <c r="X930" i="9"/>
  <c r="Y930" i="9" s="1"/>
  <c r="X24" i="9"/>
  <c r="Y24" i="9" s="1"/>
  <c r="X719" i="9"/>
  <c r="Y719" i="9" s="1"/>
  <c r="X113" i="9"/>
  <c r="Y113" i="9" s="1"/>
  <c r="X166" i="9"/>
  <c r="Y166" i="9" s="1"/>
  <c r="X854" i="9"/>
  <c r="Y854" i="9" s="1"/>
  <c r="X96" i="9"/>
  <c r="Y96" i="9" s="1"/>
  <c r="X1026" i="9"/>
  <c r="Y1026" i="9" s="1"/>
  <c r="X823" i="9"/>
  <c r="Y823" i="9" s="1"/>
  <c r="X667" i="9"/>
  <c r="Y667" i="9" s="1"/>
  <c r="X691" i="9"/>
  <c r="Y691" i="9" s="1"/>
  <c r="X775" i="9"/>
  <c r="Y775" i="9" s="1"/>
  <c r="X534" i="9"/>
  <c r="Y534" i="9" s="1"/>
  <c r="X1173" i="9"/>
  <c r="Y1173" i="9" s="1"/>
  <c r="X801" i="9"/>
  <c r="Y801" i="9" s="1"/>
  <c r="X309" i="9"/>
  <c r="Y309" i="9" s="1"/>
  <c r="X369" i="9"/>
  <c r="Y369" i="9" s="1"/>
  <c r="X245" i="9"/>
  <c r="Y245" i="9" s="1"/>
  <c r="X455" i="9"/>
  <c r="Y455" i="9" s="1"/>
  <c r="X1105" i="9"/>
  <c r="Y1105" i="9" s="1"/>
  <c r="X154" i="9"/>
  <c r="Y154" i="9" s="1"/>
  <c r="X614" i="9"/>
  <c r="Y614" i="9" s="1"/>
  <c r="X513" i="9"/>
  <c r="Y513" i="9" s="1"/>
  <c r="X176" i="9"/>
  <c r="Y176" i="9" s="1"/>
  <c r="X1024" i="9"/>
  <c r="Y1024" i="9" s="1"/>
  <c r="X1078" i="9"/>
  <c r="Y1078" i="9" s="1"/>
  <c r="X870" i="9"/>
  <c r="Y870" i="9" s="1"/>
  <c r="X212" i="9"/>
  <c r="Y212" i="9" s="1"/>
  <c r="X151" i="9"/>
  <c r="Y151" i="9" s="1"/>
  <c r="X603" i="9"/>
  <c r="Y603" i="9" s="1"/>
  <c r="X826" i="9"/>
  <c r="Y826" i="9" s="1"/>
  <c r="X738" i="9"/>
  <c r="Y738" i="9" s="1"/>
  <c r="X435" i="9"/>
  <c r="Y435" i="9" s="1"/>
  <c r="X1181" i="9"/>
  <c r="Y1181" i="9" s="1"/>
  <c r="X704" i="9"/>
  <c r="Y704" i="9" s="1"/>
  <c r="X728" i="9"/>
  <c r="Y728" i="9" s="1"/>
  <c r="X1128" i="9"/>
  <c r="Y1128" i="9" s="1"/>
  <c r="X266" i="9"/>
  <c r="Y266" i="9" s="1"/>
  <c r="X1017" i="9"/>
  <c r="Y1017" i="9" s="1"/>
  <c r="X635" i="9"/>
  <c r="Y635" i="9" s="1"/>
  <c r="X489" i="9"/>
  <c r="Y489" i="9" s="1"/>
  <c r="X904" i="9"/>
  <c r="Y904" i="9" s="1"/>
  <c r="X619" i="9"/>
  <c r="Y619" i="9" s="1"/>
  <c r="X146" i="9"/>
  <c r="Y146" i="9" s="1"/>
  <c r="X206" i="9"/>
  <c r="Y206" i="9" s="1"/>
  <c r="X838" i="9"/>
  <c r="Y838" i="9" s="1"/>
  <c r="X859" i="9"/>
  <c r="Y859" i="9" s="1"/>
  <c r="X956" i="9"/>
  <c r="Y956" i="9" s="1"/>
  <c r="X798" i="9"/>
  <c r="Y798" i="9" s="1"/>
  <c r="X626" i="9"/>
  <c r="Y626" i="9" s="1"/>
  <c r="X938" i="9"/>
  <c r="Y938" i="9" s="1"/>
  <c r="X1084" i="9"/>
  <c r="Y1084" i="9" s="1"/>
  <c r="X1124" i="9"/>
  <c r="Y1124" i="9" s="1"/>
  <c r="X326" i="9"/>
  <c r="Y326" i="9" s="1"/>
  <c r="X171" i="9"/>
  <c r="Y171" i="9" s="1"/>
  <c r="X628" i="9"/>
  <c r="Y628" i="9" s="1"/>
  <c r="Y193" i="9"/>
  <c r="X469" i="9"/>
  <c r="Y469" i="9" s="1"/>
  <c r="X785" i="9"/>
  <c r="Y785" i="9" s="1"/>
  <c r="X656" i="9"/>
  <c r="Y656" i="9" s="1"/>
  <c r="Y598" i="9"/>
  <c r="X1045" i="9"/>
  <c r="Y1045" i="9" s="1"/>
  <c r="X884" i="9"/>
  <c r="Y884" i="9" s="1"/>
  <c r="X625" i="9"/>
  <c r="Y625" i="9" s="1"/>
  <c r="Y467" i="9"/>
  <c r="X32" i="9"/>
  <c r="Y32" i="9" s="1"/>
  <c r="X317" i="9"/>
  <c r="Y317" i="9" s="1"/>
  <c r="X499" i="9"/>
  <c r="Y499" i="9" s="1"/>
  <c r="X706" i="9"/>
  <c r="Y706" i="9" s="1"/>
  <c r="X162" i="9"/>
  <c r="Y162" i="9" s="1"/>
  <c r="X408" i="9"/>
  <c r="Y408" i="9" s="1"/>
  <c r="X58" i="9"/>
  <c r="Y58" i="9" s="1"/>
  <c r="X694" i="9"/>
  <c r="Y694" i="9" s="1"/>
  <c r="X137" i="9"/>
  <c r="Y137" i="9" s="1"/>
  <c r="X67" i="9"/>
  <c r="Y67" i="9" s="1"/>
  <c r="X158" i="9"/>
  <c r="Y158" i="9" s="1"/>
  <c r="X763" i="9"/>
  <c r="Y763" i="9" s="1"/>
  <c r="X378" i="9"/>
  <c r="Y378" i="9" s="1"/>
  <c r="X159" i="9"/>
  <c r="Y159" i="9" s="1"/>
  <c r="X601" i="9"/>
  <c r="Y601" i="9" s="1"/>
  <c r="X228" i="9"/>
  <c r="Y228" i="9" s="1"/>
  <c r="X746" i="9"/>
  <c r="Y746" i="9" s="1"/>
  <c r="X1189" i="9"/>
  <c r="Y1189" i="9" s="1"/>
  <c r="X612" i="9"/>
  <c r="Y612" i="9" s="1"/>
  <c r="X680" i="9"/>
  <c r="Y680" i="9" s="1"/>
  <c r="X12" i="9"/>
  <c r="Y12" i="9" s="1"/>
  <c r="X40" i="9"/>
  <c r="Y40" i="9" s="1"/>
  <c r="X410" i="9"/>
  <c r="Y410" i="9" s="1"/>
  <c r="X214" i="9"/>
  <c r="Y214" i="9" s="1"/>
  <c r="X846" i="9"/>
  <c r="Y846" i="9" s="1"/>
  <c r="X616" i="9"/>
  <c r="Y616" i="9" s="1"/>
  <c r="X867" i="9"/>
  <c r="Y867" i="9" s="1"/>
  <c r="X874" i="9"/>
  <c r="Y874" i="9" s="1"/>
  <c r="X1047" i="9"/>
  <c r="Y1047" i="9" s="1"/>
  <c r="X243" i="9"/>
  <c r="Y243" i="9" s="1"/>
  <c r="X1013" i="9"/>
  <c r="Y1013" i="9" s="1"/>
  <c r="X964" i="9"/>
  <c r="Y964" i="9" s="1"/>
  <c r="X790" i="9"/>
  <c r="Y790" i="9" s="1"/>
  <c r="X1146" i="9"/>
  <c r="Y1146" i="9" s="1"/>
  <c r="X811" i="9"/>
  <c r="Y811" i="9" s="1"/>
  <c r="X569" i="9"/>
  <c r="Y569" i="9" s="1"/>
  <c r="X250" i="9"/>
  <c r="Y250" i="9" s="1"/>
  <c r="X424" i="9"/>
  <c r="Y424" i="9" s="1"/>
  <c r="X1116" i="9"/>
  <c r="Y1116" i="9" s="1"/>
  <c r="X461" i="9"/>
  <c r="Y461" i="9" s="1"/>
  <c r="X23" i="9"/>
  <c r="Y23" i="9" s="1"/>
  <c r="X334" i="9"/>
  <c r="Y334" i="9" s="1"/>
  <c r="X226" i="9"/>
  <c r="Y226" i="9" s="1"/>
  <c r="Y516" i="9"/>
  <c r="X975" i="9"/>
  <c r="Y975" i="9" s="1"/>
  <c r="X983" i="9"/>
  <c r="Y983" i="9" s="1"/>
  <c r="X1095" i="9"/>
  <c r="Y1095" i="9" s="1"/>
  <c r="X1059" i="9"/>
  <c r="Y1059" i="9" s="1"/>
  <c r="X664" i="9"/>
  <c r="Y664" i="9" s="1"/>
  <c r="X950" i="9"/>
  <c r="Y950" i="9" s="1"/>
  <c r="X892" i="9"/>
  <c r="Y892" i="9" s="1"/>
  <c r="X1007" i="9"/>
  <c r="Y1007" i="9" s="1"/>
  <c r="X1072" i="9"/>
  <c r="Y1072" i="9" s="1"/>
  <c r="X468" i="9"/>
  <c r="Y468" i="9" s="1"/>
  <c r="X172" i="9"/>
  <c r="Y172" i="9" s="1"/>
  <c r="X902" i="9"/>
  <c r="Y902" i="9" s="1"/>
  <c r="X832" i="9"/>
  <c r="Y832" i="9" s="1"/>
  <c r="X463" i="9"/>
  <c r="Y463" i="9" s="1"/>
  <c r="X714" i="9"/>
  <c r="Y714" i="9" s="1"/>
  <c r="X731" i="9"/>
  <c r="Y731" i="9" s="1"/>
  <c r="X297" i="9"/>
  <c r="Y297" i="9" s="1"/>
  <c r="X784" i="9"/>
  <c r="Y784" i="9" s="1"/>
  <c r="X1115" i="9"/>
  <c r="Y1115" i="9" s="1"/>
  <c r="X899" i="9"/>
  <c r="Y899" i="9" s="1"/>
  <c r="X1149" i="9"/>
  <c r="Y1149" i="9" s="1"/>
  <c r="X819" i="9"/>
  <c r="Y819" i="9" s="1"/>
  <c r="X1069" i="9"/>
  <c r="Y1069" i="9" s="1"/>
  <c r="X978" i="9"/>
  <c r="Y978" i="9" s="1"/>
  <c r="X1061" i="9"/>
  <c r="Y1061" i="9" s="1"/>
  <c r="X422" i="9"/>
  <c r="Y422" i="9" s="1"/>
  <c r="X517" i="9"/>
  <c r="Y517" i="9" s="1"/>
  <c r="X397" i="9"/>
  <c r="Y397" i="9" s="1"/>
  <c r="X771" i="9"/>
  <c r="Y771" i="9" s="1"/>
  <c r="X954" i="9"/>
  <c r="Y954" i="9" s="1"/>
  <c r="X386" i="9"/>
  <c r="Y386" i="9" s="1"/>
  <c r="X11" i="9"/>
  <c r="Y11" i="9" s="1"/>
  <c r="X236" i="9"/>
  <c r="Y236" i="9" s="1"/>
  <c r="X504" i="9"/>
  <c r="Y504" i="9" s="1"/>
  <c r="X876" i="9"/>
  <c r="Y876" i="9" s="1"/>
  <c r="X688" i="9"/>
  <c r="Y688" i="9" s="1"/>
  <c r="X312" i="9"/>
  <c r="Y312" i="9" s="1"/>
  <c r="X79" i="9"/>
  <c r="Y79" i="9" s="1"/>
  <c r="X402" i="9"/>
  <c r="Y402" i="9" s="1"/>
  <c r="X555" i="9"/>
  <c r="Y555" i="9" s="1"/>
  <c r="X839" i="9"/>
  <c r="Y839" i="9" s="1"/>
  <c r="X987" i="9"/>
  <c r="Y987" i="9" s="1"/>
  <c r="X102" i="9"/>
  <c r="Y102" i="9" s="1"/>
  <c r="X866" i="9"/>
  <c r="Y866" i="9" s="1"/>
  <c r="X103" i="9"/>
  <c r="Y103" i="9" s="1"/>
  <c r="X765" i="9"/>
  <c r="Y765" i="9" s="1"/>
  <c r="X577" i="9"/>
  <c r="Y577" i="9" s="1"/>
  <c r="X432" i="9"/>
  <c r="Y432" i="9" s="1"/>
  <c r="X466" i="9"/>
  <c r="Y466" i="9" s="1"/>
  <c r="X305" i="9"/>
  <c r="Y305" i="9" s="1"/>
  <c r="X453" i="9"/>
  <c r="Y453" i="9" s="1"/>
  <c r="X943" i="9"/>
  <c r="Y943" i="9" s="1"/>
  <c r="X759" i="9"/>
  <c r="Y759" i="9" s="1"/>
  <c r="X754" i="9"/>
  <c r="Y754" i="9" s="1"/>
  <c r="X1147" i="9"/>
  <c r="Y1147" i="9" s="1"/>
  <c r="Y13" i="9"/>
  <c r="Y1046" i="9"/>
  <c r="X994" i="9"/>
  <c r="Y994" i="9" s="1"/>
  <c r="X806" i="9"/>
  <c r="Y806" i="9" s="1"/>
  <c r="X1041" i="9"/>
  <c r="Y1041" i="9" s="1"/>
  <c r="X1034" i="9"/>
  <c r="Y1034" i="9" s="1"/>
  <c r="X368" i="9"/>
  <c r="Y368" i="9" s="1"/>
  <c r="X999" i="9"/>
  <c r="Y999" i="9" s="1"/>
  <c r="X1027" i="9"/>
  <c r="Y1027" i="9" s="1"/>
  <c r="X1080" i="9"/>
  <c r="Y1080" i="9" s="1"/>
  <c r="X977" i="9"/>
  <c r="Y977" i="9" s="1"/>
  <c r="X1192" i="9"/>
  <c r="Y1192" i="9" s="1"/>
  <c r="X183" i="9"/>
  <c r="Y183" i="9" s="1"/>
  <c r="X71" i="9"/>
  <c r="Y71" i="9" s="1"/>
  <c r="X419" i="9"/>
  <c r="Y419" i="9" s="1"/>
  <c r="X268" i="9"/>
  <c r="Y268" i="9" s="1"/>
  <c r="X438" i="9"/>
  <c r="Y438" i="9" s="1"/>
  <c r="X682" i="9"/>
  <c r="Y682" i="9" s="1"/>
  <c r="X563" i="9"/>
  <c r="Y563" i="9" s="1"/>
  <c r="X781" i="9"/>
  <c r="Y781" i="9" s="1"/>
  <c r="X768" i="9"/>
  <c r="Y768" i="9" s="1"/>
  <c r="X1123" i="9"/>
  <c r="Y1123" i="9" s="1"/>
  <c r="X932" i="9"/>
  <c r="Y932" i="9" s="1"/>
  <c r="X678" i="9"/>
  <c r="Y678" i="9" s="1"/>
  <c r="X980" i="9"/>
  <c r="Y980" i="9" s="1"/>
  <c r="X827" i="9"/>
  <c r="Y827" i="9" s="1"/>
  <c r="X1077" i="9"/>
  <c r="Y1077" i="9" s="1"/>
  <c r="X986" i="9"/>
  <c r="Y986" i="9" s="1"/>
  <c r="X430" i="9"/>
  <c r="Y430" i="9" s="1"/>
  <c r="X473" i="9"/>
  <c r="Y473" i="9" s="1"/>
  <c r="X388" i="9"/>
  <c r="Y388" i="9" s="1"/>
  <c r="X405" i="9"/>
  <c r="Y405" i="9" s="1"/>
  <c r="X506" i="9"/>
  <c r="Y506" i="9" s="1"/>
  <c r="X962" i="9"/>
  <c r="Y962" i="9" s="1"/>
  <c r="X914" i="9"/>
  <c r="Y914" i="9" s="1"/>
  <c r="X1200" i="9"/>
  <c r="Y1200" i="9" s="1"/>
  <c r="X681" i="9"/>
  <c r="Y681" i="9" s="1"/>
  <c r="X276" i="9"/>
  <c r="Y276" i="9" s="1"/>
  <c r="X335" i="9"/>
  <c r="Y335" i="9" s="1"/>
  <c r="X1018" i="9"/>
  <c r="Y1018" i="9" s="1"/>
  <c r="X444" i="9"/>
  <c r="Y444" i="9" s="1"/>
  <c r="X68" i="9"/>
  <c r="Y68" i="9" s="1"/>
  <c r="X847" i="9"/>
  <c r="Y847" i="9" s="1"/>
  <c r="X1050" i="9"/>
  <c r="Y1050" i="9" s="1"/>
  <c r="X882" i="9"/>
  <c r="Y882" i="9" s="1"/>
  <c r="X1179" i="9"/>
  <c r="Y1179" i="9" s="1"/>
  <c r="X773" i="9"/>
  <c r="Y773" i="9" s="1"/>
  <c r="X84" i="9"/>
  <c r="Y84" i="9" s="1"/>
  <c r="X72" i="9"/>
  <c r="Y72" i="9" s="1"/>
  <c r="X313" i="9"/>
  <c r="Y313" i="9" s="1"/>
  <c r="X935" i="9"/>
  <c r="Y935" i="9" s="1"/>
  <c r="X291" i="9"/>
  <c r="Y291" i="9" s="1"/>
  <c r="Y33" i="9"/>
  <c r="X992" i="9"/>
  <c r="Y992" i="9" s="1"/>
  <c r="Y490" i="9"/>
  <c r="Y611" i="9"/>
  <c r="X895" i="9"/>
  <c r="Y895" i="9" s="1"/>
  <c r="X396" i="9"/>
  <c r="Y396" i="9" s="1"/>
  <c r="X720" i="9"/>
  <c r="Y720" i="9" s="1"/>
  <c r="X319" i="9"/>
  <c r="Y319" i="9" s="1"/>
  <c r="X379" i="9"/>
  <c r="Y379" i="9" s="1"/>
  <c r="X602" i="9"/>
  <c r="Y602" i="9" s="1"/>
  <c r="X18" i="9"/>
  <c r="Y18" i="9" s="1"/>
  <c r="X968" i="9"/>
  <c r="Y968" i="9" s="1"/>
  <c r="X1142" i="9"/>
  <c r="Y1142" i="9" s="1"/>
  <c r="X809" i="9"/>
  <c r="Y809" i="9" s="1"/>
  <c r="X985" i="9"/>
  <c r="Y985" i="9" s="1"/>
  <c r="X1184" i="9"/>
  <c r="Y1184" i="9" s="1"/>
  <c r="X191" i="9"/>
  <c r="Y191" i="9" s="1"/>
  <c r="X562" i="9"/>
  <c r="Y562" i="9" s="1"/>
  <c r="X540" i="9"/>
  <c r="Y540" i="9" s="1"/>
  <c r="X427" i="9"/>
  <c r="Y427" i="9" s="1"/>
  <c r="X690" i="9"/>
  <c r="Y690" i="9" s="1"/>
  <c r="X974" i="9"/>
  <c r="Y974" i="9" s="1"/>
  <c r="X571" i="9"/>
  <c r="Y571" i="9" s="1"/>
  <c r="X776" i="9"/>
  <c r="Y776" i="9" s="1"/>
  <c r="X912" i="9"/>
  <c r="Y912" i="9" s="1"/>
  <c r="X169" i="9"/>
  <c r="Y169" i="9" s="1"/>
  <c r="X940" i="9"/>
  <c r="Y940" i="9" s="1"/>
  <c r="X1153" i="9"/>
  <c r="Y1153" i="9" s="1"/>
  <c r="X686" i="9"/>
  <c r="Y686" i="9" s="1"/>
  <c r="X970" i="9"/>
  <c r="Y970" i="9" s="1"/>
  <c r="X1056" i="9"/>
  <c r="Y1056" i="9" s="1"/>
  <c r="X342" i="9"/>
  <c r="Y342" i="9" s="1"/>
  <c r="X514" i="9"/>
  <c r="Y514" i="9" s="1"/>
  <c r="X906" i="9"/>
  <c r="Y906" i="9" s="1"/>
  <c r="X1067" i="9"/>
  <c r="Y1067" i="9" s="1"/>
  <c r="X1000" i="9"/>
  <c r="Y1000" i="9" s="1"/>
  <c r="X729" i="9"/>
  <c r="Y729" i="9" s="1"/>
  <c r="X689" i="9"/>
  <c r="Y689" i="9" s="1"/>
  <c r="X911" i="9"/>
  <c r="Y911" i="9" s="1"/>
  <c r="X221" i="9"/>
  <c r="Y221" i="9" s="1"/>
  <c r="X231" i="9"/>
  <c r="Y231" i="9" s="1"/>
  <c r="X31" i="9"/>
  <c r="Y31" i="9" s="1"/>
  <c r="X608" i="9"/>
  <c r="Y608" i="9" s="1"/>
  <c r="X717" i="9"/>
  <c r="Y717" i="9" s="1"/>
  <c r="X1089" i="9"/>
  <c r="Y1089" i="9" s="1"/>
  <c r="X890" i="9"/>
  <c r="Y890" i="9" s="1"/>
  <c r="X181" i="9"/>
  <c r="Y181" i="9" s="1"/>
  <c r="X441" i="9"/>
  <c r="Y441" i="9" s="1"/>
  <c r="X124" i="9"/>
  <c r="Y124" i="9" s="1"/>
  <c r="X673" i="9"/>
  <c r="Y673" i="9" s="1"/>
  <c r="X834" i="9"/>
  <c r="Y834" i="9" s="1"/>
  <c r="X1021" i="9"/>
  <c r="Y1021" i="9" s="1"/>
  <c r="X170" i="9"/>
  <c r="Y170" i="9" s="1"/>
  <c r="X1029" i="9"/>
  <c r="Y1029" i="9" s="1"/>
  <c r="X283" i="9"/>
  <c r="Y283" i="9" s="1"/>
  <c r="Y227" i="9"/>
  <c r="X503" i="9"/>
  <c r="Y503" i="9" s="1"/>
  <c r="X712" i="9"/>
  <c r="Y712" i="9" s="1"/>
  <c r="X200" i="9"/>
  <c r="Y200" i="9" s="1"/>
  <c r="X147" i="9"/>
  <c r="Y147" i="9" s="1"/>
  <c r="X411" i="9"/>
  <c r="Y411" i="9" s="1"/>
  <c r="X570" i="9"/>
  <c r="Y570" i="9" s="1"/>
  <c r="X60" i="9"/>
  <c r="Y60" i="9" s="1"/>
  <c r="X78" i="9"/>
  <c r="Y78" i="9" s="1"/>
  <c r="X1114" i="9"/>
  <c r="Y1114" i="9" s="1"/>
  <c r="X548" i="9"/>
  <c r="Y548" i="9" s="1"/>
  <c r="X152" i="9"/>
  <c r="Y152" i="9" s="1"/>
  <c r="X1155" i="9"/>
  <c r="Y1155" i="9" s="1"/>
  <c r="X340" i="9"/>
  <c r="Y340" i="9" s="1"/>
  <c r="X982" i="9"/>
  <c r="Y982" i="9" s="1"/>
  <c r="X920" i="9"/>
  <c r="Y920" i="9" s="1"/>
  <c r="X346" i="9"/>
  <c r="Y346" i="9" s="1"/>
  <c r="X756" i="9"/>
  <c r="Y756" i="9" s="1"/>
  <c r="X392" i="9"/>
  <c r="Y392" i="9" s="1"/>
  <c r="X8" i="9"/>
  <c r="Y8" i="9" s="1"/>
  <c r="X769" i="9"/>
  <c r="Y769" i="9" s="1"/>
  <c r="X972" i="9"/>
  <c r="Y972" i="9" s="1"/>
  <c r="X726" i="9"/>
  <c r="Y726" i="9" s="1"/>
  <c r="X900" i="9"/>
  <c r="Y900" i="9" s="1"/>
  <c r="X779" i="9"/>
  <c r="Y779" i="9" s="1"/>
  <c r="X232" i="9"/>
  <c r="Y232" i="9" s="1"/>
  <c r="X1075" i="9"/>
  <c r="Y1075" i="9" s="1"/>
  <c r="X1008" i="9"/>
  <c r="Y1008" i="9" s="1"/>
  <c r="X274" i="9"/>
  <c r="Y274" i="9" s="1"/>
  <c r="X92" i="9"/>
  <c r="Y92" i="9" s="1"/>
  <c r="X919" i="9"/>
  <c r="Y919" i="9" s="1"/>
  <c r="X239" i="9"/>
  <c r="Y239" i="9" s="1"/>
  <c r="X418" i="9"/>
  <c r="Y418" i="9" s="1"/>
  <c r="X107" i="9"/>
  <c r="Y107" i="9" s="1"/>
  <c r="X709" i="9"/>
  <c r="Y709" i="9" s="1"/>
  <c r="X1097" i="9"/>
  <c r="Y1097" i="9" s="1"/>
  <c r="X944" i="9"/>
  <c r="Y944" i="9" s="1"/>
  <c r="X189" i="9"/>
  <c r="Y189" i="9" s="1"/>
  <c r="X567" i="9"/>
  <c r="Y567" i="9" s="1"/>
  <c r="X1134" i="9"/>
  <c r="Y1134" i="9" s="1"/>
  <c r="X618" i="9"/>
  <c r="Y618" i="9" s="1"/>
  <c r="X521" i="9"/>
  <c r="Y521" i="9" s="1"/>
  <c r="X547" i="9"/>
  <c r="Y547" i="9" s="1"/>
  <c r="X981" i="9"/>
  <c r="Y981" i="9" s="1"/>
  <c r="X414" i="9"/>
  <c r="Y414" i="9" s="1"/>
  <c r="X1028" i="9"/>
  <c r="Y1028" i="9" s="1"/>
  <c r="X1011" i="9"/>
  <c r="Y1011" i="9" s="1"/>
  <c r="X937" i="9"/>
  <c r="Y937" i="9" s="1"/>
  <c r="X1088" i="9"/>
  <c r="Y1088" i="9" s="1"/>
  <c r="X1066" i="9"/>
  <c r="Y1066" i="9" s="1"/>
  <c r="X1197" i="9"/>
  <c r="Y1197" i="9" s="1"/>
  <c r="X734" i="9"/>
  <c r="Y734" i="9" s="1"/>
  <c r="X1122" i="9"/>
  <c r="Y1122" i="9" s="1"/>
  <c r="X160" i="9"/>
  <c r="Y160" i="9" s="1"/>
  <c r="X179" i="9"/>
  <c r="Y179" i="9" s="1"/>
  <c r="X1188" i="9"/>
  <c r="Y1188" i="9" s="1"/>
  <c r="X442" i="9"/>
  <c r="Y442" i="9" s="1"/>
  <c r="X64" i="9"/>
  <c r="Y64" i="9" s="1"/>
  <c r="X777" i="9"/>
  <c r="Y777" i="9" s="1"/>
  <c r="X840" i="9"/>
  <c r="Y840" i="9" s="1"/>
  <c r="X606" i="9"/>
  <c r="Y606" i="9" s="1"/>
  <c r="X251" i="9"/>
  <c r="Y251" i="9" s="1"/>
  <c r="X224" i="9"/>
  <c r="Y224" i="9" s="1"/>
  <c r="X800" i="9"/>
  <c r="Y800" i="9" s="1"/>
  <c r="X1183" i="9"/>
  <c r="Y1183" i="9" s="1"/>
  <c r="X173" i="9"/>
  <c r="Y173" i="9" s="1"/>
  <c r="X426" i="9"/>
  <c r="Y426" i="9" s="1"/>
  <c r="X649" i="9"/>
  <c r="Y649" i="9" s="1"/>
  <c r="X121" i="9"/>
  <c r="Y121" i="9" s="1"/>
  <c r="X575" i="9"/>
  <c r="Y575" i="9" s="1"/>
  <c r="X858" i="9"/>
  <c r="Y858" i="9" s="1"/>
  <c r="X294" i="9"/>
  <c r="Y294" i="9" s="1"/>
  <c r="X857" i="9"/>
  <c r="Y857" i="9" s="1"/>
  <c r="X127" i="9"/>
  <c r="Y127" i="9" s="1"/>
  <c r="X529" i="9"/>
  <c r="Y529" i="9" s="1"/>
  <c r="X539" i="9"/>
  <c r="Y539" i="9" s="1"/>
  <c r="X989" i="9"/>
  <c r="Y989" i="9" s="1"/>
  <c r="X820" i="9"/>
  <c r="Y820" i="9" s="1"/>
  <c r="X698" i="9"/>
  <c r="Y698" i="9" s="1"/>
  <c r="X1003" i="9"/>
  <c r="Y1003" i="9" s="1"/>
  <c r="X929" i="9"/>
  <c r="Y929" i="9" s="1"/>
  <c r="X710" i="9"/>
  <c r="Y710" i="9" s="1"/>
  <c r="X850" i="9"/>
  <c r="Y850" i="9" s="1"/>
  <c r="X1130" i="9"/>
  <c r="Y1130" i="9" s="1"/>
  <c r="X1001" i="9"/>
  <c r="Y1001" i="9" s="1"/>
  <c r="X1074" i="9"/>
  <c r="Y1074" i="9" s="1"/>
  <c r="X1043" i="9"/>
  <c r="Y1043" i="9" s="1"/>
  <c r="X880" i="9"/>
  <c r="Y880" i="9" s="1"/>
  <c r="Y593" i="9"/>
  <c r="X742" i="9"/>
  <c r="Y742" i="9" s="1"/>
  <c r="X114" i="9"/>
  <c r="Y114" i="9" s="1"/>
  <c r="X590" i="9"/>
  <c r="Y590" i="9" s="1"/>
  <c r="X443" i="9"/>
  <c r="Y443" i="9" s="1"/>
  <c r="X20" i="9"/>
  <c r="Y20" i="9" s="1"/>
  <c r="X187" i="9"/>
  <c r="Y187" i="9" s="1"/>
  <c r="X636" i="9"/>
  <c r="Y636" i="9" s="1"/>
  <c r="X1196" i="9"/>
  <c r="Y1196" i="9" s="1"/>
  <c r="Y1176" i="9"/>
  <c r="Y732" i="9"/>
  <c r="X627" i="9"/>
  <c r="Y627" i="9" s="1"/>
  <c r="X1148" i="9"/>
  <c r="Y1148" i="9" s="1"/>
  <c r="X637" i="9"/>
  <c r="Y637" i="9" s="1"/>
  <c r="X586" i="9"/>
  <c r="Y586" i="9" s="1"/>
  <c r="X145" i="9"/>
  <c r="Y145" i="9" s="1"/>
  <c r="X74" i="9"/>
  <c r="Y74" i="9" s="1"/>
  <c r="X1191" i="9"/>
  <c r="Y1191" i="9" s="1"/>
  <c r="X610" i="9"/>
  <c r="Y610" i="9" s="1"/>
  <c r="X916" i="9"/>
  <c r="Y916" i="9" s="1"/>
  <c r="X922" i="9"/>
  <c r="Y922" i="9" s="1"/>
  <c r="X372" i="9"/>
  <c r="Y372" i="9" s="1"/>
  <c r="X945" i="9"/>
  <c r="Y945" i="9" s="1"/>
  <c r="X246" i="9"/>
  <c r="Y246" i="9" s="1"/>
  <c r="X462" i="9"/>
  <c r="Y462" i="9" s="1"/>
  <c r="X475" i="9"/>
  <c r="Y475" i="9" s="1"/>
  <c r="X286" i="9"/>
  <c r="Y286" i="9" s="1"/>
  <c r="X437" i="9"/>
  <c r="Y437" i="9" s="1"/>
  <c r="X131" i="9"/>
  <c r="Y131" i="9" s="1"/>
  <c r="X360" i="9"/>
  <c r="Y360" i="9" s="1"/>
  <c r="X828" i="9"/>
  <c r="Y828" i="9" s="1"/>
  <c r="X494" i="9"/>
  <c r="Y494" i="9" s="1"/>
  <c r="X837" i="9"/>
  <c r="Y837" i="9" s="1"/>
  <c r="X300" i="9"/>
  <c r="Y300" i="9" s="1"/>
  <c r="X1110" i="9"/>
  <c r="Y1110" i="9" s="1"/>
  <c r="X942" i="9"/>
  <c r="Y942" i="9" s="1"/>
  <c r="X1129" i="9"/>
  <c r="Y1129" i="9" s="1"/>
  <c r="X436" i="9"/>
  <c r="Y436" i="9" s="1"/>
  <c r="X488" i="9"/>
  <c r="Y488" i="9" s="1"/>
  <c r="X112" i="9"/>
  <c r="Y112" i="9" s="1"/>
  <c r="X1143" i="9"/>
  <c r="Y1143" i="9" s="1"/>
  <c r="X582" i="9"/>
  <c r="Y582" i="9" s="1"/>
  <c r="X1158" i="9"/>
  <c r="Y1158" i="9" s="1"/>
  <c r="X705" i="9"/>
  <c r="Y705" i="9" s="1"/>
  <c r="X795" i="9"/>
  <c r="Y795" i="9" s="1"/>
  <c r="X55" i="9"/>
  <c r="Y55" i="9" s="1"/>
  <c r="X1137" i="9"/>
  <c r="Y1137" i="9" s="1"/>
  <c r="X525" i="9"/>
  <c r="Y525" i="9" s="1"/>
  <c r="X869" i="9"/>
  <c r="Y869" i="9" s="1"/>
  <c r="X296" i="9"/>
  <c r="Y296" i="9" s="1"/>
  <c r="X476" i="9"/>
  <c r="Y476" i="9" s="1"/>
  <c r="X761" i="9"/>
  <c r="Y761" i="9" s="1"/>
  <c r="X594" i="9"/>
  <c r="Y594" i="9" s="1"/>
  <c r="X303" i="9"/>
  <c r="Y303" i="9" s="1"/>
  <c r="X638" i="9"/>
  <c r="Y638" i="9" s="1"/>
  <c r="X670" i="9"/>
  <c r="Y670" i="9" s="1"/>
  <c r="X564" i="9"/>
  <c r="Y564" i="9" s="1"/>
  <c r="X957" i="9"/>
  <c r="Y957" i="9" s="1"/>
  <c r="X52" i="9"/>
  <c r="Y52" i="9" s="1"/>
  <c r="X1042" i="9"/>
  <c r="Y1042" i="9" s="1"/>
  <c r="X380" i="9"/>
  <c r="Y380" i="9" s="1"/>
  <c r="X483" i="9"/>
  <c r="Y483" i="9" s="1"/>
  <c r="X69" i="9"/>
  <c r="Y69" i="9" s="1"/>
  <c r="X352" i="9"/>
  <c r="Y352" i="9" s="1"/>
  <c r="X1195" i="9"/>
  <c r="Y1195" i="9" s="1"/>
  <c r="X557" i="9"/>
  <c r="Y557" i="9" s="1"/>
  <c r="X273" i="9"/>
  <c r="Y273" i="9" s="1"/>
  <c r="X1087" i="9"/>
  <c r="Y1087" i="9" s="1"/>
  <c r="X85" i="9"/>
  <c r="Y85" i="9" s="1"/>
  <c r="X1005" i="9"/>
  <c r="Y1005" i="9" s="1"/>
  <c r="X502" i="9"/>
  <c r="Y502" i="9" s="1"/>
  <c r="X845" i="9"/>
  <c r="Y845" i="9" s="1"/>
  <c r="X739" i="9"/>
  <c r="Y739" i="9" s="1"/>
  <c r="Y733" i="9"/>
  <c r="X676" i="9"/>
  <c r="Y676" i="9" s="1"/>
  <c r="X934" i="9"/>
  <c r="Y934" i="9" s="1"/>
  <c r="X879" i="9"/>
  <c r="Y879" i="9" s="1"/>
  <c r="X480" i="9"/>
  <c r="Y480" i="9" s="1"/>
  <c r="Y248" i="9"/>
  <c r="Y990" i="9"/>
  <c r="X1166" i="9"/>
  <c r="Y1166" i="9" s="1"/>
  <c r="X803" i="9"/>
  <c r="Y803" i="9" s="1"/>
  <c r="X1102" i="9"/>
  <c r="Y1102" i="9" s="1"/>
  <c r="X533" i="9"/>
  <c r="Y533" i="9" s="1"/>
  <c r="X861" i="9"/>
  <c r="Y861" i="9" s="1"/>
  <c r="X966" i="9"/>
  <c r="Y966" i="9" s="1"/>
  <c r="X484" i="9"/>
  <c r="Y484" i="9" s="1"/>
  <c r="X36" i="9"/>
  <c r="Y36" i="9" s="1"/>
  <c r="X549" i="9"/>
  <c r="Y549" i="9" s="1"/>
  <c r="X587" i="9"/>
  <c r="Y587" i="9" s="1"/>
  <c r="X195" i="9"/>
  <c r="Y195" i="9" s="1"/>
  <c r="X645" i="9"/>
  <c r="Y645" i="9" s="1"/>
  <c r="X843" i="9"/>
  <c r="Y843" i="9" s="1"/>
  <c r="X786" i="9"/>
  <c r="Y786" i="9" s="1"/>
  <c r="X572" i="9"/>
  <c r="Y572" i="9" s="1"/>
  <c r="X1190" i="9"/>
  <c r="Y1190" i="9" s="1"/>
  <c r="X1053" i="9"/>
  <c r="Y1053" i="9" s="1"/>
  <c r="X965" i="9"/>
  <c r="Y965" i="9" s="1"/>
  <c r="X22" i="9"/>
  <c r="Y22" i="9" s="1"/>
  <c r="X219" i="9"/>
  <c r="Y219" i="9" s="1"/>
  <c r="X723" i="9"/>
  <c r="Y723" i="9" s="1"/>
  <c r="X864" i="9"/>
  <c r="Y864" i="9" s="1"/>
  <c r="X764" i="9"/>
  <c r="Y764" i="9" s="1"/>
  <c r="X95" i="9"/>
  <c r="Y95" i="9" s="1"/>
  <c r="X223" i="9"/>
  <c r="Y223" i="9" s="1"/>
  <c r="X1187" i="9"/>
  <c r="Y1187" i="9" s="1"/>
  <c r="X1178" i="9"/>
  <c r="Y1178" i="9" s="1"/>
  <c r="X997" i="9"/>
  <c r="Y997" i="9" s="1"/>
  <c r="X15" i="9"/>
  <c r="Y15" i="9" s="1"/>
  <c r="X299" i="9"/>
  <c r="Y299" i="9" s="1"/>
  <c r="X747" i="9"/>
  <c r="Y747" i="9" s="1"/>
  <c r="Y49" i="9"/>
  <c r="X1177" i="9"/>
  <c r="Y1177" i="9" s="1"/>
  <c r="X356" i="9"/>
  <c r="Y356" i="9" s="1"/>
  <c r="X1062" i="9"/>
  <c r="Y1062" i="9" s="1"/>
  <c r="X841" i="9"/>
  <c r="Y841" i="9" s="1"/>
  <c r="X201" i="9"/>
  <c r="Y201" i="9" s="1"/>
  <c r="X662" i="9"/>
  <c r="Y662" i="9" s="1"/>
  <c r="X167" i="9"/>
  <c r="Y167" i="9" s="1"/>
  <c r="X168" i="9"/>
  <c r="Y168" i="9" s="1"/>
  <c r="X323" i="9"/>
  <c r="Y323" i="9" s="1"/>
  <c r="X885" i="9"/>
  <c r="Y885" i="9" s="1"/>
  <c r="X420" i="9"/>
  <c r="Y420" i="9" s="1"/>
  <c r="X263" i="9"/>
  <c r="Y263" i="9" s="1"/>
  <c r="X1145" i="9"/>
  <c r="Y1145" i="9" s="1"/>
  <c r="X188" i="9"/>
  <c r="Y188" i="9" s="1"/>
  <c r="X252" i="9"/>
  <c r="Y252" i="9" s="1"/>
  <c r="X788" i="9"/>
  <c r="Y788" i="9" s="1"/>
  <c r="X1064" i="9"/>
  <c r="Y1064" i="9" s="1"/>
  <c r="X403" i="9"/>
  <c r="Y403" i="9" s="1"/>
  <c r="X883" i="9"/>
  <c r="Y883" i="9" s="1"/>
  <c r="X1194" i="9"/>
  <c r="Y1194" i="9" s="1"/>
  <c r="X595" i="9"/>
  <c r="Y595" i="9" s="1"/>
  <c r="X249" i="9"/>
  <c r="Y249" i="9" s="1"/>
  <c r="X633" i="9"/>
  <c r="Y633" i="9" s="1"/>
  <c r="X851" i="9"/>
  <c r="Y851" i="9" s="1"/>
  <c r="X643" i="9"/>
  <c r="Y643" i="9" s="1"/>
  <c r="X229" i="9"/>
  <c r="Y229" i="9" s="1"/>
  <c r="X753" i="9"/>
  <c r="Y753" i="9" s="1"/>
  <c r="X1040" i="9"/>
  <c r="Y1040" i="9" s="1"/>
  <c r="X1203" i="9"/>
  <c r="Y1203" i="9" s="1"/>
  <c r="X799" i="9"/>
  <c r="Y799" i="9" s="1"/>
  <c r="X923" i="9"/>
  <c r="Y923" i="9" s="1"/>
  <c r="X425" i="9"/>
  <c r="Y425" i="9" s="1"/>
  <c r="X783" i="9"/>
  <c r="Y783" i="9" s="1"/>
  <c r="X1065" i="9"/>
  <c r="Y1065" i="9" s="1"/>
  <c r="X872" i="9"/>
  <c r="Y872" i="9" s="1"/>
  <c r="X772" i="9"/>
  <c r="Y772" i="9" s="1"/>
  <c r="X511" i="9"/>
  <c r="Y511" i="9" s="1"/>
  <c r="X640" i="9"/>
  <c r="Y640" i="9" s="1"/>
  <c r="X415" i="9"/>
  <c r="Y415" i="9" s="1"/>
  <c r="X486" i="9"/>
  <c r="Y486" i="9" s="1"/>
  <c r="X1113" i="9"/>
  <c r="Y1113" i="9" s="1"/>
  <c r="X1086" i="9"/>
  <c r="Y1086" i="9" s="1"/>
  <c r="X836" i="9"/>
  <c r="Y836" i="9" s="1"/>
  <c r="X279" i="9"/>
  <c r="Y279" i="9" s="1"/>
  <c r="X967" i="9"/>
  <c r="Y967" i="9" s="1"/>
  <c r="X711" i="9"/>
  <c r="Y711" i="9" s="1"/>
  <c r="X1093" i="9"/>
  <c r="Y1093" i="9" s="1"/>
  <c r="X952" i="9"/>
  <c r="Y952" i="9" s="1"/>
  <c r="X574" i="9"/>
  <c r="Y574" i="9" s="1"/>
  <c r="X364" i="9"/>
  <c r="Y364" i="9" s="1"/>
  <c r="X744" i="9"/>
  <c r="Y744" i="9" s="1"/>
  <c r="X376" i="9"/>
  <c r="Y376" i="9" s="1"/>
  <c r="X833" i="9"/>
  <c r="Y833" i="9" s="1"/>
  <c r="X209" i="9"/>
  <c r="Y209" i="9" s="1"/>
  <c r="X1127" i="9"/>
  <c r="Y1127" i="9" s="1"/>
  <c r="X893" i="9"/>
  <c r="Y893" i="9" s="1"/>
  <c r="X428" i="9"/>
  <c r="Y428" i="9" s="1"/>
  <c r="X255" i="9"/>
  <c r="Y255" i="9" s="1"/>
  <c r="X366" i="9"/>
  <c r="Y366" i="9" s="1"/>
  <c r="X440" i="9"/>
  <c r="Y440" i="9" s="1"/>
  <c r="X620" i="9"/>
  <c r="Y620" i="9" s="1"/>
  <c r="X394" i="9"/>
  <c r="Y394" i="9" s="1"/>
  <c r="X260" i="9"/>
  <c r="Y260" i="9" s="1"/>
  <c r="X175" i="9"/>
  <c r="Y175" i="9" s="1"/>
  <c r="X881" i="9"/>
  <c r="Y881" i="9" s="1"/>
  <c r="X891" i="9"/>
  <c r="Y891" i="9" s="1"/>
  <c r="X787" i="9"/>
  <c r="Y787" i="9" s="1"/>
  <c r="X814" i="9"/>
  <c r="Y814" i="9" s="1"/>
  <c r="X393" i="9"/>
  <c r="Y393" i="9" s="1"/>
  <c r="X292" i="9"/>
  <c r="Y292" i="9" s="1"/>
  <c r="X924" i="9"/>
  <c r="Y924" i="9" s="1"/>
  <c r="X446" i="9"/>
  <c r="Y446" i="9" s="1"/>
  <c r="X256" i="9"/>
  <c r="Y256" i="9" s="1"/>
  <c r="X1035" i="9"/>
  <c r="Y1035" i="9" s="1"/>
  <c r="X791" i="9"/>
  <c r="Y791" i="9" s="1"/>
  <c r="X524" i="9"/>
  <c r="Y524" i="9" s="1"/>
  <c r="X433" i="9"/>
  <c r="Y433" i="9" s="1"/>
  <c r="X100" i="9"/>
  <c r="Y100" i="9" s="1"/>
  <c r="X1085" i="9"/>
  <c r="Y1085" i="9" s="1"/>
  <c r="X1006" i="9"/>
  <c r="Y1006" i="9" s="1"/>
  <c r="X947" i="9"/>
  <c r="Y947" i="9" s="1"/>
  <c r="X1032" i="9"/>
  <c r="Y1032" i="9" s="1"/>
  <c r="X1023" i="9"/>
  <c r="Y1023" i="9" s="1"/>
  <c r="X829" i="9"/>
  <c r="Y829" i="9" s="1"/>
  <c r="X478" i="9"/>
  <c r="Y478" i="9" s="1"/>
  <c r="X1121" i="9"/>
  <c r="Y1121" i="9" s="1"/>
  <c r="X844" i="9"/>
  <c r="Y844" i="9" s="1"/>
  <c r="X184" i="9"/>
  <c r="Y184" i="9" s="1"/>
  <c r="X1135" i="9"/>
  <c r="Y1135" i="9" s="1"/>
  <c r="X641" i="9"/>
  <c r="Y641" i="9" s="1"/>
  <c r="X192" i="9"/>
  <c r="Y192" i="9" s="1"/>
  <c r="X903" i="9"/>
  <c r="Y903" i="9" s="1"/>
  <c r="X877" i="9"/>
  <c r="Y877" i="9" s="1"/>
  <c r="X48" i="9"/>
  <c r="Y48" i="9" s="1"/>
  <c r="X960" i="9"/>
  <c r="Y960" i="9" s="1"/>
  <c r="X1175" i="9"/>
  <c r="Y1175" i="9" s="1"/>
  <c r="X558" i="9"/>
  <c r="Y558" i="9" s="1"/>
  <c r="X384" i="9"/>
  <c r="Y384" i="9" s="1"/>
  <c r="X1016" i="9"/>
  <c r="Y1016" i="9" s="1"/>
  <c r="X995" i="9"/>
  <c r="Y995" i="9" s="1"/>
  <c r="X1119" i="9"/>
  <c r="Y1119" i="9" s="1"/>
  <c r="X241" i="9"/>
  <c r="Y241" i="9" s="1"/>
  <c r="X272" i="9"/>
  <c r="Y272" i="9" s="1"/>
  <c r="X835" i="9"/>
  <c r="Y835" i="9" s="1"/>
  <c r="X817" i="9"/>
  <c r="Y817" i="9" s="1"/>
  <c r="X519" i="9"/>
  <c r="Y519" i="9" s="1"/>
  <c r="X126" i="9"/>
  <c r="Y126" i="9" s="1"/>
  <c r="X721" i="9"/>
  <c r="Y721" i="9" s="1"/>
  <c r="X498" i="9"/>
  <c r="Y498" i="9" s="1"/>
  <c r="X328" i="9"/>
  <c r="Y328" i="9" s="1"/>
  <c r="X1096" i="9"/>
  <c r="Y1096" i="9" s="1"/>
  <c r="X888" i="9"/>
  <c r="Y888" i="9" s="1"/>
  <c r="X220" i="9"/>
  <c r="Y220" i="9" s="1"/>
  <c r="X474" i="9"/>
  <c r="Y474" i="9" s="1"/>
  <c r="X822" i="9"/>
  <c r="Y822" i="9" s="1"/>
  <c r="X1157" i="9"/>
  <c r="Y1157" i="9" s="1"/>
  <c r="X284" i="9"/>
  <c r="Y284" i="9" s="1"/>
  <c r="X1112" i="9"/>
  <c r="Y1112" i="9" s="1"/>
  <c r="X454" i="9"/>
  <c r="Y454" i="9" s="1"/>
  <c r="X264" i="9"/>
  <c r="Y264" i="9" s="1"/>
  <c r="X532" i="9"/>
  <c r="Y532" i="9" s="1"/>
  <c r="X973" i="9"/>
  <c r="Y973" i="9" s="1"/>
  <c r="X998" i="9"/>
  <c r="Y998" i="9" s="1"/>
  <c r="X27" i="9"/>
  <c r="Y27" i="9" s="1"/>
  <c r="X290" i="9"/>
  <c r="Y290" i="9" s="1"/>
  <c r="X398" i="9"/>
  <c r="Y398" i="9" s="1"/>
  <c r="X434" i="9"/>
  <c r="Y434" i="9" s="1"/>
  <c r="X810" i="9"/>
  <c r="Y810" i="9" s="1"/>
  <c r="X727" i="9"/>
  <c r="Y727" i="9" s="1"/>
  <c r="X1051" i="9"/>
  <c r="Y1051" i="9" s="1"/>
  <c r="X1168" i="9"/>
  <c r="Y1168" i="9" s="1"/>
  <c r="X125" i="9"/>
  <c r="Y125" i="9" s="1"/>
  <c r="X948" i="9"/>
  <c r="Y948" i="9" s="1"/>
  <c r="X203" i="9"/>
  <c r="Y203" i="9" s="1"/>
  <c r="X1054" i="9"/>
  <c r="Y1054" i="9" s="1"/>
  <c r="X41" i="9"/>
  <c r="Y41" i="9" s="1"/>
  <c r="X374" i="9"/>
  <c r="Y374" i="9" s="1"/>
  <c r="X234" i="9"/>
  <c r="Y234" i="9" s="1"/>
  <c r="X39" i="9"/>
  <c r="Y39" i="9" s="1"/>
  <c r="X898" i="9"/>
  <c r="Y898" i="9" s="1"/>
  <c r="X449" i="9"/>
  <c r="Y449" i="9" s="1"/>
  <c r="X928" i="9"/>
  <c r="Y928" i="9" s="1"/>
  <c r="X1164" i="9"/>
  <c r="Y1164" i="9" s="1"/>
  <c r="X946" i="9"/>
  <c r="Y946" i="9" s="1"/>
  <c r="X61" i="9"/>
  <c r="Y61" i="9" s="1"/>
  <c r="X281" i="9"/>
  <c r="Y281" i="9" s="1"/>
  <c r="X825" i="9"/>
  <c r="Y825" i="9" s="1"/>
  <c r="X666" i="9"/>
  <c r="Y666" i="9" s="1"/>
  <c r="X99" i="9"/>
  <c r="Y99" i="9" s="1"/>
  <c r="X615" i="9"/>
  <c r="Y615" i="9" s="1"/>
  <c r="X752" i="9"/>
  <c r="Y752" i="9" s="1"/>
  <c r="X713" i="9"/>
  <c r="Y713" i="9" s="1"/>
  <c r="X63" i="9"/>
  <c r="Y63" i="9" s="1"/>
  <c r="X336" i="9"/>
  <c r="Y336" i="9" s="1"/>
  <c r="X1104" i="9"/>
  <c r="Y1104" i="9" s="1"/>
  <c r="X896" i="9"/>
  <c r="Y896" i="9" s="1"/>
  <c r="X321" i="9"/>
  <c r="Y321" i="9" s="1"/>
  <c r="X482" i="9"/>
  <c r="Y482" i="9" s="1"/>
  <c r="X458" i="9"/>
  <c r="Y458" i="9" s="1"/>
  <c r="X1141" i="9"/>
  <c r="Y1141" i="9" s="1"/>
  <c r="X143" i="9"/>
  <c r="Y143" i="9" s="1"/>
  <c r="X1120" i="9"/>
  <c r="Y1120" i="9" s="1"/>
  <c r="X1131" i="9"/>
  <c r="Y1131" i="9" s="1"/>
  <c r="X307" i="9"/>
  <c r="Y307" i="9" s="1"/>
  <c r="X487" i="9"/>
  <c r="Y487" i="9" s="1"/>
  <c r="X90" i="9"/>
  <c r="Y90" i="9" s="1"/>
  <c r="X976" i="9"/>
  <c r="Y976" i="9" s="1"/>
  <c r="X282" i="9"/>
  <c r="Y282" i="9" s="1"/>
  <c r="X406" i="9"/>
  <c r="Y406" i="9" s="1"/>
  <c r="X1152" i="9"/>
  <c r="Y1152" i="9" s="1"/>
  <c r="X1139" i="9"/>
  <c r="Y1139" i="9" s="1"/>
  <c r="X1160" i="9"/>
  <c r="Y1160" i="9" s="1"/>
  <c r="X536" i="9"/>
  <c r="Y536" i="9" s="1"/>
  <c r="X211" i="9"/>
  <c r="Y211" i="9" s="1"/>
  <c r="AC590" i="8"/>
  <c r="AC565" i="8"/>
  <c r="AC538" i="8"/>
  <c r="AC566" i="8"/>
  <c r="AC669" i="8"/>
  <c r="AC671" i="8"/>
  <c r="AC593" i="8"/>
  <c r="AC616" i="8"/>
  <c r="AC596" i="8"/>
  <c r="AC591" i="8"/>
  <c r="AC552" i="8"/>
  <c r="AC648" i="8"/>
  <c r="AC541" i="8"/>
  <c r="AC545" i="8"/>
  <c r="AC636" i="8"/>
  <c r="AC556" i="8"/>
  <c r="AC574" i="8"/>
  <c r="X5" i="9"/>
  <c r="Y5" i="9" s="1"/>
  <c r="AC594" i="8"/>
  <c r="AC653" i="8"/>
  <c r="AC589" i="8"/>
  <c r="AC610" i="8"/>
  <c r="AC613" i="8"/>
  <c r="AC626" i="8"/>
  <c r="AC612" i="8"/>
  <c r="AC609" i="8"/>
  <c r="AC575" i="8"/>
  <c r="AC570" i="8"/>
  <c r="AC664" i="8"/>
  <c r="AC585" i="8"/>
  <c r="AC666" i="8"/>
  <c r="AC652" i="8"/>
  <c r="AC665" i="8"/>
  <c r="AC639" i="8"/>
  <c r="AC557" i="8"/>
  <c r="AC644" i="8"/>
  <c r="AC654" i="8"/>
  <c r="AC595" i="8"/>
  <c r="AC576" i="8"/>
  <c r="AC658" i="8"/>
  <c r="AC551" i="8"/>
  <c r="AC632" i="8"/>
  <c r="AC650" i="8"/>
  <c r="AC569" i="8"/>
  <c r="AC637" i="8"/>
  <c r="AC564" i="8"/>
  <c r="AC663" i="8"/>
  <c r="AC608" i="8"/>
  <c r="AC571" i="8"/>
  <c r="AC646" i="8"/>
  <c r="AC656" i="8"/>
  <c r="AC567" i="8"/>
  <c r="AC588" i="8"/>
  <c r="AC587" i="8"/>
  <c r="AC633" i="8"/>
  <c r="AC558" i="8"/>
  <c r="AC659" i="8"/>
  <c r="AC572" i="8"/>
  <c r="AC586" i="8"/>
  <c r="AC555" i="8"/>
  <c r="AC641" i="8"/>
  <c r="AC615" i="8"/>
  <c r="AC540" i="8"/>
  <c r="AC640" i="8"/>
  <c r="AC539" i="8"/>
  <c r="AC542" i="8"/>
  <c r="AC657" i="8"/>
  <c r="AC628" i="8"/>
  <c r="AC667" i="8"/>
</calcChain>
</file>

<file path=xl/sharedStrings.xml><?xml version="1.0" encoding="utf-8"?>
<sst xmlns="http://schemas.openxmlformats.org/spreadsheetml/2006/main" count="13853" uniqueCount="1583">
  <si>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</si>
  <si>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</si>
  <si>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</si>
  <si>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</si>
  <si>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</si>
  <si>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</si>
  <si>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</si>
  <si>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</si>
  <si>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</si>
  <si>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</si>
  <si>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</si>
  <si>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</si>
  <si>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</si>
  <si>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</si>
  <si>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</si>
  <si>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</si>
  <si>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</si>
  <si>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</si>
  <si>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</si>
  <si>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</si>
  <si>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</si>
  <si>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</si>
  <si>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</si>
  <si>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</si>
  <si>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</si>
  <si>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</si>
  <si>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</si>
  <si>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</si>
  <si>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</si>
  <si>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</si>
  <si>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</si>
  <si>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</si>
  <si>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</si>
  <si>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</si>
  <si>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</si>
  <si>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</si>
  <si>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</si>
  <si>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</si>
  <si>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</si>
  <si>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</si>
  <si>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</si>
  <si>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</si>
  <si>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</si>
  <si>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</si>
  <si>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</si>
  <si>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</si>
  <si>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</si>
  <si>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</si>
  <si>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</si>
  <si>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</si>
  <si>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</si>
  <si>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</si>
  <si>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</si>
  <si>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</si>
  <si>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</si>
  <si>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</si>
  <si>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</si>
  <si>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</si>
  <si>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</si>
  <si>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</si>
  <si>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</si>
  <si>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</si>
  <si>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</si>
  <si>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</si>
  <si>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</si>
  <si>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</si>
  <si>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</si>
  <si>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</si>
  <si>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</si>
  <si>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</si>
  <si>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</si>
  <si>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</si>
  <si>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</si>
  <si>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</si>
  <si>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</si>
  <si>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</si>
  <si>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</si>
  <si>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</si>
  <si>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</si>
  <si>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</si>
  <si>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</si>
  <si>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</si>
  <si>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</si>
  <si>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</si>
  <si>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</si>
  <si>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</si>
  <si>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</si>
  <si>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</si>
  <si>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</si>
  <si>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</si>
  <si>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</si>
  <si>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</si>
  <si>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</si>
  <si>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</si>
  <si>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</si>
  <si>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</si>
  <si>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</si>
  <si>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</si>
  <si>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</si>
  <si>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</si>
  <si>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</si>
  <si>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</si>
  <si>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</si>
  <si>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</si>
  <si>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</si>
  <si>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</si>
  <si>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</si>
  <si>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</si>
  <si>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</si>
  <si>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</si>
  <si>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</si>
  <si>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</si>
  <si>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</si>
  <si>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</si>
  <si>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</si>
  <si>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</si>
  <si>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</si>
  <si>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</si>
  <si>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</si>
  <si>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</si>
  <si>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</si>
  <si>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</si>
  <si>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</si>
  <si>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</si>
  <si>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</si>
  <si>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</si>
  <si>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</si>
  <si>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</si>
  <si>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</si>
  <si>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</si>
  <si>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</si>
  <si>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</si>
  <si>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</si>
  <si>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</si>
  <si>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</si>
  <si>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</si>
  <si>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</si>
  <si>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</si>
  <si>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</si>
  <si>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</si>
  <si>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</si>
  <si>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</si>
  <si>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</si>
  <si>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</si>
  <si>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</si>
  <si>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</si>
  <si>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</si>
  <si>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</si>
  <si>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</si>
  <si>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</si>
  <si>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</si>
  <si>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</si>
  <si>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</si>
  <si>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</si>
  <si>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</si>
  <si>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</si>
  <si>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</si>
  <si>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</si>
  <si>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</si>
  <si>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</si>
  <si>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</si>
  <si>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</si>
  <si>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</si>
  <si>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</si>
  <si>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</si>
  <si>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</si>
  <si>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</si>
  <si>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</si>
  <si>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</si>
  <si>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</si>
  <si>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</si>
  <si>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</si>
  <si>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</si>
  <si>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</si>
  <si>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</si>
  <si>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</si>
  <si>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</si>
  <si>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</si>
  <si>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</si>
  <si>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</si>
  <si>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</si>
  <si>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</si>
  <si>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</si>
  <si>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</si>
  <si>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</si>
  <si>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</si>
  <si>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</si>
  <si>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</si>
  <si>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</si>
  <si>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</si>
  <si>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</si>
  <si>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</si>
  <si>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</si>
  <si>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</si>
  <si>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</si>
  <si>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</si>
  <si>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</si>
  <si>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</si>
  <si>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</si>
  <si>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</si>
  <si>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</si>
  <si>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</si>
  <si>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</si>
  <si>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</si>
  <si>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</si>
  <si>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</si>
  <si>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</si>
  <si>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</si>
  <si>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</si>
  <si>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</si>
  <si>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</si>
  <si>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</si>
  <si>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</si>
  <si>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</si>
  <si>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</si>
  <si>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</si>
  <si>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</si>
  <si>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</si>
  <si>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</si>
  <si>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</si>
  <si>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</si>
  <si>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</si>
  <si>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</si>
  <si>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</si>
  <si>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</si>
  <si>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</si>
  <si>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</si>
  <si>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</si>
  <si>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</si>
  <si>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</si>
  <si>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</si>
  <si>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</si>
  <si>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</si>
  <si>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</si>
  <si>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</si>
  <si>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</si>
  <si>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</si>
  <si>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</si>
  <si>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</si>
  <si>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</si>
  <si>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</si>
  <si>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</si>
  <si>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</si>
  <si>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</si>
  <si>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</si>
  <si>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</si>
  <si>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</si>
  <si>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</si>
  <si>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</si>
  <si>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</si>
  <si>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</si>
  <si>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</si>
  <si>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</si>
  <si>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</si>
  <si>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</si>
  <si>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</si>
  <si>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</si>
  <si>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</si>
  <si>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</si>
  <si>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</si>
  <si>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</si>
  <si>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</si>
  <si>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</si>
  <si>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</si>
  <si>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</si>
  <si>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</si>
  <si>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</si>
  <si>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</si>
  <si>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</si>
  <si>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</si>
  <si>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</si>
  <si>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</si>
  <si>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</si>
  <si>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</si>
  <si>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</si>
  <si>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</si>
  <si>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</si>
  <si>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</si>
  <si>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</si>
  <si>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</si>
  <si>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</si>
  <si>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</si>
  <si>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</si>
  <si>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</si>
  <si>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</si>
  <si>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</si>
  <si>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</si>
  <si>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</si>
  <si>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</si>
  <si>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</si>
  <si>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</si>
  <si>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</si>
  <si>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</si>
  <si>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</si>
  <si>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</si>
  <si>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</si>
  <si>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</si>
  <si>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</si>
  <si>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</si>
  <si>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</si>
  <si>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</si>
  <si>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</si>
  <si>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</si>
  <si>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</si>
  <si>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</si>
  <si>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</si>
  <si>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</si>
  <si>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</si>
  <si>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</si>
  <si>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</si>
  <si>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</si>
  <si>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</si>
  <si>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</si>
  <si>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</si>
  <si>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</si>
  <si>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</si>
  <si>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</si>
  <si>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</si>
  <si>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</si>
  <si>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</si>
  <si>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</si>
  <si>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</si>
  <si>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</si>
  <si>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</si>
  <si>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</si>
  <si>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</si>
  <si>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</si>
  <si>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</si>
  <si>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</si>
  <si>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</si>
  <si>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</si>
  <si>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</si>
  <si>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</si>
  <si>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</si>
  <si>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</si>
  <si>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</si>
  <si>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</si>
  <si>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</si>
  <si>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</si>
  <si>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</si>
  <si>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</si>
  <si>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</si>
  <si>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</si>
  <si>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</si>
  <si>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</si>
  <si>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</si>
  <si>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</si>
  <si>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</si>
  <si>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</si>
  <si>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</si>
  <si>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</si>
  <si>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</si>
  <si>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</si>
  <si>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</si>
  <si>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</si>
  <si>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</si>
  <si>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</si>
  <si>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</si>
  <si>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</si>
  <si>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</si>
  <si>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</si>
  <si>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</si>
  <si>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</si>
  <si>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</si>
  <si>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</si>
  <si>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</si>
  <si>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</si>
  <si>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</si>
  <si>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</si>
  <si>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</si>
  <si>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</si>
  <si>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</si>
  <si>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</si>
  <si>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</si>
  <si>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</si>
  <si>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</si>
  <si>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</si>
  <si>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</si>
  <si>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</si>
  <si>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</si>
  <si>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</si>
  <si>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</si>
  <si>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</si>
  <si>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</si>
  <si>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</si>
  <si>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</si>
  <si>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</si>
  <si>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</si>
  <si>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</si>
  <si>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</si>
  <si>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</si>
  <si>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</si>
  <si>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</si>
  <si>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</si>
  <si>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</si>
  <si>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</si>
  <si>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</si>
  <si>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</si>
  <si>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</si>
  <si>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</si>
  <si>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</si>
  <si>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</si>
  <si>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</si>
  <si>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</si>
  <si>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</si>
  <si>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</si>
  <si>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</si>
  <si>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</si>
  <si>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</si>
  <si>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</si>
  <si>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</si>
  <si>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</si>
  <si>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</si>
  <si>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</si>
  <si>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</si>
  <si>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</si>
  <si>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</si>
  <si>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</si>
  <si>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</si>
  <si>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</si>
  <si>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</si>
  <si>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</si>
  <si>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</si>
  <si>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</si>
  <si>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</si>
  <si>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</si>
  <si>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</si>
  <si>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</si>
  <si>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</si>
  <si>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</si>
  <si>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</si>
  <si>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</si>
  <si>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</si>
  <si>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</si>
  <si>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</si>
  <si>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</si>
  <si>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</si>
  <si>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</si>
  <si>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</si>
  <si>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</si>
  <si>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</si>
  <si>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</si>
  <si>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</si>
  <si>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</si>
  <si>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</si>
  <si>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</si>
  <si>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</si>
  <si>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</si>
  <si>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</si>
  <si>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</si>
  <si>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</si>
  <si>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</si>
  <si>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</si>
  <si>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</si>
  <si>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</si>
  <si>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</si>
  <si>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</si>
  <si>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</si>
  <si>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</si>
  <si>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</si>
  <si>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</si>
  <si>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</si>
  <si>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</si>
  <si>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</si>
  <si>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</si>
  <si>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</si>
  <si>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</si>
  <si>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</si>
  <si>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</si>
  <si>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</si>
  <si>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</si>
  <si>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</si>
  <si>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</si>
  <si>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</si>
  <si>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</si>
  <si>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</si>
  <si>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</si>
  <si>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</si>
  <si>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</si>
  <si>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</si>
  <si>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</si>
  <si>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</si>
  <si>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</si>
  <si>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</si>
  <si>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</si>
  <si>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</si>
  <si>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</si>
  <si>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</si>
  <si>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</si>
  <si>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</si>
  <si>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</si>
  <si>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</si>
  <si>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</si>
  <si>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</si>
  <si>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</si>
  <si>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</si>
  <si>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</si>
  <si>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</si>
  <si>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</si>
  <si>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</si>
  <si>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</si>
  <si>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</si>
  <si>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</si>
  <si>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</si>
  <si>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</si>
  <si>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</si>
  <si>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</si>
  <si>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</si>
  <si>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</si>
  <si>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</si>
  <si>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</si>
  <si>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</si>
  <si>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</si>
  <si>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</si>
  <si>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</si>
  <si>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</si>
  <si>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</si>
  <si>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</si>
  <si>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</si>
  <si>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</si>
  <si>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</si>
  <si>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</si>
  <si>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</si>
  <si>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</si>
  <si>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</si>
  <si>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</si>
  <si>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</si>
  <si>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</si>
  <si>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</si>
  <si>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</si>
  <si>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</si>
  <si>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</si>
  <si>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</si>
  <si>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</si>
  <si>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</si>
  <si>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</si>
  <si>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</si>
  <si>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</si>
  <si>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</si>
  <si>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</si>
  <si>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</si>
  <si>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</si>
  <si>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</si>
  <si>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</si>
  <si>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</si>
  <si>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</si>
  <si>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</si>
  <si>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</si>
  <si>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</si>
  <si>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</si>
  <si>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</si>
  <si>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</si>
  <si>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</si>
  <si>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</si>
  <si>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</si>
  <si>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</si>
  <si>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</si>
  <si>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</si>
  <si>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</si>
  <si>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</si>
  <si>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</si>
  <si>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</si>
  <si>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</si>
  <si>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</si>
  <si>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</si>
  <si>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</si>
  <si>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</si>
  <si>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</si>
  <si>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</si>
  <si>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</si>
  <si>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</si>
  <si>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</si>
  <si>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</si>
  <si>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</si>
  <si>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</si>
  <si>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</si>
  <si>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</si>
  <si>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</si>
  <si>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</si>
  <si>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</si>
  <si>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</si>
  <si>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</si>
  <si>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</si>
  <si>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</si>
  <si>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</si>
  <si>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</si>
  <si>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</si>
  <si>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</si>
  <si>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</si>
  <si>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</si>
  <si>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</si>
  <si>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</si>
  <si>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</si>
  <si>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</si>
  <si>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</si>
  <si>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</si>
  <si>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</si>
  <si>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</si>
  <si>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</si>
  <si>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</si>
  <si>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</si>
  <si>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</si>
  <si>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</si>
  <si>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</si>
  <si>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</si>
  <si>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</si>
  <si>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</si>
  <si>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</si>
  <si>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</si>
  <si>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</si>
  <si>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</si>
  <si>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</si>
  <si>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</si>
  <si>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</si>
  <si>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</si>
  <si>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</si>
  <si>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</si>
  <si>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</si>
  <si>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</si>
  <si>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</si>
  <si>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</si>
  <si>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</si>
  <si>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</si>
  <si>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</si>
  <si>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</si>
  <si>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</si>
  <si>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</si>
  <si>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</si>
  <si>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</si>
  <si>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</si>
  <si>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</si>
  <si>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</si>
  <si>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</si>
  <si>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</si>
  <si>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</si>
  <si>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</si>
  <si>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</si>
  <si>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</si>
  <si>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</si>
  <si>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</si>
  <si>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</si>
  <si>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</si>
  <si>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</si>
  <si>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</si>
  <si>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</si>
  <si>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</si>
  <si>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</si>
  <si>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</si>
  <si>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</si>
  <si>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</si>
  <si>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</si>
  <si>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</si>
  <si>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</si>
  <si>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</si>
  <si>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</si>
  <si>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</si>
  <si>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</si>
  <si>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</si>
  <si>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</si>
  <si>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</si>
  <si>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</si>
  <si>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</si>
  <si>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</si>
  <si>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</si>
  <si>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</si>
  <si>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</si>
  <si>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</si>
  <si>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</si>
  <si>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</si>
  <si>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</si>
  <si>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</si>
  <si>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</si>
  <si>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</si>
  <si>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</si>
  <si>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</si>
  <si>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</si>
  <si>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</si>
  <si>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</si>
  <si>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</si>
  <si>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</si>
  <si>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</si>
  <si>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</si>
  <si>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</si>
  <si>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</si>
  <si>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</si>
  <si>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</si>
  <si>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</si>
  <si>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</si>
  <si>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</si>
  <si>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</si>
  <si>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</si>
  <si>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</si>
  <si>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</si>
  <si>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</si>
  <si>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</si>
  <si>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</si>
  <si>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</si>
  <si>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</si>
  <si>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</si>
  <si>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</si>
  <si>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</si>
  <si>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</si>
  <si>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</si>
  <si>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</si>
  <si>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</si>
  <si>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</si>
  <si>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</si>
  <si>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</si>
  <si>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</si>
  <si>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</si>
  <si>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</si>
  <si>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</si>
  <si>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</si>
  <si>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</si>
  <si>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</si>
  <si>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</si>
  <si>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</si>
  <si>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</si>
  <si>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</si>
  <si>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</si>
  <si>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</si>
  <si>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</si>
  <si>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</si>
  <si>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</si>
  <si>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</si>
  <si>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</si>
  <si>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</si>
  <si>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</si>
  <si>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</si>
  <si>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</si>
  <si>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</si>
  <si>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</si>
  <si>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pmg_晶体萃取厂_自动化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</si>
  <si>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</si>
  <si>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</si>
  <si>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</si>
  <si>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</si>
  <si>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</si>
  <si>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</si>
  <si>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</si>
  <si>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</si>
  <si>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</si>
  <si>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</si>
  <si>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</si>
  <si>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</si>
  <si>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</si>
  <si>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</si>
  <si>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</si>
  <si>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</si>
  <si>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</si>
  <si>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</si>
  <si>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</si>
  <si>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</si>
  <si>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</si>
  <si>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</si>
  <si>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</si>
  <si>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</si>
  <si>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</si>
  <si>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</si>
  <si>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</si>
  <si>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</si>
  <si>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</si>
  <si>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</si>
  <si>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</si>
  <si>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</si>
  <si>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</si>
  <si>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</si>
  <si>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</si>
  <si>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</si>
  <si>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</si>
  <si>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</si>
  <si>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</si>
  <si>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</si>
  <si>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</si>
  <si>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</si>
  <si>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</si>
  <si>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</si>
  <si>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</si>
  <si>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</si>
  <si>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</si>
  <si>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</si>
  <si>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</si>
  <si>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</si>
  <si>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</si>
  <si>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</si>
  <si>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</si>
  <si>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</si>
  <si>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</si>
  <si>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</si>
  <si>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</si>
  <si>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</si>
  <si>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</si>
  <si>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</si>
  <si>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</si>
  <si>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</si>
  <si>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</si>
  <si>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</si>
  <si>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</si>
  <si>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</si>
  <si>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</si>
  <si>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</si>
  <si>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</si>
  <si>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</si>
  <si>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</si>
  <si>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</si>
  <si>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</si>
  <si>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</si>
  <si>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</si>
  <si>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</si>
  <si>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</si>
  <si>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</si>
  <si>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</si>
  <si>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</si>
  <si>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</si>
  <si>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</si>
  <si>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</si>
  <si>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</si>
  <si>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</si>
  <si>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</si>
  <si>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</si>
  <si>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</si>
  <si>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</si>
  <si>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</si>
  <si>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</si>
  <si>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</si>
  <si>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</si>
  <si>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</si>
  <si>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</si>
  <si>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</si>
  <si>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</si>
  <si>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</si>
  <si>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</si>
  <si>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</si>
  <si>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</si>
  <si>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</si>
  <si>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</si>
  <si>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</si>
  <si>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</si>
  <si>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</si>
  <si>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</si>
  <si>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</si>
  <si>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</si>
  <si>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</si>
  <si>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</si>
  <si>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</si>
  <si>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</si>
  <si>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</si>
  <si>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</si>
  <si>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</si>
  <si>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</si>
  <si>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</si>
  <si>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</si>
  <si>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</si>
  <si>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</si>
  <si>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</si>
  <si>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</si>
  <si>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</si>
  <si>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</si>
  <si>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</si>
  <si>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</si>
  <si>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</si>
  <si>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</si>
  <si>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</si>
  <si>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</si>
  <si>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</si>
  <si>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</si>
  <si>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</si>
  <si>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</si>
  <si>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</si>
  <si>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</si>
  <si>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</si>
  <si>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</si>
  <si>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</si>
  <si>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</si>
  <si>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</si>
  <si>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</si>
  <si>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</si>
  <si>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</si>
  <si>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</si>
  <si>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</si>
  <si>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</si>
  <si>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</si>
  <si>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</si>
  <si>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</si>
  <si>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</si>
  <si>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</si>
  <si>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</si>
  <si>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</si>
  <si>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</si>
  <si>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</si>
  <si>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</si>
  <si>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</si>
  <si>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</si>
  <si>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</si>
  <si>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</si>
  <si>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</si>
  <si>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</si>
  <si>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</si>
  <si>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</si>
  <si>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</si>
  <si>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</si>
  <si>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</si>
  <si>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</si>
  <si>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</si>
  <si>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</si>
  <si>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</si>
  <si>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</si>
  <si>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</si>
  <si>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</si>
  <si>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</si>
  <si>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</si>
  <si>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</si>
  <si>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</si>
  <si>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</si>
  <si>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</si>
  <si>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</si>
  <si>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</si>
  <si>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</si>
  <si>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</si>
  <si>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</si>
  <si>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</si>
  <si>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</si>
  <si>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</si>
  <si>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</si>
  <si>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</si>
  <si>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</si>
  <si>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</si>
  <si>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</si>
  <si>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</si>
  <si>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</si>
  <si>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</si>
  <si>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</si>
  <si>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</si>
  <si>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</si>
  <si>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</si>
  <si>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</si>
  <si>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</si>
  <si>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</si>
  <si>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</si>
  <si>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</si>
  <si>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</si>
  <si>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</si>
  <si>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</si>
  <si>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</si>
  <si>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</si>
  <si>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</si>
  <si>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</si>
  <si>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</si>
  <si>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</si>
  <si>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</si>
  <si>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</si>
  <si>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</si>
  <si>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</si>
  <si>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</si>
  <si>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</si>
  <si>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</si>
  <si>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</si>
  <si>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</si>
  <si>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</si>
  <si>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</si>
  <si>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</si>
  <si>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</si>
  <si>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</si>
  <si>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</si>
  <si>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</si>
  <si>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</si>
  <si>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</si>
  <si>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</si>
  <si>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</si>
  <si>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</si>
  <si>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</si>
  <si>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</si>
  <si>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</si>
  <si>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</si>
  <si>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</si>
  <si>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</si>
  <si>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</si>
  <si>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</si>
  <si>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</si>
  <si>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</si>
  <si>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</si>
  <si>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</si>
  <si>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</si>
  <si>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</si>
  <si>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</si>
  <si>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</si>
  <si>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</si>
  <si>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</si>
  <si>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</si>
  <si>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</si>
  <si>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</si>
  <si>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</si>
  <si>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</si>
  <si>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</si>
  <si>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</si>
  <si>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</si>
  <si>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</si>
  <si>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</si>
  <si>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</si>
  <si>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</si>
  <si>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</si>
  <si>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</si>
  <si>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</si>
  <si>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</si>
  <si>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</si>
  <si>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</si>
  <si>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</si>
  <si>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</si>
  <si>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</si>
  <si>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</si>
  <si>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</si>
  <si>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</si>
  <si>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</si>
  <si>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</si>
  <si>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</si>
  <si>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</si>
  <si>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</si>
  <si>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</si>
  <si>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</si>
  <si>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</si>
  <si>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</si>
  <si>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</si>
  <si>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</si>
  <si>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</si>
  <si>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</si>
  <si>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</si>
  <si>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</si>
  <si>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</si>
  <si>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</si>
  <si>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</si>
  <si>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</si>
  <si>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</si>
  <si>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</si>
  <si>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</si>
  <si>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</si>
  <si>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</si>
  <si>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</si>
  <si>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</si>
  <si>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</si>
  <si>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</si>
  <si>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</si>
  <si>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</si>
  <si>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</si>
  <si>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</si>
  <si>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</si>
  <si>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</si>
  <si>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</si>
  <si>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</si>
  <si>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</si>
  <si>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</si>
  <si>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</si>
  <si>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</si>
  <si>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</si>
  <si>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</si>
  <si>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pm_家具_魔导流水线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</si>
  <si>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</si>
  <si>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</si>
  <si>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</si>
  <si>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</si>
  <si>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</si>
  <si>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</si>
  <si>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</si>
  <si>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</si>
  <si>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</si>
  <si>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</si>
  <si>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</si>
  <si>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</si>
  <si>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</si>
  <si>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</si>
  <si>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</si>
  <si>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</si>
  <si>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</si>
  <si>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</si>
  <si>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</si>
  <si>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</si>
  <si>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</si>
  <si>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</si>
  <si>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</si>
  <si>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</si>
  <si>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</si>
  <si>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</si>
  <si>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</si>
  <si>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</si>
  <si>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</si>
  <si>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</si>
  <si>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</si>
  <si>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</si>
  <si>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</si>
  <si>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</si>
  <si>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</si>
  <si>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</si>
  <si>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</si>
  <si>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</si>
  <si>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</si>
  <si>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</si>
  <si>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</si>
  <si>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</si>
  <si>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</si>
  <si>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</si>
  <si>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</si>
  <si>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</si>
  <si>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</si>
  <si>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</si>
  <si>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</si>
  <si>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</si>
  <si>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</si>
  <si>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</si>
  <si>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</si>
  <si>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</si>
  <si>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</si>
  <si>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</si>
  <si>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</si>
  <si>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</si>
  <si>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</si>
  <si>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</si>
  <si>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</si>
  <si>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</si>
  <si>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</si>
  <si>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</si>
  <si>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</si>
  <si>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</si>
  <si>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</si>
  <si>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</si>
  <si>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</si>
  <si>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</si>
  <si>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</si>
  <si>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</si>
  <si>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</si>
  <si>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</si>
  <si>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</si>
  <si>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</si>
  <si>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</si>
  <si>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</si>
  <si>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</si>
  <si>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</si>
  <si>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</si>
  <si>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</si>
  <si>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</si>
  <si>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</si>
  <si>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pm_后膛炮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</si>
  <si>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</si>
  <si>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</si>
  <si>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</si>
  <si>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</si>
  <si>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</si>
  <si>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</si>
  <si>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</si>
  <si>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</si>
  <si>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</si>
  <si>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</si>
  <si>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</si>
  <si>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</si>
  <si>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</si>
  <si>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</si>
  <si>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</si>
  <si>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</si>
  <si>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</si>
  <si>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</si>
  <si>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</si>
  <si>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</si>
  <si>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</si>
  <si>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</si>
  <si>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</si>
  <si>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</si>
  <si>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</si>
  <si>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</si>
  <si>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</si>
  <si>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</si>
  <si>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</si>
  <si>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</si>
  <si>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</si>
  <si>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</si>
  <si>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</si>
  <si>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</si>
  <si>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</si>
  <si>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</si>
  <si>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</si>
  <si>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</si>
  <si>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</si>
  <si>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</si>
  <si>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</si>
  <si>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</si>
  <si>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</si>
  <si>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</si>
  <si>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</si>
  <si>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</si>
  <si>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</si>
  <si>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</si>
  <si>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</si>
  <si>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</si>
  <si>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</si>
  <si>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</si>
  <si>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</si>
  <si>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</si>
  <si>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</si>
  <si>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</si>
  <si>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</si>
  <si>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</si>
  <si>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</si>
  <si>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</si>
  <si>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</si>
  <si>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</si>
  <si>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</si>
  <si>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</si>
  <si>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</si>
  <si>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</si>
  <si>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</si>
  <si>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</si>
  <si>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</si>
  <si>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</si>
  <si>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</si>
  <si>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</si>
  <si>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</si>
  <si>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</si>
  <si>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</si>
  <si>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</si>
  <si>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</si>
  <si>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</si>
  <si>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</si>
  <si>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</si>
  <si>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</si>
  <si>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</si>
  <si>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</si>
  <si>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</si>
  <si>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</si>
  <si>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</si>
  <si>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</si>
  <si>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</si>
  <si>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</si>
  <si>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</si>
  <si>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</si>
  <si>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</si>
  <si>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</si>
  <si>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</si>
  <si>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</si>
  <si>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</si>
  <si>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</si>
  <si>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</si>
  <si>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</si>
  <si>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</si>
  <si>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</si>
  <si>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</si>
  <si>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</si>
  <si>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</si>
  <si>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</si>
  <si>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</si>
  <si>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</si>
  <si>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</si>
  <si>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</si>
  <si>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</si>
  <si>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</si>
  <si>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</si>
  <si>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</si>
  <si>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</si>
  <si>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</si>
  <si>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</si>
  <si>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</si>
  <si>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</si>
  <si>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</si>
  <si>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</si>
  <si>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</si>
  <si>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</si>
  <si>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</si>
  <si>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</si>
  <si>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</si>
  <si>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</si>
  <si>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</si>
  <si>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</si>
  <si>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</si>
  <si>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</si>
  <si>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</si>
  <si>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</si>
  <si>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</si>
  <si>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</si>
  <si>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</si>
  <si>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</si>
  <si>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</si>
  <si>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</si>
  <si>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</si>
  <si>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</si>
  <si>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</si>
  <si>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</si>
  <si>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</si>
  <si>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</si>
  <si>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</si>
  <si>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</si>
  <si>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</si>
  <si>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</si>
  <si>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</si>
  <si>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</si>
  <si>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</si>
  <si>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</si>
  <si>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</si>
  <si>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</si>
  <si>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</si>
  <si>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</si>
  <si>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</si>
  <si>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</si>
  <si>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</si>
  <si>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</si>
  <si>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</si>
  <si>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</si>
  <si>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</si>
  <si>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</si>
  <si>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</si>
  <si>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</si>
  <si>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</si>
  <si>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</si>
  <si>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</si>
  <si>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</si>
  <si>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</si>
  <si>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</si>
  <si>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</si>
  <si>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</si>
  <si>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</si>
  <si>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</si>
  <si>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</si>
  <si>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</si>
  <si>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</si>
  <si>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</si>
  <si>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</si>
  <si>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</si>
  <si>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</si>
  <si>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</si>
  <si>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</si>
  <si>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</si>
  <si>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</si>
  <si>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</si>
  <si>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</si>
  <si>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</si>
  <si>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</si>
  <si>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</si>
  <si>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</si>
  <si>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</si>
  <si>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</si>
  <si>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</si>
  <si>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</si>
  <si>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</si>
  <si>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</si>
  <si>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</si>
  <si>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</si>
  <si>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</si>
  <si>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</si>
  <si>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pmg_automation_building_synthetic_silk_plants</t>
  </si>
  <si>
    <t>pmg_magical_automation_building_synthetic_silk_plants</t>
  </si>
  <si>
    <t>pmg_ownership_capital_building_synthetic_silk_plants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</si>
  <si>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</si>
  <si>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</si>
  <si>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</si>
  <si>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</si>
  <si>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</si>
  <si>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</si>
  <si>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</si>
  <si>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</si>
  <si>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</si>
  <si>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</si>
  <si>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</si>
  <si>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</si>
  <si>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</si>
  <si>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</si>
  <si>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</si>
  <si>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</si>
  <si>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</si>
  <si>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</si>
  <si>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</si>
  <si>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</si>
  <si>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</si>
  <si>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</si>
  <si>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</si>
  <si>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</si>
  <si>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</si>
  <si>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</si>
  <si>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</si>
  <si>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</si>
  <si>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</si>
  <si>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</si>
  <si>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</si>
  <si>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</si>
  <si>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</si>
  <si>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</si>
  <si>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</si>
  <si>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</si>
  <si>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</si>
  <si>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</si>
  <si>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</si>
  <si>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</si>
  <si>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</si>
  <si>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</si>
  <si>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</si>
  <si>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</si>
  <si>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</si>
  <si>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</si>
  <si>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</si>
  <si>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</si>
  <si>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</si>
  <si>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</si>
  <si>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</si>
  <si>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</si>
  <si>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</si>
  <si>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</si>
  <si>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</si>
  <si>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</si>
  <si>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</si>
  <si>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</si>
  <si>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</si>
  <si>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</si>
  <si>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</si>
  <si>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</si>
  <si>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</si>
  <si>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</si>
  <si>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</si>
  <si>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</si>
  <si>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</si>
  <si>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</si>
  <si>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</si>
  <si>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</si>
  <si>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</si>
  <si>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</si>
  <si>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</si>
  <si>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</si>
  <si>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</si>
  <si>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</si>
  <si>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</si>
  <si>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</si>
  <si>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</si>
  <si>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</si>
  <si>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</si>
  <si>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</si>
  <si>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</si>
  <si>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</si>
  <si>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</si>
  <si>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</si>
  <si>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</si>
  <si>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</si>
  <si>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</si>
  <si>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</si>
  <si>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</si>
  <si>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</si>
  <si>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</si>
  <si>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</si>
  <si>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</si>
  <si>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</si>
  <si>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</si>
  <si>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</si>
  <si>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</si>
  <si>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</si>
  <si>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</si>
  <si>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</si>
  <si>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</si>
  <si>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</si>
  <si>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</si>
  <si>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</si>
  <si>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</si>
  <si>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</si>
  <si>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</si>
  <si>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</si>
  <si>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</si>
  <si>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</si>
  <si>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</si>
  <si>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</si>
  <si>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</si>
  <si>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</si>
  <si>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</si>
  <si>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</si>
  <si>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</si>
  <si>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</si>
  <si>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</si>
  <si>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pm_街市摊位</t>
    <phoneticPr fontId="12" type="noConversion"/>
  </si>
  <si>
    <t>pm_世纪广场</t>
    <phoneticPr fontId="12" type="noConversion"/>
  </si>
  <si>
    <t>pm_室内市场</t>
    <phoneticPr fontId="12" type="noConversion"/>
  </si>
  <si>
    <t>pm_购物拱廊</t>
    <phoneticPr fontId="12" type="noConversion"/>
  </si>
  <si>
    <t>pm_水晶宫</t>
    <phoneticPr fontId="12" type="noConversion"/>
  </si>
  <si>
    <t>pmg_城镇中心_高级生产</t>
  </si>
  <si>
    <t>玻璃</t>
    <phoneticPr fontId="12" type="noConversion"/>
  </si>
  <si>
    <t>木材</t>
    <phoneticPr fontId="12" type="noConversion"/>
  </si>
  <si>
    <t>钢铁</t>
    <phoneticPr fontId="12" type="noConversion"/>
  </si>
  <si>
    <t>魔法自动化</t>
    <phoneticPr fontId="12" type="noConversion"/>
  </si>
  <si>
    <t>科学自动化</t>
    <phoneticPr fontId="12" type="noConversion"/>
  </si>
  <si>
    <t>魔偶</t>
    <phoneticPr fontId="12" type="noConversion"/>
  </si>
  <si>
    <t>劳工</t>
    <phoneticPr fontId="12" type="noConversion"/>
  </si>
  <si>
    <t>职员</t>
    <phoneticPr fontId="12" type="noConversion"/>
  </si>
  <si>
    <t>工程师</t>
    <phoneticPr fontId="12" type="noConversion"/>
  </si>
  <si>
    <t>pm_无照明</t>
    <phoneticPr fontId="12" type="noConversion"/>
  </si>
  <si>
    <t>pm_煤气路灯</t>
    <phoneticPr fontId="12" type="noConversion"/>
  </si>
  <si>
    <t>pm_魔法路灯</t>
    <phoneticPr fontId="12" type="noConversion"/>
  </si>
  <si>
    <t>pm_随身照明</t>
    <phoneticPr fontId="12" type="noConversion"/>
  </si>
  <si>
    <t>pm_无公共交通</t>
    <phoneticPr fontId="12" type="noConversion"/>
  </si>
  <si>
    <t>pm_公共蒸汽地铁</t>
    <phoneticPr fontId="12" type="noConversion"/>
  </si>
  <si>
    <t>pm_公共魔悬浮车</t>
    <phoneticPr fontId="12" type="noConversion"/>
  </si>
  <si>
    <t>pm_魔偶智能城市</t>
    <phoneticPr fontId="12" type="noConversion"/>
  </si>
  <si>
    <t>煤</t>
    <phoneticPr fontId="12" type="noConversion"/>
  </si>
  <si>
    <t>服务</t>
    <phoneticPr fontId="12" type="noConversion"/>
  </si>
  <si>
    <t>劳动密集</t>
    <phoneticPr fontId="12" type="noConversion"/>
  </si>
  <si>
    <t>高级生产</t>
    <phoneticPr fontId="12" type="noConversion"/>
  </si>
  <si>
    <t>泽洛</t>
    <phoneticPr fontId="12" type="noConversion"/>
  </si>
  <si>
    <t>灵能水晶</t>
    <phoneticPr fontId="12" type="noConversion"/>
  </si>
  <si>
    <t>法士</t>
    <phoneticPr fontId="12" type="noConversion"/>
  </si>
  <si>
    <t>科学引擎</t>
    <phoneticPr fontId="12" type="noConversion"/>
  </si>
  <si>
    <t>魔悬浮车</t>
    <phoneticPr fontId="12" type="noConversion"/>
  </si>
  <si>
    <t>pm_煤矿_稿与铲</t>
    <phoneticPr fontId="12" type="noConversion"/>
  </si>
  <si>
    <t>pm_煤矿_直接挖掘</t>
    <phoneticPr fontId="12" type="noConversion"/>
  </si>
  <si>
    <t>pm_煤矿_人力运输</t>
    <phoneticPr fontId="12" type="noConversion"/>
  </si>
  <si>
    <t>pm_煤矿_矿区铁路</t>
    <phoneticPr fontId="12" type="noConversion"/>
  </si>
  <si>
    <t>pm_煤矿_硝化甘油</t>
    <phoneticPr fontId="12" type="noConversion"/>
  </si>
  <si>
    <t>pm_煤矿_黄色炸药</t>
    <phoneticPr fontId="12" type="noConversion"/>
  </si>
  <si>
    <t>工具</t>
    <phoneticPr fontId="12" type="noConversion"/>
  </si>
  <si>
    <t>pm_煤矿_通用型蒸汽核心</t>
    <phoneticPr fontId="12" type="noConversion"/>
  </si>
  <si>
    <t>pm_煤矿_高压蒸汽机</t>
    <phoneticPr fontId="12" type="noConversion"/>
  </si>
  <si>
    <t>pm_煤矿_冷凝蒸汽机</t>
    <phoneticPr fontId="12" type="noConversion"/>
  </si>
  <si>
    <t>pm_煤矿_大气蒸汽机</t>
    <phoneticPr fontId="12" type="noConversion"/>
  </si>
  <si>
    <t>pm_煤矿_自动魔偶采矿</t>
    <phoneticPr fontId="12" type="noConversion"/>
  </si>
  <si>
    <t>pm_煤矿_遥控魔偶采矿</t>
    <phoneticPr fontId="12" type="noConversion"/>
  </si>
  <si>
    <t>法师</t>
    <phoneticPr fontId="12" type="noConversion"/>
  </si>
  <si>
    <t>炸药</t>
    <phoneticPr fontId="12" type="noConversion"/>
  </si>
  <si>
    <t>无</t>
    <phoneticPr fontId="12" type="noConversion"/>
  </si>
  <si>
    <t>铁</t>
    <phoneticPr fontId="12" type="noConversion"/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</si>
  <si>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</si>
  <si>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</si>
  <si>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</si>
  <si>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</si>
  <si>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</si>
  <si>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</si>
  <si>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</si>
  <si>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pm_铁矿_黄色炸药</t>
  </si>
  <si>
    <t>pm_铁矿_人力运输</t>
  </si>
  <si>
    <t>pm_铁矿_矿区铁路</t>
  </si>
  <si>
    <t>pm_铁矿_遥控魔偶采矿</t>
  </si>
  <si>
    <t>pm_铁矿_自动魔偶采矿</t>
  </si>
  <si>
    <t>pm_铁矿_元素富集</t>
    <phoneticPr fontId="12" type="noConversion"/>
  </si>
  <si>
    <t>pm_煤矿_元素富集</t>
    <phoneticPr fontId="12" type="noConversion"/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</si>
  <si>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</si>
  <si>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</si>
  <si>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</si>
  <si>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</si>
  <si>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</si>
  <si>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</si>
  <si>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</si>
  <si>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</si>
  <si>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</si>
  <si>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</si>
  <si>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</si>
  <si>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</si>
  <si>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</si>
  <si>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</si>
  <si>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</si>
  <si>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</si>
  <si>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</si>
  <si>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</si>
  <si>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</si>
  <si>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</si>
  <si>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</si>
  <si>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</si>
  <si>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</si>
  <si>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</si>
  <si>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</si>
  <si>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</si>
  <si>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</si>
  <si>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</si>
  <si>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</si>
  <si>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</si>
  <si>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</si>
  <si>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</si>
  <si>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</si>
  <si>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</si>
  <si>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</si>
  <si>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</si>
  <si>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</si>
  <si>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</si>
  <si>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pm_煤矿_爆裂魔法运用</t>
    <phoneticPr fontId="12" type="noConversion"/>
  </si>
  <si>
    <t>pm_铁矿_爆裂魔法运用</t>
    <phoneticPr fontId="12" type="noConversion"/>
  </si>
  <si>
    <t>pm_铅矿_爆裂魔法运用</t>
    <phoneticPr fontId="12" type="noConversion"/>
  </si>
  <si>
    <t>pm_硫矿_爆裂魔法运用</t>
    <phoneticPr fontId="12" type="noConversion"/>
  </si>
  <si>
    <t>pm_金矿_爆裂魔法运用</t>
    <phoneticPr fontId="12" type="noConversion"/>
  </si>
  <si>
    <t>pm_矿_商人行会</t>
    <phoneticPr fontId="12" type="noConversion"/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</si>
  <si>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</si>
  <si>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</si>
  <si>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</si>
  <si>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</si>
  <si>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</si>
  <si>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</si>
  <si>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</si>
  <si>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pm_家具_魔导流水线</t>
    <phoneticPr fontId="12" type="noConversion"/>
  </si>
  <si>
    <t>pm_后膛炮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</si>
</sst>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9" tint="0.7998596148564104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59614856410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5351115451523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9013336588644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0" fillId="9" borderId="0" xfId="0" applyFill="1" applyAlignment="1">
      <alignment horizontal="center" vertical="center"/>
    </xf>
    <xf numFmtId="0" fontId="2" fillId="0" borderId="0" xfId="0" applyFont="1" applyAlignment="1"/>
    <xf numFmtId="0" fontId="3" fillId="10" borderId="2" xfId="0" applyFont="1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center" vertical="center" wrapText="1"/>
    </xf>
    <xf numFmtId="0" fontId="3" fillId="15" borderId="5" xfId="0" applyFont="1" applyFill="1" applyBorder="1" applyAlignment="1">
      <alignment horizontal="right" vertical="center" wrapText="1"/>
    </xf>
    <xf numFmtId="0" fontId="3" fillId="15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19" borderId="2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6" fillId="20" borderId="2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3" borderId="2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11" fillId="14" borderId="2" xfId="0" applyFont="1" applyFill="1" applyBorder="1" applyAlignment="1">
      <alignment horizontal="center" vertical="center"/>
    </xf>
    <xf numFmtId="0" fontId="11" fillId="24" borderId="2" xfId="0" applyFont="1" applyFill="1" applyBorder="1" applyAlignment="1">
      <alignment horizontal="center" vertical="center"/>
    </xf>
    <xf numFmtId="0" fontId="11" fillId="14" borderId="25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 wrapText="1"/>
    </xf>
    <xf numFmtId="0" fontId="3" fillId="6" borderId="24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14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1653544</xdr:colOff>
          <xdr:row>2</xdr:row>
          <xdr:rowOff>205744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 refreshError="1"/>
      <sheetData sheetId="1" refreshError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70"/>
      <c r="B2" s="70"/>
    </row>
    <row r="3" spans="1:2" ht="19.95" customHeight="1" x14ac:dyDescent="0.4">
      <c r="A3" s="73" t="s">
        <v>0</v>
      </c>
      <c r="B3" s="72" t="s">
        <v>1</v>
      </c>
    </row>
    <row r="4" spans="1:2" ht="19.95" customHeight="1" x14ac:dyDescent="0.4">
      <c r="A4" s="75" t="s">
        <v>2</v>
      </c>
      <c r="B4" s="76">
        <v>20</v>
      </c>
    </row>
    <row r="5" spans="1:2" ht="19.95" customHeight="1" x14ac:dyDescent="0.4">
      <c r="A5" s="75" t="s">
        <v>3</v>
      </c>
      <c r="B5" s="76">
        <v>20</v>
      </c>
    </row>
    <row r="6" spans="1:2" ht="19.95" customHeight="1" x14ac:dyDescent="0.4">
      <c r="A6" s="75" t="s">
        <v>4</v>
      </c>
      <c r="B6" s="76">
        <v>40</v>
      </c>
    </row>
    <row r="7" spans="1:2" ht="19.95" customHeight="1" x14ac:dyDescent="0.4">
      <c r="A7" s="75" t="s">
        <v>5</v>
      </c>
      <c r="B7" s="76">
        <v>40</v>
      </c>
    </row>
    <row r="8" spans="1:2" ht="19.95" customHeight="1" x14ac:dyDescent="0.4">
      <c r="A8" s="75" t="s">
        <v>6</v>
      </c>
      <c r="B8" s="76">
        <v>40</v>
      </c>
    </row>
    <row r="9" spans="1:2" ht="19.95" customHeight="1" x14ac:dyDescent="0.4">
      <c r="A9" s="75" t="s">
        <v>7</v>
      </c>
      <c r="B9" s="76">
        <v>60</v>
      </c>
    </row>
    <row r="10" spans="1:2" ht="19.95" customHeight="1" x14ac:dyDescent="0.4">
      <c r="A10" s="75" t="s">
        <v>8</v>
      </c>
      <c r="B10" s="76">
        <v>60</v>
      </c>
    </row>
    <row r="11" spans="1:2" ht="19.95" customHeight="1" x14ac:dyDescent="0.4">
      <c r="A11" s="75" t="s">
        <v>9</v>
      </c>
      <c r="B11" s="76">
        <v>60</v>
      </c>
    </row>
    <row r="12" spans="1:2" ht="19.95" customHeight="1" x14ac:dyDescent="0.4">
      <c r="A12" s="75" t="s">
        <v>10</v>
      </c>
      <c r="B12" s="76">
        <v>60</v>
      </c>
    </row>
    <row r="13" spans="1:2" ht="19.95" customHeight="1" x14ac:dyDescent="0.4">
      <c r="A13" s="75" t="s">
        <v>11</v>
      </c>
      <c r="B13" s="76">
        <v>20</v>
      </c>
    </row>
    <row r="14" spans="1:2" ht="19.95" customHeight="1" x14ac:dyDescent="0.4">
      <c r="A14" s="75" t="s">
        <v>12</v>
      </c>
      <c r="B14" s="76">
        <v>20</v>
      </c>
    </row>
    <row r="15" spans="1:2" ht="19.95" customHeight="1" x14ac:dyDescent="0.4">
      <c r="A15" s="75" t="s">
        <v>13</v>
      </c>
      <c r="B15" s="76">
        <v>40</v>
      </c>
    </row>
    <row r="16" spans="1:2" ht="19.95" customHeight="1" x14ac:dyDescent="0.4">
      <c r="A16" s="75" t="s">
        <v>14</v>
      </c>
      <c r="B16" s="76">
        <v>40</v>
      </c>
    </row>
    <row r="17" spans="1:2" ht="19.95" customHeight="1" x14ac:dyDescent="0.4">
      <c r="A17" s="75" t="s">
        <v>15</v>
      </c>
      <c r="B17" s="76">
        <v>40</v>
      </c>
    </row>
    <row r="18" spans="1:2" ht="19.95" customHeight="1" x14ac:dyDescent="0.4">
      <c r="A18" s="75" t="s">
        <v>16</v>
      </c>
      <c r="B18" s="76">
        <v>40</v>
      </c>
    </row>
    <row r="19" spans="1:2" ht="19.95" customHeight="1" x14ac:dyDescent="0.4">
      <c r="A19" s="75" t="s">
        <v>17</v>
      </c>
      <c r="B19" s="76">
        <v>40</v>
      </c>
    </row>
    <row r="20" spans="1:2" ht="19.95" customHeight="1" x14ac:dyDescent="0.4">
      <c r="A20" s="75" t="s">
        <v>18</v>
      </c>
      <c r="B20" s="76">
        <v>50</v>
      </c>
    </row>
    <row r="21" spans="1:2" ht="19.95" customHeight="1" x14ac:dyDescent="0.4">
      <c r="A21" s="75" t="s">
        <v>19</v>
      </c>
      <c r="B21" s="76">
        <v>30</v>
      </c>
    </row>
    <row r="22" spans="1:2" ht="19.95" customHeight="1" x14ac:dyDescent="0.4">
      <c r="A22" s="75" t="s">
        <v>20</v>
      </c>
      <c r="B22" s="76">
        <v>60</v>
      </c>
    </row>
    <row r="23" spans="1:2" ht="19.95" customHeight="1" x14ac:dyDescent="0.4">
      <c r="A23" s="75" t="s">
        <v>21</v>
      </c>
      <c r="B23" s="76">
        <v>30</v>
      </c>
    </row>
    <row r="24" spans="1:2" ht="19.95" customHeight="1" x14ac:dyDescent="0.4">
      <c r="A24" s="75" t="s">
        <v>22</v>
      </c>
      <c r="B24" s="76">
        <v>45</v>
      </c>
    </row>
    <row r="25" spans="1:2" ht="19.95" customHeight="1" x14ac:dyDescent="0.4">
      <c r="A25" s="75" t="s">
        <v>23</v>
      </c>
      <c r="B25" s="76">
        <v>30</v>
      </c>
    </row>
    <row r="26" spans="1:2" ht="19.95" customHeight="1" x14ac:dyDescent="0.4">
      <c r="A26" s="75" t="s">
        <v>24</v>
      </c>
      <c r="B26" s="76">
        <v>30</v>
      </c>
    </row>
    <row r="27" spans="1:2" ht="19.95" customHeight="1" x14ac:dyDescent="0.4">
      <c r="A27" s="75" t="s">
        <v>25</v>
      </c>
      <c r="B27" s="76">
        <v>40</v>
      </c>
    </row>
    <row r="28" spans="1:2" ht="19.95" customHeight="1" x14ac:dyDescent="0.4">
      <c r="A28" s="75" t="s">
        <v>26</v>
      </c>
      <c r="B28" s="76">
        <v>30</v>
      </c>
    </row>
    <row r="29" spans="1:2" ht="19.95" customHeight="1" x14ac:dyDescent="0.4">
      <c r="A29" s="75" t="s">
        <v>27</v>
      </c>
      <c r="B29" s="76">
        <v>30</v>
      </c>
    </row>
    <row r="30" spans="1:2" ht="19.95" customHeight="1" x14ac:dyDescent="0.4">
      <c r="A30" s="75" t="s">
        <v>28</v>
      </c>
      <c r="B30" s="76">
        <v>30</v>
      </c>
    </row>
    <row r="31" spans="1:2" ht="19.95" customHeight="1" x14ac:dyDescent="0.4">
      <c r="A31" s="75" t="s">
        <v>29</v>
      </c>
      <c r="B31" s="76">
        <v>50</v>
      </c>
    </row>
    <row r="32" spans="1:2" ht="19.95" customHeight="1" x14ac:dyDescent="0.4">
      <c r="A32" s="75" t="s">
        <v>30</v>
      </c>
      <c r="B32" s="76">
        <v>60</v>
      </c>
    </row>
    <row r="33" spans="1:2" ht="19.95" customHeight="1" x14ac:dyDescent="0.4">
      <c r="A33" s="75" t="s">
        <v>31</v>
      </c>
      <c r="B33" s="76">
        <v>60</v>
      </c>
    </row>
    <row r="34" spans="1:2" ht="19.95" customHeight="1" x14ac:dyDescent="0.4">
      <c r="A34" s="75" t="s">
        <v>32</v>
      </c>
      <c r="B34" s="76">
        <v>50</v>
      </c>
    </row>
    <row r="35" spans="1:2" ht="19.95" customHeight="1" x14ac:dyDescent="0.4">
      <c r="A35" s="75" t="s">
        <v>33</v>
      </c>
      <c r="B35" s="76">
        <v>100</v>
      </c>
    </row>
    <row r="36" spans="1:2" ht="19.95" customHeight="1" x14ac:dyDescent="0.4">
      <c r="A36" s="75" t="s">
        <v>34</v>
      </c>
      <c r="B36" s="76">
        <v>100</v>
      </c>
    </row>
    <row r="37" spans="1:2" ht="19.95" customHeight="1" x14ac:dyDescent="0.4">
      <c r="A37" s="75" t="s">
        <v>35</v>
      </c>
      <c r="B37" s="76">
        <v>200</v>
      </c>
    </row>
    <row r="38" spans="1:2" ht="19.95" customHeight="1" x14ac:dyDescent="0.4">
      <c r="A38" s="75" t="s">
        <v>36</v>
      </c>
      <c r="B38" s="76">
        <v>30</v>
      </c>
    </row>
    <row r="39" spans="1:2" ht="19.95" customHeight="1" x14ac:dyDescent="0.4">
      <c r="A39" s="75" t="s">
        <v>37</v>
      </c>
      <c r="B39" s="76">
        <v>60</v>
      </c>
    </row>
    <row r="40" spans="1:2" ht="19.95" customHeight="1" x14ac:dyDescent="0.4">
      <c r="A40" s="75" t="s">
        <v>38</v>
      </c>
      <c r="B40" s="76">
        <v>30</v>
      </c>
    </row>
    <row r="41" spans="1:2" ht="19.95" customHeight="1" x14ac:dyDescent="0.4">
      <c r="A41" s="75" t="s">
        <v>39</v>
      </c>
      <c r="B41" s="76">
        <v>50</v>
      </c>
    </row>
    <row r="42" spans="1:2" ht="19.95" customHeight="1" x14ac:dyDescent="0.4">
      <c r="A42" s="75" t="s">
        <v>40</v>
      </c>
      <c r="B42" s="76">
        <v>80</v>
      </c>
    </row>
    <row r="43" spans="1:2" ht="19.95" customHeight="1" x14ac:dyDescent="0.4">
      <c r="A43" s="75" t="s">
        <v>41</v>
      </c>
      <c r="B43" s="76">
        <v>40</v>
      </c>
    </row>
    <row r="44" spans="1:2" ht="19.95" customHeight="1" x14ac:dyDescent="0.4">
      <c r="A44" s="75" t="s">
        <v>42</v>
      </c>
      <c r="B44" s="76">
        <v>50</v>
      </c>
    </row>
    <row r="45" spans="1:2" ht="19.95" customHeight="1" x14ac:dyDescent="0.4">
      <c r="A45" s="75" t="s">
        <v>43</v>
      </c>
      <c r="B45" s="76">
        <v>30</v>
      </c>
    </row>
    <row r="46" spans="1:2" ht="19.95" customHeight="1" x14ac:dyDescent="0.4">
      <c r="A46" s="75" t="s">
        <v>44</v>
      </c>
      <c r="B46" s="76">
        <v>50</v>
      </c>
    </row>
    <row r="47" spans="1:2" ht="19.95" customHeight="1" x14ac:dyDescent="0.4">
      <c r="A47" s="75" t="s">
        <v>45</v>
      </c>
      <c r="B47" s="76">
        <v>60</v>
      </c>
    </row>
    <row r="48" spans="1:2" ht="19.95" customHeight="1" x14ac:dyDescent="0.4">
      <c r="A48" s="75" t="s">
        <v>46</v>
      </c>
      <c r="B48" s="76">
        <v>80</v>
      </c>
    </row>
    <row r="49" spans="1:2" ht="19.95" customHeight="1" x14ac:dyDescent="0.4">
      <c r="A49" s="75" t="s">
        <v>47</v>
      </c>
      <c r="B49" s="76">
        <v>60</v>
      </c>
    </row>
    <row r="50" spans="1:2" ht="19.95" customHeight="1" x14ac:dyDescent="0.4">
      <c r="A50" s="75" t="s">
        <v>48</v>
      </c>
      <c r="B50" s="76">
        <v>50</v>
      </c>
    </row>
    <row r="51" spans="1:2" ht="19.95" customHeight="1" x14ac:dyDescent="0.4">
      <c r="A51" s="75" t="s">
        <v>49</v>
      </c>
      <c r="B51" s="76">
        <v>70</v>
      </c>
    </row>
    <row r="52" spans="1:2" ht="19.95" customHeight="1" x14ac:dyDescent="0.4">
      <c r="A52" s="75" t="s">
        <v>50</v>
      </c>
      <c r="B52" s="76">
        <v>80</v>
      </c>
    </row>
    <row r="53" spans="1:2" ht="19.95" customHeight="1" x14ac:dyDescent="0.4">
      <c r="A53" s="75" t="s">
        <v>51</v>
      </c>
      <c r="B53" s="76">
        <v>80</v>
      </c>
    </row>
    <row r="54" spans="1:2" ht="19.95" customHeight="1" x14ac:dyDescent="0.4">
      <c r="A54" s="75" t="s">
        <v>52</v>
      </c>
      <c r="B54" s="76">
        <v>80</v>
      </c>
    </row>
    <row r="55" spans="1:2" ht="19.95" customHeight="1" x14ac:dyDescent="0.4">
      <c r="A55" s="75" t="s">
        <v>53</v>
      </c>
      <c r="B55" s="76">
        <v>100</v>
      </c>
    </row>
    <row r="56" spans="1:2" ht="19.95" customHeight="1" x14ac:dyDescent="0.4">
      <c r="A56" s="75" t="s">
        <v>54</v>
      </c>
      <c r="B56" s="76">
        <v>100</v>
      </c>
    </row>
    <row r="57" spans="1:2" ht="19.95" customHeight="1" x14ac:dyDescent="0.4">
      <c r="A57" s="75" t="s">
        <v>55</v>
      </c>
      <c r="B57" s="76">
        <v>100</v>
      </c>
    </row>
    <row r="58" spans="1:2" ht="19.95" customHeight="1" x14ac:dyDescent="0.4">
      <c r="A58" s="75" t="s">
        <v>56</v>
      </c>
      <c r="B58" s="76">
        <v>60</v>
      </c>
    </row>
    <row r="59" spans="1:2" ht="19.95" customHeight="1" x14ac:dyDescent="0.4">
      <c r="A59" s="77" t="s">
        <v>57</v>
      </c>
      <c r="B59" s="76">
        <v>50</v>
      </c>
    </row>
  </sheetData>
  <phoneticPr fontId="1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F10" sqref="F10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67" t="s">
        <v>58</v>
      </c>
      <c r="B1" s="68" t="s">
        <v>59</v>
      </c>
      <c r="C1" s="69" t="s">
        <v>59</v>
      </c>
    </row>
    <row r="2" spans="1:7" ht="19.95" customHeight="1" x14ac:dyDescent="0.4">
      <c r="A2" s="70"/>
      <c r="B2" s="70"/>
      <c r="C2" s="71"/>
      <c r="D2" s="72"/>
      <c r="E2" s="72"/>
      <c r="F2" s="72"/>
      <c r="G2" s="72"/>
    </row>
    <row r="3" spans="1:7" ht="19.95" customHeight="1" x14ac:dyDescent="0.4">
      <c r="A3" s="73" t="s">
        <v>0</v>
      </c>
      <c r="B3" s="72" t="s">
        <v>60</v>
      </c>
      <c r="C3" s="74" t="s">
        <v>61</v>
      </c>
      <c r="D3" s="72" t="s">
        <v>62</v>
      </c>
      <c r="E3" s="73" t="s">
        <v>63</v>
      </c>
      <c r="F3" s="73" t="s">
        <v>64</v>
      </c>
      <c r="G3" s="73" t="s">
        <v>65</v>
      </c>
    </row>
    <row r="4" spans="1:7" ht="19.95" customHeight="1" x14ac:dyDescent="0.4">
      <c r="A4" s="3" t="s">
        <v>66</v>
      </c>
      <c r="B4" s="3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3" t="s">
        <v>69</v>
      </c>
      <c r="B6" s="3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3" t="s">
        <v>70</v>
      </c>
      <c r="B7" s="3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3" t="s">
        <v>72</v>
      </c>
      <c r="B8" s="3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3" t="s">
        <v>73</v>
      </c>
      <c r="B9" s="3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3" t="s">
        <v>74</v>
      </c>
      <c r="B10" s="3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3" t="s">
        <v>75</v>
      </c>
      <c r="B11" s="3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3" t="s">
        <v>76</v>
      </c>
      <c r="B12" s="3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38" t="s">
        <v>77</v>
      </c>
      <c r="B13" s="38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3" t="s">
        <v>78</v>
      </c>
      <c r="B14" s="3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38" t="s">
        <v>80</v>
      </c>
      <c r="B15" s="3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3" t="s">
        <v>81</v>
      </c>
      <c r="B16" s="3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4" type="noConversion"/>
  <conditionalFormatting sqref="B1">
    <cfRule type="duplicateValues" dxfId="144" priority="2"/>
  </conditionalFormatting>
  <conditionalFormatting sqref="C1">
    <cfRule type="duplicateValues" dxfId="143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 x14ac:dyDescent="0.4"/>
  <cols>
    <col min="1" max="1" width="17.3515625" style="55" customWidth="1"/>
    <col min="2" max="2" width="11.87890625" style="55" customWidth="1"/>
    <col min="3" max="3" width="10.87890625" style="55" customWidth="1"/>
    <col min="4" max="4" width="14.76171875" style="55" customWidth="1"/>
    <col min="5" max="5" width="11.87890625" style="55" customWidth="1"/>
    <col min="6" max="6" width="20.1171875" style="55" customWidth="1"/>
    <col min="7" max="7" width="11.87890625" style="56" customWidth="1"/>
    <col min="8" max="8" width="10.87890625" style="56" customWidth="1"/>
    <col min="9" max="9" width="15.234375" style="56" customWidth="1"/>
    <col min="10" max="10" width="11.87890625" style="56" customWidth="1"/>
    <col min="11" max="16384" width="9" style="56"/>
  </cols>
  <sheetData>
    <row r="1" spans="1:12" ht="19.95" customHeight="1" x14ac:dyDescent="0.4">
      <c r="A1" s="57"/>
      <c r="B1" s="57"/>
      <c r="C1" s="57"/>
      <c r="D1" s="57"/>
      <c r="E1" s="57"/>
    </row>
    <row r="2" spans="1:12" ht="58.1" customHeight="1" x14ac:dyDescent="0.4">
      <c r="A2" s="58" t="s">
        <v>83</v>
      </c>
      <c r="B2" s="58" t="s">
        <v>84</v>
      </c>
      <c r="C2" s="59" t="s">
        <v>85</v>
      </c>
      <c r="D2" s="60" t="s">
        <v>86</v>
      </c>
      <c r="E2" s="58" t="s">
        <v>87</v>
      </c>
      <c r="F2" s="61" t="s">
        <v>88</v>
      </c>
      <c r="G2" s="58" t="s">
        <v>84</v>
      </c>
      <c r="H2" s="59" t="s">
        <v>85</v>
      </c>
      <c r="I2" s="60" t="s">
        <v>86</v>
      </c>
      <c r="J2" s="58" t="s">
        <v>87</v>
      </c>
    </row>
    <row r="3" spans="1:12" ht="19.95" customHeight="1" x14ac:dyDescent="0.4">
      <c r="A3" s="62" t="s">
        <v>89</v>
      </c>
      <c r="B3" s="62">
        <v>400</v>
      </c>
      <c r="C3" s="62">
        <v>100</v>
      </c>
      <c r="D3" s="62">
        <v>0.4</v>
      </c>
      <c r="E3" s="63">
        <f t="shared" ref="E3:E43" si="0">ROUND((B3+C3)*(1+D3),0)</f>
        <v>700</v>
      </c>
      <c r="F3" s="62" t="s">
        <v>90</v>
      </c>
      <c r="G3" s="62">
        <v>0</v>
      </c>
      <c r="H3" s="62">
        <v>0</v>
      </c>
      <c r="I3" s="62">
        <v>0.2</v>
      </c>
      <c r="J3" s="63">
        <f t="shared" ref="J3:J43" si="1">ROUND((G3+H3)*(1+I3),0)</f>
        <v>0</v>
      </c>
      <c r="L3" s="65" t="s">
        <v>91</v>
      </c>
    </row>
    <row r="4" spans="1:12" ht="19.95" customHeight="1" x14ac:dyDescent="0.4">
      <c r="A4" s="62" t="s">
        <v>92</v>
      </c>
      <c r="B4" s="62">
        <v>800</v>
      </c>
      <c r="C4" s="62">
        <v>100</v>
      </c>
      <c r="D4" s="62">
        <v>0.4</v>
      </c>
      <c r="E4" s="63">
        <f t="shared" si="0"/>
        <v>1260</v>
      </c>
      <c r="F4" s="62" t="s">
        <v>93</v>
      </c>
      <c r="G4" s="62">
        <v>500</v>
      </c>
      <c r="H4" s="62">
        <v>0</v>
      </c>
      <c r="I4" s="62">
        <v>0.2</v>
      </c>
      <c r="J4" s="63">
        <f t="shared" si="1"/>
        <v>600</v>
      </c>
      <c r="L4" s="65" t="s">
        <v>94</v>
      </c>
    </row>
    <row r="5" spans="1:12" ht="19.95" customHeight="1" x14ac:dyDescent="0.4">
      <c r="A5" s="62" t="s">
        <v>95</v>
      </c>
      <c r="B5" s="62">
        <v>1600</v>
      </c>
      <c r="C5" s="62">
        <v>100</v>
      </c>
      <c r="D5" s="62">
        <v>0.4</v>
      </c>
      <c r="E5" s="63">
        <f t="shared" si="0"/>
        <v>2380</v>
      </c>
      <c r="F5" s="62" t="s">
        <v>96</v>
      </c>
      <c r="G5" s="62">
        <v>625</v>
      </c>
      <c r="H5" s="62">
        <v>0</v>
      </c>
      <c r="I5" s="62">
        <v>0.2</v>
      </c>
      <c r="J5" s="63">
        <f t="shared" si="1"/>
        <v>750</v>
      </c>
      <c r="L5" s="65" t="s">
        <v>97</v>
      </c>
    </row>
    <row r="6" spans="1:12" ht="19.95" customHeight="1" x14ac:dyDescent="0.4">
      <c r="A6" s="62" t="s">
        <v>98</v>
      </c>
      <c r="B6" s="62">
        <v>2400</v>
      </c>
      <c r="C6" s="62">
        <v>100</v>
      </c>
      <c r="D6" s="62">
        <v>0.4</v>
      </c>
      <c r="E6" s="63">
        <f t="shared" si="0"/>
        <v>3500</v>
      </c>
      <c r="F6" s="62" t="s">
        <v>99</v>
      </c>
      <c r="G6" s="62">
        <v>750</v>
      </c>
      <c r="H6" s="62">
        <v>0</v>
      </c>
      <c r="I6" s="62">
        <v>0.2</v>
      </c>
      <c r="J6" s="63">
        <f t="shared" si="1"/>
        <v>900</v>
      </c>
      <c r="L6" s="66" t="s">
        <v>100</v>
      </c>
    </row>
    <row r="7" spans="1:12" ht="19.95" customHeight="1" x14ac:dyDescent="0.4">
      <c r="A7" s="62" t="s">
        <v>101</v>
      </c>
      <c r="B7" s="62">
        <v>3200</v>
      </c>
      <c r="C7" s="62">
        <v>100</v>
      </c>
      <c r="D7" s="62">
        <v>0.4</v>
      </c>
      <c r="E7" s="63">
        <f t="shared" si="0"/>
        <v>4620</v>
      </c>
      <c r="F7" s="62" t="s">
        <v>102</v>
      </c>
      <c r="G7" s="62">
        <v>875</v>
      </c>
      <c r="H7" s="62">
        <v>0</v>
      </c>
      <c r="I7" s="62">
        <v>0.2</v>
      </c>
      <c r="J7" s="63">
        <f t="shared" si="1"/>
        <v>1050</v>
      </c>
      <c r="L7" s="66" t="s">
        <v>103</v>
      </c>
    </row>
    <row r="8" spans="1:12" ht="19.95" customHeight="1" x14ac:dyDescent="0.4">
      <c r="A8" s="64" t="s">
        <v>104</v>
      </c>
      <c r="B8" s="64">
        <v>300</v>
      </c>
      <c r="C8" s="64">
        <v>100</v>
      </c>
      <c r="D8" s="64">
        <v>0.3</v>
      </c>
      <c r="E8" s="63">
        <f t="shared" si="0"/>
        <v>520</v>
      </c>
      <c r="F8" s="64" t="s">
        <v>105</v>
      </c>
      <c r="G8" s="64">
        <v>0</v>
      </c>
      <c r="H8" s="64">
        <v>0</v>
      </c>
      <c r="I8" s="64">
        <v>0</v>
      </c>
      <c r="J8" s="63">
        <f t="shared" si="1"/>
        <v>0</v>
      </c>
      <c r="L8" s="66" t="s">
        <v>106</v>
      </c>
    </row>
    <row r="9" spans="1:12" ht="19.95" customHeight="1" x14ac:dyDescent="0.4">
      <c r="A9" s="64" t="s">
        <v>107</v>
      </c>
      <c r="B9" s="64">
        <v>600</v>
      </c>
      <c r="C9" s="64">
        <v>100</v>
      </c>
      <c r="D9" s="64">
        <v>0.3</v>
      </c>
      <c r="E9" s="63">
        <f t="shared" si="0"/>
        <v>910</v>
      </c>
      <c r="F9" s="64" t="s">
        <v>108</v>
      </c>
      <c r="G9" s="64">
        <v>400</v>
      </c>
      <c r="H9" s="64">
        <v>-70</v>
      </c>
      <c r="I9" s="64">
        <v>0.1</v>
      </c>
      <c r="J9" s="63">
        <f t="shared" si="1"/>
        <v>363</v>
      </c>
      <c r="L9" s="66" t="s">
        <v>109</v>
      </c>
    </row>
    <row r="10" spans="1:12" ht="19.95" customHeight="1" x14ac:dyDescent="0.4">
      <c r="A10" s="64" t="s">
        <v>110</v>
      </c>
      <c r="B10" s="64">
        <v>900</v>
      </c>
      <c r="C10" s="64">
        <v>100</v>
      </c>
      <c r="D10" s="64">
        <v>0.3</v>
      </c>
      <c r="E10" s="63">
        <f t="shared" si="0"/>
        <v>1300</v>
      </c>
      <c r="F10" s="64" t="s">
        <v>111</v>
      </c>
      <c r="G10" s="64">
        <v>500</v>
      </c>
      <c r="H10" s="64">
        <v>-65</v>
      </c>
      <c r="I10" s="64">
        <v>0.1</v>
      </c>
      <c r="J10" s="63">
        <f t="shared" si="1"/>
        <v>479</v>
      </c>
      <c r="L10" s="66" t="s">
        <v>112</v>
      </c>
    </row>
    <row r="11" spans="1:12" ht="19.95" customHeight="1" x14ac:dyDescent="0.4">
      <c r="A11" s="64" t="s">
        <v>113</v>
      </c>
      <c r="B11" s="64">
        <v>1200</v>
      </c>
      <c r="C11" s="64">
        <v>100</v>
      </c>
      <c r="D11" s="64">
        <v>0.3</v>
      </c>
      <c r="E11" s="63">
        <f t="shared" si="0"/>
        <v>1690</v>
      </c>
      <c r="F11" s="64" t="s">
        <v>114</v>
      </c>
      <c r="G11" s="64">
        <v>600</v>
      </c>
      <c r="H11" s="64">
        <v>-60</v>
      </c>
      <c r="I11" s="64">
        <v>0.1</v>
      </c>
      <c r="J11" s="63">
        <f t="shared" si="1"/>
        <v>594</v>
      </c>
      <c r="L11" s="66" t="s">
        <v>115</v>
      </c>
    </row>
    <row r="12" spans="1:12" ht="19.95" customHeight="1" x14ac:dyDescent="0.4">
      <c r="A12" s="64" t="s">
        <v>116</v>
      </c>
      <c r="B12" s="64">
        <v>1500</v>
      </c>
      <c r="C12" s="64">
        <v>100</v>
      </c>
      <c r="D12" s="64">
        <v>0.3</v>
      </c>
      <c r="E12" s="63">
        <f t="shared" si="0"/>
        <v>2080</v>
      </c>
      <c r="F12" s="64" t="s">
        <v>117</v>
      </c>
      <c r="G12" s="64">
        <v>700</v>
      </c>
      <c r="H12" s="64">
        <v>-55</v>
      </c>
      <c r="I12" s="64">
        <v>0.1</v>
      </c>
      <c r="J12" s="63">
        <f t="shared" si="1"/>
        <v>710</v>
      </c>
      <c r="L12" s="65" t="s">
        <v>118</v>
      </c>
    </row>
    <row r="13" spans="1:12" ht="19.95" customHeight="1" x14ac:dyDescent="0.4">
      <c r="A13" s="62" t="s">
        <v>119</v>
      </c>
      <c r="B13" s="62">
        <v>1000</v>
      </c>
      <c r="C13" s="62">
        <v>100</v>
      </c>
      <c r="D13" s="62">
        <v>0.6</v>
      </c>
      <c r="E13" s="63">
        <f t="shared" si="0"/>
        <v>1760</v>
      </c>
      <c r="F13" s="62" t="s">
        <v>120</v>
      </c>
      <c r="G13" s="62">
        <v>0</v>
      </c>
      <c r="H13" s="62">
        <v>0</v>
      </c>
      <c r="I13" s="62">
        <v>-1</v>
      </c>
      <c r="J13" s="63">
        <f t="shared" si="1"/>
        <v>0</v>
      </c>
      <c r="L13" s="65" t="s">
        <v>121</v>
      </c>
    </row>
    <row r="14" spans="1:12" ht="19.95" customHeight="1" x14ac:dyDescent="0.4">
      <c r="A14" s="62" t="s">
        <v>122</v>
      </c>
      <c r="B14" s="62">
        <v>1100</v>
      </c>
      <c r="C14" s="62">
        <v>100</v>
      </c>
      <c r="D14" s="62">
        <v>0.6</v>
      </c>
      <c r="E14" s="63">
        <f t="shared" si="0"/>
        <v>1920</v>
      </c>
      <c r="F14" s="62" t="s">
        <v>123</v>
      </c>
      <c r="G14" s="62">
        <v>225</v>
      </c>
      <c r="H14" s="62">
        <v>10</v>
      </c>
      <c r="I14" s="62">
        <v>-1</v>
      </c>
      <c r="J14" s="63">
        <f t="shared" si="1"/>
        <v>0</v>
      </c>
    </row>
    <row r="15" spans="1:12" ht="19.95" customHeight="1" x14ac:dyDescent="0.4">
      <c r="A15" s="62" t="s">
        <v>124</v>
      </c>
      <c r="B15" s="62">
        <v>1200</v>
      </c>
      <c r="C15" s="62">
        <v>100</v>
      </c>
      <c r="D15" s="62">
        <v>0.6</v>
      </c>
      <c r="E15" s="63">
        <f t="shared" si="0"/>
        <v>2080</v>
      </c>
      <c r="F15" s="62" t="s">
        <v>125</v>
      </c>
      <c r="G15" s="62">
        <v>300</v>
      </c>
      <c r="H15" s="62">
        <v>20</v>
      </c>
      <c r="I15" s="62">
        <v>-1</v>
      </c>
      <c r="J15" s="63">
        <f t="shared" si="1"/>
        <v>0</v>
      </c>
    </row>
    <row r="16" spans="1:12" ht="19.95" customHeight="1" x14ac:dyDescent="0.4">
      <c r="A16" s="62" t="s">
        <v>126</v>
      </c>
      <c r="B16" s="62">
        <v>1300</v>
      </c>
      <c r="C16" s="62">
        <v>100</v>
      </c>
      <c r="D16" s="62">
        <v>0.6</v>
      </c>
      <c r="E16" s="63">
        <f t="shared" si="0"/>
        <v>2240</v>
      </c>
      <c r="F16" s="62" t="s">
        <v>127</v>
      </c>
      <c r="G16" s="62">
        <v>375</v>
      </c>
      <c r="H16" s="62">
        <v>30</v>
      </c>
      <c r="I16" s="62">
        <v>-1</v>
      </c>
      <c r="J16" s="63">
        <f t="shared" si="1"/>
        <v>0</v>
      </c>
    </row>
    <row r="17" spans="1:12" ht="19.95" customHeight="1" x14ac:dyDescent="0.4">
      <c r="A17" s="62" t="s">
        <v>128</v>
      </c>
      <c r="B17" s="62">
        <v>1400</v>
      </c>
      <c r="C17" s="62">
        <v>100</v>
      </c>
      <c r="D17" s="62">
        <v>0.6</v>
      </c>
      <c r="E17" s="63">
        <f t="shared" si="0"/>
        <v>2400</v>
      </c>
      <c r="F17" s="62" t="s">
        <v>129</v>
      </c>
      <c r="G17" s="62">
        <v>450</v>
      </c>
      <c r="H17" s="62">
        <v>40</v>
      </c>
      <c r="I17" s="62">
        <v>-1</v>
      </c>
      <c r="J17" s="63">
        <f t="shared" si="1"/>
        <v>0</v>
      </c>
    </row>
    <row r="18" spans="1:12" ht="19.95" customHeight="1" x14ac:dyDescent="0.4">
      <c r="A18" s="64" t="s">
        <v>130</v>
      </c>
      <c r="B18" s="64">
        <v>2000</v>
      </c>
      <c r="C18" s="64">
        <v>100</v>
      </c>
      <c r="D18" s="64">
        <v>0.5</v>
      </c>
      <c r="E18" s="63">
        <f t="shared" si="0"/>
        <v>3150</v>
      </c>
      <c r="F18" s="64" t="s">
        <v>131</v>
      </c>
      <c r="G18" s="64">
        <v>0</v>
      </c>
      <c r="H18" s="64">
        <v>0</v>
      </c>
      <c r="I18" s="64">
        <v>0.2</v>
      </c>
      <c r="J18" s="63">
        <f t="shared" si="1"/>
        <v>0</v>
      </c>
    </row>
    <row r="19" spans="1:12" ht="19.95" customHeight="1" x14ac:dyDescent="0.4">
      <c r="A19" s="64" t="s">
        <v>132</v>
      </c>
      <c r="B19" s="64">
        <v>2400</v>
      </c>
      <c r="C19" s="64">
        <v>100</v>
      </c>
      <c r="D19" s="64">
        <v>0.5</v>
      </c>
      <c r="E19" s="63">
        <f t="shared" si="0"/>
        <v>3750</v>
      </c>
      <c r="F19" s="64" t="s">
        <v>133</v>
      </c>
      <c r="G19" s="64">
        <v>500</v>
      </c>
      <c r="H19" s="64">
        <v>0</v>
      </c>
      <c r="I19" s="64">
        <v>0.2</v>
      </c>
      <c r="J19" s="63">
        <f t="shared" si="1"/>
        <v>600</v>
      </c>
    </row>
    <row r="20" spans="1:12" ht="19.95" customHeight="1" x14ac:dyDescent="0.4">
      <c r="A20" s="64" t="s">
        <v>134</v>
      </c>
      <c r="B20" s="64">
        <v>2800</v>
      </c>
      <c r="C20" s="64">
        <v>100</v>
      </c>
      <c r="D20" s="64">
        <v>0.5</v>
      </c>
      <c r="E20" s="63">
        <f t="shared" si="0"/>
        <v>4350</v>
      </c>
      <c r="F20" s="64" t="s">
        <v>135</v>
      </c>
      <c r="G20" s="64">
        <v>1000</v>
      </c>
      <c r="H20" s="64">
        <v>0</v>
      </c>
      <c r="I20" s="64">
        <v>0.2</v>
      </c>
      <c r="J20" s="63">
        <f t="shared" si="1"/>
        <v>1200</v>
      </c>
    </row>
    <row r="21" spans="1:12" ht="19.95" customHeight="1" x14ac:dyDescent="0.4">
      <c r="A21" s="64" t="s">
        <v>136</v>
      </c>
      <c r="B21" s="64">
        <v>3200</v>
      </c>
      <c r="C21" s="64">
        <v>100</v>
      </c>
      <c r="D21" s="64">
        <v>0.5</v>
      </c>
      <c r="E21" s="63">
        <f t="shared" si="0"/>
        <v>4950</v>
      </c>
      <c r="F21" s="64" t="s">
        <v>137</v>
      </c>
      <c r="G21" s="64">
        <v>1500</v>
      </c>
      <c r="H21" s="64">
        <v>0</v>
      </c>
      <c r="I21" s="64">
        <v>0.2</v>
      </c>
      <c r="J21" s="63">
        <f t="shared" si="1"/>
        <v>1800</v>
      </c>
    </row>
    <row r="22" spans="1:12" ht="19.95" customHeight="1" x14ac:dyDescent="0.4">
      <c r="A22" s="64" t="s">
        <v>138</v>
      </c>
      <c r="B22" s="64">
        <v>3600</v>
      </c>
      <c r="C22" s="64">
        <v>100</v>
      </c>
      <c r="D22" s="64">
        <v>0.5</v>
      </c>
      <c r="E22" s="63">
        <f t="shared" si="0"/>
        <v>5550</v>
      </c>
      <c r="F22" s="64" t="s">
        <v>139</v>
      </c>
      <c r="G22" s="64">
        <v>2000</v>
      </c>
      <c r="H22" s="64">
        <v>0</v>
      </c>
      <c r="I22" s="64">
        <v>0.2</v>
      </c>
      <c r="J22" s="63">
        <f t="shared" si="1"/>
        <v>2400</v>
      </c>
    </row>
    <row r="23" spans="1:12" ht="19.95" customHeight="1" x14ac:dyDescent="0.4">
      <c r="A23" s="62" t="s">
        <v>140</v>
      </c>
      <c r="B23" s="62">
        <v>0</v>
      </c>
      <c r="C23" s="62">
        <v>100</v>
      </c>
      <c r="D23" s="62">
        <v>0</v>
      </c>
      <c r="E23" s="63">
        <f t="shared" si="0"/>
        <v>100</v>
      </c>
      <c r="F23" s="62" t="s">
        <v>140</v>
      </c>
      <c r="G23" s="62">
        <v>0</v>
      </c>
      <c r="H23" s="62">
        <v>25</v>
      </c>
      <c r="I23" s="62">
        <v>0</v>
      </c>
      <c r="J23" s="63">
        <f t="shared" si="1"/>
        <v>25</v>
      </c>
      <c r="L23" s="65"/>
    </row>
    <row r="24" spans="1:12" ht="19.95" customHeight="1" x14ac:dyDescent="0.4">
      <c r="A24" s="62" t="s">
        <v>141</v>
      </c>
      <c r="B24" s="62">
        <v>0</v>
      </c>
      <c r="C24" s="62">
        <v>100</v>
      </c>
      <c r="D24" s="62">
        <v>0</v>
      </c>
      <c r="E24" s="63">
        <f t="shared" si="0"/>
        <v>100</v>
      </c>
      <c r="F24" s="62" t="s">
        <v>141</v>
      </c>
      <c r="G24" s="62">
        <v>0</v>
      </c>
      <c r="H24" s="62">
        <v>35</v>
      </c>
      <c r="I24" s="62">
        <v>0</v>
      </c>
      <c r="J24" s="63">
        <f t="shared" si="1"/>
        <v>35</v>
      </c>
      <c r="L24" s="65"/>
    </row>
    <row r="25" spans="1:12" ht="19.95" customHeight="1" x14ac:dyDescent="0.4">
      <c r="A25" s="62" t="s">
        <v>142</v>
      </c>
      <c r="B25" s="62">
        <v>0</v>
      </c>
      <c r="C25" s="62">
        <v>100</v>
      </c>
      <c r="D25" s="62">
        <v>0</v>
      </c>
      <c r="E25" s="63">
        <f t="shared" si="0"/>
        <v>100</v>
      </c>
      <c r="F25" s="62" t="s">
        <v>142</v>
      </c>
      <c r="G25" s="62">
        <v>0</v>
      </c>
      <c r="H25" s="62">
        <v>70</v>
      </c>
      <c r="I25" s="62">
        <v>0</v>
      </c>
      <c r="J25" s="63">
        <f t="shared" si="1"/>
        <v>70</v>
      </c>
      <c r="L25" s="65"/>
    </row>
    <row r="26" spans="1:12" ht="19.95" customHeight="1" x14ac:dyDescent="0.4">
      <c r="A26" s="62" t="s">
        <v>143</v>
      </c>
      <c r="B26" s="62">
        <v>0</v>
      </c>
      <c r="C26" s="62">
        <v>100</v>
      </c>
      <c r="D26" s="62">
        <v>0</v>
      </c>
      <c r="E26" s="63">
        <f t="shared" si="0"/>
        <v>100</v>
      </c>
      <c r="F26" s="62" t="s">
        <v>143</v>
      </c>
      <c r="G26" s="62">
        <v>0</v>
      </c>
      <c r="H26" s="62">
        <v>35</v>
      </c>
      <c r="I26" s="62">
        <v>0</v>
      </c>
      <c r="J26" s="63">
        <f t="shared" si="1"/>
        <v>35</v>
      </c>
      <c r="L26" s="65"/>
    </row>
    <row r="27" spans="1:12" ht="19.95" customHeight="1" x14ac:dyDescent="0.4">
      <c r="A27" s="62" t="s">
        <v>144</v>
      </c>
      <c r="B27" s="62">
        <v>0</v>
      </c>
      <c r="C27" s="62">
        <v>100</v>
      </c>
      <c r="D27" s="62">
        <v>0</v>
      </c>
      <c r="E27" s="63">
        <f t="shared" si="0"/>
        <v>100</v>
      </c>
      <c r="F27" s="62" t="s">
        <v>144</v>
      </c>
      <c r="G27" s="62">
        <v>0</v>
      </c>
      <c r="H27" s="62">
        <v>40</v>
      </c>
      <c r="I27" s="62">
        <v>0</v>
      </c>
      <c r="J27" s="63">
        <f t="shared" si="1"/>
        <v>40</v>
      </c>
      <c r="L27" s="65"/>
    </row>
    <row r="28" spans="1:12" ht="19.95" customHeight="1" x14ac:dyDescent="0.4">
      <c r="A28" s="62" t="s">
        <v>145</v>
      </c>
      <c r="B28" s="62">
        <v>0</v>
      </c>
      <c r="C28" s="62">
        <v>100</v>
      </c>
      <c r="D28" s="62">
        <v>0</v>
      </c>
      <c r="E28" s="63">
        <f t="shared" si="0"/>
        <v>100</v>
      </c>
      <c r="F28" s="62" t="s">
        <v>145</v>
      </c>
      <c r="G28" s="62">
        <v>0</v>
      </c>
      <c r="H28" s="62">
        <v>20</v>
      </c>
      <c r="I28" s="62">
        <v>0</v>
      </c>
      <c r="J28" s="63">
        <f t="shared" si="1"/>
        <v>20</v>
      </c>
      <c r="L28" s="65"/>
    </row>
    <row r="29" spans="1:12" ht="19.95" customHeight="1" x14ac:dyDescent="0.4">
      <c r="A29" s="62" t="s">
        <v>146</v>
      </c>
      <c r="B29" s="62">
        <v>0</v>
      </c>
      <c r="C29" s="62">
        <v>100</v>
      </c>
      <c r="D29" s="62">
        <v>0</v>
      </c>
      <c r="E29" s="63">
        <f t="shared" si="0"/>
        <v>100</v>
      </c>
      <c r="F29" s="62" t="s">
        <v>146</v>
      </c>
      <c r="G29" s="62">
        <v>0</v>
      </c>
      <c r="H29" s="62">
        <v>20</v>
      </c>
      <c r="I29" s="62">
        <v>0</v>
      </c>
      <c r="J29" s="63">
        <f t="shared" si="1"/>
        <v>20</v>
      </c>
      <c r="L29" s="65"/>
    </row>
    <row r="30" spans="1:12" ht="19.95" customHeight="1" x14ac:dyDescent="0.4">
      <c r="A30" s="62" t="s">
        <v>147</v>
      </c>
      <c r="B30" s="62">
        <v>0</v>
      </c>
      <c r="C30" s="62">
        <v>100</v>
      </c>
      <c r="D30" s="62">
        <v>0</v>
      </c>
      <c r="E30" s="63">
        <f t="shared" si="0"/>
        <v>100</v>
      </c>
      <c r="F30" s="62" t="s">
        <v>147</v>
      </c>
      <c r="G30" s="62">
        <v>0</v>
      </c>
      <c r="H30" s="62">
        <v>50</v>
      </c>
      <c r="I30" s="62">
        <v>0</v>
      </c>
      <c r="J30" s="63">
        <f t="shared" si="1"/>
        <v>50</v>
      </c>
      <c r="L30" s="65"/>
    </row>
    <row r="31" spans="1:12" ht="19.95" customHeight="1" x14ac:dyDescent="0.4">
      <c r="A31" s="64" t="s">
        <v>148</v>
      </c>
      <c r="B31" s="64">
        <v>0</v>
      </c>
      <c r="C31" s="64">
        <v>0</v>
      </c>
      <c r="D31" s="64">
        <v>0</v>
      </c>
      <c r="E31" s="63">
        <f t="shared" si="0"/>
        <v>0</v>
      </c>
      <c r="F31" s="64" t="s">
        <v>149</v>
      </c>
      <c r="G31" s="64">
        <v>0</v>
      </c>
      <c r="H31" s="64">
        <v>0</v>
      </c>
      <c r="I31" s="64">
        <v>-1</v>
      </c>
      <c r="J31" s="63">
        <f t="shared" si="1"/>
        <v>0</v>
      </c>
    </row>
    <row r="32" spans="1:12" ht="19.95" customHeight="1" x14ac:dyDescent="0.4">
      <c r="A32" s="64" t="s">
        <v>150</v>
      </c>
      <c r="B32" s="64">
        <v>0</v>
      </c>
      <c r="C32" s="64">
        <v>0</v>
      </c>
      <c r="D32" s="64">
        <v>0</v>
      </c>
      <c r="E32" s="63">
        <f t="shared" si="0"/>
        <v>0</v>
      </c>
      <c r="F32" s="64" t="s">
        <v>151</v>
      </c>
      <c r="G32" s="64">
        <v>330</v>
      </c>
      <c r="H32" s="64">
        <v>15</v>
      </c>
      <c r="I32" s="64">
        <v>-1</v>
      </c>
      <c r="J32" s="63">
        <f t="shared" si="1"/>
        <v>0</v>
      </c>
    </row>
    <row r="33" spans="1:10" ht="19.95" customHeight="1" x14ac:dyDescent="0.4">
      <c r="A33" s="64" t="s">
        <v>152</v>
      </c>
      <c r="B33" s="64">
        <v>0</v>
      </c>
      <c r="C33" s="64">
        <v>0</v>
      </c>
      <c r="D33" s="64">
        <v>0</v>
      </c>
      <c r="E33" s="63">
        <f t="shared" si="0"/>
        <v>0</v>
      </c>
      <c r="F33" s="64" t="s">
        <v>153</v>
      </c>
      <c r="G33" s="64">
        <v>440</v>
      </c>
      <c r="H33" s="64">
        <v>30</v>
      </c>
      <c r="I33" s="64">
        <v>-1</v>
      </c>
      <c r="J33" s="63">
        <f t="shared" si="1"/>
        <v>0</v>
      </c>
    </row>
    <row r="34" spans="1:10" ht="19.95" customHeight="1" x14ac:dyDescent="0.4">
      <c r="A34" s="64" t="s">
        <v>154</v>
      </c>
      <c r="B34" s="64">
        <v>0</v>
      </c>
      <c r="C34" s="64">
        <v>0</v>
      </c>
      <c r="D34" s="64">
        <v>0</v>
      </c>
      <c r="E34" s="63">
        <f t="shared" si="0"/>
        <v>0</v>
      </c>
      <c r="F34" s="64" t="s">
        <v>155</v>
      </c>
      <c r="G34" s="64">
        <v>550</v>
      </c>
      <c r="H34" s="64">
        <v>45</v>
      </c>
      <c r="I34" s="64">
        <v>-1</v>
      </c>
      <c r="J34" s="63">
        <f t="shared" si="1"/>
        <v>0</v>
      </c>
    </row>
    <row r="35" spans="1:10" ht="19.95" customHeight="1" x14ac:dyDescent="0.4">
      <c r="A35" s="64" t="s">
        <v>156</v>
      </c>
      <c r="B35" s="64">
        <v>0</v>
      </c>
      <c r="C35" s="64">
        <v>0</v>
      </c>
      <c r="D35" s="64">
        <v>0</v>
      </c>
      <c r="E35" s="63">
        <f t="shared" si="0"/>
        <v>0</v>
      </c>
      <c r="F35" s="64" t="s">
        <v>157</v>
      </c>
      <c r="G35" s="64">
        <v>660</v>
      </c>
      <c r="H35" s="64">
        <v>60</v>
      </c>
      <c r="I35" s="64">
        <v>-1</v>
      </c>
      <c r="J35" s="63">
        <f t="shared" si="1"/>
        <v>0</v>
      </c>
    </row>
    <row r="36" spans="1:10" ht="19.95" customHeight="1" x14ac:dyDescent="0.4">
      <c r="A36" s="64" t="s">
        <v>158</v>
      </c>
      <c r="B36" s="64">
        <v>0</v>
      </c>
      <c r="C36" s="64">
        <v>0</v>
      </c>
      <c r="D36" s="64">
        <v>0</v>
      </c>
      <c r="E36" s="63">
        <f t="shared" si="0"/>
        <v>0</v>
      </c>
      <c r="F36" s="64" t="s">
        <v>148</v>
      </c>
      <c r="G36" s="64">
        <v>0</v>
      </c>
      <c r="H36" s="64">
        <v>0</v>
      </c>
      <c r="I36" s="64">
        <v>0</v>
      </c>
      <c r="J36" s="63">
        <f t="shared" si="1"/>
        <v>0</v>
      </c>
    </row>
    <row r="37" spans="1:10" ht="19.95" customHeight="1" x14ac:dyDescent="0.4">
      <c r="A37" s="64" t="s">
        <v>159</v>
      </c>
      <c r="B37" s="64">
        <v>0</v>
      </c>
      <c r="C37" s="64">
        <v>0</v>
      </c>
      <c r="D37" s="64">
        <v>0</v>
      </c>
      <c r="E37" s="63">
        <f t="shared" si="0"/>
        <v>0</v>
      </c>
      <c r="F37" s="64" t="s">
        <v>150</v>
      </c>
      <c r="G37" s="64">
        <v>0</v>
      </c>
      <c r="H37" s="64">
        <v>0</v>
      </c>
      <c r="I37" s="64">
        <v>0</v>
      </c>
      <c r="J37" s="63">
        <f t="shared" si="1"/>
        <v>0</v>
      </c>
    </row>
    <row r="38" spans="1:10" ht="19.95" customHeight="1" x14ac:dyDescent="0.4">
      <c r="A38" s="64" t="s">
        <v>160</v>
      </c>
      <c r="B38" s="64">
        <v>0</v>
      </c>
      <c r="C38" s="64">
        <v>0</v>
      </c>
      <c r="D38" s="64">
        <v>0</v>
      </c>
      <c r="E38" s="63">
        <f t="shared" si="0"/>
        <v>0</v>
      </c>
      <c r="F38" s="64" t="s">
        <v>152</v>
      </c>
      <c r="G38" s="64">
        <v>0</v>
      </c>
      <c r="H38" s="64">
        <v>0</v>
      </c>
      <c r="I38" s="64">
        <v>0</v>
      </c>
      <c r="J38" s="63">
        <f t="shared" si="1"/>
        <v>0</v>
      </c>
    </row>
    <row r="39" spans="1:10" ht="19.95" customHeight="1" x14ac:dyDescent="0.4">
      <c r="A39" s="64" t="s">
        <v>161</v>
      </c>
      <c r="B39" s="64">
        <v>0</v>
      </c>
      <c r="C39" s="64">
        <v>0</v>
      </c>
      <c r="D39" s="64">
        <v>0</v>
      </c>
      <c r="E39" s="63">
        <f t="shared" si="0"/>
        <v>0</v>
      </c>
      <c r="F39" s="64" t="s">
        <v>154</v>
      </c>
      <c r="G39" s="64">
        <v>0</v>
      </c>
      <c r="H39" s="64">
        <v>0</v>
      </c>
      <c r="I39" s="64">
        <v>0</v>
      </c>
      <c r="J39" s="63">
        <f t="shared" si="1"/>
        <v>0</v>
      </c>
    </row>
    <row r="40" spans="1:10" ht="19.95" customHeight="1" x14ac:dyDescent="0.4">
      <c r="A40" s="64" t="s">
        <v>162</v>
      </c>
      <c r="B40" s="64">
        <v>0</v>
      </c>
      <c r="C40" s="64">
        <v>0</v>
      </c>
      <c r="D40" s="64">
        <v>0</v>
      </c>
      <c r="E40" s="63">
        <f t="shared" si="0"/>
        <v>0</v>
      </c>
      <c r="F40" s="64" t="s">
        <v>156</v>
      </c>
      <c r="G40" s="64">
        <v>0</v>
      </c>
      <c r="H40" s="64">
        <v>0</v>
      </c>
      <c r="I40" s="64">
        <v>0</v>
      </c>
      <c r="J40" s="63">
        <f t="shared" si="1"/>
        <v>0</v>
      </c>
    </row>
    <row r="41" spans="1:10" ht="19.95" customHeight="1" x14ac:dyDescent="0.4">
      <c r="A41" s="64" t="s">
        <v>163</v>
      </c>
      <c r="B41" s="64">
        <v>0</v>
      </c>
      <c r="C41" s="64">
        <v>0</v>
      </c>
      <c r="D41" s="64">
        <v>0</v>
      </c>
      <c r="E41" s="63">
        <f t="shared" si="0"/>
        <v>0</v>
      </c>
      <c r="F41" s="64" t="s">
        <v>158</v>
      </c>
      <c r="G41" s="64">
        <v>0</v>
      </c>
      <c r="H41" s="64">
        <v>0</v>
      </c>
      <c r="I41" s="64">
        <v>0</v>
      </c>
      <c r="J41" s="63">
        <f t="shared" si="1"/>
        <v>0</v>
      </c>
    </row>
    <row r="42" spans="1:10" ht="19.95" customHeight="1" x14ac:dyDescent="0.4">
      <c r="A42" s="64" t="s">
        <v>164</v>
      </c>
      <c r="B42" s="64">
        <v>0</v>
      </c>
      <c r="C42" s="64">
        <v>0</v>
      </c>
      <c r="D42" s="64">
        <v>0</v>
      </c>
      <c r="E42" s="63">
        <f t="shared" si="0"/>
        <v>0</v>
      </c>
      <c r="F42" s="64" t="s">
        <v>159</v>
      </c>
      <c r="G42" s="64">
        <v>0</v>
      </c>
      <c r="H42" s="64">
        <v>0</v>
      </c>
      <c r="I42" s="64">
        <v>0</v>
      </c>
      <c r="J42" s="63">
        <f t="shared" si="1"/>
        <v>0</v>
      </c>
    </row>
    <row r="43" spans="1:10" ht="19.95" customHeight="1" x14ac:dyDescent="0.4">
      <c r="A43" s="64" t="s">
        <v>165</v>
      </c>
      <c r="B43" s="64">
        <v>0</v>
      </c>
      <c r="C43" s="64">
        <v>0</v>
      </c>
      <c r="D43" s="64">
        <v>0</v>
      </c>
      <c r="E43" s="63">
        <f t="shared" si="0"/>
        <v>0</v>
      </c>
      <c r="F43" s="64" t="s">
        <v>160</v>
      </c>
      <c r="G43" s="64">
        <v>0</v>
      </c>
      <c r="H43" s="64">
        <v>0</v>
      </c>
      <c r="I43" s="64">
        <v>0</v>
      </c>
      <c r="J43" s="63">
        <f t="shared" si="1"/>
        <v>0</v>
      </c>
    </row>
    <row r="44" spans="1:10" ht="19.95" customHeight="1" x14ac:dyDescent="0.4">
      <c r="A44" s="56"/>
      <c r="B44" s="57"/>
      <c r="C44" s="57"/>
      <c r="E44" s="56"/>
      <c r="G44" s="57"/>
      <c r="H44" s="57"/>
    </row>
    <row r="45" spans="1:10" ht="19.95" customHeight="1" x14ac:dyDescent="0.4">
      <c r="A45" s="56"/>
      <c r="B45" s="57"/>
      <c r="C45" s="57"/>
      <c r="E45" s="56"/>
      <c r="G45" s="57"/>
      <c r="H45" s="57"/>
    </row>
    <row r="46" spans="1:10" ht="19.95" customHeight="1" x14ac:dyDescent="0.4">
      <c r="A46" s="56"/>
      <c r="B46" s="57"/>
      <c r="C46" s="57"/>
      <c r="G46" s="57"/>
      <c r="H46" s="57"/>
    </row>
    <row r="47" spans="1:10" ht="19.95" customHeight="1" x14ac:dyDescent="0.4">
      <c r="A47" s="56"/>
      <c r="B47" s="57"/>
    </row>
    <row r="48" spans="1:10" ht="19.95" customHeight="1" x14ac:dyDescent="0.4">
      <c r="A48" s="56"/>
    </row>
    <row r="49" spans="1:1" ht="19.95" customHeight="1" x14ac:dyDescent="0.4">
      <c r="A49" s="56"/>
    </row>
    <row r="50" spans="1:1" ht="19.95" customHeight="1" x14ac:dyDescent="0.4">
      <c r="A50" s="56"/>
    </row>
  </sheetData>
  <phoneticPr fontId="1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46"/>
  <sheetViews>
    <sheetView showGridLines="0" topLeftCell="A422" zoomScale="85" zoomScaleNormal="85" workbookViewId="0">
      <selection activeCell="D446" sqref="D424:F446"/>
    </sheetView>
  </sheetViews>
  <sheetFormatPr defaultColWidth="9" defaultRowHeight="21" customHeight="1" x14ac:dyDescent="0.4"/>
  <cols>
    <col min="1" max="1" width="22.87890625" style="49" customWidth="1"/>
    <col min="2" max="3" width="26.87890625" style="50" customWidth="1"/>
    <col min="4" max="4" width="14.64453125" style="50" customWidth="1"/>
    <col min="5" max="5" width="14.64453125" style="3" customWidth="1"/>
    <col min="6" max="6" width="23.76171875" style="3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51" t="s">
        <v>170</v>
      </c>
      <c r="B3" s="52" t="s">
        <v>171</v>
      </c>
      <c r="C3" s="21"/>
      <c r="D3" s="21">
        <v>1</v>
      </c>
      <c r="E3" s="3" t="s">
        <v>172</v>
      </c>
      <c r="F3" s="3" t="s">
        <v>173</v>
      </c>
    </row>
    <row r="4" spans="1:6" ht="21" customHeight="1" x14ac:dyDescent="0.4">
      <c r="A4" s="51" t="s">
        <v>170</v>
      </c>
      <c r="B4" s="21" t="s">
        <v>171</v>
      </c>
      <c r="C4" s="21"/>
      <c r="D4" s="21">
        <v>2</v>
      </c>
      <c r="E4" s="3" t="s">
        <v>172</v>
      </c>
      <c r="F4" s="3" t="s">
        <v>173</v>
      </c>
    </row>
    <row r="5" spans="1:6" ht="21" customHeight="1" x14ac:dyDescent="0.4">
      <c r="A5" s="51" t="s">
        <v>170</v>
      </c>
      <c r="B5" s="21" t="s">
        <v>171</v>
      </c>
      <c r="C5" s="21"/>
      <c r="D5" s="21">
        <v>3</v>
      </c>
      <c r="E5" s="3" t="s">
        <v>172</v>
      </c>
      <c r="F5" s="3" t="s">
        <v>173</v>
      </c>
    </row>
    <row r="6" spans="1:6" ht="21" customHeight="1" x14ac:dyDescent="0.4">
      <c r="A6" s="51" t="s">
        <v>170</v>
      </c>
      <c r="B6" s="21" t="s">
        <v>171</v>
      </c>
      <c r="C6" s="21"/>
      <c r="D6" s="21">
        <v>4</v>
      </c>
      <c r="E6" s="3" t="s">
        <v>172</v>
      </c>
      <c r="F6" s="3" t="s">
        <v>173</v>
      </c>
    </row>
    <row r="7" spans="1:6" ht="21" customHeight="1" x14ac:dyDescent="0.4">
      <c r="A7" s="51" t="s">
        <v>170</v>
      </c>
      <c r="B7" s="21" t="s">
        <v>171</v>
      </c>
      <c r="C7" s="21"/>
      <c r="D7" s="21">
        <v>5</v>
      </c>
      <c r="E7" s="3" t="s">
        <v>172</v>
      </c>
      <c r="F7" s="3" t="s">
        <v>173</v>
      </c>
    </row>
    <row r="8" spans="1:6" ht="21" customHeight="1" x14ac:dyDescent="0.4">
      <c r="A8" s="51" t="s">
        <v>170</v>
      </c>
      <c r="B8" s="23" t="s">
        <v>174</v>
      </c>
      <c r="C8" s="23"/>
      <c r="D8" s="23">
        <v>1</v>
      </c>
      <c r="E8" s="3" t="s">
        <v>175</v>
      </c>
      <c r="F8" s="3" t="s">
        <v>176</v>
      </c>
    </row>
    <row r="9" spans="1:6" ht="21" customHeight="1" x14ac:dyDescent="0.4">
      <c r="A9" s="51" t="s">
        <v>170</v>
      </c>
      <c r="B9" s="23" t="s">
        <v>174</v>
      </c>
      <c r="C9" s="23"/>
      <c r="D9" s="23">
        <v>2</v>
      </c>
      <c r="E9" s="3" t="s">
        <v>175</v>
      </c>
      <c r="F9" s="3" t="s">
        <v>176</v>
      </c>
    </row>
    <row r="10" spans="1:6" ht="21" customHeight="1" x14ac:dyDescent="0.4">
      <c r="A10" s="51" t="s">
        <v>170</v>
      </c>
      <c r="B10" s="23" t="s">
        <v>174</v>
      </c>
      <c r="C10" s="23"/>
      <c r="D10" s="23">
        <v>3</v>
      </c>
      <c r="E10" s="3" t="s">
        <v>175</v>
      </c>
      <c r="F10" s="3" t="s">
        <v>176</v>
      </c>
    </row>
    <row r="11" spans="1:6" ht="21" customHeight="1" x14ac:dyDescent="0.4">
      <c r="A11" s="51" t="s">
        <v>170</v>
      </c>
      <c r="B11" s="23" t="s">
        <v>174</v>
      </c>
      <c r="C11" s="23"/>
      <c r="D11" s="23">
        <v>4</v>
      </c>
      <c r="E11" s="3" t="s">
        <v>175</v>
      </c>
      <c r="F11" s="3" t="s">
        <v>176</v>
      </c>
    </row>
    <row r="12" spans="1:6" ht="21" customHeight="1" x14ac:dyDescent="0.4">
      <c r="A12" s="51" t="s">
        <v>170</v>
      </c>
      <c r="B12" s="23" t="s">
        <v>174</v>
      </c>
      <c r="C12" s="23"/>
      <c r="D12" s="23">
        <v>5</v>
      </c>
      <c r="E12" s="3" t="s">
        <v>175</v>
      </c>
      <c r="F12" s="3" t="s">
        <v>176</v>
      </c>
    </row>
    <row r="13" spans="1:6" ht="21" customHeight="1" x14ac:dyDescent="0.4">
      <c r="A13" s="51" t="s">
        <v>170</v>
      </c>
      <c r="B13" s="21" t="s">
        <v>177</v>
      </c>
      <c r="C13" s="21"/>
      <c r="D13" s="21">
        <v>1</v>
      </c>
      <c r="E13" s="3" t="s">
        <v>175</v>
      </c>
      <c r="F13" s="3" t="s">
        <v>178</v>
      </c>
    </row>
    <row r="14" spans="1:6" ht="21" customHeight="1" x14ac:dyDescent="0.4">
      <c r="A14" s="51" t="s">
        <v>170</v>
      </c>
      <c r="B14" s="21" t="s">
        <v>177</v>
      </c>
      <c r="C14" s="21"/>
      <c r="D14" s="21">
        <v>2</v>
      </c>
      <c r="E14" s="3" t="s">
        <v>175</v>
      </c>
      <c r="F14" s="3" t="s">
        <v>178</v>
      </c>
    </row>
    <row r="15" spans="1:6" ht="21" customHeight="1" x14ac:dyDescent="0.4">
      <c r="A15" s="51" t="s">
        <v>170</v>
      </c>
      <c r="B15" s="21" t="s">
        <v>177</v>
      </c>
      <c r="C15" s="21"/>
      <c r="D15" s="21">
        <v>3</v>
      </c>
      <c r="E15" s="3" t="s">
        <v>175</v>
      </c>
      <c r="F15" s="3" t="s">
        <v>178</v>
      </c>
    </row>
    <row r="16" spans="1:6" ht="21" customHeight="1" x14ac:dyDescent="0.4">
      <c r="A16" s="51" t="s">
        <v>170</v>
      </c>
      <c r="B16" s="21" t="s">
        <v>177</v>
      </c>
      <c r="C16" s="21"/>
      <c r="D16" s="21">
        <v>4</v>
      </c>
      <c r="E16" s="3" t="s">
        <v>175</v>
      </c>
      <c r="F16" s="3" t="s">
        <v>178</v>
      </c>
    </row>
    <row r="17" spans="1:6" ht="21" customHeight="1" x14ac:dyDescent="0.4">
      <c r="A17" s="51" t="s">
        <v>170</v>
      </c>
      <c r="B17" s="21" t="s">
        <v>177</v>
      </c>
      <c r="C17" s="21"/>
      <c r="D17" s="21">
        <v>5</v>
      </c>
      <c r="E17" s="3" t="s">
        <v>175</v>
      </c>
      <c r="F17" s="3" t="s">
        <v>178</v>
      </c>
    </row>
    <row r="18" spans="1:6" ht="21" customHeight="1" x14ac:dyDescent="0.4">
      <c r="A18" s="51" t="s">
        <v>170</v>
      </c>
      <c r="B18" s="23" t="s">
        <v>179</v>
      </c>
      <c r="C18" s="23"/>
      <c r="D18" s="23">
        <v>1</v>
      </c>
      <c r="E18" s="3" t="s">
        <v>175</v>
      </c>
      <c r="F18" s="3" t="s">
        <v>180</v>
      </c>
    </row>
    <row r="19" spans="1:6" ht="21" customHeight="1" x14ac:dyDescent="0.4">
      <c r="A19" s="51" t="s">
        <v>170</v>
      </c>
      <c r="B19" s="23" t="s">
        <v>179</v>
      </c>
      <c r="C19" s="23"/>
      <c r="D19" s="23">
        <v>2</v>
      </c>
      <c r="E19" s="3" t="s">
        <v>175</v>
      </c>
      <c r="F19" s="3" t="s">
        <v>180</v>
      </c>
    </row>
    <row r="20" spans="1:6" ht="21" customHeight="1" x14ac:dyDescent="0.4">
      <c r="A20" s="51" t="s">
        <v>170</v>
      </c>
      <c r="B20" s="23" t="s">
        <v>179</v>
      </c>
      <c r="C20" s="23"/>
      <c r="D20" s="23">
        <v>3</v>
      </c>
      <c r="E20" s="3" t="s">
        <v>175</v>
      </c>
      <c r="F20" s="3" t="s">
        <v>180</v>
      </c>
    </row>
    <row r="21" spans="1:6" ht="21" customHeight="1" x14ac:dyDescent="0.4">
      <c r="A21" s="51" t="s">
        <v>170</v>
      </c>
      <c r="B21" s="23" t="s">
        <v>179</v>
      </c>
      <c r="C21" s="23"/>
      <c r="D21" s="23">
        <v>4</v>
      </c>
      <c r="E21" s="3" t="s">
        <v>175</v>
      </c>
      <c r="F21" s="3" t="s">
        <v>180</v>
      </c>
    </row>
    <row r="22" spans="1:6" ht="21" customHeight="1" x14ac:dyDescent="0.4">
      <c r="A22" s="51" t="s">
        <v>170</v>
      </c>
      <c r="B22" s="23" t="s">
        <v>179</v>
      </c>
      <c r="C22" s="23"/>
      <c r="D22" s="23">
        <v>5</v>
      </c>
      <c r="E22" s="3" t="s">
        <v>175</v>
      </c>
      <c r="F22" s="3" t="s">
        <v>180</v>
      </c>
    </row>
    <row r="23" spans="1:6" ht="21" customHeight="1" x14ac:dyDescent="0.4">
      <c r="A23" s="51" t="s">
        <v>170</v>
      </c>
      <c r="B23" s="23" t="s">
        <v>179</v>
      </c>
      <c r="C23" s="23"/>
      <c r="D23" s="23">
        <v>6</v>
      </c>
      <c r="E23" s="3" t="s">
        <v>175</v>
      </c>
      <c r="F23" s="3" t="s">
        <v>180</v>
      </c>
    </row>
    <row r="24" spans="1:6" ht="21" customHeight="1" x14ac:dyDescent="0.4">
      <c r="A24" s="51" t="s">
        <v>170</v>
      </c>
      <c r="B24" s="23" t="s">
        <v>179</v>
      </c>
      <c r="C24" s="23"/>
      <c r="D24" s="23">
        <v>7</v>
      </c>
      <c r="E24" s="3" t="s">
        <v>175</v>
      </c>
      <c r="F24" s="3" t="s">
        <v>180</v>
      </c>
    </row>
    <row r="25" spans="1:6" ht="21" customHeight="1" x14ac:dyDescent="0.4">
      <c r="A25" s="51" t="s">
        <v>170</v>
      </c>
      <c r="B25" s="23" t="s">
        <v>179</v>
      </c>
      <c r="C25" s="23"/>
      <c r="D25" s="23">
        <v>8</v>
      </c>
      <c r="E25" s="3" t="s">
        <v>175</v>
      </c>
      <c r="F25" s="3" t="s">
        <v>180</v>
      </c>
    </row>
    <row r="26" spans="1:6" ht="21" customHeight="1" x14ac:dyDescent="0.4">
      <c r="A26" s="53" t="s">
        <v>181</v>
      </c>
      <c r="B26" s="21" t="s">
        <v>182</v>
      </c>
      <c r="C26" s="21"/>
      <c r="D26" s="21">
        <v>1</v>
      </c>
      <c r="E26" s="3" t="s">
        <v>172</v>
      </c>
      <c r="F26" s="3" t="s">
        <v>173</v>
      </c>
    </row>
    <row r="27" spans="1:6" ht="21" customHeight="1" x14ac:dyDescent="0.4">
      <c r="A27" s="53" t="s">
        <v>181</v>
      </c>
      <c r="B27" s="21" t="s">
        <v>182</v>
      </c>
      <c r="C27" s="21"/>
      <c r="D27" s="21">
        <v>2</v>
      </c>
      <c r="E27" s="3" t="s">
        <v>172</v>
      </c>
      <c r="F27" s="3" t="s">
        <v>173</v>
      </c>
    </row>
    <row r="28" spans="1:6" ht="21" customHeight="1" x14ac:dyDescent="0.4">
      <c r="A28" s="53" t="s">
        <v>181</v>
      </c>
      <c r="B28" s="21" t="s">
        <v>182</v>
      </c>
      <c r="C28" s="21"/>
      <c r="D28" s="21">
        <v>3</v>
      </c>
      <c r="E28" s="3" t="s">
        <v>172</v>
      </c>
      <c r="F28" s="3" t="s">
        <v>173</v>
      </c>
    </row>
    <row r="29" spans="1:6" ht="21" customHeight="1" x14ac:dyDescent="0.4">
      <c r="A29" s="53" t="s">
        <v>181</v>
      </c>
      <c r="B29" s="21" t="s">
        <v>182</v>
      </c>
      <c r="C29" s="21"/>
      <c r="D29" s="21">
        <v>4</v>
      </c>
      <c r="E29" s="3" t="s">
        <v>172</v>
      </c>
      <c r="F29" s="3" t="s">
        <v>173</v>
      </c>
    </row>
    <row r="30" spans="1:6" ht="21" customHeight="1" x14ac:dyDescent="0.4">
      <c r="A30" s="53" t="s">
        <v>181</v>
      </c>
      <c r="B30" s="21" t="s">
        <v>182</v>
      </c>
      <c r="C30" s="21"/>
      <c r="D30" s="21">
        <v>5</v>
      </c>
      <c r="E30" s="3" t="s">
        <v>172</v>
      </c>
      <c r="F30" s="3" t="s">
        <v>173</v>
      </c>
    </row>
    <row r="31" spans="1:6" ht="21" customHeight="1" x14ac:dyDescent="0.4">
      <c r="A31" s="53" t="s">
        <v>181</v>
      </c>
      <c r="B31" s="23" t="s">
        <v>183</v>
      </c>
      <c r="C31" s="23"/>
      <c r="D31" s="23">
        <v>1</v>
      </c>
      <c r="E31" s="3" t="s">
        <v>175</v>
      </c>
      <c r="F31" s="3" t="s">
        <v>176</v>
      </c>
    </row>
    <row r="32" spans="1:6" ht="21" customHeight="1" x14ac:dyDescent="0.4">
      <c r="A32" s="53" t="s">
        <v>181</v>
      </c>
      <c r="B32" s="23" t="s">
        <v>183</v>
      </c>
      <c r="C32" s="23"/>
      <c r="D32" s="23">
        <v>2</v>
      </c>
      <c r="E32" s="3" t="s">
        <v>175</v>
      </c>
      <c r="F32" s="3" t="s">
        <v>176</v>
      </c>
    </row>
    <row r="33" spans="1:6" ht="21" customHeight="1" x14ac:dyDescent="0.4">
      <c r="A33" s="53" t="s">
        <v>181</v>
      </c>
      <c r="B33" s="23" t="s">
        <v>183</v>
      </c>
      <c r="C33" s="23"/>
      <c r="D33" s="23">
        <v>3</v>
      </c>
      <c r="E33" s="3" t="s">
        <v>175</v>
      </c>
      <c r="F33" s="3" t="s">
        <v>176</v>
      </c>
    </row>
    <row r="34" spans="1:6" ht="21" customHeight="1" x14ac:dyDescent="0.4">
      <c r="A34" s="53" t="s">
        <v>181</v>
      </c>
      <c r="B34" s="23" t="s">
        <v>183</v>
      </c>
      <c r="C34" s="23"/>
      <c r="D34" s="23">
        <v>4</v>
      </c>
      <c r="E34" s="3" t="s">
        <v>175</v>
      </c>
      <c r="F34" s="3" t="s">
        <v>176</v>
      </c>
    </row>
    <row r="35" spans="1:6" ht="21" customHeight="1" x14ac:dyDescent="0.4">
      <c r="A35" s="53" t="s">
        <v>181</v>
      </c>
      <c r="B35" s="23" t="s">
        <v>183</v>
      </c>
      <c r="C35" s="23"/>
      <c r="D35" s="23">
        <v>5</v>
      </c>
      <c r="E35" s="3" t="s">
        <v>175</v>
      </c>
      <c r="F35" s="3" t="s">
        <v>176</v>
      </c>
    </row>
    <row r="36" spans="1:6" ht="21" customHeight="1" x14ac:dyDescent="0.4">
      <c r="A36" s="53" t="s">
        <v>181</v>
      </c>
      <c r="B36" s="21" t="s">
        <v>184</v>
      </c>
      <c r="C36" s="21"/>
      <c r="D36" s="21">
        <v>1</v>
      </c>
      <c r="E36" s="3" t="s">
        <v>175</v>
      </c>
      <c r="F36" s="3" t="s">
        <v>178</v>
      </c>
    </row>
    <row r="37" spans="1:6" ht="21" customHeight="1" x14ac:dyDescent="0.4">
      <c r="A37" s="53" t="s">
        <v>181</v>
      </c>
      <c r="B37" s="21" t="s">
        <v>184</v>
      </c>
      <c r="C37" s="21"/>
      <c r="D37" s="21">
        <v>2</v>
      </c>
      <c r="E37" s="3" t="s">
        <v>175</v>
      </c>
      <c r="F37" s="3" t="s">
        <v>178</v>
      </c>
    </row>
    <row r="38" spans="1:6" ht="21" customHeight="1" x14ac:dyDescent="0.4">
      <c r="A38" s="53" t="s">
        <v>181</v>
      </c>
      <c r="B38" s="21" t="s">
        <v>184</v>
      </c>
      <c r="C38" s="21"/>
      <c r="D38" s="21">
        <v>3</v>
      </c>
      <c r="E38" s="3" t="s">
        <v>175</v>
      </c>
      <c r="F38" s="3" t="s">
        <v>178</v>
      </c>
    </row>
    <row r="39" spans="1:6" ht="21" customHeight="1" x14ac:dyDescent="0.4">
      <c r="A39" s="53" t="s">
        <v>181</v>
      </c>
      <c r="B39" s="21" t="s">
        <v>184</v>
      </c>
      <c r="C39" s="21"/>
      <c r="D39" s="21">
        <v>4</v>
      </c>
      <c r="E39" s="3" t="s">
        <v>175</v>
      </c>
      <c r="F39" s="3" t="s">
        <v>178</v>
      </c>
    </row>
    <row r="40" spans="1:6" ht="21" customHeight="1" x14ac:dyDescent="0.4">
      <c r="A40" s="53" t="s">
        <v>181</v>
      </c>
      <c r="B40" s="21" t="s">
        <v>184</v>
      </c>
      <c r="C40" s="21"/>
      <c r="D40" s="21">
        <v>5</v>
      </c>
      <c r="E40" s="3" t="s">
        <v>175</v>
      </c>
      <c r="F40" s="3" t="s">
        <v>178</v>
      </c>
    </row>
    <row r="41" spans="1:6" ht="21" customHeight="1" x14ac:dyDescent="0.4">
      <c r="A41" s="53" t="s">
        <v>181</v>
      </c>
      <c r="B41" s="23" t="s">
        <v>185</v>
      </c>
      <c r="C41" s="23"/>
      <c r="D41" s="23">
        <v>1</v>
      </c>
      <c r="E41" s="3" t="s">
        <v>175</v>
      </c>
      <c r="F41" s="3" t="s">
        <v>180</v>
      </c>
    </row>
    <row r="42" spans="1:6" ht="21" customHeight="1" x14ac:dyDescent="0.4">
      <c r="A42" s="53" t="s">
        <v>181</v>
      </c>
      <c r="B42" s="23" t="s">
        <v>185</v>
      </c>
      <c r="C42" s="23"/>
      <c r="D42" s="23">
        <v>2</v>
      </c>
      <c r="E42" s="3" t="s">
        <v>175</v>
      </c>
      <c r="F42" s="3" t="s">
        <v>180</v>
      </c>
    </row>
    <row r="43" spans="1:6" ht="21" customHeight="1" x14ac:dyDescent="0.4">
      <c r="A43" s="53" t="s">
        <v>181</v>
      </c>
      <c r="B43" s="23" t="s">
        <v>185</v>
      </c>
      <c r="C43" s="23"/>
      <c r="D43" s="23">
        <v>3</v>
      </c>
      <c r="E43" s="3" t="s">
        <v>175</v>
      </c>
      <c r="F43" s="3" t="s">
        <v>180</v>
      </c>
    </row>
    <row r="44" spans="1:6" ht="21" customHeight="1" x14ac:dyDescent="0.4">
      <c r="A44" s="53" t="s">
        <v>181</v>
      </c>
      <c r="B44" s="23" t="s">
        <v>185</v>
      </c>
      <c r="C44" s="23"/>
      <c r="D44" s="23">
        <v>4</v>
      </c>
      <c r="E44" s="3" t="s">
        <v>175</v>
      </c>
      <c r="F44" s="3" t="s">
        <v>180</v>
      </c>
    </row>
    <row r="45" spans="1:6" ht="21" customHeight="1" x14ac:dyDescent="0.4">
      <c r="A45" s="53" t="s">
        <v>181</v>
      </c>
      <c r="B45" s="23" t="s">
        <v>185</v>
      </c>
      <c r="C45" s="23"/>
      <c r="D45" s="23">
        <v>5</v>
      </c>
      <c r="E45" s="3" t="s">
        <v>175</v>
      </c>
      <c r="F45" s="3" t="s">
        <v>180</v>
      </c>
    </row>
    <row r="46" spans="1:6" ht="21" customHeight="1" x14ac:dyDescent="0.4">
      <c r="A46" s="53" t="s">
        <v>181</v>
      </c>
      <c r="B46" s="23" t="s">
        <v>185</v>
      </c>
      <c r="C46" s="23"/>
      <c r="D46" s="23">
        <v>6</v>
      </c>
      <c r="E46" s="3" t="s">
        <v>175</v>
      </c>
      <c r="F46" s="3" t="s">
        <v>180</v>
      </c>
    </row>
    <row r="47" spans="1:6" ht="21" customHeight="1" x14ac:dyDescent="0.4">
      <c r="A47" s="53" t="s">
        <v>181</v>
      </c>
      <c r="B47" s="23" t="s">
        <v>185</v>
      </c>
      <c r="C47" s="23"/>
      <c r="D47" s="23">
        <v>7</v>
      </c>
      <c r="E47" s="3" t="s">
        <v>175</v>
      </c>
      <c r="F47" s="3" t="s">
        <v>180</v>
      </c>
    </row>
    <row r="48" spans="1:6" ht="21" customHeight="1" x14ac:dyDescent="0.4">
      <c r="A48" s="53" t="s">
        <v>181</v>
      </c>
      <c r="B48" s="23" t="s">
        <v>185</v>
      </c>
      <c r="C48" s="23"/>
      <c r="D48" s="23">
        <v>8</v>
      </c>
      <c r="E48" s="3" t="s">
        <v>175</v>
      </c>
      <c r="F48" s="3" t="s">
        <v>180</v>
      </c>
    </row>
    <row r="49" spans="1:6" ht="21" customHeight="1" x14ac:dyDescent="0.4">
      <c r="A49" s="51" t="s">
        <v>186</v>
      </c>
      <c r="B49" s="21" t="s">
        <v>187</v>
      </c>
      <c r="C49" s="21"/>
      <c r="D49" s="21">
        <v>1</v>
      </c>
      <c r="E49" s="3" t="s">
        <v>172</v>
      </c>
      <c r="F49" s="3" t="s">
        <v>173</v>
      </c>
    </row>
    <row r="50" spans="1:6" ht="21" customHeight="1" x14ac:dyDescent="0.4">
      <c r="A50" s="51" t="s">
        <v>186</v>
      </c>
      <c r="B50" s="21" t="s">
        <v>187</v>
      </c>
      <c r="C50" s="21"/>
      <c r="D50" s="21">
        <v>2</v>
      </c>
      <c r="E50" s="3" t="s">
        <v>172</v>
      </c>
      <c r="F50" s="3" t="s">
        <v>173</v>
      </c>
    </row>
    <row r="51" spans="1:6" ht="21" customHeight="1" x14ac:dyDescent="0.4">
      <c r="A51" s="51" t="s">
        <v>186</v>
      </c>
      <c r="B51" s="21" t="s">
        <v>187</v>
      </c>
      <c r="C51" s="21"/>
      <c r="D51" s="21">
        <v>3</v>
      </c>
      <c r="E51" s="3" t="s">
        <v>172</v>
      </c>
      <c r="F51" s="3" t="s">
        <v>173</v>
      </c>
    </row>
    <row r="52" spans="1:6" ht="21" customHeight="1" x14ac:dyDescent="0.4">
      <c r="A52" s="51" t="s">
        <v>186</v>
      </c>
      <c r="B52" s="21" t="s">
        <v>187</v>
      </c>
      <c r="C52" s="21"/>
      <c r="D52" s="21">
        <v>4</v>
      </c>
      <c r="E52" s="3" t="s">
        <v>172</v>
      </c>
      <c r="F52" s="3" t="s">
        <v>173</v>
      </c>
    </row>
    <row r="53" spans="1:6" ht="21" customHeight="1" x14ac:dyDescent="0.4">
      <c r="A53" s="51" t="s">
        <v>186</v>
      </c>
      <c r="B53" s="21" t="s">
        <v>187</v>
      </c>
      <c r="C53" s="21"/>
      <c r="D53" s="21">
        <v>5</v>
      </c>
      <c r="E53" s="3" t="s">
        <v>172</v>
      </c>
      <c r="F53" s="3" t="s">
        <v>173</v>
      </c>
    </row>
    <row r="54" spans="1:6" ht="21" customHeight="1" x14ac:dyDescent="0.4">
      <c r="A54" s="51" t="s">
        <v>186</v>
      </c>
      <c r="B54" s="23" t="s">
        <v>188</v>
      </c>
      <c r="C54" s="23"/>
      <c r="D54" s="23">
        <v>1</v>
      </c>
      <c r="E54" s="3" t="s">
        <v>175</v>
      </c>
      <c r="F54" s="3" t="s">
        <v>176</v>
      </c>
    </row>
    <row r="55" spans="1:6" ht="21" customHeight="1" x14ac:dyDescent="0.4">
      <c r="A55" s="51" t="s">
        <v>186</v>
      </c>
      <c r="B55" s="23" t="s">
        <v>188</v>
      </c>
      <c r="C55" s="23"/>
      <c r="D55" s="23">
        <v>2</v>
      </c>
      <c r="E55" s="3" t="s">
        <v>175</v>
      </c>
      <c r="F55" s="3" t="s">
        <v>176</v>
      </c>
    </row>
    <row r="56" spans="1:6" ht="21" customHeight="1" x14ac:dyDescent="0.4">
      <c r="A56" s="51" t="s">
        <v>186</v>
      </c>
      <c r="B56" s="23" t="s">
        <v>188</v>
      </c>
      <c r="C56" s="23"/>
      <c r="D56" s="23">
        <v>3</v>
      </c>
      <c r="E56" s="3" t="s">
        <v>175</v>
      </c>
      <c r="F56" s="3" t="s">
        <v>176</v>
      </c>
    </row>
    <row r="57" spans="1:6" ht="21" customHeight="1" x14ac:dyDescent="0.4">
      <c r="A57" s="51" t="s">
        <v>186</v>
      </c>
      <c r="B57" s="23" t="s">
        <v>188</v>
      </c>
      <c r="C57" s="23"/>
      <c r="D57" s="23">
        <v>4</v>
      </c>
      <c r="E57" s="3" t="s">
        <v>175</v>
      </c>
      <c r="F57" s="3" t="s">
        <v>176</v>
      </c>
    </row>
    <row r="58" spans="1:6" ht="21" customHeight="1" x14ac:dyDescent="0.4">
      <c r="A58" s="51" t="s">
        <v>186</v>
      </c>
      <c r="B58" s="23" t="s">
        <v>188</v>
      </c>
      <c r="C58" s="23"/>
      <c r="D58" s="23">
        <v>5</v>
      </c>
      <c r="E58" s="3" t="s">
        <v>175</v>
      </c>
      <c r="F58" s="3" t="s">
        <v>176</v>
      </c>
    </row>
    <row r="59" spans="1:6" ht="21" customHeight="1" x14ac:dyDescent="0.4">
      <c r="A59" s="51" t="s">
        <v>186</v>
      </c>
      <c r="B59" s="21" t="s">
        <v>189</v>
      </c>
      <c r="C59" s="21"/>
      <c r="D59" s="21">
        <v>1</v>
      </c>
      <c r="E59" s="3" t="s">
        <v>175</v>
      </c>
      <c r="F59" s="3" t="s">
        <v>178</v>
      </c>
    </row>
    <row r="60" spans="1:6" ht="21" customHeight="1" x14ac:dyDescent="0.4">
      <c r="A60" s="51" t="s">
        <v>186</v>
      </c>
      <c r="B60" s="21" t="s">
        <v>189</v>
      </c>
      <c r="C60" s="21"/>
      <c r="D60" s="21">
        <v>2</v>
      </c>
      <c r="E60" s="3" t="s">
        <v>175</v>
      </c>
      <c r="F60" s="3" t="s">
        <v>178</v>
      </c>
    </row>
    <row r="61" spans="1:6" ht="21" customHeight="1" x14ac:dyDescent="0.4">
      <c r="A61" s="51" t="s">
        <v>186</v>
      </c>
      <c r="B61" s="21" t="s">
        <v>189</v>
      </c>
      <c r="C61" s="21"/>
      <c r="D61" s="21">
        <v>3</v>
      </c>
      <c r="E61" s="3" t="s">
        <v>175</v>
      </c>
      <c r="F61" s="3" t="s">
        <v>178</v>
      </c>
    </row>
    <row r="62" spans="1:6" ht="21" customHeight="1" x14ac:dyDescent="0.4">
      <c r="A62" s="51" t="s">
        <v>186</v>
      </c>
      <c r="B62" s="21" t="s">
        <v>189</v>
      </c>
      <c r="C62" s="21"/>
      <c r="D62" s="21">
        <v>4</v>
      </c>
      <c r="E62" s="3" t="s">
        <v>175</v>
      </c>
      <c r="F62" s="3" t="s">
        <v>178</v>
      </c>
    </row>
    <row r="63" spans="1:6" ht="21" customHeight="1" x14ac:dyDescent="0.4">
      <c r="A63" s="51" t="s">
        <v>186</v>
      </c>
      <c r="B63" s="21" t="s">
        <v>189</v>
      </c>
      <c r="C63" s="21"/>
      <c r="D63" s="21">
        <v>5</v>
      </c>
      <c r="E63" s="3" t="s">
        <v>175</v>
      </c>
      <c r="F63" s="3" t="s">
        <v>178</v>
      </c>
    </row>
    <row r="64" spans="1:6" ht="21" customHeight="1" x14ac:dyDescent="0.4">
      <c r="A64" s="51" t="s">
        <v>186</v>
      </c>
      <c r="B64" s="23" t="s">
        <v>190</v>
      </c>
      <c r="C64" s="23"/>
      <c r="D64" s="23">
        <v>1</v>
      </c>
      <c r="E64" s="3" t="s">
        <v>175</v>
      </c>
      <c r="F64" s="3" t="s">
        <v>180</v>
      </c>
    </row>
    <row r="65" spans="1:6" ht="21" customHeight="1" x14ac:dyDescent="0.4">
      <c r="A65" s="51" t="s">
        <v>186</v>
      </c>
      <c r="B65" s="23" t="s">
        <v>190</v>
      </c>
      <c r="C65" s="23"/>
      <c r="D65" s="23">
        <v>2</v>
      </c>
      <c r="E65" s="3" t="s">
        <v>175</v>
      </c>
      <c r="F65" s="3" t="s">
        <v>180</v>
      </c>
    </row>
    <row r="66" spans="1:6" ht="21" customHeight="1" x14ac:dyDescent="0.4">
      <c r="A66" s="51" t="s">
        <v>186</v>
      </c>
      <c r="B66" s="23" t="s">
        <v>190</v>
      </c>
      <c r="C66" s="23"/>
      <c r="D66" s="23">
        <v>3</v>
      </c>
      <c r="E66" s="3" t="s">
        <v>175</v>
      </c>
      <c r="F66" s="3" t="s">
        <v>180</v>
      </c>
    </row>
    <row r="67" spans="1:6" ht="21" customHeight="1" x14ac:dyDescent="0.4">
      <c r="A67" s="51" t="s">
        <v>186</v>
      </c>
      <c r="B67" s="23" t="s">
        <v>190</v>
      </c>
      <c r="C67" s="23"/>
      <c r="D67" s="23">
        <v>4</v>
      </c>
      <c r="E67" s="3" t="s">
        <v>175</v>
      </c>
      <c r="F67" s="3" t="s">
        <v>180</v>
      </c>
    </row>
    <row r="68" spans="1:6" ht="21" customHeight="1" x14ac:dyDescent="0.4">
      <c r="A68" s="51" t="s">
        <v>186</v>
      </c>
      <c r="B68" s="23" t="s">
        <v>190</v>
      </c>
      <c r="C68" s="23"/>
      <c r="D68" s="23">
        <v>5</v>
      </c>
      <c r="E68" s="3" t="s">
        <v>175</v>
      </c>
      <c r="F68" s="3" t="s">
        <v>180</v>
      </c>
    </row>
    <row r="69" spans="1:6" ht="21" customHeight="1" x14ac:dyDescent="0.4">
      <c r="A69" s="51" t="s">
        <v>186</v>
      </c>
      <c r="B69" s="23" t="s">
        <v>190</v>
      </c>
      <c r="C69" s="23"/>
      <c r="D69" s="23">
        <v>6</v>
      </c>
      <c r="E69" s="3" t="s">
        <v>175</v>
      </c>
      <c r="F69" s="3" t="s">
        <v>180</v>
      </c>
    </row>
    <row r="70" spans="1:6" ht="21" customHeight="1" x14ac:dyDescent="0.4">
      <c r="A70" s="51" t="s">
        <v>186</v>
      </c>
      <c r="B70" s="23" t="s">
        <v>190</v>
      </c>
      <c r="C70" s="23"/>
      <c r="D70" s="23">
        <v>7</v>
      </c>
      <c r="E70" s="3" t="s">
        <v>175</v>
      </c>
      <c r="F70" s="3" t="s">
        <v>180</v>
      </c>
    </row>
    <row r="71" spans="1:6" ht="21" customHeight="1" x14ac:dyDescent="0.4">
      <c r="A71" s="51" t="s">
        <v>186</v>
      </c>
      <c r="B71" s="23" t="s">
        <v>190</v>
      </c>
      <c r="C71" s="23"/>
      <c r="D71" s="23">
        <v>8</v>
      </c>
      <c r="E71" s="3" t="s">
        <v>175</v>
      </c>
      <c r="F71" s="3" t="s">
        <v>180</v>
      </c>
    </row>
    <row r="72" spans="1:6" ht="21" customHeight="1" x14ac:dyDescent="0.4">
      <c r="A72" s="53" t="s">
        <v>191</v>
      </c>
      <c r="B72" s="21" t="s">
        <v>192</v>
      </c>
      <c r="C72" s="21"/>
      <c r="D72" s="21">
        <v>1</v>
      </c>
      <c r="E72" s="3" t="s">
        <v>172</v>
      </c>
      <c r="F72" s="3" t="s">
        <v>173</v>
      </c>
    </row>
    <row r="73" spans="1:6" ht="21" customHeight="1" x14ac:dyDescent="0.4">
      <c r="A73" s="53" t="s">
        <v>191</v>
      </c>
      <c r="B73" s="21" t="s">
        <v>192</v>
      </c>
      <c r="C73" s="21"/>
      <c r="D73" s="21">
        <v>2</v>
      </c>
      <c r="E73" s="3" t="s">
        <v>172</v>
      </c>
      <c r="F73" s="3" t="s">
        <v>173</v>
      </c>
    </row>
    <row r="74" spans="1:6" ht="21" customHeight="1" x14ac:dyDescent="0.4">
      <c r="A74" s="53" t="s">
        <v>191</v>
      </c>
      <c r="B74" s="21" t="s">
        <v>192</v>
      </c>
      <c r="C74" s="21"/>
      <c r="D74" s="21">
        <v>3</v>
      </c>
      <c r="E74" s="3" t="s">
        <v>172</v>
      </c>
      <c r="F74" s="3" t="s">
        <v>173</v>
      </c>
    </row>
    <row r="75" spans="1:6" ht="21" customHeight="1" x14ac:dyDescent="0.4">
      <c r="A75" s="53" t="s">
        <v>191</v>
      </c>
      <c r="B75" s="21" t="s">
        <v>192</v>
      </c>
      <c r="C75" s="21"/>
      <c r="D75" s="21">
        <v>4</v>
      </c>
      <c r="E75" s="3" t="s">
        <v>172</v>
      </c>
      <c r="F75" s="3" t="s">
        <v>173</v>
      </c>
    </row>
    <row r="76" spans="1:6" ht="21" customHeight="1" x14ac:dyDescent="0.4">
      <c r="A76" s="53" t="s">
        <v>191</v>
      </c>
      <c r="B76" s="21" t="s">
        <v>192</v>
      </c>
      <c r="C76" s="21"/>
      <c r="D76" s="21">
        <v>5</v>
      </c>
      <c r="E76" s="3" t="s">
        <v>172</v>
      </c>
      <c r="F76" s="3" t="s">
        <v>173</v>
      </c>
    </row>
    <row r="77" spans="1:6" ht="21" customHeight="1" x14ac:dyDescent="0.4">
      <c r="A77" s="53" t="s">
        <v>191</v>
      </c>
      <c r="B77" s="23" t="s">
        <v>193</v>
      </c>
      <c r="C77" s="23"/>
      <c r="D77" s="23">
        <v>1</v>
      </c>
      <c r="E77" s="3" t="s">
        <v>172</v>
      </c>
      <c r="F77" s="3" t="s">
        <v>194</v>
      </c>
    </row>
    <row r="78" spans="1:6" ht="21" customHeight="1" x14ac:dyDescent="0.4">
      <c r="A78" s="53" t="s">
        <v>191</v>
      </c>
      <c r="B78" s="23" t="s">
        <v>193</v>
      </c>
      <c r="C78" s="23"/>
      <c r="D78" s="23">
        <v>2</v>
      </c>
      <c r="E78" s="3" t="s">
        <v>172</v>
      </c>
      <c r="F78" s="3" t="s">
        <v>194</v>
      </c>
    </row>
    <row r="79" spans="1:6" ht="21" customHeight="1" x14ac:dyDescent="0.4">
      <c r="A79" s="53" t="s">
        <v>191</v>
      </c>
      <c r="B79" s="23" t="s">
        <v>193</v>
      </c>
      <c r="C79" s="23"/>
      <c r="D79" s="23">
        <v>3</v>
      </c>
      <c r="E79" s="3" t="s">
        <v>172</v>
      </c>
      <c r="F79" s="3" t="s">
        <v>194</v>
      </c>
    </row>
    <row r="80" spans="1:6" ht="21" customHeight="1" x14ac:dyDescent="0.4">
      <c r="A80" s="53" t="s">
        <v>191</v>
      </c>
      <c r="B80" s="23" t="s">
        <v>193</v>
      </c>
      <c r="C80" s="23"/>
      <c r="D80" s="23">
        <v>4</v>
      </c>
      <c r="E80" s="3" t="s">
        <v>172</v>
      </c>
      <c r="F80" s="3" t="s">
        <v>194</v>
      </c>
    </row>
    <row r="81" spans="1:6" ht="21" customHeight="1" x14ac:dyDescent="0.4">
      <c r="A81" s="53" t="s">
        <v>191</v>
      </c>
      <c r="B81" s="23" t="s">
        <v>193</v>
      </c>
      <c r="C81" s="23"/>
      <c r="D81" s="23">
        <v>5</v>
      </c>
      <c r="E81" s="3" t="s">
        <v>172</v>
      </c>
      <c r="F81" s="3" t="s">
        <v>194</v>
      </c>
    </row>
    <row r="82" spans="1:6" ht="21" customHeight="1" x14ac:dyDescent="0.4">
      <c r="A82" s="53" t="s">
        <v>191</v>
      </c>
      <c r="B82" s="21" t="s">
        <v>195</v>
      </c>
      <c r="C82" s="21"/>
      <c r="D82" s="21">
        <v>1</v>
      </c>
      <c r="E82" s="3" t="s">
        <v>175</v>
      </c>
      <c r="F82" s="3" t="s">
        <v>176</v>
      </c>
    </row>
    <row r="83" spans="1:6" ht="21" customHeight="1" x14ac:dyDescent="0.4">
      <c r="A83" s="53" t="s">
        <v>191</v>
      </c>
      <c r="B83" s="21" t="s">
        <v>195</v>
      </c>
      <c r="C83" s="21"/>
      <c r="D83" s="21">
        <v>2</v>
      </c>
      <c r="E83" s="3" t="s">
        <v>175</v>
      </c>
      <c r="F83" s="3" t="s">
        <v>176</v>
      </c>
    </row>
    <row r="84" spans="1:6" ht="21" customHeight="1" x14ac:dyDescent="0.4">
      <c r="A84" s="53" t="s">
        <v>191</v>
      </c>
      <c r="B84" s="21" t="s">
        <v>195</v>
      </c>
      <c r="C84" s="21"/>
      <c r="D84" s="21">
        <v>3</v>
      </c>
      <c r="E84" s="3" t="s">
        <v>175</v>
      </c>
      <c r="F84" s="3" t="s">
        <v>176</v>
      </c>
    </row>
    <row r="85" spans="1:6" ht="21" customHeight="1" x14ac:dyDescent="0.4">
      <c r="A85" s="53" t="s">
        <v>191</v>
      </c>
      <c r="B85" s="21" t="s">
        <v>195</v>
      </c>
      <c r="C85" s="21"/>
      <c r="D85" s="21">
        <v>4</v>
      </c>
      <c r="E85" s="3" t="s">
        <v>175</v>
      </c>
      <c r="F85" s="3" t="s">
        <v>176</v>
      </c>
    </row>
    <row r="86" spans="1:6" ht="21" customHeight="1" x14ac:dyDescent="0.4">
      <c r="A86" s="53" t="s">
        <v>191</v>
      </c>
      <c r="B86" s="21" t="s">
        <v>195</v>
      </c>
      <c r="C86" s="21"/>
      <c r="D86" s="21">
        <v>5</v>
      </c>
      <c r="E86" s="3" t="s">
        <v>175</v>
      </c>
      <c r="F86" s="3" t="s">
        <v>176</v>
      </c>
    </row>
    <row r="87" spans="1:6" ht="21" customHeight="1" x14ac:dyDescent="0.4">
      <c r="A87" s="53" t="s">
        <v>191</v>
      </c>
      <c r="B87" s="23" t="s">
        <v>196</v>
      </c>
      <c r="C87" s="23"/>
      <c r="D87" s="23">
        <v>1</v>
      </c>
      <c r="E87" s="3" t="s">
        <v>175</v>
      </c>
      <c r="F87" s="3" t="s">
        <v>178</v>
      </c>
    </row>
    <row r="88" spans="1:6" ht="21" customHeight="1" x14ac:dyDescent="0.4">
      <c r="A88" s="53" t="s">
        <v>191</v>
      </c>
      <c r="B88" s="23" t="s">
        <v>196</v>
      </c>
      <c r="C88" s="23"/>
      <c r="D88" s="23">
        <v>2</v>
      </c>
      <c r="E88" s="3" t="s">
        <v>175</v>
      </c>
      <c r="F88" s="3" t="s">
        <v>178</v>
      </c>
    </row>
    <row r="89" spans="1:6" ht="21" customHeight="1" x14ac:dyDescent="0.4">
      <c r="A89" s="53" t="s">
        <v>191</v>
      </c>
      <c r="B89" s="23" t="s">
        <v>196</v>
      </c>
      <c r="C89" s="23"/>
      <c r="D89" s="23">
        <v>3</v>
      </c>
      <c r="E89" s="3" t="s">
        <v>175</v>
      </c>
      <c r="F89" s="3" t="s">
        <v>178</v>
      </c>
    </row>
    <row r="90" spans="1:6" ht="21" customHeight="1" x14ac:dyDescent="0.4">
      <c r="A90" s="53" t="s">
        <v>191</v>
      </c>
      <c r="B90" s="23" t="s">
        <v>196</v>
      </c>
      <c r="C90" s="23"/>
      <c r="D90" s="23">
        <v>4</v>
      </c>
      <c r="E90" s="3" t="s">
        <v>175</v>
      </c>
      <c r="F90" s="3" t="s">
        <v>178</v>
      </c>
    </row>
    <row r="91" spans="1:6" ht="21" customHeight="1" x14ac:dyDescent="0.4">
      <c r="A91" s="53" t="s">
        <v>191</v>
      </c>
      <c r="B91" s="23" t="s">
        <v>196</v>
      </c>
      <c r="C91" s="23"/>
      <c r="D91" s="23">
        <v>5</v>
      </c>
      <c r="E91" s="3" t="s">
        <v>175</v>
      </c>
      <c r="F91" s="3" t="s">
        <v>178</v>
      </c>
    </row>
    <row r="92" spans="1:6" ht="21" customHeight="1" x14ac:dyDescent="0.4">
      <c r="A92" s="53" t="s">
        <v>191</v>
      </c>
      <c r="B92" s="21" t="s">
        <v>197</v>
      </c>
      <c r="C92" s="21"/>
      <c r="D92" s="21">
        <v>1</v>
      </c>
      <c r="E92" s="3" t="s">
        <v>175</v>
      </c>
      <c r="F92" s="3" t="s">
        <v>180</v>
      </c>
    </row>
    <row r="93" spans="1:6" ht="21" customHeight="1" x14ac:dyDescent="0.4">
      <c r="A93" s="53" t="s">
        <v>191</v>
      </c>
      <c r="B93" s="21" t="s">
        <v>197</v>
      </c>
      <c r="C93" s="21"/>
      <c r="D93" s="21">
        <v>2</v>
      </c>
      <c r="E93" s="3" t="s">
        <v>175</v>
      </c>
      <c r="F93" s="3" t="s">
        <v>180</v>
      </c>
    </row>
    <row r="94" spans="1:6" ht="21" customHeight="1" x14ac:dyDescent="0.4">
      <c r="A94" s="53" t="s">
        <v>191</v>
      </c>
      <c r="B94" s="21" t="s">
        <v>197</v>
      </c>
      <c r="C94" s="21"/>
      <c r="D94" s="21">
        <v>3</v>
      </c>
      <c r="E94" s="3" t="s">
        <v>175</v>
      </c>
      <c r="F94" s="3" t="s">
        <v>180</v>
      </c>
    </row>
    <row r="95" spans="1:6" ht="21" customHeight="1" x14ac:dyDescent="0.4">
      <c r="A95" s="53" t="s">
        <v>191</v>
      </c>
      <c r="B95" s="21" t="s">
        <v>197</v>
      </c>
      <c r="C95" s="21"/>
      <c r="D95" s="21">
        <v>4</v>
      </c>
      <c r="E95" s="3" t="s">
        <v>175</v>
      </c>
      <c r="F95" s="3" t="s">
        <v>180</v>
      </c>
    </row>
    <row r="96" spans="1:6" ht="21" customHeight="1" x14ac:dyDescent="0.4">
      <c r="A96" s="53" t="s">
        <v>191</v>
      </c>
      <c r="B96" s="21" t="s">
        <v>197</v>
      </c>
      <c r="C96" s="21"/>
      <c r="D96" s="21">
        <v>5</v>
      </c>
      <c r="E96" s="3" t="s">
        <v>175</v>
      </c>
      <c r="F96" s="3" t="s">
        <v>180</v>
      </c>
    </row>
    <row r="97" spans="1:6" ht="21" customHeight="1" x14ac:dyDescent="0.4">
      <c r="A97" s="53" t="s">
        <v>191</v>
      </c>
      <c r="B97" s="21" t="s">
        <v>197</v>
      </c>
      <c r="C97" s="21"/>
      <c r="D97" s="21">
        <v>6</v>
      </c>
      <c r="E97" s="3" t="s">
        <v>175</v>
      </c>
      <c r="F97" s="3" t="s">
        <v>180</v>
      </c>
    </row>
    <row r="98" spans="1:6" ht="21" customHeight="1" x14ac:dyDescent="0.4">
      <c r="A98" s="53" t="s">
        <v>191</v>
      </c>
      <c r="B98" s="21" t="s">
        <v>197</v>
      </c>
      <c r="C98" s="21"/>
      <c r="D98" s="21">
        <v>7</v>
      </c>
      <c r="E98" s="3" t="s">
        <v>175</v>
      </c>
      <c r="F98" s="3" t="s">
        <v>180</v>
      </c>
    </row>
    <row r="99" spans="1:6" ht="21" customHeight="1" x14ac:dyDescent="0.4">
      <c r="A99" s="53" t="s">
        <v>191</v>
      </c>
      <c r="B99" s="21" t="s">
        <v>197</v>
      </c>
      <c r="C99" s="21"/>
      <c r="D99" s="21">
        <v>8</v>
      </c>
      <c r="E99" s="3" t="s">
        <v>175</v>
      </c>
      <c r="F99" s="3" t="s">
        <v>180</v>
      </c>
    </row>
    <row r="100" spans="1:6" ht="21" customHeight="1" x14ac:dyDescent="0.4">
      <c r="A100" s="51" t="s">
        <v>198</v>
      </c>
      <c r="B100" s="23" t="s">
        <v>199</v>
      </c>
      <c r="C100" s="23"/>
      <c r="D100" s="23">
        <v>1</v>
      </c>
      <c r="E100" s="3" t="s">
        <v>172</v>
      </c>
      <c r="F100" s="3" t="s">
        <v>173</v>
      </c>
    </row>
    <row r="101" spans="1:6" ht="21" customHeight="1" x14ac:dyDescent="0.4">
      <c r="A101" s="51" t="s">
        <v>198</v>
      </c>
      <c r="B101" s="23" t="s">
        <v>199</v>
      </c>
      <c r="C101" s="23"/>
      <c r="D101" s="23">
        <v>2</v>
      </c>
      <c r="E101" s="3" t="s">
        <v>172</v>
      </c>
      <c r="F101" s="3" t="s">
        <v>173</v>
      </c>
    </row>
    <row r="102" spans="1:6" ht="21" customHeight="1" x14ac:dyDescent="0.4">
      <c r="A102" s="51" t="s">
        <v>198</v>
      </c>
      <c r="B102" s="23" t="s">
        <v>199</v>
      </c>
      <c r="C102" s="23"/>
      <c r="D102" s="23">
        <v>3</v>
      </c>
      <c r="E102" s="3" t="s">
        <v>172</v>
      </c>
      <c r="F102" s="3" t="s">
        <v>173</v>
      </c>
    </row>
    <row r="103" spans="1:6" ht="21" customHeight="1" x14ac:dyDescent="0.4">
      <c r="A103" s="51" t="s">
        <v>198</v>
      </c>
      <c r="B103" s="23" t="s">
        <v>199</v>
      </c>
      <c r="C103" s="23"/>
      <c r="D103" s="23">
        <v>4</v>
      </c>
      <c r="E103" s="3" t="s">
        <v>172</v>
      </c>
      <c r="F103" s="3" t="s">
        <v>173</v>
      </c>
    </row>
    <row r="104" spans="1:6" ht="21" customHeight="1" x14ac:dyDescent="0.4">
      <c r="A104" s="51" t="s">
        <v>198</v>
      </c>
      <c r="B104" s="23" t="s">
        <v>199</v>
      </c>
      <c r="C104" s="23"/>
      <c r="D104" s="23">
        <v>5</v>
      </c>
      <c r="E104" s="3" t="s">
        <v>172</v>
      </c>
      <c r="F104" s="3" t="s">
        <v>173</v>
      </c>
    </row>
    <row r="105" spans="1:6" ht="21" customHeight="1" x14ac:dyDescent="0.4">
      <c r="A105" s="51" t="s">
        <v>198</v>
      </c>
      <c r="B105" s="21" t="s">
        <v>200</v>
      </c>
      <c r="C105" s="21"/>
      <c r="D105" s="21">
        <v>1</v>
      </c>
      <c r="E105" s="3" t="s">
        <v>172</v>
      </c>
      <c r="F105" s="3" t="s">
        <v>194</v>
      </c>
    </row>
    <row r="106" spans="1:6" ht="21" customHeight="1" x14ac:dyDescent="0.4">
      <c r="A106" s="51" t="s">
        <v>198</v>
      </c>
      <c r="B106" s="21" t="s">
        <v>200</v>
      </c>
      <c r="C106" s="21"/>
      <c r="D106" s="21">
        <v>2</v>
      </c>
      <c r="E106" s="3" t="s">
        <v>172</v>
      </c>
      <c r="F106" s="3" t="s">
        <v>194</v>
      </c>
    </row>
    <row r="107" spans="1:6" ht="21" customHeight="1" x14ac:dyDescent="0.4">
      <c r="A107" s="51" t="s">
        <v>198</v>
      </c>
      <c r="B107" s="21" t="s">
        <v>200</v>
      </c>
      <c r="C107" s="21"/>
      <c r="D107" s="21">
        <v>3</v>
      </c>
      <c r="E107" s="3" t="s">
        <v>172</v>
      </c>
      <c r="F107" s="3" t="s">
        <v>194</v>
      </c>
    </row>
    <row r="108" spans="1:6" ht="21" customHeight="1" x14ac:dyDescent="0.4">
      <c r="A108" s="51" t="s">
        <v>198</v>
      </c>
      <c r="B108" s="21" t="s">
        <v>200</v>
      </c>
      <c r="C108" s="21"/>
      <c r="D108" s="21">
        <v>4</v>
      </c>
      <c r="E108" s="3" t="s">
        <v>172</v>
      </c>
      <c r="F108" s="3" t="s">
        <v>194</v>
      </c>
    </row>
    <row r="109" spans="1:6" ht="21" customHeight="1" x14ac:dyDescent="0.4">
      <c r="A109" s="51" t="s">
        <v>198</v>
      </c>
      <c r="B109" s="21" t="s">
        <v>200</v>
      </c>
      <c r="C109" s="21"/>
      <c r="D109" s="21">
        <v>5</v>
      </c>
      <c r="E109" s="3" t="s">
        <v>172</v>
      </c>
      <c r="F109" s="3" t="s">
        <v>194</v>
      </c>
    </row>
    <row r="110" spans="1:6" ht="21" customHeight="1" x14ac:dyDescent="0.4">
      <c r="A110" s="51" t="s">
        <v>198</v>
      </c>
      <c r="B110" s="23" t="s">
        <v>201</v>
      </c>
      <c r="C110" s="23"/>
      <c r="D110" s="23">
        <v>1</v>
      </c>
      <c r="E110" s="3" t="s">
        <v>175</v>
      </c>
      <c r="F110" s="3" t="s">
        <v>176</v>
      </c>
    </row>
    <row r="111" spans="1:6" ht="21" customHeight="1" x14ac:dyDescent="0.4">
      <c r="A111" s="51" t="s">
        <v>198</v>
      </c>
      <c r="B111" s="23" t="s">
        <v>201</v>
      </c>
      <c r="C111" s="23"/>
      <c r="D111" s="23">
        <v>2</v>
      </c>
      <c r="E111" s="3" t="s">
        <v>175</v>
      </c>
      <c r="F111" s="3" t="s">
        <v>176</v>
      </c>
    </row>
    <row r="112" spans="1:6" ht="21" customHeight="1" x14ac:dyDescent="0.4">
      <c r="A112" s="51" t="s">
        <v>198</v>
      </c>
      <c r="B112" s="23" t="s">
        <v>201</v>
      </c>
      <c r="C112" s="23"/>
      <c r="D112" s="23">
        <v>3</v>
      </c>
      <c r="E112" s="3" t="s">
        <v>175</v>
      </c>
      <c r="F112" s="3" t="s">
        <v>176</v>
      </c>
    </row>
    <row r="113" spans="1:6" ht="21" customHeight="1" x14ac:dyDescent="0.4">
      <c r="A113" s="51" t="s">
        <v>198</v>
      </c>
      <c r="B113" s="23" t="s">
        <v>201</v>
      </c>
      <c r="C113" s="23"/>
      <c r="D113" s="23">
        <v>4</v>
      </c>
      <c r="E113" s="3" t="s">
        <v>175</v>
      </c>
      <c r="F113" s="3" t="s">
        <v>176</v>
      </c>
    </row>
    <row r="114" spans="1:6" ht="21" customHeight="1" x14ac:dyDescent="0.4">
      <c r="A114" s="51" t="s">
        <v>198</v>
      </c>
      <c r="B114" s="23" t="s">
        <v>201</v>
      </c>
      <c r="C114" s="23"/>
      <c r="D114" s="23">
        <v>5</v>
      </c>
      <c r="E114" s="3" t="s">
        <v>175</v>
      </c>
      <c r="F114" s="3" t="s">
        <v>176</v>
      </c>
    </row>
    <row r="115" spans="1:6" ht="21" customHeight="1" x14ac:dyDescent="0.4">
      <c r="A115" s="51" t="s">
        <v>198</v>
      </c>
      <c r="B115" s="21" t="s">
        <v>202</v>
      </c>
      <c r="C115" s="21"/>
      <c r="D115" s="21">
        <v>1</v>
      </c>
      <c r="E115" s="3" t="s">
        <v>175</v>
      </c>
      <c r="F115" s="3" t="s">
        <v>178</v>
      </c>
    </row>
    <row r="116" spans="1:6" ht="21" customHeight="1" x14ac:dyDescent="0.4">
      <c r="A116" s="51" t="s">
        <v>198</v>
      </c>
      <c r="B116" s="21" t="s">
        <v>202</v>
      </c>
      <c r="C116" s="21"/>
      <c r="D116" s="21">
        <v>2</v>
      </c>
      <c r="E116" s="3" t="s">
        <v>175</v>
      </c>
      <c r="F116" s="3" t="s">
        <v>178</v>
      </c>
    </row>
    <row r="117" spans="1:6" ht="21" customHeight="1" x14ac:dyDescent="0.4">
      <c r="A117" s="51" t="s">
        <v>198</v>
      </c>
      <c r="B117" s="21" t="s">
        <v>202</v>
      </c>
      <c r="C117" s="21"/>
      <c r="D117" s="21">
        <v>3</v>
      </c>
      <c r="E117" s="3" t="s">
        <v>175</v>
      </c>
      <c r="F117" s="3" t="s">
        <v>178</v>
      </c>
    </row>
    <row r="118" spans="1:6" ht="21" customHeight="1" x14ac:dyDescent="0.4">
      <c r="A118" s="51" t="s">
        <v>198</v>
      </c>
      <c r="B118" s="21" t="s">
        <v>202</v>
      </c>
      <c r="C118" s="21"/>
      <c r="D118" s="21">
        <v>4</v>
      </c>
      <c r="E118" s="3" t="s">
        <v>175</v>
      </c>
      <c r="F118" s="3" t="s">
        <v>178</v>
      </c>
    </row>
    <row r="119" spans="1:6" ht="21" customHeight="1" x14ac:dyDescent="0.4">
      <c r="A119" s="51" t="s">
        <v>198</v>
      </c>
      <c r="B119" s="21" t="s">
        <v>202</v>
      </c>
      <c r="C119" s="21"/>
      <c r="D119" s="21">
        <v>5</v>
      </c>
      <c r="E119" s="3" t="s">
        <v>175</v>
      </c>
      <c r="F119" s="3" t="s">
        <v>178</v>
      </c>
    </row>
    <row r="120" spans="1:6" ht="21" customHeight="1" x14ac:dyDescent="0.4">
      <c r="A120" s="51" t="s">
        <v>198</v>
      </c>
      <c r="B120" s="23" t="s">
        <v>203</v>
      </c>
      <c r="C120" s="23"/>
      <c r="D120" s="23">
        <v>1</v>
      </c>
      <c r="E120" s="3" t="s">
        <v>175</v>
      </c>
      <c r="F120" s="3" t="s">
        <v>180</v>
      </c>
    </row>
    <row r="121" spans="1:6" ht="21" customHeight="1" x14ac:dyDescent="0.4">
      <c r="A121" s="51" t="s">
        <v>198</v>
      </c>
      <c r="B121" s="23" t="s">
        <v>203</v>
      </c>
      <c r="C121" s="23"/>
      <c r="D121" s="23">
        <v>2</v>
      </c>
      <c r="E121" s="3" t="s">
        <v>175</v>
      </c>
      <c r="F121" s="3" t="s">
        <v>180</v>
      </c>
    </row>
    <row r="122" spans="1:6" ht="21" customHeight="1" x14ac:dyDescent="0.4">
      <c r="A122" s="51" t="s">
        <v>198</v>
      </c>
      <c r="B122" s="23" t="s">
        <v>203</v>
      </c>
      <c r="C122" s="23"/>
      <c r="D122" s="23">
        <v>3</v>
      </c>
      <c r="E122" s="3" t="s">
        <v>175</v>
      </c>
      <c r="F122" s="3" t="s">
        <v>180</v>
      </c>
    </row>
    <row r="123" spans="1:6" ht="21" customHeight="1" x14ac:dyDescent="0.4">
      <c r="A123" s="51" t="s">
        <v>198</v>
      </c>
      <c r="B123" s="23" t="s">
        <v>203</v>
      </c>
      <c r="C123" s="23"/>
      <c r="D123" s="23">
        <v>4</v>
      </c>
      <c r="E123" s="3" t="s">
        <v>175</v>
      </c>
      <c r="F123" s="3" t="s">
        <v>180</v>
      </c>
    </row>
    <row r="124" spans="1:6" ht="21" customHeight="1" x14ac:dyDescent="0.4">
      <c r="A124" s="51" t="s">
        <v>198</v>
      </c>
      <c r="B124" s="23" t="s">
        <v>203</v>
      </c>
      <c r="C124" s="23"/>
      <c r="D124" s="23">
        <v>5</v>
      </c>
      <c r="E124" s="3" t="s">
        <v>175</v>
      </c>
      <c r="F124" s="3" t="s">
        <v>180</v>
      </c>
    </row>
    <row r="125" spans="1:6" ht="21" customHeight="1" x14ac:dyDescent="0.4">
      <c r="A125" s="51" t="s">
        <v>198</v>
      </c>
      <c r="B125" s="23" t="s">
        <v>203</v>
      </c>
      <c r="C125" s="23"/>
      <c r="D125" s="23">
        <v>6</v>
      </c>
      <c r="E125" s="3" t="s">
        <v>175</v>
      </c>
      <c r="F125" s="3" t="s">
        <v>180</v>
      </c>
    </row>
    <row r="126" spans="1:6" ht="21" customHeight="1" x14ac:dyDescent="0.4">
      <c r="A126" s="51" t="s">
        <v>198</v>
      </c>
      <c r="B126" s="23" t="s">
        <v>203</v>
      </c>
      <c r="C126" s="23"/>
      <c r="D126" s="23">
        <v>7</v>
      </c>
      <c r="E126" s="3" t="s">
        <v>175</v>
      </c>
      <c r="F126" s="3" t="s">
        <v>180</v>
      </c>
    </row>
    <row r="127" spans="1:6" ht="21" customHeight="1" x14ac:dyDescent="0.4">
      <c r="A127" s="51" t="s">
        <v>198</v>
      </c>
      <c r="B127" s="23" t="s">
        <v>203</v>
      </c>
      <c r="C127" s="23"/>
      <c r="D127" s="23">
        <v>8</v>
      </c>
      <c r="E127" s="3" t="s">
        <v>175</v>
      </c>
      <c r="F127" s="3" t="s">
        <v>180</v>
      </c>
    </row>
    <row r="128" spans="1:6" ht="21" customHeight="1" x14ac:dyDescent="0.4">
      <c r="A128" s="53" t="s">
        <v>204</v>
      </c>
      <c r="B128" s="21" t="s">
        <v>205</v>
      </c>
      <c r="C128" s="21"/>
      <c r="D128" s="21">
        <v>1</v>
      </c>
      <c r="E128" s="3" t="s">
        <v>172</v>
      </c>
      <c r="F128" s="3" t="s">
        <v>173</v>
      </c>
    </row>
    <row r="129" spans="1:6" ht="21" customHeight="1" x14ac:dyDescent="0.4">
      <c r="A129" s="53" t="s">
        <v>204</v>
      </c>
      <c r="B129" s="21" t="s">
        <v>205</v>
      </c>
      <c r="C129" s="21"/>
      <c r="D129" s="21">
        <v>2</v>
      </c>
      <c r="E129" s="3" t="s">
        <v>172</v>
      </c>
      <c r="F129" s="3" t="s">
        <v>173</v>
      </c>
    </row>
    <row r="130" spans="1:6" ht="21" customHeight="1" x14ac:dyDescent="0.4">
      <c r="A130" s="53" t="s">
        <v>204</v>
      </c>
      <c r="B130" s="21" t="s">
        <v>205</v>
      </c>
      <c r="C130" s="21"/>
      <c r="D130" s="21">
        <v>3</v>
      </c>
      <c r="E130" s="3" t="s">
        <v>172</v>
      </c>
      <c r="F130" s="3" t="s">
        <v>173</v>
      </c>
    </row>
    <row r="131" spans="1:6" ht="21" customHeight="1" x14ac:dyDescent="0.4">
      <c r="A131" s="53" t="s">
        <v>204</v>
      </c>
      <c r="B131" s="21" t="s">
        <v>205</v>
      </c>
      <c r="C131" s="21"/>
      <c r="D131" s="21">
        <v>4</v>
      </c>
      <c r="E131" s="3" t="s">
        <v>172</v>
      </c>
      <c r="F131" s="3" t="s">
        <v>173</v>
      </c>
    </row>
    <row r="132" spans="1:6" ht="21" customHeight="1" x14ac:dyDescent="0.4">
      <c r="A132" s="53" t="s">
        <v>204</v>
      </c>
      <c r="B132" s="21" t="s">
        <v>205</v>
      </c>
      <c r="C132" s="21"/>
      <c r="D132" s="21">
        <v>5</v>
      </c>
      <c r="E132" s="3" t="s">
        <v>172</v>
      </c>
      <c r="F132" s="3" t="s">
        <v>173</v>
      </c>
    </row>
    <row r="133" spans="1:6" ht="21" customHeight="1" x14ac:dyDescent="0.4">
      <c r="A133" s="53" t="s">
        <v>204</v>
      </c>
      <c r="B133" s="23" t="s">
        <v>206</v>
      </c>
      <c r="C133" s="23"/>
      <c r="D133" s="23">
        <v>1</v>
      </c>
      <c r="E133" s="3" t="s">
        <v>172</v>
      </c>
      <c r="F133" s="3" t="s">
        <v>194</v>
      </c>
    </row>
    <row r="134" spans="1:6" ht="21" customHeight="1" x14ac:dyDescent="0.4">
      <c r="A134" s="53" t="s">
        <v>204</v>
      </c>
      <c r="B134" s="23" t="s">
        <v>206</v>
      </c>
      <c r="C134" s="23"/>
      <c r="D134" s="23">
        <v>2</v>
      </c>
      <c r="E134" s="3" t="s">
        <v>172</v>
      </c>
      <c r="F134" s="3" t="s">
        <v>194</v>
      </c>
    </row>
    <row r="135" spans="1:6" ht="21" customHeight="1" x14ac:dyDescent="0.4">
      <c r="A135" s="53" t="s">
        <v>204</v>
      </c>
      <c r="B135" s="23" t="s">
        <v>206</v>
      </c>
      <c r="C135" s="23"/>
      <c r="D135" s="23">
        <v>3</v>
      </c>
      <c r="E135" s="3" t="s">
        <v>172</v>
      </c>
      <c r="F135" s="3" t="s">
        <v>194</v>
      </c>
    </row>
    <row r="136" spans="1:6" ht="21" customHeight="1" x14ac:dyDescent="0.4">
      <c r="A136" s="53" t="s">
        <v>204</v>
      </c>
      <c r="B136" s="23" t="s">
        <v>206</v>
      </c>
      <c r="C136" s="23"/>
      <c r="D136" s="23">
        <v>4</v>
      </c>
      <c r="E136" s="3" t="s">
        <v>172</v>
      </c>
      <c r="F136" s="3" t="s">
        <v>194</v>
      </c>
    </row>
    <row r="137" spans="1:6" ht="21" customHeight="1" x14ac:dyDescent="0.4">
      <c r="A137" s="53" t="s">
        <v>204</v>
      </c>
      <c r="B137" s="23" t="s">
        <v>206</v>
      </c>
      <c r="C137" s="23"/>
      <c r="D137" s="23">
        <v>5</v>
      </c>
      <c r="E137" s="3" t="s">
        <v>172</v>
      </c>
      <c r="F137" s="3" t="s">
        <v>194</v>
      </c>
    </row>
    <row r="138" spans="1:6" ht="21" customHeight="1" x14ac:dyDescent="0.4">
      <c r="A138" s="53" t="s">
        <v>204</v>
      </c>
      <c r="B138" s="21" t="s">
        <v>207</v>
      </c>
      <c r="C138" s="21"/>
      <c r="D138" s="21">
        <v>1</v>
      </c>
      <c r="E138" s="3" t="s">
        <v>175</v>
      </c>
      <c r="F138" s="3" t="s">
        <v>176</v>
      </c>
    </row>
    <row r="139" spans="1:6" ht="21" customHeight="1" x14ac:dyDescent="0.4">
      <c r="A139" s="53" t="s">
        <v>204</v>
      </c>
      <c r="B139" s="21" t="s">
        <v>207</v>
      </c>
      <c r="C139" s="21"/>
      <c r="D139" s="21">
        <v>2</v>
      </c>
      <c r="E139" s="3" t="s">
        <v>175</v>
      </c>
      <c r="F139" s="3" t="s">
        <v>176</v>
      </c>
    </row>
    <row r="140" spans="1:6" ht="21" customHeight="1" x14ac:dyDescent="0.4">
      <c r="A140" s="53" t="s">
        <v>204</v>
      </c>
      <c r="B140" s="21" t="s">
        <v>207</v>
      </c>
      <c r="C140" s="21"/>
      <c r="D140" s="21">
        <v>3</v>
      </c>
      <c r="E140" s="3" t="s">
        <v>175</v>
      </c>
      <c r="F140" s="3" t="s">
        <v>176</v>
      </c>
    </row>
    <row r="141" spans="1:6" ht="21" customHeight="1" x14ac:dyDescent="0.4">
      <c r="A141" s="53" t="s">
        <v>204</v>
      </c>
      <c r="B141" s="21" t="s">
        <v>207</v>
      </c>
      <c r="C141" s="21"/>
      <c r="D141" s="21">
        <v>4</v>
      </c>
      <c r="E141" s="3" t="s">
        <v>175</v>
      </c>
      <c r="F141" s="3" t="s">
        <v>176</v>
      </c>
    </row>
    <row r="142" spans="1:6" ht="21" customHeight="1" x14ac:dyDescent="0.4">
      <c r="A142" s="53" t="s">
        <v>204</v>
      </c>
      <c r="B142" s="21" t="s">
        <v>207</v>
      </c>
      <c r="C142" s="21"/>
      <c r="D142" s="21">
        <v>5</v>
      </c>
      <c r="E142" s="3" t="s">
        <v>175</v>
      </c>
      <c r="F142" s="3" t="s">
        <v>176</v>
      </c>
    </row>
    <row r="143" spans="1:6" ht="21" customHeight="1" x14ac:dyDescent="0.4">
      <c r="A143" s="53" t="s">
        <v>204</v>
      </c>
      <c r="B143" s="23" t="s">
        <v>208</v>
      </c>
      <c r="C143" s="23"/>
      <c r="D143" s="23">
        <v>1</v>
      </c>
      <c r="E143" s="3" t="s">
        <v>175</v>
      </c>
      <c r="F143" s="3" t="s">
        <v>178</v>
      </c>
    </row>
    <row r="144" spans="1:6" ht="21" customHeight="1" x14ac:dyDescent="0.4">
      <c r="A144" s="53" t="s">
        <v>204</v>
      </c>
      <c r="B144" s="23" t="s">
        <v>208</v>
      </c>
      <c r="C144" s="23"/>
      <c r="D144" s="23">
        <v>2</v>
      </c>
      <c r="E144" s="3" t="s">
        <v>175</v>
      </c>
      <c r="F144" s="3" t="s">
        <v>178</v>
      </c>
    </row>
    <row r="145" spans="1:6" ht="21" customHeight="1" x14ac:dyDescent="0.4">
      <c r="A145" s="53" t="s">
        <v>204</v>
      </c>
      <c r="B145" s="23" t="s">
        <v>208</v>
      </c>
      <c r="C145" s="23"/>
      <c r="D145" s="23">
        <v>3</v>
      </c>
      <c r="E145" s="3" t="s">
        <v>175</v>
      </c>
      <c r="F145" s="3" t="s">
        <v>178</v>
      </c>
    </row>
    <row r="146" spans="1:6" ht="21" customHeight="1" x14ac:dyDescent="0.4">
      <c r="A146" s="53" t="s">
        <v>204</v>
      </c>
      <c r="B146" s="23" t="s">
        <v>208</v>
      </c>
      <c r="C146" s="23"/>
      <c r="D146" s="23">
        <v>4</v>
      </c>
      <c r="E146" s="3" t="s">
        <v>175</v>
      </c>
      <c r="F146" s="3" t="s">
        <v>178</v>
      </c>
    </row>
    <row r="147" spans="1:6" ht="21" customHeight="1" x14ac:dyDescent="0.4">
      <c r="A147" s="53" t="s">
        <v>204</v>
      </c>
      <c r="B147" s="23" t="s">
        <v>208</v>
      </c>
      <c r="C147" s="23"/>
      <c r="D147" s="23">
        <v>5</v>
      </c>
      <c r="E147" s="3" t="s">
        <v>175</v>
      </c>
      <c r="F147" s="3" t="s">
        <v>178</v>
      </c>
    </row>
    <row r="148" spans="1:6" ht="21" customHeight="1" x14ac:dyDescent="0.4">
      <c r="A148" s="53" t="s">
        <v>204</v>
      </c>
      <c r="B148" s="21" t="s">
        <v>209</v>
      </c>
      <c r="C148" s="21"/>
      <c r="D148" s="21">
        <v>1</v>
      </c>
      <c r="E148" s="3" t="s">
        <v>175</v>
      </c>
      <c r="F148" s="3" t="s">
        <v>180</v>
      </c>
    </row>
    <row r="149" spans="1:6" ht="21" customHeight="1" x14ac:dyDescent="0.4">
      <c r="A149" s="53" t="s">
        <v>204</v>
      </c>
      <c r="B149" s="21" t="s">
        <v>209</v>
      </c>
      <c r="C149" s="21"/>
      <c r="D149" s="21">
        <v>2</v>
      </c>
      <c r="E149" s="3" t="s">
        <v>175</v>
      </c>
      <c r="F149" s="3" t="s">
        <v>180</v>
      </c>
    </row>
    <row r="150" spans="1:6" ht="21" customHeight="1" x14ac:dyDescent="0.4">
      <c r="A150" s="53" t="s">
        <v>204</v>
      </c>
      <c r="B150" s="21" t="s">
        <v>209</v>
      </c>
      <c r="C150" s="21"/>
      <c r="D150" s="21">
        <v>3</v>
      </c>
      <c r="E150" s="3" t="s">
        <v>175</v>
      </c>
      <c r="F150" s="3" t="s">
        <v>180</v>
      </c>
    </row>
    <row r="151" spans="1:6" ht="21" customHeight="1" x14ac:dyDescent="0.4">
      <c r="A151" s="53" t="s">
        <v>204</v>
      </c>
      <c r="B151" s="21" t="s">
        <v>209</v>
      </c>
      <c r="C151" s="21"/>
      <c r="D151" s="21">
        <v>4</v>
      </c>
      <c r="E151" s="3" t="s">
        <v>175</v>
      </c>
      <c r="F151" s="3" t="s">
        <v>180</v>
      </c>
    </row>
    <row r="152" spans="1:6" ht="21" customHeight="1" x14ac:dyDescent="0.4">
      <c r="A152" s="53" t="s">
        <v>204</v>
      </c>
      <c r="B152" s="21" t="s">
        <v>209</v>
      </c>
      <c r="C152" s="21"/>
      <c r="D152" s="21">
        <v>5</v>
      </c>
      <c r="E152" s="3" t="s">
        <v>175</v>
      </c>
      <c r="F152" s="3" t="s">
        <v>180</v>
      </c>
    </row>
    <row r="153" spans="1:6" ht="21" customHeight="1" x14ac:dyDescent="0.4">
      <c r="A153" s="53" t="s">
        <v>204</v>
      </c>
      <c r="B153" s="21" t="s">
        <v>209</v>
      </c>
      <c r="C153" s="21"/>
      <c r="D153" s="21">
        <v>6</v>
      </c>
      <c r="E153" s="3" t="s">
        <v>175</v>
      </c>
      <c r="F153" s="3" t="s">
        <v>180</v>
      </c>
    </row>
    <row r="154" spans="1:6" ht="21" customHeight="1" x14ac:dyDescent="0.4">
      <c r="A154" s="53" t="s">
        <v>204</v>
      </c>
      <c r="B154" s="21" t="s">
        <v>209</v>
      </c>
      <c r="C154" s="21"/>
      <c r="D154" s="21">
        <v>7</v>
      </c>
      <c r="E154" s="3" t="s">
        <v>175</v>
      </c>
      <c r="F154" s="3" t="s">
        <v>180</v>
      </c>
    </row>
    <row r="155" spans="1:6" ht="21" customHeight="1" x14ac:dyDescent="0.4">
      <c r="A155" s="53" t="s">
        <v>204</v>
      </c>
      <c r="B155" s="21" t="s">
        <v>209</v>
      </c>
      <c r="C155" s="21"/>
      <c r="D155" s="21">
        <v>8</v>
      </c>
      <c r="E155" s="3" t="s">
        <v>175</v>
      </c>
      <c r="F155" s="3" t="s">
        <v>180</v>
      </c>
    </row>
    <row r="156" spans="1:6" ht="21" customHeight="1" x14ac:dyDescent="0.4">
      <c r="A156" s="51" t="s">
        <v>210</v>
      </c>
      <c r="B156" s="23" t="s">
        <v>211</v>
      </c>
      <c r="C156" s="23"/>
      <c r="D156" s="23">
        <v>1</v>
      </c>
      <c r="E156" s="3" t="s">
        <v>172</v>
      </c>
      <c r="F156" s="3" t="s">
        <v>173</v>
      </c>
    </row>
    <row r="157" spans="1:6" ht="21" customHeight="1" x14ac:dyDescent="0.4">
      <c r="A157" s="51" t="s">
        <v>210</v>
      </c>
      <c r="B157" s="23" t="s">
        <v>211</v>
      </c>
      <c r="C157" s="23"/>
      <c r="D157" s="23">
        <v>2</v>
      </c>
      <c r="E157" s="3" t="s">
        <v>172</v>
      </c>
      <c r="F157" s="3" t="s">
        <v>173</v>
      </c>
    </row>
    <row r="158" spans="1:6" ht="21" customHeight="1" x14ac:dyDescent="0.4">
      <c r="A158" s="51" t="s">
        <v>210</v>
      </c>
      <c r="B158" s="23" t="s">
        <v>211</v>
      </c>
      <c r="C158" s="23"/>
      <c r="D158" s="23">
        <v>3</v>
      </c>
      <c r="E158" s="3" t="s">
        <v>172</v>
      </c>
      <c r="F158" s="3" t="s">
        <v>173</v>
      </c>
    </row>
    <row r="159" spans="1:6" ht="21" customHeight="1" x14ac:dyDescent="0.4">
      <c r="A159" s="51" t="s">
        <v>210</v>
      </c>
      <c r="B159" s="23" t="s">
        <v>211</v>
      </c>
      <c r="C159" s="23"/>
      <c r="D159" s="23">
        <v>4</v>
      </c>
      <c r="E159" s="3" t="s">
        <v>172</v>
      </c>
      <c r="F159" s="3" t="s">
        <v>173</v>
      </c>
    </row>
    <row r="160" spans="1:6" ht="21" customHeight="1" x14ac:dyDescent="0.4">
      <c r="A160" s="51" t="s">
        <v>210</v>
      </c>
      <c r="B160" s="23" t="s">
        <v>211</v>
      </c>
      <c r="C160" s="23"/>
      <c r="D160" s="23">
        <v>5</v>
      </c>
      <c r="E160" s="3" t="s">
        <v>172</v>
      </c>
      <c r="F160" s="3" t="s">
        <v>173</v>
      </c>
    </row>
    <row r="161" spans="1:6" ht="21" customHeight="1" x14ac:dyDescent="0.4">
      <c r="A161" s="51" t="s">
        <v>210</v>
      </c>
      <c r="B161" s="21" t="s">
        <v>212</v>
      </c>
      <c r="C161" s="21"/>
      <c r="D161" s="21">
        <v>1</v>
      </c>
      <c r="E161" s="3" t="s">
        <v>172</v>
      </c>
      <c r="F161" s="3" t="s">
        <v>194</v>
      </c>
    </row>
    <row r="162" spans="1:6" ht="21" customHeight="1" x14ac:dyDescent="0.4">
      <c r="A162" s="51" t="s">
        <v>210</v>
      </c>
      <c r="B162" s="21" t="s">
        <v>212</v>
      </c>
      <c r="C162" s="21"/>
      <c r="D162" s="21">
        <v>2</v>
      </c>
      <c r="E162" s="3" t="s">
        <v>172</v>
      </c>
      <c r="F162" s="3" t="s">
        <v>194</v>
      </c>
    </row>
    <row r="163" spans="1:6" ht="21" customHeight="1" x14ac:dyDescent="0.4">
      <c r="A163" s="51" t="s">
        <v>210</v>
      </c>
      <c r="B163" s="21" t="s">
        <v>212</v>
      </c>
      <c r="C163" s="21"/>
      <c r="D163" s="21">
        <v>3</v>
      </c>
      <c r="E163" s="3" t="s">
        <v>172</v>
      </c>
      <c r="F163" s="3" t="s">
        <v>194</v>
      </c>
    </row>
    <row r="164" spans="1:6" ht="21" customHeight="1" x14ac:dyDescent="0.4">
      <c r="A164" s="51" t="s">
        <v>210</v>
      </c>
      <c r="B164" s="21" t="s">
        <v>212</v>
      </c>
      <c r="C164" s="21"/>
      <c r="D164" s="21">
        <v>4</v>
      </c>
      <c r="E164" s="3" t="s">
        <v>172</v>
      </c>
      <c r="F164" s="3" t="s">
        <v>194</v>
      </c>
    </row>
    <row r="165" spans="1:6" ht="21" customHeight="1" x14ac:dyDescent="0.4">
      <c r="A165" s="51" t="s">
        <v>210</v>
      </c>
      <c r="B165" s="21" t="s">
        <v>212</v>
      </c>
      <c r="C165" s="21"/>
      <c r="D165" s="21">
        <v>5</v>
      </c>
      <c r="E165" s="3" t="s">
        <v>172</v>
      </c>
      <c r="F165" s="3" t="s">
        <v>194</v>
      </c>
    </row>
    <row r="166" spans="1:6" ht="21" customHeight="1" x14ac:dyDescent="0.4">
      <c r="A166" s="51" t="s">
        <v>210</v>
      </c>
      <c r="B166" s="23" t="s">
        <v>213</v>
      </c>
      <c r="C166" s="23"/>
      <c r="D166" s="23">
        <v>1</v>
      </c>
      <c r="E166" s="3" t="s">
        <v>175</v>
      </c>
      <c r="F166" s="3" t="s">
        <v>176</v>
      </c>
    </row>
    <row r="167" spans="1:6" ht="21" customHeight="1" x14ac:dyDescent="0.4">
      <c r="A167" s="51" t="s">
        <v>210</v>
      </c>
      <c r="B167" s="23" t="s">
        <v>213</v>
      </c>
      <c r="C167" s="23"/>
      <c r="D167" s="23">
        <v>2</v>
      </c>
      <c r="E167" s="3" t="s">
        <v>175</v>
      </c>
      <c r="F167" s="3" t="s">
        <v>176</v>
      </c>
    </row>
    <row r="168" spans="1:6" ht="21" customHeight="1" x14ac:dyDescent="0.4">
      <c r="A168" s="51" t="s">
        <v>210</v>
      </c>
      <c r="B168" s="23" t="s">
        <v>213</v>
      </c>
      <c r="C168" s="23"/>
      <c r="D168" s="23">
        <v>3</v>
      </c>
      <c r="E168" s="3" t="s">
        <v>175</v>
      </c>
      <c r="F168" s="3" t="s">
        <v>176</v>
      </c>
    </row>
    <row r="169" spans="1:6" ht="21" customHeight="1" x14ac:dyDescent="0.4">
      <c r="A169" s="51" t="s">
        <v>210</v>
      </c>
      <c r="B169" s="23" t="s">
        <v>213</v>
      </c>
      <c r="C169" s="23"/>
      <c r="D169" s="23">
        <v>4</v>
      </c>
      <c r="E169" s="3" t="s">
        <v>175</v>
      </c>
      <c r="F169" s="3" t="s">
        <v>176</v>
      </c>
    </row>
    <row r="170" spans="1:6" ht="21" customHeight="1" x14ac:dyDescent="0.4">
      <c r="A170" s="51" t="s">
        <v>210</v>
      </c>
      <c r="B170" s="23" t="s">
        <v>213</v>
      </c>
      <c r="C170" s="23"/>
      <c r="D170" s="23">
        <v>5</v>
      </c>
      <c r="E170" s="3" t="s">
        <v>175</v>
      </c>
      <c r="F170" s="3" t="s">
        <v>176</v>
      </c>
    </row>
    <row r="171" spans="1:6" ht="21" customHeight="1" x14ac:dyDescent="0.4">
      <c r="A171" s="51" t="s">
        <v>210</v>
      </c>
      <c r="B171" s="21" t="s">
        <v>214</v>
      </c>
      <c r="C171" s="21"/>
      <c r="D171" s="21">
        <v>1</v>
      </c>
      <c r="E171" s="3" t="s">
        <v>175</v>
      </c>
      <c r="F171" s="3" t="s">
        <v>178</v>
      </c>
    </row>
    <row r="172" spans="1:6" ht="21" customHeight="1" x14ac:dyDescent="0.4">
      <c r="A172" s="51" t="s">
        <v>210</v>
      </c>
      <c r="B172" s="21" t="s">
        <v>214</v>
      </c>
      <c r="C172" s="21"/>
      <c r="D172" s="21">
        <v>2</v>
      </c>
      <c r="E172" s="3" t="s">
        <v>175</v>
      </c>
      <c r="F172" s="3" t="s">
        <v>178</v>
      </c>
    </row>
    <row r="173" spans="1:6" ht="21" customHeight="1" x14ac:dyDescent="0.4">
      <c r="A173" s="51" t="s">
        <v>210</v>
      </c>
      <c r="B173" s="21" t="s">
        <v>214</v>
      </c>
      <c r="C173" s="21"/>
      <c r="D173" s="21">
        <v>3</v>
      </c>
      <c r="E173" s="3" t="s">
        <v>175</v>
      </c>
      <c r="F173" s="3" t="s">
        <v>178</v>
      </c>
    </row>
    <row r="174" spans="1:6" ht="21" customHeight="1" x14ac:dyDescent="0.4">
      <c r="A174" s="51" t="s">
        <v>210</v>
      </c>
      <c r="B174" s="21" t="s">
        <v>214</v>
      </c>
      <c r="C174" s="21"/>
      <c r="D174" s="21">
        <v>4</v>
      </c>
      <c r="E174" s="3" t="s">
        <v>175</v>
      </c>
      <c r="F174" s="3" t="s">
        <v>178</v>
      </c>
    </row>
    <row r="175" spans="1:6" ht="21" customHeight="1" x14ac:dyDescent="0.4">
      <c r="A175" s="51" t="s">
        <v>210</v>
      </c>
      <c r="B175" s="21" t="s">
        <v>214</v>
      </c>
      <c r="C175" s="21"/>
      <c r="D175" s="21">
        <v>5</v>
      </c>
      <c r="E175" s="3" t="s">
        <v>175</v>
      </c>
      <c r="F175" s="3" t="s">
        <v>178</v>
      </c>
    </row>
    <row r="176" spans="1:6" ht="21" customHeight="1" x14ac:dyDescent="0.4">
      <c r="A176" s="51" t="s">
        <v>210</v>
      </c>
      <c r="B176" s="23" t="s">
        <v>215</v>
      </c>
      <c r="C176" s="23"/>
      <c r="D176" s="23">
        <v>1</v>
      </c>
      <c r="E176" s="3" t="s">
        <v>175</v>
      </c>
      <c r="F176" s="3" t="s">
        <v>180</v>
      </c>
    </row>
    <row r="177" spans="1:6" ht="21" customHeight="1" x14ac:dyDescent="0.4">
      <c r="A177" s="51" t="s">
        <v>210</v>
      </c>
      <c r="B177" s="23" t="s">
        <v>215</v>
      </c>
      <c r="C177" s="23"/>
      <c r="D177" s="23">
        <v>2</v>
      </c>
      <c r="E177" s="3" t="s">
        <v>175</v>
      </c>
      <c r="F177" s="3" t="s">
        <v>180</v>
      </c>
    </row>
    <row r="178" spans="1:6" ht="21" customHeight="1" x14ac:dyDescent="0.4">
      <c r="A178" s="51" t="s">
        <v>210</v>
      </c>
      <c r="B178" s="23" t="s">
        <v>215</v>
      </c>
      <c r="C178" s="23"/>
      <c r="D178" s="23">
        <v>3</v>
      </c>
      <c r="E178" s="3" t="s">
        <v>175</v>
      </c>
      <c r="F178" s="3" t="s">
        <v>180</v>
      </c>
    </row>
    <row r="179" spans="1:6" ht="21" customHeight="1" x14ac:dyDescent="0.4">
      <c r="A179" s="51" t="s">
        <v>210</v>
      </c>
      <c r="B179" s="23" t="s">
        <v>215</v>
      </c>
      <c r="C179" s="23"/>
      <c r="D179" s="23">
        <v>4</v>
      </c>
      <c r="E179" s="3" t="s">
        <v>175</v>
      </c>
      <c r="F179" s="3" t="s">
        <v>180</v>
      </c>
    </row>
    <row r="180" spans="1:6" ht="21" customHeight="1" x14ac:dyDescent="0.4">
      <c r="A180" s="51" t="s">
        <v>210</v>
      </c>
      <c r="B180" s="23" t="s">
        <v>215</v>
      </c>
      <c r="C180" s="23"/>
      <c r="D180" s="23">
        <v>5</v>
      </c>
      <c r="E180" s="3" t="s">
        <v>175</v>
      </c>
      <c r="F180" s="3" t="s">
        <v>180</v>
      </c>
    </row>
    <row r="181" spans="1:6" ht="21" customHeight="1" x14ac:dyDescent="0.4">
      <c r="A181" s="51" t="s">
        <v>210</v>
      </c>
      <c r="B181" s="23" t="s">
        <v>215</v>
      </c>
      <c r="C181" s="23"/>
      <c r="D181" s="23">
        <v>6</v>
      </c>
      <c r="E181" s="3" t="s">
        <v>175</v>
      </c>
      <c r="F181" s="3" t="s">
        <v>180</v>
      </c>
    </row>
    <row r="182" spans="1:6" ht="21" customHeight="1" x14ac:dyDescent="0.4">
      <c r="A182" s="51" t="s">
        <v>210</v>
      </c>
      <c r="B182" s="23" t="s">
        <v>215</v>
      </c>
      <c r="C182" s="23"/>
      <c r="D182" s="23">
        <v>7</v>
      </c>
      <c r="E182" s="3" t="s">
        <v>175</v>
      </c>
      <c r="F182" s="3" t="s">
        <v>180</v>
      </c>
    </row>
    <row r="183" spans="1:6" ht="21" customHeight="1" x14ac:dyDescent="0.4">
      <c r="A183" s="51" t="s">
        <v>210</v>
      </c>
      <c r="B183" s="23" t="s">
        <v>215</v>
      </c>
      <c r="C183" s="23"/>
      <c r="D183" s="23">
        <v>8</v>
      </c>
      <c r="E183" s="3" t="s">
        <v>175</v>
      </c>
      <c r="F183" s="3" t="s">
        <v>180</v>
      </c>
    </row>
    <row r="184" spans="1:6" ht="21" customHeight="1" x14ac:dyDescent="0.4">
      <c r="A184" s="53" t="s">
        <v>216</v>
      </c>
      <c r="B184" s="21" t="s">
        <v>217</v>
      </c>
      <c r="C184" s="21"/>
      <c r="D184" s="21">
        <v>1</v>
      </c>
      <c r="E184" s="3" t="s">
        <v>172</v>
      </c>
      <c r="F184" s="3" t="s">
        <v>173</v>
      </c>
    </row>
    <row r="185" spans="1:6" ht="21" customHeight="1" x14ac:dyDescent="0.4">
      <c r="A185" s="53" t="s">
        <v>216</v>
      </c>
      <c r="B185" s="21" t="s">
        <v>217</v>
      </c>
      <c r="C185" s="21"/>
      <c r="D185" s="21">
        <v>2</v>
      </c>
      <c r="E185" s="3" t="s">
        <v>172</v>
      </c>
      <c r="F185" s="3" t="s">
        <v>173</v>
      </c>
    </row>
    <row r="186" spans="1:6" ht="21" customHeight="1" x14ac:dyDescent="0.4">
      <c r="A186" s="53" t="s">
        <v>216</v>
      </c>
      <c r="B186" s="21" t="s">
        <v>217</v>
      </c>
      <c r="C186" s="21"/>
      <c r="D186" s="21">
        <v>3</v>
      </c>
      <c r="E186" s="3" t="s">
        <v>172</v>
      </c>
      <c r="F186" s="3" t="s">
        <v>173</v>
      </c>
    </row>
    <row r="187" spans="1:6" ht="21" customHeight="1" x14ac:dyDescent="0.4">
      <c r="A187" s="53" t="s">
        <v>216</v>
      </c>
      <c r="B187" s="21" t="s">
        <v>217</v>
      </c>
      <c r="C187" s="21"/>
      <c r="D187" s="21">
        <v>4</v>
      </c>
      <c r="E187" s="3" t="s">
        <v>172</v>
      </c>
      <c r="F187" s="3" t="s">
        <v>173</v>
      </c>
    </row>
    <row r="188" spans="1:6" ht="21" customHeight="1" x14ac:dyDescent="0.4">
      <c r="A188" s="53" t="s">
        <v>216</v>
      </c>
      <c r="B188" s="21" t="s">
        <v>217</v>
      </c>
      <c r="C188" s="21"/>
      <c r="D188" s="21">
        <v>5</v>
      </c>
      <c r="E188" s="3" t="s">
        <v>172</v>
      </c>
      <c r="F188" s="3" t="s">
        <v>173</v>
      </c>
    </row>
    <row r="189" spans="1:6" ht="21" customHeight="1" x14ac:dyDescent="0.4">
      <c r="A189" s="53" t="s">
        <v>216</v>
      </c>
      <c r="B189" s="23" t="s">
        <v>218</v>
      </c>
      <c r="C189" s="23"/>
      <c r="D189" s="23">
        <v>1</v>
      </c>
      <c r="E189" s="3" t="s">
        <v>175</v>
      </c>
      <c r="F189" s="3" t="s">
        <v>176</v>
      </c>
    </row>
    <row r="190" spans="1:6" ht="21" customHeight="1" x14ac:dyDescent="0.4">
      <c r="A190" s="53" t="s">
        <v>216</v>
      </c>
      <c r="B190" s="23" t="s">
        <v>218</v>
      </c>
      <c r="C190" s="23"/>
      <c r="D190" s="23">
        <v>2</v>
      </c>
      <c r="E190" s="3" t="s">
        <v>175</v>
      </c>
      <c r="F190" s="3" t="s">
        <v>176</v>
      </c>
    </row>
    <row r="191" spans="1:6" ht="21" customHeight="1" x14ac:dyDescent="0.4">
      <c r="A191" s="53" t="s">
        <v>216</v>
      </c>
      <c r="B191" s="23" t="s">
        <v>218</v>
      </c>
      <c r="C191" s="23"/>
      <c r="D191" s="23">
        <v>3</v>
      </c>
      <c r="E191" s="3" t="s">
        <v>175</v>
      </c>
      <c r="F191" s="3" t="s">
        <v>176</v>
      </c>
    </row>
    <row r="192" spans="1:6" ht="21" customHeight="1" x14ac:dyDescent="0.4">
      <c r="A192" s="53" t="s">
        <v>216</v>
      </c>
      <c r="B192" s="23" t="s">
        <v>218</v>
      </c>
      <c r="C192" s="23"/>
      <c r="D192" s="23">
        <v>4</v>
      </c>
      <c r="E192" s="3" t="s">
        <v>175</v>
      </c>
      <c r="F192" s="3" t="s">
        <v>176</v>
      </c>
    </row>
    <row r="193" spans="1:6" ht="21" customHeight="1" x14ac:dyDescent="0.4">
      <c r="A193" s="53" t="s">
        <v>216</v>
      </c>
      <c r="B193" s="23" t="s">
        <v>218</v>
      </c>
      <c r="C193" s="23"/>
      <c r="D193" s="23">
        <v>5</v>
      </c>
      <c r="E193" s="3" t="s">
        <v>175</v>
      </c>
      <c r="F193" s="3" t="s">
        <v>176</v>
      </c>
    </row>
    <row r="194" spans="1:6" ht="21" customHeight="1" x14ac:dyDescent="0.4">
      <c r="A194" s="53" t="s">
        <v>216</v>
      </c>
      <c r="B194" s="21" t="s">
        <v>219</v>
      </c>
      <c r="C194" s="21"/>
      <c r="D194" s="21">
        <v>1</v>
      </c>
      <c r="E194" s="3" t="s">
        <v>175</v>
      </c>
      <c r="F194" s="3" t="s">
        <v>178</v>
      </c>
    </row>
    <row r="195" spans="1:6" ht="21" customHeight="1" x14ac:dyDescent="0.4">
      <c r="A195" s="53" t="s">
        <v>216</v>
      </c>
      <c r="B195" s="21" t="s">
        <v>219</v>
      </c>
      <c r="C195" s="21"/>
      <c r="D195" s="21">
        <v>2</v>
      </c>
      <c r="E195" s="3" t="s">
        <v>175</v>
      </c>
      <c r="F195" s="3" t="s">
        <v>178</v>
      </c>
    </row>
    <row r="196" spans="1:6" ht="21" customHeight="1" x14ac:dyDescent="0.4">
      <c r="A196" s="53" t="s">
        <v>216</v>
      </c>
      <c r="B196" s="21" t="s">
        <v>219</v>
      </c>
      <c r="C196" s="21"/>
      <c r="D196" s="21">
        <v>3</v>
      </c>
      <c r="E196" s="3" t="s">
        <v>175</v>
      </c>
      <c r="F196" s="3" t="s">
        <v>178</v>
      </c>
    </row>
    <row r="197" spans="1:6" ht="21" customHeight="1" x14ac:dyDescent="0.4">
      <c r="A197" s="53" t="s">
        <v>216</v>
      </c>
      <c r="B197" s="21" t="s">
        <v>219</v>
      </c>
      <c r="C197" s="21"/>
      <c r="D197" s="21">
        <v>4</v>
      </c>
      <c r="E197" s="3" t="s">
        <v>175</v>
      </c>
      <c r="F197" s="3" t="s">
        <v>178</v>
      </c>
    </row>
    <row r="198" spans="1:6" ht="21" customHeight="1" x14ac:dyDescent="0.4">
      <c r="A198" s="53" t="s">
        <v>216</v>
      </c>
      <c r="B198" s="21" t="s">
        <v>219</v>
      </c>
      <c r="C198" s="21"/>
      <c r="D198" s="21">
        <v>5</v>
      </c>
      <c r="E198" s="3" t="s">
        <v>175</v>
      </c>
      <c r="F198" s="3" t="s">
        <v>178</v>
      </c>
    </row>
    <row r="199" spans="1:6" ht="21" customHeight="1" x14ac:dyDescent="0.4">
      <c r="A199" s="53" t="s">
        <v>216</v>
      </c>
      <c r="B199" s="23" t="s">
        <v>220</v>
      </c>
      <c r="C199" s="23"/>
      <c r="D199" s="23">
        <v>1</v>
      </c>
      <c r="E199" s="3" t="s">
        <v>175</v>
      </c>
      <c r="F199" s="3" t="s">
        <v>180</v>
      </c>
    </row>
    <row r="200" spans="1:6" ht="21" customHeight="1" x14ac:dyDescent="0.4">
      <c r="A200" s="53" t="s">
        <v>216</v>
      </c>
      <c r="B200" s="23" t="s">
        <v>220</v>
      </c>
      <c r="C200" s="23"/>
      <c r="D200" s="23">
        <v>2</v>
      </c>
      <c r="E200" s="3" t="s">
        <v>175</v>
      </c>
      <c r="F200" s="3" t="s">
        <v>180</v>
      </c>
    </row>
    <row r="201" spans="1:6" ht="21" customHeight="1" x14ac:dyDescent="0.4">
      <c r="A201" s="53" t="s">
        <v>216</v>
      </c>
      <c r="B201" s="23" t="s">
        <v>220</v>
      </c>
      <c r="C201" s="23"/>
      <c r="D201" s="23">
        <v>3</v>
      </c>
      <c r="E201" s="3" t="s">
        <v>175</v>
      </c>
      <c r="F201" s="3" t="s">
        <v>180</v>
      </c>
    </row>
    <row r="202" spans="1:6" ht="21" customHeight="1" x14ac:dyDescent="0.4">
      <c r="A202" s="53" t="s">
        <v>216</v>
      </c>
      <c r="B202" s="23" t="s">
        <v>220</v>
      </c>
      <c r="C202" s="23"/>
      <c r="D202" s="23">
        <v>4</v>
      </c>
      <c r="E202" s="3" t="s">
        <v>175</v>
      </c>
      <c r="F202" s="3" t="s">
        <v>180</v>
      </c>
    </row>
    <row r="203" spans="1:6" ht="21" customHeight="1" x14ac:dyDescent="0.4">
      <c r="A203" s="53" t="s">
        <v>216</v>
      </c>
      <c r="B203" s="23" t="s">
        <v>220</v>
      </c>
      <c r="C203" s="23"/>
      <c r="D203" s="23">
        <v>5</v>
      </c>
      <c r="E203" s="3" t="s">
        <v>175</v>
      </c>
      <c r="F203" s="3" t="s">
        <v>180</v>
      </c>
    </row>
    <row r="204" spans="1:6" ht="21" customHeight="1" x14ac:dyDescent="0.4">
      <c r="A204" s="53" t="s">
        <v>216</v>
      </c>
      <c r="B204" s="23" t="s">
        <v>220</v>
      </c>
      <c r="C204" s="23"/>
      <c r="D204" s="23">
        <v>6</v>
      </c>
      <c r="E204" s="3" t="s">
        <v>175</v>
      </c>
      <c r="F204" s="3" t="s">
        <v>180</v>
      </c>
    </row>
    <row r="205" spans="1:6" ht="21" customHeight="1" x14ac:dyDescent="0.4">
      <c r="A205" s="53" t="s">
        <v>216</v>
      </c>
      <c r="B205" s="23" t="s">
        <v>220</v>
      </c>
      <c r="C205" s="23"/>
      <c r="D205" s="23">
        <v>7</v>
      </c>
      <c r="E205" s="3" t="s">
        <v>175</v>
      </c>
      <c r="F205" s="3" t="s">
        <v>180</v>
      </c>
    </row>
    <row r="206" spans="1:6" ht="21" customHeight="1" x14ac:dyDescent="0.4">
      <c r="A206" s="53" t="s">
        <v>216</v>
      </c>
      <c r="B206" s="23" t="s">
        <v>220</v>
      </c>
      <c r="C206" s="23"/>
      <c r="D206" s="23">
        <v>8</v>
      </c>
      <c r="E206" s="3" t="s">
        <v>175</v>
      </c>
      <c r="F206" s="3" t="s">
        <v>180</v>
      </c>
    </row>
    <row r="207" spans="1:6" ht="21" customHeight="1" x14ac:dyDescent="0.4">
      <c r="A207" s="51" t="s">
        <v>221</v>
      </c>
      <c r="B207" s="52" t="s">
        <v>222</v>
      </c>
      <c r="C207" s="21"/>
      <c r="D207" s="21">
        <v>1</v>
      </c>
      <c r="E207" s="3" t="s">
        <v>223</v>
      </c>
      <c r="F207" s="3" t="s">
        <v>173</v>
      </c>
    </row>
    <row r="208" spans="1:6" ht="21" customHeight="1" x14ac:dyDescent="0.4">
      <c r="A208" s="51" t="s">
        <v>221</v>
      </c>
      <c r="B208" s="21" t="s">
        <v>222</v>
      </c>
      <c r="C208" s="21"/>
      <c r="D208" s="21">
        <v>2</v>
      </c>
      <c r="E208" s="3" t="s">
        <v>223</v>
      </c>
      <c r="F208" s="3" t="s">
        <v>173</v>
      </c>
    </row>
    <row r="209" spans="1:6" ht="21" customHeight="1" x14ac:dyDescent="0.4">
      <c r="A209" s="51" t="s">
        <v>221</v>
      </c>
      <c r="B209" s="21" t="s">
        <v>222</v>
      </c>
      <c r="C209" s="21"/>
      <c r="D209" s="21">
        <v>3</v>
      </c>
      <c r="E209" s="3" t="s">
        <v>223</v>
      </c>
      <c r="F209" s="3" t="s">
        <v>173</v>
      </c>
    </row>
    <row r="210" spans="1:6" ht="21" customHeight="1" x14ac:dyDescent="0.4">
      <c r="A210" s="51" t="s">
        <v>221</v>
      </c>
      <c r="B210" s="21" t="s">
        <v>222</v>
      </c>
      <c r="C210" s="21"/>
      <c r="D210" s="21">
        <v>4</v>
      </c>
      <c r="E210" s="3" t="s">
        <v>223</v>
      </c>
      <c r="F210" s="3" t="s">
        <v>173</v>
      </c>
    </row>
    <row r="211" spans="1:6" ht="21" customHeight="1" x14ac:dyDescent="0.4">
      <c r="A211" s="51" t="s">
        <v>221</v>
      </c>
      <c r="B211" s="21" t="s">
        <v>222</v>
      </c>
      <c r="C211" s="21"/>
      <c r="D211" s="21">
        <v>5</v>
      </c>
      <c r="E211" s="3" t="s">
        <v>223</v>
      </c>
      <c r="F211" s="3" t="s">
        <v>173</v>
      </c>
    </row>
    <row r="212" spans="1:6" ht="21" customHeight="1" x14ac:dyDescent="0.4">
      <c r="A212" s="51" t="s">
        <v>221</v>
      </c>
      <c r="B212" s="54" t="s">
        <v>224</v>
      </c>
      <c r="C212" s="23"/>
      <c r="D212" s="23">
        <v>1</v>
      </c>
      <c r="E212" s="3" t="s">
        <v>175</v>
      </c>
      <c r="F212" s="3" t="s">
        <v>176</v>
      </c>
    </row>
    <row r="213" spans="1:6" ht="21" customHeight="1" x14ac:dyDescent="0.4">
      <c r="A213" s="51" t="s">
        <v>221</v>
      </c>
      <c r="B213" s="23" t="s">
        <v>224</v>
      </c>
      <c r="C213" s="23"/>
      <c r="D213" s="23">
        <v>2</v>
      </c>
      <c r="E213" s="3" t="s">
        <v>175</v>
      </c>
      <c r="F213" s="3" t="s">
        <v>176</v>
      </c>
    </row>
    <row r="214" spans="1:6" ht="21" customHeight="1" x14ac:dyDescent="0.4">
      <c r="A214" s="51" t="s">
        <v>221</v>
      </c>
      <c r="B214" s="23" t="s">
        <v>224</v>
      </c>
      <c r="C214" s="23"/>
      <c r="D214" s="23">
        <v>3</v>
      </c>
      <c r="E214" s="3" t="s">
        <v>175</v>
      </c>
      <c r="F214" s="3" t="s">
        <v>176</v>
      </c>
    </row>
    <row r="215" spans="1:6" ht="21" customHeight="1" x14ac:dyDescent="0.4">
      <c r="A215" s="51" t="s">
        <v>221</v>
      </c>
      <c r="B215" s="23" t="s">
        <v>224</v>
      </c>
      <c r="C215" s="23"/>
      <c r="D215" s="23">
        <v>4</v>
      </c>
      <c r="E215" s="3" t="s">
        <v>175</v>
      </c>
      <c r="F215" s="3" t="s">
        <v>176</v>
      </c>
    </row>
    <row r="216" spans="1:6" ht="21" customHeight="1" x14ac:dyDescent="0.4">
      <c r="A216" s="51" t="s">
        <v>221</v>
      </c>
      <c r="B216" s="23" t="s">
        <v>224</v>
      </c>
      <c r="C216" s="23"/>
      <c r="D216" s="23">
        <v>5</v>
      </c>
      <c r="E216" s="3" t="s">
        <v>175</v>
      </c>
      <c r="F216" s="3" t="s">
        <v>176</v>
      </c>
    </row>
    <row r="217" spans="1:6" ht="21" customHeight="1" x14ac:dyDescent="0.4">
      <c r="A217" s="51" t="s">
        <v>221</v>
      </c>
      <c r="B217" s="52" t="s">
        <v>225</v>
      </c>
      <c r="C217" s="21"/>
      <c r="D217" s="21">
        <v>1</v>
      </c>
      <c r="E217" s="3" t="s">
        <v>175</v>
      </c>
      <c r="F217" s="3" t="s">
        <v>178</v>
      </c>
    </row>
    <row r="218" spans="1:6" ht="21" customHeight="1" x14ac:dyDescent="0.4">
      <c r="A218" s="51" t="s">
        <v>221</v>
      </c>
      <c r="B218" s="21" t="s">
        <v>225</v>
      </c>
      <c r="C218" s="21"/>
      <c r="D218" s="21">
        <v>2</v>
      </c>
      <c r="E218" s="3" t="s">
        <v>175</v>
      </c>
      <c r="F218" s="3" t="s">
        <v>178</v>
      </c>
    </row>
    <row r="219" spans="1:6" ht="21" customHeight="1" x14ac:dyDescent="0.4">
      <c r="A219" s="51" t="s">
        <v>221</v>
      </c>
      <c r="B219" s="21" t="s">
        <v>225</v>
      </c>
      <c r="C219" s="21"/>
      <c r="D219" s="21">
        <v>3</v>
      </c>
      <c r="E219" s="3" t="s">
        <v>175</v>
      </c>
      <c r="F219" s="3" t="s">
        <v>178</v>
      </c>
    </row>
    <row r="220" spans="1:6" ht="21" customHeight="1" x14ac:dyDescent="0.4">
      <c r="A220" s="51" t="s">
        <v>221</v>
      </c>
      <c r="B220" s="21" t="s">
        <v>225</v>
      </c>
      <c r="C220" s="21"/>
      <c r="D220" s="21">
        <v>4</v>
      </c>
      <c r="E220" s="3" t="s">
        <v>175</v>
      </c>
      <c r="F220" s="3" t="s">
        <v>178</v>
      </c>
    </row>
    <row r="221" spans="1:6" ht="21" customHeight="1" x14ac:dyDescent="0.4">
      <c r="A221" s="51" t="s">
        <v>221</v>
      </c>
      <c r="B221" s="21" t="s">
        <v>225</v>
      </c>
      <c r="C221" s="21"/>
      <c r="D221" s="21">
        <v>5</v>
      </c>
      <c r="E221" s="3" t="s">
        <v>175</v>
      </c>
      <c r="F221" s="3" t="s">
        <v>178</v>
      </c>
    </row>
    <row r="222" spans="1:6" ht="21" customHeight="1" x14ac:dyDescent="0.4">
      <c r="A222" s="51" t="s">
        <v>221</v>
      </c>
      <c r="B222" s="54" t="s">
        <v>226</v>
      </c>
      <c r="C222" s="23"/>
      <c r="D222" s="23">
        <v>1</v>
      </c>
      <c r="E222" s="3" t="s">
        <v>175</v>
      </c>
      <c r="F222" s="3" t="s">
        <v>180</v>
      </c>
    </row>
    <row r="223" spans="1:6" ht="21" customHeight="1" x14ac:dyDescent="0.4">
      <c r="A223" s="51" t="s">
        <v>221</v>
      </c>
      <c r="B223" s="23" t="s">
        <v>226</v>
      </c>
      <c r="C223" s="23"/>
      <c r="D223" s="23">
        <v>2</v>
      </c>
      <c r="E223" s="3" t="s">
        <v>175</v>
      </c>
      <c r="F223" s="3" t="s">
        <v>180</v>
      </c>
    </row>
    <row r="224" spans="1:6" ht="21" customHeight="1" x14ac:dyDescent="0.4">
      <c r="A224" s="51" t="s">
        <v>221</v>
      </c>
      <c r="B224" s="23" t="s">
        <v>226</v>
      </c>
      <c r="C224" s="23"/>
      <c r="D224" s="23">
        <v>3</v>
      </c>
      <c r="E224" s="3" t="s">
        <v>175</v>
      </c>
      <c r="F224" s="3" t="s">
        <v>180</v>
      </c>
    </row>
    <row r="225" spans="1:6" ht="21" customHeight="1" x14ac:dyDescent="0.4">
      <c r="A225" s="51" t="s">
        <v>221</v>
      </c>
      <c r="B225" s="23" t="s">
        <v>226</v>
      </c>
      <c r="C225" s="23"/>
      <c r="D225" s="23">
        <v>4</v>
      </c>
      <c r="E225" s="3" t="s">
        <v>175</v>
      </c>
      <c r="F225" s="3" t="s">
        <v>180</v>
      </c>
    </row>
    <row r="226" spans="1:6" ht="21" customHeight="1" x14ac:dyDescent="0.4">
      <c r="A226" s="51" t="s">
        <v>221</v>
      </c>
      <c r="B226" s="23" t="s">
        <v>226</v>
      </c>
      <c r="C226" s="23"/>
      <c r="D226" s="23">
        <v>5</v>
      </c>
      <c r="E226" s="3" t="s">
        <v>175</v>
      </c>
      <c r="F226" s="3" t="s">
        <v>180</v>
      </c>
    </row>
    <row r="227" spans="1:6" ht="21" customHeight="1" x14ac:dyDescent="0.4">
      <c r="A227" s="51" t="s">
        <v>221</v>
      </c>
      <c r="B227" s="23" t="s">
        <v>226</v>
      </c>
      <c r="C227" s="23"/>
      <c r="D227" s="23">
        <v>6</v>
      </c>
      <c r="E227" s="3" t="s">
        <v>175</v>
      </c>
      <c r="F227" s="3" t="s">
        <v>180</v>
      </c>
    </row>
    <row r="228" spans="1:6" ht="21" customHeight="1" x14ac:dyDescent="0.4">
      <c r="A228" s="51" t="s">
        <v>221</v>
      </c>
      <c r="B228" s="23" t="s">
        <v>226</v>
      </c>
      <c r="C228" s="23"/>
      <c r="D228" s="23">
        <v>7</v>
      </c>
      <c r="E228" s="3" t="s">
        <v>175</v>
      </c>
      <c r="F228" s="3" t="s">
        <v>180</v>
      </c>
    </row>
    <row r="229" spans="1:6" ht="21" customHeight="1" x14ac:dyDescent="0.4">
      <c r="A229" s="51" t="s">
        <v>221</v>
      </c>
      <c r="B229" s="23" t="s">
        <v>226</v>
      </c>
      <c r="C229" s="23"/>
      <c r="D229" s="23">
        <v>8</v>
      </c>
      <c r="E229" s="3" t="s">
        <v>175</v>
      </c>
      <c r="F229" s="3" t="s">
        <v>180</v>
      </c>
    </row>
    <row r="230" spans="1:6" ht="21" customHeight="1" x14ac:dyDescent="0.4">
      <c r="A230" s="53" t="s">
        <v>227</v>
      </c>
      <c r="B230" s="52" t="s">
        <v>228</v>
      </c>
      <c r="C230" s="21"/>
      <c r="D230" s="21">
        <v>1</v>
      </c>
      <c r="E230" s="3" t="s">
        <v>223</v>
      </c>
      <c r="F230" s="3" t="s">
        <v>173</v>
      </c>
    </row>
    <row r="231" spans="1:6" ht="21" customHeight="1" x14ac:dyDescent="0.4">
      <c r="A231" s="53" t="s">
        <v>227</v>
      </c>
      <c r="B231" s="21" t="s">
        <v>228</v>
      </c>
      <c r="C231" s="21"/>
      <c r="D231" s="21">
        <v>2</v>
      </c>
      <c r="E231" s="3" t="s">
        <v>223</v>
      </c>
      <c r="F231" s="3" t="s">
        <v>173</v>
      </c>
    </row>
    <row r="232" spans="1:6" ht="21" customHeight="1" x14ac:dyDescent="0.4">
      <c r="A232" s="53" t="s">
        <v>227</v>
      </c>
      <c r="B232" s="21" t="s">
        <v>228</v>
      </c>
      <c r="C232" s="21"/>
      <c r="D232" s="21">
        <v>3</v>
      </c>
      <c r="E232" s="3" t="s">
        <v>223</v>
      </c>
      <c r="F232" s="3" t="s">
        <v>173</v>
      </c>
    </row>
    <row r="233" spans="1:6" ht="21" customHeight="1" x14ac:dyDescent="0.4">
      <c r="A233" s="53" t="s">
        <v>227</v>
      </c>
      <c r="B233" s="21" t="s">
        <v>228</v>
      </c>
      <c r="C233" s="21"/>
      <c r="D233" s="21">
        <v>4</v>
      </c>
      <c r="E233" s="3" t="s">
        <v>223</v>
      </c>
      <c r="F233" s="3" t="s">
        <v>173</v>
      </c>
    </row>
    <row r="234" spans="1:6" ht="21" customHeight="1" x14ac:dyDescent="0.4">
      <c r="A234" s="53" t="s">
        <v>227</v>
      </c>
      <c r="B234" s="21" t="s">
        <v>228</v>
      </c>
      <c r="C234" s="21"/>
      <c r="D234" s="21">
        <v>5</v>
      </c>
      <c r="E234" s="3" t="s">
        <v>223</v>
      </c>
      <c r="F234" s="3" t="s">
        <v>173</v>
      </c>
    </row>
    <row r="235" spans="1:6" ht="21" customHeight="1" x14ac:dyDescent="0.4">
      <c r="A235" s="53" t="s">
        <v>227</v>
      </c>
      <c r="B235" s="23" t="s">
        <v>229</v>
      </c>
      <c r="C235" s="23"/>
      <c r="D235" s="23">
        <v>1</v>
      </c>
      <c r="E235" s="3" t="s">
        <v>223</v>
      </c>
      <c r="F235" s="3" t="s">
        <v>194</v>
      </c>
    </row>
    <row r="236" spans="1:6" ht="21" customHeight="1" x14ac:dyDescent="0.4">
      <c r="A236" s="53" t="s">
        <v>227</v>
      </c>
      <c r="B236" s="23" t="s">
        <v>229</v>
      </c>
      <c r="C236" s="23"/>
      <c r="D236" s="23">
        <v>2</v>
      </c>
      <c r="E236" s="3" t="s">
        <v>223</v>
      </c>
      <c r="F236" s="3" t="s">
        <v>194</v>
      </c>
    </row>
    <row r="237" spans="1:6" ht="21" customHeight="1" x14ac:dyDescent="0.4">
      <c r="A237" s="53" t="s">
        <v>227</v>
      </c>
      <c r="B237" s="23" t="s">
        <v>229</v>
      </c>
      <c r="C237" s="23"/>
      <c r="D237" s="23">
        <v>3</v>
      </c>
      <c r="E237" s="3" t="s">
        <v>223</v>
      </c>
      <c r="F237" s="3" t="s">
        <v>194</v>
      </c>
    </row>
    <row r="238" spans="1:6" ht="21" customHeight="1" x14ac:dyDescent="0.4">
      <c r="A238" s="53" t="s">
        <v>227</v>
      </c>
      <c r="B238" s="23" t="s">
        <v>229</v>
      </c>
      <c r="C238" s="23"/>
      <c r="D238" s="23">
        <v>4</v>
      </c>
      <c r="E238" s="3" t="s">
        <v>223</v>
      </c>
      <c r="F238" s="3" t="s">
        <v>194</v>
      </c>
    </row>
    <row r="239" spans="1:6" ht="21" customHeight="1" x14ac:dyDescent="0.4">
      <c r="A239" s="53" t="s">
        <v>227</v>
      </c>
      <c r="B239" s="23" t="s">
        <v>229</v>
      </c>
      <c r="C239" s="23"/>
      <c r="D239" s="23">
        <v>5</v>
      </c>
      <c r="E239" s="3" t="s">
        <v>223</v>
      </c>
      <c r="F239" s="3" t="s">
        <v>194</v>
      </c>
    </row>
    <row r="240" spans="1:6" ht="21" customHeight="1" x14ac:dyDescent="0.4">
      <c r="A240" s="53" t="s">
        <v>227</v>
      </c>
      <c r="B240" s="21" t="s">
        <v>230</v>
      </c>
      <c r="C240" s="21"/>
      <c r="D240" s="21">
        <v>1</v>
      </c>
      <c r="E240" s="3" t="s">
        <v>175</v>
      </c>
      <c r="F240" s="3" t="s">
        <v>176</v>
      </c>
    </row>
    <row r="241" spans="1:6" ht="21" customHeight="1" x14ac:dyDescent="0.4">
      <c r="A241" s="53" t="s">
        <v>227</v>
      </c>
      <c r="B241" s="21" t="s">
        <v>230</v>
      </c>
      <c r="C241" s="21"/>
      <c r="D241" s="21">
        <v>2</v>
      </c>
      <c r="E241" s="3" t="s">
        <v>175</v>
      </c>
      <c r="F241" s="3" t="s">
        <v>176</v>
      </c>
    </row>
    <row r="242" spans="1:6" ht="21" customHeight="1" x14ac:dyDescent="0.4">
      <c r="A242" s="53" t="s">
        <v>227</v>
      </c>
      <c r="B242" s="21" t="s">
        <v>230</v>
      </c>
      <c r="C242" s="21"/>
      <c r="D242" s="21">
        <v>3</v>
      </c>
      <c r="E242" s="3" t="s">
        <v>175</v>
      </c>
      <c r="F242" s="3" t="s">
        <v>176</v>
      </c>
    </row>
    <row r="243" spans="1:6" ht="21" customHeight="1" x14ac:dyDescent="0.4">
      <c r="A243" s="53" t="s">
        <v>227</v>
      </c>
      <c r="B243" s="21" t="s">
        <v>230</v>
      </c>
      <c r="C243" s="21"/>
      <c r="D243" s="21">
        <v>4</v>
      </c>
      <c r="E243" s="3" t="s">
        <v>175</v>
      </c>
      <c r="F243" s="3" t="s">
        <v>176</v>
      </c>
    </row>
    <row r="244" spans="1:6" ht="21" customHeight="1" x14ac:dyDescent="0.4">
      <c r="A244" s="53" t="s">
        <v>227</v>
      </c>
      <c r="B244" s="21" t="s">
        <v>230</v>
      </c>
      <c r="C244" s="21"/>
      <c r="D244" s="21">
        <v>5</v>
      </c>
      <c r="E244" s="3" t="s">
        <v>175</v>
      </c>
      <c r="F244" s="3" t="s">
        <v>176</v>
      </c>
    </row>
    <row r="245" spans="1:6" ht="21" customHeight="1" x14ac:dyDescent="0.4">
      <c r="A245" s="53" t="s">
        <v>227</v>
      </c>
      <c r="B245" s="23" t="s">
        <v>231</v>
      </c>
      <c r="C245" s="23"/>
      <c r="D245" s="23">
        <v>1</v>
      </c>
      <c r="E245" s="3" t="s">
        <v>175</v>
      </c>
      <c r="F245" s="3" t="s">
        <v>178</v>
      </c>
    </row>
    <row r="246" spans="1:6" ht="21" customHeight="1" x14ac:dyDescent="0.4">
      <c r="A246" s="53" t="s">
        <v>227</v>
      </c>
      <c r="B246" s="23" t="s">
        <v>231</v>
      </c>
      <c r="C246" s="23"/>
      <c r="D246" s="23">
        <v>2</v>
      </c>
      <c r="E246" s="3" t="s">
        <v>175</v>
      </c>
      <c r="F246" s="3" t="s">
        <v>178</v>
      </c>
    </row>
    <row r="247" spans="1:6" ht="21" customHeight="1" x14ac:dyDescent="0.4">
      <c r="A247" s="53" t="s">
        <v>227</v>
      </c>
      <c r="B247" s="23" t="s">
        <v>231</v>
      </c>
      <c r="C247" s="23"/>
      <c r="D247" s="23">
        <v>3</v>
      </c>
      <c r="E247" s="3" t="s">
        <v>175</v>
      </c>
      <c r="F247" s="3" t="s">
        <v>178</v>
      </c>
    </row>
    <row r="248" spans="1:6" ht="21" customHeight="1" x14ac:dyDescent="0.4">
      <c r="A248" s="53" t="s">
        <v>227</v>
      </c>
      <c r="B248" s="23" t="s">
        <v>231</v>
      </c>
      <c r="C248" s="23"/>
      <c r="D248" s="23">
        <v>4</v>
      </c>
      <c r="E248" s="3" t="s">
        <v>175</v>
      </c>
      <c r="F248" s="3" t="s">
        <v>178</v>
      </c>
    </row>
    <row r="249" spans="1:6" ht="21" customHeight="1" x14ac:dyDescent="0.4">
      <c r="A249" s="53" t="s">
        <v>227</v>
      </c>
      <c r="B249" s="23" t="s">
        <v>231</v>
      </c>
      <c r="C249" s="23"/>
      <c r="D249" s="23">
        <v>5</v>
      </c>
      <c r="E249" s="3" t="s">
        <v>175</v>
      </c>
      <c r="F249" s="3" t="s">
        <v>178</v>
      </c>
    </row>
    <row r="250" spans="1:6" ht="21" customHeight="1" x14ac:dyDescent="0.4">
      <c r="A250" s="53" t="s">
        <v>227</v>
      </c>
      <c r="B250" s="21" t="s">
        <v>232</v>
      </c>
      <c r="C250" s="21"/>
      <c r="D250" s="21">
        <v>1</v>
      </c>
      <c r="E250" s="3" t="s">
        <v>175</v>
      </c>
      <c r="F250" s="3" t="s">
        <v>180</v>
      </c>
    </row>
    <row r="251" spans="1:6" ht="21" customHeight="1" x14ac:dyDescent="0.4">
      <c r="A251" s="53" t="s">
        <v>227</v>
      </c>
      <c r="B251" s="21" t="s">
        <v>232</v>
      </c>
      <c r="C251" s="21"/>
      <c r="D251" s="21">
        <v>2</v>
      </c>
      <c r="E251" s="3" t="s">
        <v>175</v>
      </c>
      <c r="F251" s="3" t="s">
        <v>180</v>
      </c>
    </row>
    <row r="252" spans="1:6" ht="21" customHeight="1" x14ac:dyDescent="0.4">
      <c r="A252" s="53" t="s">
        <v>227</v>
      </c>
      <c r="B252" s="21" t="s">
        <v>232</v>
      </c>
      <c r="C252" s="21"/>
      <c r="D252" s="21">
        <v>3</v>
      </c>
      <c r="E252" s="3" t="s">
        <v>175</v>
      </c>
      <c r="F252" s="3" t="s">
        <v>180</v>
      </c>
    </row>
    <row r="253" spans="1:6" ht="21" customHeight="1" x14ac:dyDescent="0.4">
      <c r="A253" s="53" t="s">
        <v>227</v>
      </c>
      <c r="B253" s="21" t="s">
        <v>232</v>
      </c>
      <c r="C253" s="21"/>
      <c r="D253" s="21">
        <v>4</v>
      </c>
      <c r="E253" s="3" t="s">
        <v>175</v>
      </c>
      <c r="F253" s="3" t="s">
        <v>180</v>
      </c>
    </row>
    <row r="254" spans="1:6" ht="21" customHeight="1" x14ac:dyDescent="0.4">
      <c r="A254" s="53" t="s">
        <v>227</v>
      </c>
      <c r="B254" s="21" t="s">
        <v>232</v>
      </c>
      <c r="C254" s="21"/>
      <c r="D254" s="21">
        <v>5</v>
      </c>
      <c r="E254" s="3" t="s">
        <v>175</v>
      </c>
      <c r="F254" s="3" t="s">
        <v>180</v>
      </c>
    </row>
    <row r="255" spans="1:6" ht="21" customHeight="1" x14ac:dyDescent="0.4">
      <c r="A255" s="53" t="s">
        <v>227</v>
      </c>
      <c r="B255" s="21" t="s">
        <v>232</v>
      </c>
      <c r="C255" s="21"/>
      <c r="D255" s="21">
        <v>6</v>
      </c>
      <c r="E255" s="3" t="s">
        <v>175</v>
      </c>
      <c r="F255" s="3" t="s">
        <v>180</v>
      </c>
    </row>
    <row r="256" spans="1:6" ht="21" customHeight="1" x14ac:dyDescent="0.4">
      <c r="A256" s="53" t="s">
        <v>227</v>
      </c>
      <c r="B256" s="21" t="s">
        <v>232</v>
      </c>
      <c r="C256" s="21"/>
      <c r="D256" s="21">
        <v>7</v>
      </c>
      <c r="E256" s="3" t="s">
        <v>175</v>
      </c>
      <c r="F256" s="3" t="s">
        <v>180</v>
      </c>
    </row>
    <row r="257" spans="1:6" ht="21" customHeight="1" x14ac:dyDescent="0.4">
      <c r="A257" s="53" t="s">
        <v>227</v>
      </c>
      <c r="B257" s="21" t="s">
        <v>232</v>
      </c>
      <c r="C257" s="21"/>
      <c r="D257" s="21">
        <v>8</v>
      </c>
      <c r="E257" s="3" t="s">
        <v>175</v>
      </c>
      <c r="F257" s="3" t="s">
        <v>180</v>
      </c>
    </row>
    <row r="258" spans="1:6" ht="21" customHeight="1" x14ac:dyDescent="0.4">
      <c r="A258" s="51" t="s">
        <v>233</v>
      </c>
      <c r="B258" s="23" t="s">
        <v>234</v>
      </c>
      <c r="C258" s="23"/>
      <c r="D258" s="23">
        <v>1</v>
      </c>
      <c r="E258" s="3" t="s">
        <v>223</v>
      </c>
      <c r="F258" s="3" t="s">
        <v>173</v>
      </c>
    </row>
    <row r="259" spans="1:6" ht="21" customHeight="1" x14ac:dyDescent="0.4">
      <c r="A259" s="51" t="s">
        <v>233</v>
      </c>
      <c r="B259" s="23" t="s">
        <v>234</v>
      </c>
      <c r="C259" s="23"/>
      <c r="D259" s="23">
        <v>2</v>
      </c>
      <c r="E259" s="3" t="s">
        <v>223</v>
      </c>
      <c r="F259" s="3" t="s">
        <v>173</v>
      </c>
    </row>
    <row r="260" spans="1:6" ht="21" customHeight="1" x14ac:dyDescent="0.4">
      <c r="A260" s="51" t="s">
        <v>233</v>
      </c>
      <c r="B260" s="23" t="s">
        <v>234</v>
      </c>
      <c r="C260" s="23"/>
      <c r="D260" s="23">
        <v>3</v>
      </c>
      <c r="E260" s="3" t="s">
        <v>223</v>
      </c>
      <c r="F260" s="3" t="s">
        <v>173</v>
      </c>
    </row>
    <row r="261" spans="1:6" ht="21" customHeight="1" x14ac:dyDescent="0.4">
      <c r="A261" s="51" t="s">
        <v>233</v>
      </c>
      <c r="B261" s="23" t="s">
        <v>234</v>
      </c>
      <c r="C261" s="23"/>
      <c r="D261" s="23">
        <v>4</v>
      </c>
      <c r="E261" s="3" t="s">
        <v>223</v>
      </c>
      <c r="F261" s="3" t="s">
        <v>173</v>
      </c>
    </row>
    <row r="262" spans="1:6" ht="21" customHeight="1" x14ac:dyDescent="0.4">
      <c r="A262" s="51" t="s">
        <v>233</v>
      </c>
      <c r="B262" s="23" t="s">
        <v>234</v>
      </c>
      <c r="C262" s="23"/>
      <c r="D262" s="23">
        <v>5</v>
      </c>
      <c r="E262" s="3" t="s">
        <v>223</v>
      </c>
      <c r="F262" s="3" t="s">
        <v>173</v>
      </c>
    </row>
    <row r="263" spans="1:6" ht="21" customHeight="1" x14ac:dyDescent="0.4">
      <c r="A263" s="51" t="s">
        <v>233</v>
      </c>
      <c r="B263" s="21" t="s">
        <v>235</v>
      </c>
      <c r="C263" s="21"/>
      <c r="D263" s="21">
        <v>1</v>
      </c>
      <c r="E263" s="3" t="s">
        <v>223</v>
      </c>
      <c r="F263" s="3" t="s">
        <v>194</v>
      </c>
    </row>
    <row r="264" spans="1:6" ht="21" customHeight="1" x14ac:dyDescent="0.4">
      <c r="A264" s="51" t="s">
        <v>233</v>
      </c>
      <c r="B264" s="21" t="s">
        <v>235</v>
      </c>
      <c r="C264" s="21"/>
      <c r="D264" s="21">
        <v>2</v>
      </c>
      <c r="E264" s="3" t="s">
        <v>223</v>
      </c>
      <c r="F264" s="3" t="s">
        <v>194</v>
      </c>
    </row>
    <row r="265" spans="1:6" ht="21" customHeight="1" x14ac:dyDescent="0.4">
      <c r="A265" s="51" t="s">
        <v>233</v>
      </c>
      <c r="B265" s="21" t="s">
        <v>235</v>
      </c>
      <c r="C265" s="21"/>
      <c r="D265" s="21">
        <v>3</v>
      </c>
      <c r="E265" s="3" t="s">
        <v>223</v>
      </c>
      <c r="F265" s="3" t="s">
        <v>194</v>
      </c>
    </row>
    <row r="266" spans="1:6" ht="21" customHeight="1" x14ac:dyDescent="0.4">
      <c r="A266" s="51" t="s">
        <v>233</v>
      </c>
      <c r="B266" s="21" t="s">
        <v>235</v>
      </c>
      <c r="C266" s="21"/>
      <c r="D266" s="21">
        <v>4</v>
      </c>
      <c r="E266" s="3" t="s">
        <v>223</v>
      </c>
      <c r="F266" s="3" t="s">
        <v>194</v>
      </c>
    </row>
    <row r="267" spans="1:6" ht="21" customHeight="1" x14ac:dyDescent="0.4">
      <c r="A267" s="51" t="s">
        <v>233</v>
      </c>
      <c r="B267" s="21" t="s">
        <v>235</v>
      </c>
      <c r="C267" s="21"/>
      <c r="D267" s="21">
        <v>5</v>
      </c>
      <c r="E267" s="3" t="s">
        <v>223</v>
      </c>
      <c r="F267" s="3" t="s">
        <v>194</v>
      </c>
    </row>
    <row r="268" spans="1:6" ht="21" customHeight="1" x14ac:dyDescent="0.4">
      <c r="A268" s="51" t="s">
        <v>233</v>
      </c>
      <c r="B268" s="23" t="s">
        <v>236</v>
      </c>
      <c r="C268" s="23"/>
      <c r="D268" s="23">
        <v>1</v>
      </c>
      <c r="E268" s="3" t="s">
        <v>175</v>
      </c>
      <c r="F268" s="3" t="s">
        <v>176</v>
      </c>
    </row>
    <row r="269" spans="1:6" ht="21" customHeight="1" x14ac:dyDescent="0.4">
      <c r="A269" s="51" t="s">
        <v>233</v>
      </c>
      <c r="B269" s="23" t="s">
        <v>236</v>
      </c>
      <c r="C269" s="23"/>
      <c r="D269" s="23">
        <v>2</v>
      </c>
      <c r="E269" s="3" t="s">
        <v>175</v>
      </c>
      <c r="F269" s="3" t="s">
        <v>176</v>
      </c>
    </row>
    <row r="270" spans="1:6" ht="21" customHeight="1" x14ac:dyDescent="0.4">
      <c r="A270" s="51" t="s">
        <v>233</v>
      </c>
      <c r="B270" s="23" t="s">
        <v>236</v>
      </c>
      <c r="C270" s="23"/>
      <c r="D270" s="23">
        <v>3</v>
      </c>
      <c r="E270" s="3" t="s">
        <v>175</v>
      </c>
      <c r="F270" s="3" t="s">
        <v>176</v>
      </c>
    </row>
    <row r="271" spans="1:6" ht="21" customHeight="1" x14ac:dyDescent="0.4">
      <c r="A271" s="51" t="s">
        <v>233</v>
      </c>
      <c r="B271" s="23" t="s">
        <v>236</v>
      </c>
      <c r="C271" s="23"/>
      <c r="D271" s="23">
        <v>4</v>
      </c>
      <c r="E271" s="3" t="s">
        <v>175</v>
      </c>
      <c r="F271" s="3" t="s">
        <v>176</v>
      </c>
    </row>
    <row r="272" spans="1:6" ht="21" customHeight="1" x14ac:dyDescent="0.4">
      <c r="A272" s="51" t="s">
        <v>233</v>
      </c>
      <c r="B272" s="23" t="s">
        <v>236</v>
      </c>
      <c r="C272" s="23"/>
      <c r="D272" s="23">
        <v>5</v>
      </c>
      <c r="E272" s="3" t="s">
        <v>175</v>
      </c>
      <c r="F272" s="3" t="s">
        <v>176</v>
      </c>
    </row>
    <row r="273" spans="1:6" ht="21" customHeight="1" x14ac:dyDescent="0.4">
      <c r="A273" s="51" t="s">
        <v>233</v>
      </c>
      <c r="B273" s="21" t="s">
        <v>237</v>
      </c>
      <c r="C273" s="21"/>
      <c r="D273" s="21">
        <v>1</v>
      </c>
      <c r="E273" s="3" t="s">
        <v>175</v>
      </c>
      <c r="F273" s="3" t="s">
        <v>178</v>
      </c>
    </row>
    <row r="274" spans="1:6" ht="21" customHeight="1" x14ac:dyDescent="0.4">
      <c r="A274" s="51" t="s">
        <v>233</v>
      </c>
      <c r="B274" s="21" t="s">
        <v>237</v>
      </c>
      <c r="C274" s="21"/>
      <c r="D274" s="21">
        <v>2</v>
      </c>
      <c r="E274" s="3" t="s">
        <v>175</v>
      </c>
      <c r="F274" s="3" t="s">
        <v>178</v>
      </c>
    </row>
    <row r="275" spans="1:6" ht="21" customHeight="1" x14ac:dyDescent="0.4">
      <c r="A275" s="51" t="s">
        <v>233</v>
      </c>
      <c r="B275" s="21" t="s">
        <v>237</v>
      </c>
      <c r="C275" s="21"/>
      <c r="D275" s="21">
        <v>3</v>
      </c>
      <c r="E275" s="3" t="s">
        <v>175</v>
      </c>
      <c r="F275" s="3" t="s">
        <v>178</v>
      </c>
    </row>
    <row r="276" spans="1:6" ht="21" customHeight="1" x14ac:dyDescent="0.4">
      <c r="A276" s="51" t="s">
        <v>233</v>
      </c>
      <c r="B276" s="21" t="s">
        <v>237</v>
      </c>
      <c r="C276" s="21"/>
      <c r="D276" s="21">
        <v>4</v>
      </c>
      <c r="E276" s="3" t="s">
        <v>175</v>
      </c>
      <c r="F276" s="3" t="s">
        <v>178</v>
      </c>
    </row>
    <row r="277" spans="1:6" ht="21" customHeight="1" x14ac:dyDescent="0.4">
      <c r="A277" s="51" t="s">
        <v>233</v>
      </c>
      <c r="B277" s="21" t="s">
        <v>237</v>
      </c>
      <c r="C277" s="21"/>
      <c r="D277" s="21">
        <v>5</v>
      </c>
      <c r="E277" s="3" t="s">
        <v>175</v>
      </c>
      <c r="F277" s="3" t="s">
        <v>178</v>
      </c>
    </row>
    <row r="278" spans="1:6" ht="21" customHeight="1" x14ac:dyDescent="0.4">
      <c r="A278" s="51" t="s">
        <v>233</v>
      </c>
      <c r="B278" s="23" t="s">
        <v>238</v>
      </c>
      <c r="C278" s="23"/>
      <c r="D278" s="23">
        <v>1</v>
      </c>
      <c r="E278" s="3" t="s">
        <v>175</v>
      </c>
      <c r="F278" s="3" t="s">
        <v>180</v>
      </c>
    </row>
    <row r="279" spans="1:6" ht="21" customHeight="1" x14ac:dyDescent="0.4">
      <c r="A279" s="51" t="s">
        <v>233</v>
      </c>
      <c r="B279" s="23" t="s">
        <v>238</v>
      </c>
      <c r="C279" s="23"/>
      <c r="D279" s="23">
        <v>2</v>
      </c>
      <c r="E279" s="3" t="s">
        <v>175</v>
      </c>
      <c r="F279" s="3" t="s">
        <v>180</v>
      </c>
    </row>
    <row r="280" spans="1:6" ht="21" customHeight="1" x14ac:dyDescent="0.4">
      <c r="A280" s="51" t="s">
        <v>233</v>
      </c>
      <c r="B280" s="23" t="s">
        <v>238</v>
      </c>
      <c r="C280" s="23"/>
      <c r="D280" s="23">
        <v>3</v>
      </c>
      <c r="E280" s="3" t="s">
        <v>175</v>
      </c>
      <c r="F280" s="3" t="s">
        <v>180</v>
      </c>
    </row>
    <row r="281" spans="1:6" ht="21" customHeight="1" x14ac:dyDescent="0.4">
      <c r="A281" s="51" t="s">
        <v>233</v>
      </c>
      <c r="B281" s="23" t="s">
        <v>238</v>
      </c>
      <c r="C281" s="23"/>
      <c r="D281" s="23">
        <v>4</v>
      </c>
      <c r="E281" s="3" t="s">
        <v>175</v>
      </c>
      <c r="F281" s="3" t="s">
        <v>180</v>
      </c>
    </row>
    <row r="282" spans="1:6" ht="21" customHeight="1" x14ac:dyDescent="0.4">
      <c r="A282" s="51" t="s">
        <v>233</v>
      </c>
      <c r="B282" s="23" t="s">
        <v>238</v>
      </c>
      <c r="C282" s="23"/>
      <c r="D282" s="23">
        <v>5</v>
      </c>
      <c r="E282" s="3" t="s">
        <v>175</v>
      </c>
      <c r="F282" s="3" t="s">
        <v>180</v>
      </c>
    </row>
    <row r="283" spans="1:6" ht="21" customHeight="1" x14ac:dyDescent="0.4">
      <c r="A283" s="51" t="s">
        <v>233</v>
      </c>
      <c r="B283" s="23" t="s">
        <v>238</v>
      </c>
      <c r="C283" s="23"/>
      <c r="D283" s="23">
        <v>6</v>
      </c>
      <c r="E283" s="3" t="s">
        <v>175</v>
      </c>
      <c r="F283" s="3" t="s">
        <v>180</v>
      </c>
    </row>
    <row r="284" spans="1:6" ht="21" customHeight="1" x14ac:dyDescent="0.4">
      <c r="A284" s="51" t="s">
        <v>233</v>
      </c>
      <c r="B284" s="23" t="s">
        <v>238</v>
      </c>
      <c r="C284" s="23"/>
      <c r="D284" s="23">
        <v>7</v>
      </c>
      <c r="E284" s="3" t="s">
        <v>175</v>
      </c>
      <c r="F284" s="3" t="s">
        <v>180</v>
      </c>
    </row>
    <row r="285" spans="1:6" ht="21" customHeight="1" x14ac:dyDescent="0.4">
      <c r="A285" s="51" t="s">
        <v>233</v>
      </c>
      <c r="B285" s="23" t="s">
        <v>238</v>
      </c>
      <c r="C285" s="23"/>
      <c r="D285" s="23">
        <v>8</v>
      </c>
      <c r="E285" s="3" t="s">
        <v>175</v>
      </c>
      <c r="F285" s="3" t="s">
        <v>180</v>
      </c>
    </row>
    <row r="286" spans="1:6" ht="21" customHeight="1" x14ac:dyDescent="0.4">
      <c r="A286" s="51" t="s">
        <v>239</v>
      </c>
      <c r="B286" s="21" t="s">
        <v>240</v>
      </c>
      <c r="C286" s="21"/>
      <c r="D286" s="21">
        <v>1</v>
      </c>
      <c r="E286" s="3" t="s">
        <v>223</v>
      </c>
      <c r="F286" s="3" t="s">
        <v>173</v>
      </c>
    </row>
    <row r="287" spans="1:6" ht="21" customHeight="1" x14ac:dyDescent="0.4">
      <c r="A287" s="51" t="s">
        <v>239</v>
      </c>
      <c r="B287" s="21" t="s">
        <v>240</v>
      </c>
      <c r="C287" s="21"/>
      <c r="D287" s="21">
        <v>2</v>
      </c>
      <c r="E287" s="3" t="s">
        <v>223</v>
      </c>
      <c r="F287" s="3" t="s">
        <v>173</v>
      </c>
    </row>
    <row r="288" spans="1:6" ht="21" customHeight="1" x14ac:dyDescent="0.4">
      <c r="A288" s="51" t="s">
        <v>239</v>
      </c>
      <c r="B288" s="21" t="s">
        <v>240</v>
      </c>
      <c r="C288" s="21"/>
      <c r="D288" s="21">
        <v>3</v>
      </c>
      <c r="E288" s="3" t="s">
        <v>223</v>
      </c>
      <c r="F288" s="3" t="s">
        <v>173</v>
      </c>
    </row>
    <row r="289" spans="1:6" ht="21" customHeight="1" x14ac:dyDescent="0.4">
      <c r="A289" s="51" t="s">
        <v>239</v>
      </c>
      <c r="B289" s="21" t="s">
        <v>240</v>
      </c>
      <c r="C289" s="21"/>
      <c r="D289" s="21">
        <v>4</v>
      </c>
      <c r="E289" s="3" t="s">
        <v>223</v>
      </c>
      <c r="F289" s="3" t="s">
        <v>173</v>
      </c>
    </row>
    <row r="290" spans="1:6" ht="21" customHeight="1" x14ac:dyDescent="0.4">
      <c r="A290" s="51" t="s">
        <v>239</v>
      </c>
      <c r="B290" s="21" t="s">
        <v>240</v>
      </c>
      <c r="C290" s="21"/>
      <c r="D290" s="21">
        <v>5</v>
      </c>
      <c r="E290" s="3" t="s">
        <v>223</v>
      </c>
      <c r="F290" s="3" t="s">
        <v>173</v>
      </c>
    </row>
    <row r="291" spans="1:6" ht="21" customHeight="1" x14ac:dyDescent="0.4">
      <c r="A291" s="51" t="s">
        <v>239</v>
      </c>
      <c r="B291" s="23" t="s">
        <v>241</v>
      </c>
      <c r="C291" s="23"/>
      <c r="D291" s="23">
        <v>1</v>
      </c>
      <c r="E291" s="3" t="s">
        <v>175</v>
      </c>
      <c r="F291" s="3" t="s">
        <v>176</v>
      </c>
    </row>
    <row r="292" spans="1:6" ht="21" customHeight="1" x14ac:dyDescent="0.4">
      <c r="A292" s="51" t="s">
        <v>239</v>
      </c>
      <c r="B292" s="23" t="s">
        <v>241</v>
      </c>
      <c r="C292" s="23"/>
      <c r="D292" s="23">
        <v>2</v>
      </c>
      <c r="E292" s="3" t="s">
        <v>175</v>
      </c>
      <c r="F292" s="3" t="s">
        <v>176</v>
      </c>
    </row>
    <row r="293" spans="1:6" ht="21" customHeight="1" x14ac:dyDescent="0.4">
      <c r="A293" s="51" t="s">
        <v>239</v>
      </c>
      <c r="B293" s="23" t="s">
        <v>241</v>
      </c>
      <c r="C293" s="23"/>
      <c r="D293" s="23">
        <v>3</v>
      </c>
      <c r="E293" s="3" t="s">
        <v>175</v>
      </c>
      <c r="F293" s="3" t="s">
        <v>176</v>
      </c>
    </row>
    <row r="294" spans="1:6" ht="21" customHeight="1" x14ac:dyDescent="0.4">
      <c r="A294" s="51" t="s">
        <v>239</v>
      </c>
      <c r="B294" s="23" t="s">
        <v>241</v>
      </c>
      <c r="C294" s="23"/>
      <c r="D294" s="23">
        <v>4</v>
      </c>
      <c r="E294" s="3" t="s">
        <v>175</v>
      </c>
      <c r="F294" s="3" t="s">
        <v>176</v>
      </c>
    </row>
    <row r="295" spans="1:6" ht="21" customHeight="1" x14ac:dyDescent="0.4">
      <c r="A295" s="51" t="s">
        <v>239</v>
      </c>
      <c r="B295" s="23" t="s">
        <v>241</v>
      </c>
      <c r="C295" s="23"/>
      <c r="D295" s="23">
        <v>5</v>
      </c>
      <c r="E295" s="3" t="s">
        <v>175</v>
      </c>
      <c r="F295" s="3" t="s">
        <v>176</v>
      </c>
    </row>
    <row r="296" spans="1:6" ht="21" customHeight="1" x14ac:dyDescent="0.4">
      <c r="A296" s="51" t="s">
        <v>239</v>
      </c>
      <c r="B296" s="21" t="s">
        <v>242</v>
      </c>
      <c r="C296" s="21"/>
      <c r="D296" s="21">
        <v>1</v>
      </c>
      <c r="E296" s="3" t="s">
        <v>175</v>
      </c>
      <c r="F296" s="3" t="s">
        <v>178</v>
      </c>
    </row>
    <row r="297" spans="1:6" ht="21" customHeight="1" x14ac:dyDescent="0.4">
      <c r="A297" s="51" t="s">
        <v>239</v>
      </c>
      <c r="B297" s="21" t="s">
        <v>242</v>
      </c>
      <c r="C297" s="21"/>
      <c r="D297" s="21">
        <v>2</v>
      </c>
      <c r="E297" s="3" t="s">
        <v>175</v>
      </c>
      <c r="F297" s="3" t="s">
        <v>178</v>
      </c>
    </row>
    <row r="298" spans="1:6" ht="21" customHeight="1" x14ac:dyDescent="0.4">
      <c r="A298" s="51" t="s">
        <v>239</v>
      </c>
      <c r="B298" s="21" t="s">
        <v>242</v>
      </c>
      <c r="C298" s="21"/>
      <c r="D298" s="21">
        <v>3</v>
      </c>
      <c r="E298" s="3" t="s">
        <v>175</v>
      </c>
      <c r="F298" s="3" t="s">
        <v>178</v>
      </c>
    </row>
    <row r="299" spans="1:6" ht="21" customHeight="1" x14ac:dyDescent="0.4">
      <c r="A299" s="51" t="s">
        <v>239</v>
      </c>
      <c r="B299" s="21" t="s">
        <v>242</v>
      </c>
      <c r="C299" s="21"/>
      <c r="D299" s="21">
        <v>4</v>
      </c>
      <c r="E299" s="3" t="s">
        <v>175</v>
      </c>
      <c r="F299" s="3" t="s">
        <v>178</v>
      </c>
    </row>
    <row r="300" spans="1:6" ht="21" customHeight="1" x14ac:dyDescent="0.4">
      <c r="A300" s="51" t="s">
        <v>239</v>
      </c>
      <c r="B300" s="21" t="s">
        <v>242</v>
      </c>
      <c r="C300" s="21"/>
      <c r="D300" s="21">
        <v>5</v>
      </c>
      <c r="E300" s="3" t="s">
        <v>175</v>
      </c>
      <c r="F300" s="3" t="s">
        <v>178</v>
      </c>
    </row>
    <row r="301" spans="1:6" ht="21" customHeight="1" x14ac:dyDescent="0.4">
      <c r="A301" s="51" t="s">
        <v>239</v>
      </c>
      <c r="B301" s="23" t="s">
        <v>243</v>
      </c>
      <c r="C301" s="23"/>
      <c r="D301" s="23">
        <v>1</v>
      </c>
      <c r="E301" s="3" t="s">
        <v>175</v>
      </c>
      <c r="F301" s="3" t="s">
        <v>180</v>
      </c>
    </row>
    <row r="302" spans="1:6" ht="21" customHeight="1" x14ac:dyDescent="0.4">
      <c r="A302" s="51" t="s">
        <v>239</v>
      </c>
      <c r="B302" s="23" t="s">
        <v>243</v>
      </c>
      <c r="C302" s="23"/>
      <c r="D302" s="23">
        <v>2</v>
      </c>
      <c r="E302" s="3" t="s">
        <v>175</v>
      </c>
      <c r="F302" s="3" t="s">
        <v>180</v>
      </c>
    </row>
    <row r="303" spans="1:6" ht="21" customHeight="1" x14ac:dyDescent="0.4">
      <c r="A303" s="51" t="s">
        <v>239</v>
      </c>
      <c r="B303" s="23" t="s">
        <v>243</v>
      </c>
      <c r="C303" s="23"/>
      <c r="D303" s="23">
        <v>3</v>
      </c>
      <c r="E303" s="3" t="s">
        <v>175</v>
      </c>
      <c r="F303" s="3" t="s">
        <v>180</v>
      </c>
    </row>
    <row r="304" spans="1:6" ht="21" customHeight="1" x14ac:dyDescent="0.4">
      <c r="A304" s="51" t="s">
        <v>239</v>
      </c>
      <c r="B304" s="23" t="s">
        <v>243</v>
      </c>
      <c r="C304" s="23"/>
      <c r="D304" s="23">
        <v>4</v>
      </c>
      <c r="E304" s="3" t="s">
        <v>175</v>
      </c>
      <c r="F304" s="3" t="s">
        <v>180</v>
      </c>
    </row>
    <row r="305" spans="1:6" ht="21" customHeight="1" x14ac:dyDescent="0.4">
      <c r="A305" s="51" t="s">
        <v>239</v>
      </c>
      <c r="B305" s="23" t="s">
        <v>243</v>
      </c>
      <c r="C305" s="23"/>
      <c r="D305" s="23">
        <v>5</v>
      </c>
      <c r="E305" s="3" t="s">
        <v>175</v>
      </c>
      <c r="F305" s="3" t="s">
        <v>180</v>
      </c>
    </row>
    <row r="306" spans="1:6" ht="21" customHeight="1" x14ac:dyDescent="0.4">
      <c r="A306" s="51" t="s">
        <v>239</v>
      </c>
      <c r="B306" s="23" t="s">
        <v>243</v>
      </c>
      <c r="C306" s="23"/>
      <c r="D306" s="23">
        <v>6</v>
      </c>
      <c r="E306" s="3" t="s">
        <v>175</v>
      </c>
      <c r="F306" s="3" t="s">
        <v>180</v>
      </c>
    </row>
    <row r="307" spans="1:6" ht="21" customHeight="1" x14ac:dyDescent="0.4">
      <c r="A307" s="51" t="s">
        <v>239</v>
      </c>
      <c r="B307" s="23" t="s">
        <v>243</v>
      </c>
      <c r="C307" s="23"/>
      <c r="D307" s="23">
        <v>7</v>
      </c>
      <c r="E307" s="3" t="s">
        <v>175</v>
      </c>
      <c r="F307" s="3" t="s">
        <v>180</v>
      </c>
    </row>
    <row r="308" spans="1:6" ht="21" customHeight="1" x14ac:dyDescent="0.4">
      <c r="A308" s="51" t="s">
        <v>239</v>
      </c>
      <c r="B308" s="23" t="s">
        <v>243</v>
      </c>
      <c r="C308" s="23"/>
      <c r="D308" s="23">
        <v>8</v>
      </c>
      <c r="E308" s="3" t="s">
        <v>175</v>
      </c>
      <c r="F308" s="3" t="s">
        <v>180</v>
      </c>
    </row>
    <row r="309" spans="1:6" ht="21" customHeight="1" x14ac:dyDescent="0.4">
      <c r="A309" s="51" t="s">
        <v>244</v>
      </c>
      <c r="B309" s="21" t="s">
        <v>245</v>
      </c>
      <c r="C309" s="21"/>
      <c r="D309" s="21">
        <v>1</v>
      </c>
      <c r="E309" s="3" t="s">
        <v>223</v>
      </c>
      <c r="F309" s="3" t="s">
        <v>173</v>
      </c>
    </row>
    <row r="310" spans="1:6" ht="21" customHeight="1" x14ac:dyDescent="0.4">
      <c r="A310" s="51" t="s">
        <v>244</v>
      </c>
      <c r="B310" s="21" t="s">
        <v>245</v>
      </c>
      <c r="C310" s="21"/>
      <c r="D310" s="21">
        <v>2</v>
      </c>
      <c r="E310" s="3" t="s">
        <v>223</v>
      </c>
      <c r="F310" s="3" t="s">
        <v>173</v>
      </c>
    </row>
    <row r="311" spans="1:6" ht="21" customHeight="1" x14ac:dyDescent="0.4">
      <c r="A311" s="51" t="s">
        <v>244</v>
      </c>
      <c r="B311" s="21" t="s">
        <v>245</v>
      </c>
      <c r="C311" s="21"/>
      <c r="D311" s="21">
        <v>3</v>
      </c>
      <c r="E311" s="3" t="s">
        <v>223</v>
      </c>
      <c r="F311" s="3" t="s">
        <v>173</v>
      </c>
    </row>
    <row r="312" spans="1:6" ht="21" customHeight="1" x14ac:dyDescent="0.4">
      <c r="A312" s="51" t="s">
        <v>244</v>
      </c>
      <c r="B312" s="21" t="s">
        <v>245</v>
      </c>
      <c r="C312" s="21"/>
      <c r="D312" s="21">
        <v>4</v>
      </c>
      <c r="E312" s="3" t="s">
        <v>223</v>
      </c>
      <c r="F312" s="3" t="s">
        <v>173</v>
      </c>
    </row>
    <row r="313" spans="1:6" ht="21" customHeight="1" x14ac:dyDescent="0.4">
      <c r="A313" s="51" t="s">
        <v>244</v>
      </c>
      <c r="B313" s="21" t="s">
        <v>245</v>
      </c>
      <c r="C313" s="21"/>
      <c r="D313" s="21">
        <v>5</v>
      </c>
      <c r="E313" s="3" t="s">
        <v>223</v>
      </c>
      <c r="F313" s="3" t="s">
        <v>173</v>
      </c>
    </row>
    <row r="314" spans="1:6" ht="21" customHeight="1" x14ac:dyDescent="0.4">
      <c r="A314" s="51" t="s">
        <v>244</v>
      </c>
      <c r="B314" s="23" t="s">
        <v>246</v>
      </c>
      <c r="C314" s="23"/>
      <c r="D314" s="23">
        <v>1</v>
      </c>
      <c r="E314" s="3" t="s">
        <v>175</v>
      </c>
      <c r="F314" s="3" t="s">
        <v>176</v>
      </c>
    </row>
    <row r="315" spans="1:6" ht="21" customHeight="1" x14ac:dyDescent="0.4">
      <c r="A315" s="51" t="s">
        <v>244</v>
      </c>
      <c r="B315" s="23" t="s">
        <v>246</v>
      </c>
      <c r="C315" s="23"/>
      <c r="D315" s="23">
        <v>2</v>
      </c>
      <c r="E315" s="3" t="s">
        <v>175</v>
      </c>
      <c r="F315" s="3" t="s">
        <v>176</v>
      </c>
    </row>
    <row r="316" spans="1:6" ht="21" customHeight="1" x14ac:dyDescent="0.4">
      <c r="A316" s="51" t="s">
        <v>244</v>
      </c>
      <c r="B316" s="23" t="s">
        <v>246</v>
      </c>
      <c r="C316" s="23"/>
      <c r="D316" s="23">
        <v>3</v>
      </c>
      <c r="E316" s="3" t="s">
        <v>175</v>
      </c>
      <c r="F316" s="3" t="s">
        <v>176</v>
      </c>
    </row>
    <row r="317" spans="1:6" ht="21" customHeight="1" x14ac:dyDescent="0.4">
      <c r="A317" s="51" t="s">
        <v>244</v>
      </c>
      <c r="B317" s="23" t="s">
        <v>246</v>
      </c>
      <c r="C317" s="23"/>
      <c r="D317" s="23">
        <v>4</v>
      </c>
      <c r="E317" s="3" t="s">
        <v>175</v>
      </c>
      <c r="F317" s="3" t="s">
        <v>176</v>
      </c>
    </row>
    <row r="318" spans="1:6" ht="21" customHeight="1" x14ac:dyDescent="0.4">
      <c r="A318" s="51" t="s">
        <v>244</v>
      </c>
      <c r="B318" s="23" t="s">
        <v>246</v>
      </c>
      <c r="C318" s="23"/>
      <c r="D318" s="23">
        <v>5</v>
      </c>
      <c r="E318" s="3" t="s">
        <v>175</v>
      </c>
      <c r="F318" s="3" t="s">
        <v>176</v>
      </c>
    </row>
    <row r="319" spans="1:6" ht="21" customHeight="1" x14ac:dyDescent="0.4">
      <c r="A319" s="51" t="s">
        <v>244</v>
      </c>
      <c r="B319" s="21" t="s">
        <v>247</v>
      </c>
      <c r="C319" s="21"/>
      <c r="D319" s="21">
        <v>1</v>
      </c>
      <c r="E319" s="3" t="s">
        <v>175</v>
      </c>
      <c r="F319" s="3" t="s">
        <v>178</v>
      </c>
    </row>
    <row r="320" spans="1:6" ht="21" customHeight="1" x14ac:dyDescent="0.4">
      <c r="A320" s="51" t="s">
        <v>244</v>
      </c>
      <c r="B320" s="21" t="s">
        <v>247</v>
      </c>
      <c r="C320" s="21"/>
      <c r="D320" s="21">
        <v>2</v>
      </c>
      <c r="E320" s="3" t="s">
        <v>175</v>
      </c>
      <c r="F320" s="3" t="s">
        <v>178</v>
      </c>
    </row>
    <row r="321" spans="1:6" ht="21" customHeight="1" x14ac:dyDescent="0.4">
      <c r="A321" s="51" t="s">
        <v>244</v>
      </c>
      <c r="B321" s="21" t="s">
        <v>247</v>
      </c>
      <c r="C321" s="21"/>
      <c r="D321" s="21">
        <v>3</v>
      </c>
      <c r="E321" s="3" t="s">
        <v>175</v>
      </c>
      <c r="F321" s="3" t="s">
        <v>178</v>
      </c>
    </row>
    <row r="322" spans="1:6" ht="21" customHeight="1" x14ac:dyDescent="0.4">
      <c r="A322" s="51" t="s">
        <v>244</v>
      </c>
      <c r="B322" s="21" t="s">
        <v>247</v>
      </c>
      <c r="C322" s="21"/>
      <c r="D322" s="21">
        <v>4</v>
      </c>
      <c r="E322" s="3" t="s">
        <v>175</v>
      </c>
      <c r="F322" s="3" t="s">
        <v>178</v>
      </c>
    </row>
    <row r="323" spans="1:6" ht="21" customHeight="1" x14ac:dyDescent="0.4">
      <c r="A323" s="51" t="s">
        <v>244</v>
      </c>
      <c r="B323" s="21" t="s">
        <v>247</v>
      </c>
      <c r="C323" s="21"/>
      <c r="D323" s="21">
        <v>5</v>
      </c>
      <c r="E323" s="3" t="s">
        <v>175</v>
      </c>
      <c r="F323" s="3" t="s">
        <v>178</v>
      </c>
    </row>
    <row r="324" spans="1:6" ht="21" customHeight="1" x14ac:dyDescent="0.4">
      <c r="A324" s="51" t="s">
        <v>244</v>
      </c>
      <c r="B324" s="23" t="s">
        <v>248</v>
      </c>
      <c r="C324" s="23"/>
      <c r="D324" s="23">
        <v>1</v>
      </c>
      <c r="E324" s="3" t="s">
        <v>175</v>
      </c>
      <c r="F324" s="3" t="s">
        <v>180</v>
      </c>
    </row>
    <row r="325" spans="1:6" ht="21" customHeight="1" x14ac:dyDescent="0.4">
      <c r="A325" s="51" t="s">
        <v>244</v>
      </c>
      <c r="B325" s="23" t="s">
        <v>248</v>
      </c>
      <c r="C325" s="23"/>
      <c r="D325" s="23">
        <v>2</v>
      </c>
      <c r="E325" s="3" t="s">
        <v>175</v>
      </c>
      <c r="F325" s="3" t="s">
        <v>180</v>
      </c>
    </row>
    <row r="326" spans="1:6" ht="21" customHeight="1" x14ac:dyDescent="0.4">
      <c r="A326" s="51" t="s">
        <v>244</v>
      </c>
      <c r="B326" s="23" t="s">
        <v>248</v>
      </c>
      <c r="C326" s="23"/>
      <c r="D326" s="23">
        <v>3</v>
      </c>
      <c r="E326" s="3" t="s">
        <v>175</v>
      </c>
      <c r="F326" s="3" t="s">
        <v>180</v>
      </c>
    </row>
    <row r="327" spans="1:6" ht="21" customHeight="1" x14ac:dyDescent="0.4">
      <c r="A327" s="51" t="s">
        <v>244</v>
      </c>
      <c r="B327" s="23" t="s">
        <v>248</v>
      </c>
      <c r="C327" s="23"/>
      <c r="D327" s="23">
        <v>4</v>
      </c>
      <c r="E327" s="3" t="s">
        <v>175</v>
      </c>
      <c r="F327" s="3" t="s">
        <v>180</v>
      </c>
    </row>
    <row r="328" spans="1:6" ht="21" customHeight="1" x14ac:dyDescent="0.4">
      <c r="A328" s="51" t="s">
        <v>244</v>
      </c>
      <c r="B328" s="23" t="s">
        <v>248</v>
      </c>
      <c r="C328" s="23"/>
      <c r="D328" s="23">
        <v>5</v>
      </c>
      <c r="E328" s="3" t="s">
        <v>175</v>
      </c>
      <c r="F328" s="3" t="s">
        <v>180</v>
      </c>
    </row>
    <row r="329" spans="1:6" ht="21" customHeight="1" x14ac:dyDescent="0.4">
      <c r="A329" s="51" t="s">
        <v>244</v>
      </c>
      <c r="B329" s="23" t="s">
        <v>248</v>
      </c>
      <c r="C329" s="23"/>
      <c r="D329" s="23">
        <v>6</v>
      </c>
      <c r="E329" s="3" t="s">
        <v>175</v>
      </c>
      <c r="F329" s="3" t="s">
        <v>180</v>
      </c>
    </row>
    <row r="330" spans="1:6" ht="21" customHeight="1" x14ac:dyDescent="0.4">
      <c r="A330" s="51" t="s">
        <v>244</v>
      </c>
      <c r="B330" s="23" t="s">
        <v>248</v>
      </c>
      <c r="C330" s="23"/>
      <c r="D330" s="23">
        <v>7</v>
      </c>
      <c r="E330" s="3" t="s">
        <v>175</v>
      </c>
      <c r="F330" s="3" t="s">
        <v>180</v>
      </c>
    </row>
    <row r="331" spans="1:6" ht="21" customHeight="1" x14ac:dyDescent="0.4">
      <c r="A331" s="51" t="s">
        <v>244</v>
      </c>
      <c r="B331" s="23" t="s">
        <v>248</v>
      </c>
      <c r="C331" s="23"/>
      <c r="D331" s="23">
        <v>8</v>
      </c>
      <c r="E331" s="3" t="s">
        <v>175</v>
      </c>
      <c r="F331" s="3" t="s">
        <v>180</v>
      </c>
    </row>
    <row r="332" spans="1:6" ht="21" customHeight="1" x14ac:dyDescent="0.4">
      <c r="A332" s="53" t="s">
        <v>249</v>
      </c>
      <c r="B332" s="52" t="s">
        <v>250</v>
      </c>
      <c r="C332" s="21"/>
      <c r="D332" s="21">
        <v>1</v>
      </c>
      <c r="E332" s="3" t="s">
        <v>223</v>
      </c>
      <c r="F332" s="3" t="s">
        <v>173</v>
      </c>
    </row>
    <row r="333" spans="1:6" ht="21" customHeight="1" x14ac:dyDescent="0.4">
      <c r="A333" s="53" t="s">
        <v>249</v>
      </c>
      <c r="B333" s="21" t="s">
        <v>250</v>
      </c>
      <c r="C333" s="21"/>
      <c r="D333" s="21">
        <v>2</v>
      </c>
      <c r="E333" s="3" t="s">
        <v>223</v>
      </c>
      <c r="F333" s="3" t="s">
        <v>173</v>
      </c>
    </row>
    <row r="334" spans="1:6" ht="21" customHeight="1" x14ac:dyDescent="0.4">
      <c r="A334" s="53" t="s">
        <v>249</v>
      </c>
      <c r="B334" s="21" t="s">
        <v>250</v>
      </c>
      <c r="C334" s="21"/>
      <c r="D334" s="21">
        <v>3</v>
      </c>
      <c r="E334" s="3" t="s">
        <v>223</v>
      </c>
      <c r="F334" s="3" t="s">
        <v>173</v>
      </c>
    </row>
    <row r="335" spans="1:6" ht="21" customHeight="1" x14ac:dyDescent="0.4">
      <c r="A335" s="53" t="s">
        <v>249</v>
      </c>
      <c r="B335" s="21" t="s">
        <v>250</v>
      </c>
      <c r="C335" s="21"/>
      <c r="D335" s="21">
        <v>4</v>
      </c>
      <c r="E335" s="3" t="s">
        <v>223</v>
      </c>
      <c r="F335" s="3" t="s">
        <v>173</v>
      </c>
    </row>
    <row r="336" spans="1:6" ht="21" customHeight="1" x14ac:dyDescent="0.4">
      <c r="A336" s="53" t="s">
        <v>249</v>
      </c>
      <c r="B336" s="21" t="s">
        <v>250</v>
      </c>
      <c r="C336" s="21"/>
      <c r="D336" s="21">
        <v>5</v>
      </c>
      <c r="E336" s="3" t="s">
        <v>223</v>
      </c>
      <c r="F336" s="3" t="s">
        <v>173</v>
      </c>
    </row>
    <row r="337" spans="1:6" ht="21" customHeight="1" x14ac:dyDescent="0.4">
      <c r="A337" s="53" t="s">
        <v>249</v>
      </c>
      <c r="B337" s="54" t="s">
        <v>251</v>
      </c>
      <c r="C337" s="23"/>
      <c r="D337" s="23">
        <v>1</v>
      </c>
      <c r="E337" s="3" t="s">
        <v>175</v>
      </c>
      <c r="F337" s="3" t="s">
        <v>176</v>
      </c>
    </row>
    <row r="338" spans="1:6" ht="21" customHeight="1" x14ac:dyDescent="0.4">
      <c r="A338" s="53" t="s">
        <v>249</v>
      </c>
      <c r="B338" s="23" t="s">
        <v>251</v>
      </c>
      <c r="C338" s="23"/>
      <c r="D338" s="23">
        <v>2</v>
      </c>
      <c r="E338" s="3" t="s">
        <v>175</v>
      </c>
      <c r="F338" s="3" t="s">
        <v>176</v>
      </c>
    </row>
    <row r="339" spans="1:6" ht="21" customHeight="1" x14ac:dyDescent="0.4">
      <c r="A339" s="53" t="s">
        <v>249</v>
      </c>
      <c r="B339" s="23" t="s">
        <v>251</v>
      </c>
      <c r="C339" s="23"/>
      <c r="D339" s="23">
        <v>3</v>
      </c>
      <c r="E339" s="3" t="s">
        <v>175</v>
      </c>
      <c r="F339" s="3" t="s">
        <v>176</v>
      </c>
    </row>
    <row r="340" spans="1:6" ht="21" customHeight="1" x14ac:dyDescent="0.4">
      <c r="A340" s="53" t="s">
        <v>249</v>
      </c>
      <c r="B340" s="23" t="s">
        <v>251</v>
      </c>
      <c r="C340" s="23"/>
      <c r="D340" s="23">
        <v>4</v>
      </c>
      <c r="E340" s="3" t="s">
        <v>175</v>
      </c>
      <c r="F340" s="3" t="s">
        <v>176</v>
      </c>
    </row>
    <row r="341" spans="1:6" ht="21" customHeight="1" x14ac:dyDescent="0.4">
      <c r="A341" s="53" t="s">
        <v>249</v>
      </c>
      <c r="B341" s="23" t="s">
        <v>251</v>
      </c>
      <c r="C341" s="23"/>
      <c r="D341" s="23">
        <v>5</v>
      </c>
      <c r="E341" s="3" t="s">
        <v>175</v>
      </c>
      <c r="F341" s="3" t="s">
        <v>176</v>
      </c>
    </row>
    <row r="342" spans="1:6" ht="21" customHeight="1" x14ac:dyDescent="0.4">
      <c r="A342" s="53" t="s">
        <v>249</v>
      </c>
      <c r="B342" s="52" t="s">
        <v>252</v>
      </c>
      <c r="C342" s="21"/>
      <c r="D342" s="21">
        <v>1</v>
      </c>
      <c r="E342" s="3" t="s">
        <v>175</v>
      </c>
      <c r="F342" s="3" t="s">
        <v>178</v>
      </c>
    </row>
    <row r="343" spans="1:6" ht="21" customHeight="1" x14ac:dyDescent="0.4">
      <c r="A343" s="53" t="s">
        <v>249</v>
      </c>
      <c r="B343" s="21" t="s">
        <v>252</v>
      </c>
      <c r="C343" s="21"/>
      <c r="D343" s="21">
        <v>2</v>
      </c>
      <c r="E343" s="3" t="s">
        <v>175</v>
      </c>
      <c r="F343" s="3" t="s">
        <v>178</v>
      </c>
    </row>
    <row r="344" spans="1:6" ht="21" customHeight="1" x14ac:dyDescent="0.4">
      <c r="A344" s="53" t="s">
        <v>249</v>
      </c>
      <c r="B344" s="21" t="s">
        <v>252</v>
      </c>
      <c r="C344" s="21"/>
      <c r="D344" s="21">
        <v>3</v>
      </c>
      <c r="E344" s="3" t="s">
        <v>175</v>
      </c>
      <c r="F344" s="3" t="s">
        <v>178</v>
      </c>
    </row>
    <row r="345" spans="1:6" ht="21" customHeight="1" x14ac:dyDescent="0.4">
      <c r="A345" s="53" t="s">
        <v>249</v>
      </c>
      <c r="B345" s="21" t="s">
        <v>252</v>
      </c>
      <c r="C345" s="21"/>
      <c r="D345" s="21">
        <v>4</v>
      </c>
      <c r="E345" s="3" t="s">
        <v>175</v>
      </c>
      <c r="F345" s="3" t="s">
        <v>178</v>
      </c>
    </row>
    <row r="346" spans="1:6" ht="21" customHeight="1" x14ac:dyDescent="0.4">
      <c r="A346" s="53" t="s">
        <v>249</v>
      </c>
      <c r="B346" s="21" t="s">
        <v>252</v>
      </c>
      <c r="C346" s="21"/>
      <c r="D346" s="21">
        <v>5</v>
      </c>
      <c r="E346" s="3" t="s">
        <v>175</v>
      </c>
      <c r="F346" s="3" t="s">
        <v>178</v>
      </c>
    </row>
    <row r="347" spans="1:6" ht="21" customHeight="1" x14ac:dyDescent="0.4">
      <c r="A347" s="53" t="s">
        <v>249</v>
      </c>
      <c r="B347" s="54" t="s">
        <v>253</v>
      </c>
      <c r="C347" s="23"/>
      <c r="D347" s="23">
        <v>1</v>
      </c>
      <c r="E347" s="3" t="s">
        <v>175</v>
      </c>
      <c r="F347" s="3" t="s">
        <v>180</v>
      </c>
    </row>
    <row r="348" spans="1:6" ht="21" customHeight="1" x14ac:dyDescent="0.4">
      <c r="A348" s="53" t="s">
        <v>249</v>
      </c>
      <c r="B348" s="23" t="s">
        <v>253</v>
      </c>
      <c r="C348" s="23"/>
      <c r="D348" s="23">
        <v>2</v>
      </c>
      <c r="E348" s="3" t="s">
        <v>175</v>
      </c>
      <c r="F348" s="3" t="s">
        <v>180</v>
      </c>
    </row>
    <row r="349" spans="1:6" ht="21" customHeight="1" x14ac:dyDescent="0.4">
      <c r="A349" s="53" t="s">
        <v>249</v>
      </c>
      <c r="B349" s="23" t="s">
        <v>253</v>
      </c>
      <c r="C349" s="23"/>
      <c r="D349" s="23">
        <v>3</v>
      </c>
      <c r="E349" s="3" t="s">
        <v>175</v>
      </c>
      <c r="F349" s="3" t="s">
        <v>180</v>
      </c>
    </row>
    <row r="350" spans="1:6" ht="21" customHeight="1" x14ac:dyDescent="0.4">
      <c r="A350" s="53" t="s">
        <v>249</v>
      </c>
      <c r="B350" s="23" t="s">
        <v>253</v>
      </c>
      <c r="C350" s="23"/>
      <c r="D350" s="23">
        <v>4</v>
      </c>
      <c r="E350" s="3" t="s">
        <v>175</v>
      </c>
      <c r="F350" s="3" t="s">
        <v>180</v>
      </c>
    </row>
    <row r="351" spans="1:6" ht="21" customHeight="1" x14ac:dyDescent="0.4">
      <c r="A351" s="53" t="s">
        <v>249</v>
      </c>
      <c r="B351" s="23" t="s">
        <v>253</v>
      </c>
      <c r="C351" s="23"/>
      <c r="D351" s="23">
        <v>5</v>
      </c>
      <c r="E351" s="3" t="s">
        <v>175</v>
      </c>
      <c r="F351" s="3" t="s">
        <v>180</v>
      </c>
    </row>
    <row r="352" spans="1:6" ht="21" customHeight="1" x14ac:dyDescent="0.4">
      <c r="A352" s="53" t="s">
        <v>249</v>
      </c>
      <c r="B352" s="23" t="s">
        <v>253</v>
      </c>
      <c r="C352" s="23"/>
      <c r="D352" s="23">
        <v>6</v>
      </c>
      <c r="E352" s="3" t="s">
        <v>175</v>
      </c>
      <c r="F352" s="3" t="s">
        <v>180</v>
      </c>
    </row>
    <row r="353" spans="1:6" ht="21" customHeight="1" x14ac:dyDescent="0.4">
      <c r="A353" s="53" t="s">
        <v>249</v>
      </c>
      <c r="B353" s="23" t="s">
        <v>253</v>
      </c>
      <c r="C353" s="23"/>
      <c r="D353" s="23">
        <v>7</v>
      </c>
      <c r="E353" s="3" t="s">
        <v>175</v>
      </c>
      <c r="F353" s="3" t="s">
        <v>180</v>
      </c>
    </row>
    <row r="354" spans="1:6" ht="21" customHeight="1" x14ac:dyDescent="0.4">
      <c r="A354" s="53" t="s">
        <v>249</v>
      </c>
      <c r="B354" s="23" t="s">
        <v>253</v>
      </c>
      <c r="C354" s="23"/>
      <c r="D354" s="23">
        <v>8</v>
      </c>
      <c r="E354" s="3" t="s">
        <v>175</v>
      </c>
      <c r="F354" s="3" t="s">
        <v>180</v>
      </c>
    </row>
    <row r="355" spans="1:6" ht="21" customHeight="1" x14ac:dyDescent="0.4">
      <c r="A355" s="51" t="s">
        <v>254</v>
      </c>
      <c r="B355" s="52" t="s">
        <v>255</v>
      </c>
      <c r="C355" s="21"/>
      <c r="D355" s="21">
        <v>1</v>
      </c>
      <c r="E355" s="3" t="s">
        <v>223</v>
      </c>
      <c r="F355" s="3" t="s">
        <v>173</v>
      </c>
    </row>
    <row r="356" spans="1:6" ht="21" customHeight="1" x14ac:dyDescent="0.4">
      <c r="A356" s="51" t="s">
        <v>254</v>
      </c>
      <c r="B356" s="21" t="s">
        <v>255</v>
      </c>
      <c r="C356" s="21"/>
      <c r="D356" s="21">
        <v>2</v>
      </c>
      <c r="E356" s="3" t="s">
        <v>223</v>
      </c>
      <c r="F356" s="3" t="s">
        <v>173</v>
      </c>
    </row>
    <row r="357" spans="1:6" ht="21" customHeight="1" x14ac:dyDescent="0.4">
      <c r="A357" s="51" t="s">
        <v>254</v>
      </c>
      <c r="B357" s="21" t="s">
        <v>255</v>
      </c>
      <c r="C357" s="21"/>
      <c r="D357" s="21">
        <v>3</v>
      </c>
      <c r="E357" s="3" t="s">
        <v>223</v>
      </c>
      <c r="F357" s="3" t="s">
        <v>173</v>
      </c>
    </row>
    <row r="358" spans="1:6" ht="21" customHeight="1" x14ac:dyDescent="0.4">
      <c r="A358" s="51" t="s">
        <v>254</v>
      </c>
      <c r="B358" s="21" t="s">
        <v>255</v>
      </c>
      <c r="C358" s="21"/>
      <c r="D358" s="21">
        <v>4</v>
      </c>
      <c r="E358" s="3" t="s">
        <v>223</v>
      </c>
      <c r="F358" s="3" t="s">
        <v>173</v>
      </c>
    </row>
    <row r="359" spans="1:6" ht="21" customHeight="1" x14ac:dyDescent="0.4">
      <c r="A359" s="51" t="s">
        <v>254</v>
      </c>
      <c r="B359" s="21" t="s">
        <v>255</v>
      </c>
      <c r="C359" s="21"/>
      <c r="D359" s="21">
        <v>5</v>
      </c>
      <c r="E359" s="3" t="s">
        <v>223</v>
      </c>
      <c r="F359" s="3" t="s">
        <v>173</v>
      </c>
    </row>
    <row r="360" spans="1:6" ht="21" customHeight="1" x14ac:dyDescent="0.4">
      <c r="A360" s="51" t="s">
        <v>254</v>
      </c>
      <c r="B360" s="54" t="s">
        <v>256</v>
      </c>
      <c r="C360" s="23"/>
      <c r="D360" s="23">
        <v>1</v>
      </c>
      <c r="E360" s="3" t="s">
        <v>175</v>
      </c>
      <c r="F360" s="3" t="s">
        <v>176</v>
      </c>
    </row>
    <row r="361" spans="1:6" ht="21" customHeight="1" x14ac:dyDescent="0.4">
      <c r="A361" s="51" t="s">
        <v>254</v>
      </c>
      <c r="B361" s="23" t="s">
        <v>256</v>
      </c>
      <c r="C361" s="23"/>
      <c r="D361" s="23">
        <v>2</v>
      </c>
      <c r="E361" s="3" t="s">
        <v>175</v>
      </c>
      <c r="F361" s="3" t="s">
        <v>176</v>
      </c>
    </row>
    <row r="362" spans="1:6" ht="21" customHeight="1" x14ac:dyDescent="0.4">
      <c r="A362" s="51" t="s">
        <v>254</v>
      </c>
      <c r="B362" s="23" t="s">
        <v>256</v>
      </c>
      <c r="C362" s="23"/>
      <c r="D362" s="23">
        <v>3</v>
      </c>
      <c r="E362" s="3" t="s">
        <v>175</v>
      </c>
      <c r="F362" s="3" t="s">
        <v>176</v>
      </c>
    </row>
    <row r="363" spans="1:6" ht="21" customHeight="1" x14ac:dyDescent="0.4">
      <c r="A363" s="51" t="s">
        <v>254</v>
      </c>
      <c r="B363" s="23" t="s">
        <v>256</v>
      </c>
      <c r="C363" s="23"/>
      <c r="D363" s="23">
        <v>4</v>
      </c>
      <c r="E363" s="3" t="s">
        <v>175</v>
      </c>
      <c r="F363" s="3" t="s">
        <v>176</v>
      </c>
    </row>
    <row r="364" spans="1:6" ht="21" customHeight="1" x14ac:dyDescent="0.4">
      <c r="A364" s="51" t="s">
        <v>254</v>
      </c>
      <c r="B364" s="23" t="s">
        <v>256</v>
      </c>
      <c r="C364" s="23"/>
      <c r="D364" s="23">
        <v>5</v>
      </c>
      <c r="E364" s="3" t="s">
        <v>175</v>
      </c>
      <c r="F364" s="3" t="s">
        <v>176</v>
      </c>
    </row>
    <row r="365" spans="1:6" ht="21" customHeight="1" x14ac:dyDescent="0.4">
      <c r="A365" s="51" t="s">
        <v>254</v>
      </c>
      <c r="B365" s="52" t="s">
        <v>257</v>
      </c>
      <c r="C365" s="21"/>
      <c r="D365" s="21">
        <v>1</v>
      </c>
      <c r="E365" s="3" t="s">
        <v>175</v>
      </c>
      <c r="F365" s="3" t="s">
        <v>178</v>
      </c>
    </row>
    <row r="366" spans="1:6" ht="21" customHeight="1" x14ac:dyDescent="0.4">
      <c r="A366" s="51" t="s">
        <v>254</v>
      </c>
      <c r="B366" s="21" t="s">
        <v>257</v>
      </c>
      <c r="C366" s="21"/>
      <c r="D366" s="21">
        <v>2</v>
      </c>
      <c r="E366" s="3" t="s">
        <v>175</v>
      </c>
      <c r="F366" s="3" t="s">
        <v>178</v>
      </c>
    </row>
    <row r="367" spans="1:6" ht="21" customHeight="1" x14ac:dyDescent="0.4">
      <c r="A367" s="51" t="s">
        <v>254</v>
      </c>
      <c r="B367" s="21" t="s">
        <v>257</v>
      </c>
      <c r="C367" s="21"/>
      <c r="D367" s="21">
        <v>3</v>
      </c>
      <c r="E367" s="3" t="s">
        <v>175</v>
      </c>
      <c r="F367" s="3" t="s">
        <v>178</v>
      </c>
    </row>
    <row r="368" spans="1:6" ht="21" customHeight="1" x14ac:dyDescent="0.4">
      <c r="A368" s="51" t="s">
        <v>254</v>
      </c>
      <c r="B368" s="21" t="s">
        <v>257</v>
      </c>
      <c r="C368" s="21"/>
      <c r="D368" s="21">
        <v>4</v>
      </c>
      <c r="E368" s="3" t="s">
        <v>175</v>
      </c>
      <c r="F368" s="3" t="s">
        <v>178</v>
      </c>
    </row>
    <row r="369" spans="1:6" ht="21" customHeight="1" x14ac:dyDescent="0.4">
      <c r="A369" s="51" t="s">
        <v>254</v>
      </c>
      <c r="B369" s="21" t="s">
        <v>257</v>
      </c>
      <c r="C369" s="21"/>
      <c r="D369" s="21">
        <v>5</v>
      </c>
      <c r="E369" s="3" t="s">
        <v>175</v>
      </c>
      <c r="F369" s="3" t="s">
        <v>178</v>
      </c>
    </row>
    <row r="370" spans="1:6" ht="21" customHeight="1" x14ac:dyDescent="0.4">
      <c r="A370" s="51" t="s">
        <v>254</v>
      </c>
      <c r="B370" s="54" t="s">
        <v>258</v>
      </c>
      <c r="C370" s="23"/>
      <c r="D370" s="23">
        <v>1</v>
      </c>
      <c r="E370" s="3" t="s">
        <v>175</v>
      </c>
      <c r="F370" s="3" t="s">
        <v>180</v>
      </c>
    </row>
    <row r="371" spans="1:6" ht="21" customHeight="1" x14ac:dyDescent="0.4">
      <c r="A371" s="51" t="s">
        <v>254</v>
      </c>
      <c r="B371" s="23" t="s">
        <v>258</v>
      </c>
      <c r="C371" s="23"/>
      <c r="D371" s="23">
        <v>2</v>
      </c>
      <c r="E371" s="3" t="s">
        <v>175</v>
      </c>
      <c r="F371" s="3" t="s">
        <v>180</v>
      </c>
    </row>
    <row r="372" spans="1:6" ht="21" customHeight="1" x14ac:dyDescent="0.4">
      <c r="A372" s="51" t="s">
        <v>254</v>
      </c>
      <c r="B372" s="23" t="s">
        <v>258</v>
      </c>
      <c r="C372" s="23"/>
      <c r="D372" s="23">
        <v>3</v>
      </c>
      <c r="E372" s="3" t="s">
        <v>175</v>
      </c>
      <c r="F372" s="3" t="s">
        <v>180</v>
      </c>
    </row>
    <row r="373" spans="1:6" ht="21" customHeight="1" x14ac:dyDescent="0.4">
      <c r="A373" s="51" t="s">
        <v>254</v>
      </c>
      <c r="B373" s="23" t="s">
        <v>258</v>
      </c>
      <c r="C373" s="23"/>
      <c r="D373" s="23">
        <v>4</v>
      </c>
      <c r="E373" s="3" t="s">
        <v>175</v>
      </c>
      <c r="F373" s="3" t="s">
        <v>180</v>
      </c>
    </row>
    <row r="374" spans="1:6" ht="21" customHeight="1" x14ac:dyDescent="0.4">
      <c r="A374" s="51" t="s">
        <v>254</v>
      </c>
      <c r="B374" s="23" t="s">
        <v>258</v>
      </c>
      <c r="C374" s="23"/>
      <c r="D374" s="23">
        <v>5</v>
      </c>
      <c r="E374" s="3" t="s">
        <v>175</v>
      </c>
      <c r="F374" s="3" t="s">
        <v>180</v>
      </c>
    </row>
    <row r="375" spans="1:6" ht="21" customHeight="1" x14ac:dyDescent="0.4">
      <c r="A375" s="51" t="s">
        <v>254</v>
      </c>
      <c r="B375" s="23" t="s">
        <v>258</v>
      </c>
      <c r="C375" s="23"/>
      <c r="D375" s="23">
        <v>6</v>
      </c>
      <c r="E375" s="3" t="s">
        <v>175</v>
      </c>
      <c r="F375" s="3" t="s">
        <v>180</v>
      </c>
    </row>
    <row r="376" spans="1:6" ht="21" customHeight="1" x14ac:dyDescent="0.4">
      <c r="A376" s="51" t="s">
        <v>254</v>
      </c>
      <c r="B376" s="23" t="s">
        <v>258</v>
      </c>
      <c r="C376" s="23"/>
      <c r="D376" s="23">
        <v>7</v>
      </c>
      <c r="E376" s="3" t="s">
        <v>175</v>
      </c>
      <c r="F376" s="3" t="s">
        <v>180</v>
      </c>
    </row>
    <row r="377" spans="1:6" ht="21" customHeight="1" x14ac:dyDescent="0.4">
      <c r="A377" s="51" t="s">
        <v>254</v>
      </c>
      <c r="B377" s="23" t="s">
        <v>258</v>
      </c>
      <c r="C377" s="23"/>
      <c r="D377" s="23">
        <v>8</v>
      </c>
      <c r="E377" s="3" t="s">
        <v>175</v>
      </c>
      <c r="F377" s="3" t="s">
        <v>180</v>
      </c>
    </row>
    <row r="378" spans="1:6" ht="21" customHeight="1" x14ac:dyDescent="0.4">
      <c r="A378" s="53" t="s">
        <v>259</v>
      </c>
      <c r="B378" s="21" t="s">
        <v>260</v>
      </c>
      <c r="C378" s="21"/>
      <c r="D378" s="21">
        <v>1</v>
      </c>
      <c r="E378" s="3" t="s">
        <v>223</v>
      </c>
      <c r="F378" s="3" t="s">
        <v>173</v>
      </c>
    </row>
    <row r="379" spans="1:6" ht="21" customHeight="1" x14ac:dyDescent="0.4">
      <c r="A379" s="53" t="s">
        <v>259</v>
      </c>
      <c r="B379" s="21" t="s">
        <v>260</v>
      </c>
      <c r="C379" s="21"/>
      <c r="D379" s="21">
        <v>2</v>
      </c>
      <c r="E379" s="3" t="s">
        <v>223</v>
      </c>
      <c r="F379" s="3" t="s">
        <v>173</v>
      </c>
    </row>
    <row r="380" spans="1:6" ht="21" customHeight="1" x14ac:dyDescent="0.4">
      <c r="A380" s="53" t="s">
        <v>259</v>
      </c>
      <c r="B380" s="21" t="s">
        <v>260</v>
      </c>
      <c r="C380" s="21"/>
      <c r="D380" s="21">
        <v>3</v>
      </c>
      <c r="E380" s="3" t="s">
        <v>223</v>
      </c>
      <c r="F380" s="3" t="s">
        <v>173</v>
      </c>
    </row>
    <row r="381" spans="1:6" ht="21" customHeight="1" x14ac:dyDescent="0.4">
      <c r="A381" s="53" t="s">
        <v>259</v>
      </c>
      <c r="B381" s="21" t="s">
        <v>260</v>
      </c>
      <c r="C381" s="21"/>
      <c r="D381" s="21">
        <v>4</v>
      </c>
      <c r="E381" s="3" t="s">
        <v>223</v>
      </c>
      <c r="F381" s="3" t="s">
        <v>173</v>
      </c>
    </row>
    <row r="382" spans="1:6" ht="21" customHeight="1" x14ac:dyDescent="0.4">
      <c r="A382" s="53" t="s">
        <v>259</v>
      </c>
      <c r="B382" s="21" t="s">
        <v>260</v>
      </c>
      <c r="C382" s="21"/>
      <c r="D382" s="21">
        <v>5</v>
      </c>
      <c r="E382" s="3" t="s">
        <v>223</v>
      </c>
      <c r="F382" s="3" t="s">
        <v>173</v>
      </c>
    </row>
    <row r="383" spans="1:6" ht="21" customHeight="1" x14ac:dyDescent="0.4">
      <c r="A383" s="53" t="s">
        <v>259</v>
      </c>
      <c r="B383" s="23" t="s">
        <v>261</v>
      </c>
      <c r="C383" s="23"/>
      <c r="D383" s="23">
        <v>1</v>
      </c>
      <c r="E383" s="3" t="s">
        <v>175</v>
      </c>
      <c r="F383" s="3" t="s">
        <v>176</v>
      </c>
    </row>
    <row r="384" spans="1:6" ht="21" customHeight="1" x14ac:dyDescent="0.4">
      <c r="A384" s="53" t="s">
        <v>259</v>
      </c>
      <c r="B384" s="23" t="s">
        <v>261</v>
      </c>
      <c r="C384" s="23"/>
      <c r="D384" s="23">
        <v>2</v>
      </c>
      <c r="E384" s="3" t="s">
        <v>175</v>
      </c>
      <c r="F384" s="3" t="s">
        <v>176</v>
      </c>
    </row>
    <row r="385" spans="1:6" ht="21" customHeight="1" x14ac:dyDescent="0.4">
      <c r="A385" s="53" t="s">
        <v>259</v>
      </c>
      <c r="B385" s="23" t="s">
        <v>261</v>
      </c>
      <c r="C385" s="23"/>
      <c r="D385" s="23">
        <v>3</v>
      </c>
      <c r="E385" s="3" t="s">
        <v>175</v>
      </c>
      <c r="F385" s="3" t="s">
        <v>176</v>
      </c>
    </row>
    <row r="386" spans="1:6" ht="21" customHeight="1" x14ac:dyDescent="0.4">
      <c r="A386" s="53" t="s">
        <v>259</v>
      </c>
      <c r="B386" s="23" t="s">
        <v>261</v>
      </c>
      <c r="C386" s="23"/>
      <c r="D386" s="23">
        <v>4</v>
      </c>
      <c r="E386" s="3" t="s">
        <v>175</v>
      </c>
      <c r="F386" s="3" t="s">
        <v>176</v>
      </c>
    </row>
    <row r="387" spans="1:6" ht="21" customHeight="1" x14ac:dyDescent="0.4">
      <c r="A387" s="53" t="s">
        <v>259</v>
      </c>
      <c r="B387" s="23" t="s">
        <v>261</v>
      </c>
      <c r="C387" s="23"/>
      <c r="D387" s="23">
        <v>5</v>
      </c>
      <c r="E387" s="3" t="s">
        <v>175</v>
      </c>
      <c r="F387" s="3" t="s">
        <v>176</v>
      </c>
    </row>
    <row r="388" spans="1:6" ht="21" customHeight="1" x14ac:dyDescent="0.4">
      <c r="A388" s="53" t="s">
        <v>259</v>
      </c>
      <c r="B388" s="21" t="s">
        <v>262</v>
      </c>
      <c r="C388" s="21"/>
      <c r="D388" s="21">
        <v>1</v>
      </c>
      <c r="E388" s="3" t="s">
        <v>175</v>
      </c>
      <c r="F388" s="3" t="s">
        <v>178</v>
      </c>
    </row>
    <row r="389" spans="1:6" ht="21" customHeight="1" x14ac:dyDescent="0.4">
      <c r="A389" s="53" t="s">
        <v>259</v>
      </c>
      <c r="B389" s="21" t="s">
        <v>262</v>
      </c>
      <c r="C389" s="21"/>
      <c r="D389" s="21">
        <v>2</v>
      </c>
      <c r="E389" s="3" t="s">
        <v>175</v>
      </c>
      <c r="F389" s="3" t="s">
        <v>178</v>
      </c>
    </row>
    <row r="390" spans="1:6" ht="21" customHeight="1" x14ac:dyDescent="0.4">
      <c r="A390" s="53" t="s">
        <v>259</v>
      </c>
      <c r="B390" s="21" t="s">
        <v>262</v>
      </c>
      <c r="C390" s="21"/>
      <c r="D390" s="21">
        <v>3</v>
      </c>
      <c r="E390" s="3" t="s">
        <v>175</v>
      </c>
      <c r="F390" s="3" t="s">
        <v>178</v>
      </c>
    </row>
    <row r="391" spans="1:6" ht="21" customHeight="1" x14ac:dyDescent="0.4">
      <c r="A391" s="53" t="s">
        <v>259</v>
      </c>
      <c r="B391" s="21" t="s">
        <v>262</v>
      </c>
      <c r="C391" s="21"/>
      <c r="D391" s="21">
        <v>4</v>
      </c>
      <c r="E391" s="3" t="s">
        <v>175</v>
      </c>
      <c r="F391" s="3" t="s">
        <v>178</v>
      </c>
    </row>
    <row r="392" spans="1:6" ht="21" customHeight="1" x14ac:dyDescent="0.4">
      <c r="A392" s="53" t="s">
        <v>259</v>
      </c>
      <c r="B392" s="21" t="s">
        <v>262</v>
      </c>
      <c r="C392" s="21"/>
      <c r="D392" s="21">
        <v>5</v>
      </c>
      <c r="E392" s="3" t="s">
        <v>175</v>
      </c>
      <c r="F392" s="3" t="s">
        <v>178</v>
      </c>
    </row>
    <row r="393" spans="1:6" ht="21" customHeight="1" x14ac:dyDescent="0.4">
      <c r="A393" s="53" t="s">
        <v>259</v>
      </c>
      <c r="B393" s="23" t="s">
        <v>263</v>
      </c>
      <c r="C393" s="23"/>
      <c r="D393" s="23">
        <v>1</v>
      </c>
      <c r="E393" s="3" t="s">
        <v>175</v>
      </c>
      <c r="F393" s="3" t="s">
        <v>180</v>
      </c>
    </row>
    <row r="394" spans="1:6" ht="21" customHeight="1" x14ac:dyDescent="0.4">
      <c r="A394" s="53" t="s">
        <v>259</v>
      </c>
      <c r="B394" s="23" t="s">
        <v>263</v>
      </c>
      <c r="C394" s="23"/>
      <c r="D394" s="23">
        <v>2</v>
      </c>
      <c r="E394" s="3" t="s">
        <v>175</v>
      </c>
      <c r="F394" s="3" t="s">
        <v>180</v>
      </c>
    </row>
    <row r="395" spans="1:6" ht="21" customHeight="1" x14ac:dyDescent="0.4">
      <c r="A395" s="53" t="s">
        <v>259</v>
      </c>
      <c r="B395" s="23" t="s">
        <v>263</v>
      </c>
      <c r="C395" s="23"/>
      <c r="D395" s="23">
        <v>3</v>
      </c>
      <c r="E395" s="3" t="s">
        <v>175</v>
      </c>
      <c r="F395" s="3" t="s">
        <v>180</v>
      </c>
    </row>
    <row r="396" spans="1:6" ht="21" customHeight="1" x14ac:dyDescent="0.4">
      <c r="A396" s="53" t="s">
        <v>259</v>
      </c>
      <c r="B396" s="23" t="s">
        <v>263</v>
      </c>
      <c r="C396" s="23"/>
      <c r="D396" s="23">
        <v>4</v>
      </c>
      <c r="E396" s="3" t="s">
        <v>175</v>
      </c>
      <c r="F396" s="3" t="s">
        <v>180</v>
      </c>
    </row>
    <row r="397" spans="1:6" ht="21" customHeight="1" x14ac:dyDescent="0.4">
      <c r="A397" s="53" t="s">
        <v>259</v>
      </c>
      <c r="B397" s="23" t="s">
        <v>263</v>
      </c>
      <c r="C397" s="23"/>
      <c r="D397" s="23">
        <v>5</v>
      </c>
      <c r="E397" s="3" t="s">
        <v>175</v>
      </c>
      <c r="F397" s="3" t="s">
        <v>180</v>
      </c>
    </row>
    <row r="398" spans="1:6" ht="21" customHeight="1" x14ac:dyDescent="0.4">
      <c r="A398" s="53" t="s">
        <v>259</v>
      </c>
      <c r="B398" s="23" t="s">
        <v>263</v>
      </c>
      <c r="C398" s="23"/>
      <c r="D398" s="23">
        <v>6</v>
      </c>
      <c r="E398" s="3" t="s">
        <v>175</v>
      </c>
      <c r="F398" s="3" t="s">
        <v>180</v>
      </c>
    </row>
    <row r="399" spans="1:6" ht="21" customHeight="1" x14ac:dyDescent="0.4">
      <c r="A399" s="53" t="s">
        <v>259</v>
      </c>
      <c r="B399" s="23" t="s">
        <v>263</v>
      </c>
      <c r="C399" s="23"/>
      <c r="D399" s="23">
        <v>7</v>
      </c>
      <c r="E399" s="3" t="s">
        <v>175</v>
      </c>
      <c r="F399" s="3" t="s">
        <v>180</v>
      </c>
    </row>
    <row r="400" spans="1:6" ht="21" customHeight="1" x14ac:dyDescent="0.4">
      <c r="A400" s="53" t="s">
        <v>259</v>
      </c>
      <c r="B400" s="23" t="s">
        <v>263</v>
      </c>
      <c r="C400" s="23"/>
      <c r="D400" s="23">
        <v>8</v>
      </c>
      <c r="E400" s="3" t="s">
        <v>175</v>
      </c>
      <c r="F400" s="3" t="s">
        <v>180</v>
      </c>
    </row>
    <row r="401" spans="1:6" ht="21" customHeight="1" x14ac:dyDescent="0.4">
      <c r="A401" s="51" t="s">
        <v>264</v>
      </c>
      <c r="B401" s="21" t="s">
        <v>265</v>
      </c>
      <c r="C401" s="21"/>
      <c r="D401" s="21">
        <v>1</v>
      </c>
      <c r="E401" s="3" t="s">
        <v>223</v>
      </c>
      <c r="F401" s="3" t="s">
        <v>173</v>
      </c>
    </row>
    <row r="402" spans="1:6" ht="21" customHeight="1" x14ac:dyDescent="0.4">
      <c r="A402" s="51" t="s">
        <v>264</v>
      </c>
      <c r="B402" s="21" t="s">
        <v>265</v>
      </c>
      <c r="C402" s="21"/>
      <c r="D402" s="21">
        <v>2</v>
      </c>
      <c r="E402" s="3" t="s">
        <v>223</v>
      </c>
      <c r="F402" s="3" t="s">
        <v>173</v>
      </c>
    </row>
    <row r="403" spans="1:6" ht="21" customHeight="1" x14ac:dyDescent="0.4">
      <c r="A403" s="51" t="s">
        <v>264</v>
      </c>
      <c r="B403" s="21" t="s">
        <v>265</v>
      </c>
      <c r="C403" s="21"/>
      <c r="D403" s="21">
        <v>3</v>
      </c>
      <c r="E403" s="3" t="s">
        <v>223</v>
      </c>
      <c r="F403" s="3" t="s">
        <v>173</v>
      </c>
    </row>
    <row r="404" spans="1:6" ht="21" customHeight="1" x14ac:dyDescent="0.4">
      <c r="A404" s="51" t="s">
        <v>264</v>
      </c>
      <c r="B404" s="21" t="s">
        <v>265</v>
      </c>
      <c r="C404" s="21"/>
      <c r="D404" s="21">
        <v>4</v>
      </c>
      <c r="E404" s="3" t="s">
        <v>223</v>
      </c>
      <c r="F404" s="3" t="s">
        <v>173</v>
      </c>
    </row>
    <row r="405" spans="1:6" ht="21" customHeight="1" x14ac:dyDescent="0.4">
      <c r="A405" s="51" t="s">
        <v>264</v>
      </c>
      <c r="B405" s="21" t="s">
        <v>265</v>
      </c>
      <c r="C405" s="21"/>
      <c r="D405" s="21">
        <v>5</v>
      </c>
      <c r="E405" s="3" t="s">
        <v>223</v>
      </c>
      <c r="F405" s="3" t="s">
        <v>173</v>
      </c>
    </row>
    <row r="406" spans="1:6" ht="21" customHeight="1" x14ac:dyDescent="0.4">
      <c r="A406" s="51" t="s">
        <v>264</v>
      </c>
      <c r="B406" s="23" t="s">
        <v>266</v>
      </c>
      <c r="C406" s="23"/>
      <c r="D406" s="23">
        <v>1</v>
      </c>
      <c r="E406" s="3" t="s">
        <v>175</v>
      </c>
      <c r="F406" s="3" t="s">
        <v>176</v>
      </c>
    </row>
    <row r="407" spans="1:6" ht="21" customHeight="1" x14ac:dyDescent="0.4">
      <c r="A407" s="51" t="s">
        <v>264</v>
      </c>
      <c r="B407" s="23" t="s">
        <v>266</v>
      </c>
      <c r="C407" s="23"/>
      <c r="D407" s="23">
        <v>2</v>
      </c>
      <c r="E407" s="3" t="s">
        <v>175</v>
      </c>
      <c r="F407" s="3" t="s">
        <v>176</v>
      </c>
    </row>
    <row r="408" spans="1:6" ht="21" customHeight="1" x14ac:dyDescent="0.4">
      <c r="A408" s="51" t="s">
        <v>264</v>
      </c>
      <c r="B408" s="23" t="s">
        <v>266</v>
      </c>
      <c r="C408" s="23"/>
      <c r="D408" s="23">
        <v>3</v>
      </c>
      <c r="E408" s="3" t="s">
        <v>175</v>
      </c>
      <c r="F408" s="3" t="s">
        <v>176</v>
      </c>
    </row>
    <row r="409" spans="1:6" ht="21" customHeight="1" x14ac:dyDescent="0.4">
      <c r="A409" s="51" t="s">
        <v>264</v>
      </c>
      <c r="B409" s="23" t="s">
        <v>266</v>
      </c>
      <c r="C409" s="23"/>
      <c r="D409" s="23">
        <v>4</v>
      </c>
      <c r="E409" s="3" t="s">
        <v>175</v>
      </c>
      <c r="F409" s="3" t="s">
        <v>176</v>
      </c>
    </row>
    <row r="410" spans="1:6" ht="21" customHeight="1" x14ac:dyDescent="0.4">
      <c r="A410" s="51" t="s">
        <v>264</v>
      </c>
      <c r="B410" s="23" t="s">
        <v>266</v>
      </c>
      <c r="C410" s="23"/>
      <c r="D410" s="23">
        <v>5</v>
      </c>
      <c r="E410" s="3" t="s">
        <v>175</v>
      </c>
      <c r="F410" s="3" t="s">
        <v>176</v>
      </c>
    </row>
    <row r="411" spans="1:6" ht="21" customHeight="1" x14ac:dyDescent="0.4">
      <c r="A411" s="51" t="s">
        <v>264</v>
      </c>
      <c r="B411" s="21" t="s">
        <v>267</v>
      </c>
      <c r="C411" s="21"/>
      <c r="D411" s="21">
        <v>1</v>
      </c>
      <c r="E411" s="3" t="s">
        <v>175</v>
      </c>
      <c r="F411" s="3" t="s">
        <v>178</v>
      </c>
    </row>
    <row r="412" spans="1:6" ht="21" customHeight="1" x14ac:dyDescent="0.4">
      <c r="A412" s="51" t="s">
        <v>264</v>
      </c>
      <c r="B412" s="21" t="s">
        <v>267</v>
      </c>
      <c r="C412" s="21"/>
      <c r="D412" s="21">
        <v>2</v>
      </c>
      <c r="E412" s="3" t="s">
        <v>175</v>
      </c>
      <c r="F412" s="3" t="s">
        <v>178</v>
      </c>
    </row>
    <row r="413" spans="1:6" ht="21" customHeight="1" x14ac:dyDescent="0.4">
      <c r="A413" s="51" t="s">
        <v>264</v>
      </c>
      <c r="B413" s="21" t="s">
        <v>267</v>
      </c>
      <c r="C413" s="21"/>
      <c r="D413" s="21">
        <v>3</v>
      </c>
      <c r="E413" s="3" t="s">
        <v>175</v>
      </c>
      <c r="F413" s="3" t="s">
        <v>178</v>
      </c>
    </row>
    <row r="414" spans="1:6" ht="21" customHeight="1" x14ac:dyDescent="0.4">
      <c r="A414" s="51" t="s">
        <v>264</v>
      </c>
      <c r="B414" s="21" t="s">
        <v>267</v>
      </c>
      <c r="C414" s="21"/>
      <c r="D414" s="21">
        <v>4</v>
      </c>
      <c r="E414" s="3" t="s">
        <v>175</v>
      </c>
      <c r="F414" s="3" t="s">
        <v>178</v>
      </c>
    </row>
    <row r="415" spans="1:6" ht="21" customHeight="1" x14ac:dyDescent="0.4">
      <c r="A415" s="51" t="s">
        <v>264</v>
      </c>
      <c r="B415" s="21" t="s">
        <v>267</v>
      </c>
      <c r="C415" s="21"/>
      <c r="D415" s="21">
        <v>5</v>
      </c>
      <c r="E415" s="3" t="s">
        <v>175</v>
      </c>
      <c r="F415" s="3" t="s">
        <v>178</v>
      </c>
    </row>
    <row r="416" spans="1:6" ht="21" customHeight="1" x14ac:dyDescent="0.4">
      <c r="A416" s="51" t="s">
        <v>264</v>
      </c>
      <c r="B416" s="23" t="s">
        <v>268</v>
      </c>
      <c r="C416" s="23"/>
      <c r="D416" s="23">
        <v>1</v>
      </c>
      <c r="E416" s="3" t="s">
        <v>175</v>
      </c>
      <c r="F416" s="3" t="s">
        <v>180</v>
      </c>
    </row>
    <row r="417" spans="1:6" ht="21" customHeight="1" x14ac:dyDescent="0.4">
      <c r="A417" s="51" t="s">
        <v>264</v>
      </c>
      <c r="B417" s="23" t="s">
        <v>268</v>
      </c>
      <c r="C417" s="23"/>
      <c r="D417" s="23">
        <v>2</v>
      </c>
      <c r="E417" s="3" t="s">
        <v>175</v>
      </c>
      <c r="F417" s="3" t="s">
        <v>180</v>
      </c>
    </row>
    <row r="418" spans="1:6" ht="21" customHeight="1" x14ac:dyDescent="0.4">
      <c r="A418" s="51" t="s">
        <v>264</v>
      </c>
      <c r="B418" s="23" t="s">
        <v>268</v>
      </c>
      <c r="C418" s="23"/>
      <c r="D418" s="23">
        <v>3</v>
      </c>
      <c r="E418" s="3" t="s">
        <v>175</v>
      </c>
      <c r="F418" s="3" t="s">
        <v>180</v>
      </c>
    </row>
    <row r="419" spans="1:6" ht="21" customHeight="1" x14ac:dyDescent="0.4">
      <c r="A419" s="51" t="s">
        <v>264</v>
      </c>
      <c r="B419" s="23" t="s">
        <v>268</v>
      </c>
      <c r="C419" s="23"/>
      <c r="D419" s="23">
        <v>4</v>
      </c>
      <c r="E419" s="3" t="s">
        <v>175</v>
      </c>
      <c r="F419" s="3" t="s">
        <v>180</v>
      </c>
    </row>
    <row r="420" spans="1:6" ht="21" customHeight="1" x14ac:dyDescent="0.4">
      <c r="A420" s="51" t="s">
        <v>264</v>
      </c>
      <c r="B420" s="23" t="s">
        <v>268</v>
      </c>
      <c r="C420" s="23"/>
      <c r="D420" s="23">
        <v>5</v>
      </c>
      <c r="E420" s="3" t="s">
        <v>175</v>
      </c>
      <c r="F420" s="3" t="s">
        <v>180</v>
      </c>
    </row>
    <row r="421" spans="1:6" ht="21" customHeight="1" x14ac:dyDescent="0.4">
      <c r="A421" s="51" t="s">
        <v>264</v>
      </c>
      <c r="B421" s="23" t="s">
        <v>268</v>
      </c>
      <c r="C421" s="23"/>
      <c r="D421" s="23">
        <v>6</v>
      </c>
      <c r="E421" s="3" t="s">
        <v>175</v>
      </c>
      <c r="F421" s="3" t="s">
        <v>180</v>
      </c>
    </row>
    <row r="422" spans="1:6" ht="21" customHeight="1" x14ac:dyDescent="0.4">
      <c r="A422" s="51" t="s">
        <v>264</v>
      </c>
      <c r="B422" s="23" t="s">
        <v>268</v>
      </c>
      <c r="C422" s="23"/>
      <c r="D422" s="23">
        <v>7</v>
      </c>
      <c r="E422" s="3" t="s">
        <v>175</v>
      </c>
      <c r="F422" s="3" t="s">
        <v>180</v>
      </c>
    </row>
    <row r="423" spans="1:6" ht="21" customHeight="1" x14ac:dyDescent="0.4">
      <c r="A423" s="51" t="s">
        <v>264</v>
      </c>
      <c r="B423" s="23" t="s">
        <v>268</v>
      </c>
      <c r="C423" s="23"/>
      <c r="D423" s="23">
        <v>8</v>
      </c>
      <c r="E423" s="3" t="s">
        <v>175</v>
      </c>
      <c r="F423" s="3" t="s">
        <v>180</v>
      </c>
    </row>
    <row r="424" spans="1:6" ht="21" customHeight="1" x14ac:dyDescent="0.4">
      <c r="A424" s="51" t="s">
        <v>269</v>
      </c>
      <c r="B424" s="21" t="s">
        <v>270</v>
      </c>
      <c r="C424" s="23"/>
      <c r="D424" s="21">
        <v>1</v>
      </c>
      <c r="E424" s="3" t="s">
        <v>223</v>
      </c>
      <c r="F424" s="3" t="s">
        <v>173</v>
      </c>
    </row>
    <row r="425" spans="1:6" ht="21" customHeight="1" x14ac:dyDescent="0.4">
      <c r="A425" s="51" t="s">
        <v>269</v>
      </c>
      <c r="B425" s="21" t="s">
        <v>270</v>
      </c>
      <c r="C425" s="23"/>
      <c r="D425" s="21">
        <v>2</v>
      </c>
      <c r="E425" s="3" t="s">
        <v>223</v>
      </c>
      <c r="F425" s="3" t="s">
        <v>173</v>
      </c>
    </row>
    <row r="426" spans="1:6" ht="21" customHeight="1" x14ac:dyDescent="0.4">
      <c r="A426" s="51" t="s">
        <v>269</v>
      </c>
      <c r="B426" s="21" t="s">
        <v>270</v>
      </c>
      <c r="C426" s="23"/>
      <c r="D426" s="21">
        <v>3</v>
      </c>
      <c r="E426" s="3" t="s">
        <v>223</v>
      </c>
      <c r="F426" s="3" t="s">
        <v>173</v>
      </c>
    </row>
    <row r="427" spans="1:6" ht="21" customHeight="1" x14ac:dyDescent="0.4">
      <c r="A427" s="51" t="s">
        <v>269</v>
      </c>
      <c r="B427" s="21" t="s">
        <v>270</v>
      </c>
      <c r="C427" s="23"/>
      <c r="D427" s="21">
        <v>4</v>
      </c>
      <c r="E427" s="3" t="s">
        <v>223</v>
      </c>
      <c r="F427" s="3" t="s">
        <v>173</v>
      </c>
    </row>
    <row r="428" spans="1:6" ht="21" customHeight="1" x14ac:dyDescent="0.4">
      <c r="A428" s="51" t="s">
        <v>269</v>
      </c>
      <c r="B428" s="21" t="s">
        <v>270</v>
      </c>
      <c r="C428" s="23"/>
      <c r="D428" s="21">
        <v>5</v>
      </c>
      <c r="E428" s="3" t="s">
        <v>223</v>
      </c>
      <c r="F428" s="3" t="s">
        <v>173</v>
      </c>
    </row>
    <row r="429" spans="1:6" ht="21" customHeight="1" x14ac:dyDescent="0.4">
      <c r="A429" s="51" t="s">
        <v>269</v>
      </c>
      <c r="B429" s="23" t="s">
        <v>271</v>
      </c>
      <c r="C429" s="23"/>
      <c r="D429" s="23">
        <v>1</v>
      </c>
      <c r="E429" s="3" t="s">
        <v>175</v>
      </c>
      <c r="F429" s="3" t="s">
        <v>176</v>
      </c>
    </row>
    <row r="430" spans="1:6" ht="21" customHeight="1" x14ac:dyDescent="0.4">
      <c r="A430" s="51" t="s">
        <v>269</v>
      </c>
      <c r="B430" s="23" t="s">
        <v>271</v>
      </c>
      <c r="C430" s="23"/>
      <c r="D430" s="23">
        <v>2</v>
      </c>
      <c r="E430" s="3" t="s">
        <v>175</v>
      </c>
      <c r="F430" s="3" t="s">
        <v>176</v>
      </c>
    </row>
    <row r="431" spans="1:6" ht="21" customHeight="1" x14ac:dyDescent="0.4">
      <c r="A431" s="51" t="s">
        <v>269</v>
      </c>
      <c r="B431" s="23" t="s">
        <v>271</v>
      </c>
      <c r="C431" s="23"/>
      <c r="D431" s="23">
        <v>3</v>
      </c>
      <c r="E431" s="3" t="s">
        <v>175</v>
      </c>
      <c r="F431" s="3" t="s">
        <v>176</v>
      </c>
    </row>
    <row r="432" spans="1:6" ht="21" customHeight="1" x14ac:dyDescent="0.4">
      <c r="A432" s="51" t="s">
        <v>269</v>
      </c>
      <c r="B432" s="23" t="s">
        <v>271</v>
      </c>
      <c r="C432" s="23"/>
      <c r="D432" s="23">
        <v>4</v>
      </c>
      <c r="E432" s="3" t="s">
        <v>175</v>
      </c>
      <c r="F432" s="3" t="s">
        <v>176</v>
      </c>
    </row>
    <row r="433" spans="1:6" ht="21" customHeight="1" x14ac:dyDescent="0.4">
      <c r="A433" s="51" t="s">
        <v>269</v>
      </c>
      <c r="B433" s="23" t="s">
        <v>271</v>
      </c>
      <c r="C433" s="23"/>
      <c r="D433" s="23">
        <v>5</v>
      </c>
      <c r="E433" s="3" t="s">
        <v>175</v>
      </c>
      <c r="F433" s="3" t="s">
        <v>176</v>
      </c>
    </row>
    <row r="434" spans="1:6" ht="21" customHeight="1" x14ac:dyDescent="0.4">
      <c r="A434" s="51" t="s">
        <v>269</v>
      </c>
      <c r="B434" s="21" t="s">
        <v>272</v>
      </c>
      <c r="C434" s="23"/>
      <c r="D434" s="21">
        <v>1</v>
      </c>
      <c r="E434" s="3" t="s">
        <v>175</v>
      </c>
      <c r="F434" s="3" t="s">
        <v>178</v>
      </c>
    </row>
    <row r="435" spans="1:6" ht="21" customHeight="1" x14ac:dyDescent="0.4">
      <c r="A435" s="51" t="s">
        <v>269</v>
      </c>
      <c r="B435" s="21" t="s">
        <v>272</v>
      </c>
      <c r="C435" s="23"/>
      <c r="D435" s="21">
        <v>2</v>
      </c>
      <c r="E435" s="3" t="s">
        <v>175</v>
      </c>
      <c r="F435" s="3" t="s">
        <v>178</v>
      </c>
    </row>
    <row r="436" spans="1:6" ht="21" customHeight="1" x14ac:dyDescent="0.4">
      <c r="A436" s="51" t="s">
        <v>269</v>
      </c>
      <c r="B436" s="21" t="s">
        <v>272</v>
      </c>
      <c r="C436" s="23"/>
      <c r="D436" s="21">
        <v>3</v>
      </c>
      <c r="E436" s="3" t="s">
        <v>175</v>
      </c>
      <c r="F436" s="3" t="s">
        <v>178</v>
      </c>
    </row>
    <row r="437" spans="1:6" ht="21" customHeight="1" x14ac:dyDescent="0.4">
      <c r="A437" s="51" t="s">
        <v>269</v>
      </c>
      <c r="B437" s="21" t="s">
        <v>272</v>
      </c>
      <c r="C437" s="23"/>
      <c r="D437" s="21">
        <v>4</v>
      </c>
      <c r="E437" s="3" t="s">
        <v>175</v>
      </c>
      <c r="F437" s="3" t="s">
        <v>178</v>
      </c>
    </row>
    <row r="438" spans="1:6" ht="21" customHeight="1" x14ac:dyDescent="0.4">
      <c r="A438" s="51" t="s">
        <v>269</v>
      </c>
      <c r="B438" s="21" t="s">
        <v>272</v>
      </c>
      <c r="C438" s="23"/>
      <c r="D438" s="21">
        <v>5</v>
      </c>
      <c r="E438" s="3" t="s">
        <v>175</v>
      </c>
      <c r="F438" s="3" t="s">
        <v>178</v>
      </c>
    </row>
    <row r="439" spans="1:6" ht="21" customHeight="1" x14ac:dyDescent="0.4">
      <c r="A439" s="51" t="s">
        <v>269</v>
      </c>
      <c r="B439" s="23" t="s">
        <v>273</v>
      </c>
      <c r="C439" s="23"/>
      <c r="D439" s="23">
        <v>1</v>
      </c>
      <c r="E439" s="3" t="s">
        <v>175</v>
      </c>
      <c r="F439" s="3" t="s">
        <v>180</v>
      </c>
    </row>
    <row r="440" spans="1:6" ht="21" customHeight="1" x14ac:dyDescent="0.4">
      <c r="A440" s="51" t="s">
        <v>269</v>
      </c>
      <c r="B440" s="23" t="s">
        <v>273</v>
      </c>
      <c r="C440" s="23"/>
      <c r="D440" s="23">
        <v>2</v>
      </c>
      <c r="E440" s="3" t="s">
        <v>175</v>
      </c>
      <c r="F440" s="3" t="s">
        <v>180</v>
      </c>
    </row>
    <row r="441" spans="1:6" ht="21" customHeight="1" x14ac:dyDescent="0.4">
      <c r="A441" s="51" t="s">
        <v>269</v>
      </c>
      <c r="B441" s="23" t="s">
        <v>273</v>
      </c>
      <c r="C441" s="23"/>
      <c r="D441" s="23">
        <v>3</v>
      </c>
      <c r="E441" s="3" t="s">
        <v>175</v>
      </c>
      <c r="F441" s="3" t="s">
        <v>180</v>
      </c>
    </row>
    <row r="442" spans="1:6" ht="21" customHeight="1" x14ac:dyDescent="0.4">
      <c r="A442" s="51" t="s">
        <v>269</v>
      </c>
      <c r="B442" s="23" t="s">
        <v>273</v>
      </c>
      <c r="C442" s="23"/>
      <c r="D442" s="23">
        <v>4</v>
      </c>
      <c r="E442" s="3" t="s">
        <v>175</v>
      </c>
      <c r="F442" s="3" t="s">
        <v>180</v>
      </c>
    </row>
    <row r="443" spans="1:6" ht="21" customHeight="1" x14ac:dyDescent="0.4">
      <c r="A443" s="51" t="s">
        <v>269</v>
      </c>
      <c r="B443" s="23" t="s">
        <v>273</v>
      </c>
      <c r="C443" s="23"/>
      <c r="D443" s="23">
        <v>5</v>
      </c>
      <c r="E443" s="3" t="s">
        <v>175</v>
      </c>
      <c r="F443" s="3" t="s">
        <v>180</v>
      </c>
    </row>
    <row r="444" spans="1:6" ht="21" customHeight="1" x14ac:dyDescent="0.4">
      <c r="A444" s="51" t="s">
        <v>269</v>
      </c>
      <c r="B444" s="23" t="s">
        <v>273</v>
      </c>
      <c r="C444" s="23"/>
      <c r="D444" s="23">
        <v>6</v>
      </c>
      <c r="E444" s="3" t="s">
        <v>175</v>
      </c>
      <c r="F444" s="3" t="s">
        <v>180</v>
      </c>
    </row>
    <row r="445" spans="1:6" ht="21" customHeight="1" x14ac:dyDescent="0.4">
      <c r="A445" s="51" t="s">
        <v>269</v>
      </c>
      <c r="B445" s="23" t="s">
        <v>273</v>
      </c>
      <c r="C445" s="23"/>
      <c r="D445" s="23">
        <v>7</v>
      </c>
      <c r="E445" s="3" t="s">
        <v>175</v>
      </c>
      <c r="F445" s="3" t="s">
        <v>180</v>
      </c>
    </row>
    <row r="446" spans="1:6" ht="21" customHeight="1" x14ac:dyDescent="0.4">
      <c r="A446" s="51" t="s">
        <v>269</v>
      </c>
      <c r="B446" s="23" t="s">
        <v>273</v>
      </c>
      <c r="C446" s="23"/>
      <c r="D446" s="23">
        <v>8</v>
      </c>
      <c r="E446" s="3" t="s">
        <v>175</v>
      </c>
      <c r="F446" s="3" t="s">
        <v>180</v>
      </c>
    </row>
    <row r="447" spans="1:6" ht="21" customHeight="1" x14ac:dyDescent="0.4">
      <c r="A447" s="53" t="s">
        <v>274</v>
      </c>
      <c r="B447" s="21" t="s">
        <v>275</v>
      </c>
      <c r="C447" s="21"/>
      <c r="D447" s="21">
        <v>1</v>
      </c>
      <c r="E447" s="3" t="s">
        <v>223</v>
      </c>
      <c r="F447" s="3" t="s">
        <v>173</v>
      </c>
    </row>
    <row r="448" spans="1:6" ht="21" customHeight="1" x14ac:dyDescent="0.4">
      <c r="A448" s="53" t="s">
        <v>274</v>
      </c>
      <c r="B448" s="21" t="s">
        <v>275</v>
      </c>
      <c r="C448" s="21"/>
      <c r="D448" s="21">
        <v>2</v>
      </c>
      <c r="E448" s="3" t="s">
        <v>223</v>
      </c>
      <c r="F448" s="3" t="s">
        <v>173</v>
      </c>
    </row>
    <row r="449" spans="1:6" ht="21" customHeight="1" x14ac:dyDescent="0.4">
      <c r="A449" s="53" t="s">
        <v>274</v>
      </c>
      <c r="B449" s="21" t="s">
        <v>275</v>
      </c>
      <c r="C449" s="21"/>
      <c r="D449" s="21">
        <v>3</v>
      </c>
      <c r="E449" s="3" t="s">
        <v>223</v>
      </c>
      <c r="F449" s="3" t="s">
        <v>173</v>
      </c>
    </row>
    <row r="450" spans="1:6" ht="21" customHeight="1" x14ac:dyDescent="0.4">
      <c r="A450" s="53" t="s">
        <v>274</v>
      </c>
      <c r="B450" s="21" t="s">
        <v>275</v>
      </c>
      <c r="C450" s="21"/>
      <c r="D450" s="21">
        <v>4</v>
      </c>
      <c r="E450" s="3" t="s">
        <v>223</v>
      </c>
      <c r="F450" s="3" t="s">
        <v>173</v>
      </c>
    </row>
    <row r="451" spans="1:6" ht="21" customHeight="1" x14ac:dyDescent="0.4">
      <c r="A451" s="53" t="s">
        <v>274</v>
      </c>
      <c r="B451" s="21" t="s">
        <v>275</v>
      </c>
      <c r="C451" s="21"/>
      <c r="D451" s="21">
        <v>5</v>
      </c>
      <c r="E451" s="3" t="s">
        <v>223</v>
      </c>
      <c r="F451" s="3" t="s">
        <v>173</v>
      </c>
    </row>
    <row r="452" spans="1:6" ht="21" customHeight="1" x14ac:dyDescent="0.4">
      <c r="A452" s="53" t="s">
        <v>274</v>
      </c>
      <c r="B452" s="23" t="s">
        <v>276</v>
      </c>
      <c r="C452" s="23"/>
      <c r="D452" s="23">
        <v>1</v>
      </c>
      <c r="E452" s="3" t="s">
        <v>175</v>
      </c>
      <c r="F452" s="3" t="s">
        <v>176</v>
      </c>
    </row>
    <row r="453" spans="1:6" ht="21" customHeight="1" x14ac:dyDescent="0.4">
      <c r="A453" s="53" t="s">
        <v>274</v>
      </c>
      <c r="B453" s="23" t="s">
        <v>276</v>
      </c>
      <c r="C453" s="23"/>
      <c r="D453" s="23">
        <v>2</v>
      </c>
      <c r="E453" s="3" t="s">
        <v>175</v>
      </c>
      <c r="F453" s="3" t="s">
        <v>176</v>
      </c>
    </row>
    <row r="454" spans="1:6" ht="21" customHeight="1" x14ac:dyDescent="0.4">
      <c r="A454" s="53" t="s">
        <v>274</v>
      </c>
      <c r="B454" s="23" t="s">
        <v>276</v>
      </c>
      <c r="C454" s="23"/>
      <c r="D454" s="23">
        <v>3</v>
      </c>
      <c r="E454" s="3" t="s">
        <v>175</v>
      </c>
      <c r="F454" s="3" t="s">
        <v>176</v>
      </c>
    </row>
    <row r="455" spans="1:6" ht="21" customHeight="1" x14ac:dyDescent="0.4">
      <c r="A455" s="53" t="s">
        <v>274</v>
      </c>
      <c r="B455" s="23" t="s">
        <v>276</v>
      </c>
      <c r="C455" s="23"/>
      <c r="D455" s="23">
        <v>4</v>
      </c>
      <c r="E455" s="3" t="s">
        <v>175</v>
      </c>
      <c r="F455" s="3" t="s">
        <v>176</v>
      </c>
    </row>
    <row r="456" spans="1:6" ht="21" customHeight="1" x14ac:dyDescent="0.4">
      <c r="A456" s="53" t="s">
        <v>274</v>
      </c>
      <c r="B456" s="23" t="s">
        <v>276</v>
      </c>
      <c r="C456" s="23"/>
      <c r="D456" s="23">
        <v>5</v>
      </c>
      <c r="E456" s="3" t="s">
        <v>175</v>
      </c>
      <c r="F456" s="3" t="s">
        <v>176</v>
      </c>
    </row>
    <row r="457" spans="1:6" ht="21" customHeight="1" x14ac:dyDescent="0.4">
      <c r="A457" s="53" t="s">
        <v>274</v>
      </c>
      <c r="B457" s="21" t="s">
        <v>277</v>
      </c>
      <c r="C457" s="21"/>
      <c r="D457" s="21">
        <v>1</v>
      </c>
      <c r="E457" s="3" t="s">
        <v>175</v>
      </c>
      <c r="F457" s="3" t="s">
        <v>178</v>
      </c>
    </row>
    <row r="458" spans="1:6" ht="21" customHeight="1" x14ac:dyDescent="0.4">
      <c r="A458" s="53" t="s">
        <v>274</v>
      </c>
      <c r="B458" s="21" t="s">
        <v>277</v>
      </c>
      <c r="C458" s="21"/>
      <c r="D458" s="21">
        <v>2</v>
      </c>
      <c r="E458" s="3" t="s">
        <v>175</v>
      </c>
      <c r="F458" s="3" t="s">
        <v>178</v>
      </c>
    </row>
    <row r="459" spans="1:6" ht="21" customHeight="1" x14ac:dyDescent="0.4">
      <c r="A459" s="53" t="s">
        <v>274</v>
      </c>
      <c r="B459" s="21" t="s">
        <v>277</v>
      </c>
      <c r="C459" s="21"/>
      <c r="D459" s="21">
        <v>3</v>
      </c>
      <c r="E459" s="3" t="s">
        <v>175</v>
      </c>
      <c r="F459" s="3" t="s">
        <v>178</v>
      </c>
    </row>
    <row r="460" spans="1:6" ht="21" customHeight="1" x14ac:dyDescent="0.4">
      <c r="A460" s="53" t="s">
        <v>274</v>
      </c>
      <c r="B460" s="21" t="s">
        <v>277</v>
      </c>
      <c r="C460" s="21"/>
      <c r="D460" s="21">
        <v>4</v>
      </c>
      <c r="E460" s="3" t="s">
        <v>175</v>
      </c>
      <c r="F460" s="3" t="s">
        <v>178</v>
      </c>
    </row>
    <row r="461" spans="1:6" ht="21" customHeight="1" x14ac:dyDescent="0.4">
      <c r="A461" s="53" t="s">
        <v>274</v>
      </c>
      <c r="B461" s="21" t="s">
        <v>277</v>
      </c>
      <c r="C461" s="21"/>
      <c r="D461" s="21">
        <v>5</v>
      </c>
      <c r="E461" s="3" t="s">
        <v>175</v>
      </c>
      <c r="F461" s="3" t="s">
        <v>178</v>
      </c>
    </row>
    <row r="462" spans="1:6" ht="21" customHeight="1" x14ac:dyDescent="0.4">
      <c r="A462" s="53" t="s">
        <v>274</v>
      </c>
      <c r="B462" s="23" t="s">
        <v>278</v>
      </c>
      <c r="C462" s="23"/>
      <c r="D462" s="23">
        <v>1</v>
      </c>
      <c r="E462" s="3" t="s">
        <v>175</v>
      </c>
      <c r="F462" s="3" t="s">
        <v>180</v>
      </c>
    </row>
    <row r="463" spans="1:6" ht="21" customHeight="1" x14ac:dyDescent="0.4">
      <c r="A463" s="53" t="s">
        <v>274</v>
      </c>
      <c r="B463" s="23" t="s">
        <v>278</v>
      </c>
      <c r="C463" s="23"/>
      <c r="D463" s="23">
        <v>2</v>
      </c>
      <c r="E463" s="3" t="s">
        <v>175</v>
      </c>
      <c r="F463" s="3" t="s">
        <v>180</v>
      </c>
    </row>
    <row r="464" spans="1:6" ht="21" customHeight="1" x14ac:dyDescent="0.4">
      <c r="A464" s="53" t="s">
        <v>274</v>
      </c>
      <c r="B464" s="23" t="s">
        <v>278</v>
      </c>
      <c r="C464" s="23"/>
      <c r="D464" s="23">
        <v>3</v>
      </c>
      <c r="E464" s="3" t="s">
        <v>175</v>
      </c>
      <c r="F464" s="3" t="s">
        <v>180</v>
      </c>
    </row>
    <row r="465" spans="1:6" ht="21" customHeight="1" x14ac:dyDescent="0.4">
      <c r="A465" s="53" t="s">
        <v>274</v>
      </c>
      <c r="B465" s="23" t="s">
        <v>278</v>
      </c>
      <c r="C465" s="23"/>
      <c r="D465" s="23">
        <v>4</v>
      </c>
      <c r="E465" s="3" t="s">
        <v>175</v>
      </c>
      <c r="F465" s="3" t="s">
        <v>180</v>
      </c>
    </row>
    <row r="466" spans="1:6" ht="21" customHeight="1" x14ac:dyDescent="0.4">
      <c r="A466" s="53" t="s">
        <v>274</v>
      </c>
      <c r="B466" s="23" t="s">
        <v>278</v>
      </c>
      <c r="C466" s="23"/>
      <c r="D466" s="23">
        <v>5</v>
      </c>
      <c r="E466" s="3" t="s">
        <v>175</v>
      </c>
      <c r="F466" s="3" t="s">
        <v>180</v>
      </c>
    </row>
    <row r="467" spans="1:6" ht="21" customHeight="1" x14ac:dyDescent="0.4">
      <c r="A467" s="53" t="s">
        <v>274</v>
      </c>
      <c r="B467" s="23" t="s">
        <v>278</v>
      </c>
      <c r="C467" s="23"/>
      <c r="D467" s="23">
        <v>6</v>
      </c>
      <c r="E467" s="3" t="s">
        <v>175</v>
      </c>
      <c r="F467" s="3" t="s">
        <v>180</v>
      </c>
    </row>
    <row r="468" spans="1:6" ht="21" customHeight="1" x14ac:dyDescent="0.4">
      <c r="A468" s="53" t="s">
        <v>274</v>
      </c>
      <c r="B468" s="23" t="s">
        <v>278</v>
      </c>
      <c r="C468" s="23"/>
      <c r="D468" s="23">
        <v>7</v>
      </c>
      <c r="E468" s="3" t="s">
        <v>175</v>
      </c>
      <c r="F468" s="3" t="s">
        <v>180</v>
      </c>
    </row>
    <row r="469" spans="1:6" ht="21" customHeight="1" x14ac:dyDescent="0.4">
      <c r="A469" s="53" t="s">
        <v>274</v>
      </c>
      <c r="B469" s="23" t="s">
        <v>278</v>
      </c>
      <c r="C469" s="23"/>
      <c r="D469" s="23">
        <v>8</v>
      </c>
      <c r="E469" s="3" t="s">
        <v>175</v>
      </c>
      <c r="F469" s="3" t="s">
        <v>180</v>
      </c>
    </row>
    <row r="470" spans="1:6" ht="21" customHeight="1" x14ac:dyDescent="0.4">
      <c r="A470" s="51" t="s">
        <v>279</v>
      </c>
      <c r="B470" s="21" t="s">
        <v>280</v>
      </c>
      <c r="C470" s="21"/>
      <c r="D470" s="21">
        <v>1</v>
      </c>
      <c r="E470" s="3" t="s">
        <v>223</v>
      </c>
      <c r="F470" s="3" t="s">
        <v>173</v>
      </c>
    </row>
    <row r="471" spans="1:6" ht="21" customHeight="1" x14ac:dyDescent="0.4">
      <c r="A471" s="51" t="s">
        <v>279</v>
      </c>
      <c r="B471" s="21" t="s">
        <v>280</v>
      </c>
      <c r="C471" s="21"/>
      <c r="D471" s="21">
        <v>2</v>
      </c>
      <c r="E471" s="3" t="s">
        <v>223</v>
      </c>
      <c r="F471" s="3" t="s">
        <v>173</v>
      </c>
    </row>
    <row r="472" spans="1:6" ht="21" customHeight="1" x14ac:dyDescent="0.4">
      <c r="A472" s="51" t="s">
        <v>279</v>
      </c>
      <c r="B472" s="21" t="s">
        <v>280</v>
      </c>
      <c r="C472" s="21"/>
      <c r="D472" s="21">
        <v>3</v>
      </c>
      <c r="E472" s="3" t="s">
        <v>223</v>
      </c>
      <c r="F472" s="3" t="s">
        <v>173</v>
      </c>
    </row>
    <row r="473" spans="1:6" ht="21" customHeight="1" x14ac:dyDescent="0.4">
      <c r="A473" s="51" t="s">
        <v>279</v>
      </c>
      <c r="B473" s="21" t="s">
        <v>280</v>
      </c>
      <c r="C473" s="21"/>
      <c r="D473" s="21">
        <v>4</v>
      </c>
      <c r="E473" s="3" t="s">
        <v>223</v>
      </c>
      <c r="F473" s="3" t="s">
        <v>173</v>
      </c>
    </row>
    <row r="474" spans="1:6" ht="21" customHeight="1" x14ac:dyDescent="0.4">
      <c r="A474" s="51" t="s">
        <v>279</v>
      </c>
      <c r="B474" s="21" t="s">
        <v>280</v>
      </c>
      <c r="C474" s="21"/>
      <c r="D474" s="21">
        <v>5</v>
      </c>
      <c r="E474" s="3" t="s">
        <v>223</v>
      </c>
      <c r="F474" s="3" t="s">
        <v>173</v>
      </c>
    </row>
    <row r="475" spans="1:6" ht="21" customHeight="1" x14ac:dyDescent="0.4">
      <c r="A475" s="51" t="s">
        <v>279</v>
      </c>
      <c r="B475" s="23" t="s">
        <v>281</v>
      </c>
      <c r="C475" s="23"/>
      <c r="D475" s="23">
        <v>1</v>
      </c>
      <c r="E475" s="3" t="s">
        <v>223</v>
      </c>
      <c r="F475" s="3" t="s">
        <v>194</v>
      </c>
    </row>
    <row r="476" spans="1:6" ht="21" customHeight="1" x14ac:dyDescent="0.4">
      <c r="A476" s="51" t="s">
        <v>279</v>
      </c>
      <c r="B476" s="23" t="s">
        <v>281</v>
      </c>
      <c r="C476" s="23"/>
      <c r="D476" s="23">
        <v>2</v>
      </c>
      <c r="E476" s="3" t="s">
        <v>223</v>
      </c>
      <c r="F476" s="3" t="s">
        <v>194</v>
      </c>
    </row>
    <row r="477" spans="1:6" ht="21" customHeight="1" x14ac:dyDescent="0.4">
      <c r="A477" s="51" t="s">
        <v>279</v>
      </c>
      <c r="B477" s="23" t="s">
        <v>281</v>
      </c>
      <c r="C477" s="23"/>
      <c r="D477" s="23">
        <v>3</v>
      </c>
      <c r="E477" s="3" t="s">
        <v>223</v>
      </c>
      <c r="F477" s="3" t="s">
        <v>194</v>
      </c>
    </row>
    <row r="478" spans="1:6" ht="21" customHeight="1" x14ac:dyDescent="0.4">
      <c r="A478" s="51" t="s">
        <v>279</v>
      </c>
      <c r="B478" s="23" t="s">
        <v>281</v>
      </c>
      <c r="C478" s="23"/>
      <c r="D478" s="23">
        <v>4</v>
      </c>
      <c r="E478" s="3" t="s">
        <v>223</v>
      </c>
      <c r="F478" s="3" t="s">
        <v>194</v>
      </c>
    </row>
    <row r="479" spans="1:6" ht="21" customHeight="1" x14ac:dyDescent="0.4">
      <c r="A479" s="51" t="s">
        <v>279</v>
      </c>
      <c r="B479" s="23" t="s">
        <v>281</v>
      </c>
      <c r="C479" s="23"/>
      <c r="D479" s="23">
        <v>5</v>
      </c>
      <c r="E479" s="3" t="s">
        <v>223</v>
      </c>
      <c r="F479" s="3" t="s">
        <v>194</v>
      </c>
    </row>
    <row r="480" spans="1:6" ht="21" customHeight="1" x14ac:dyDescent="0.4">
      <c r="A480" s="51" t="s">
        <v>279</v>
      </c>
      <c r="B480" s="21" t="s">
        <v>282</v>
      </c>
      <c r="C480" s="21"/>
      <c r="D480" s="21">
        <v>1</v>
      </c>
      <c r="E480" s="3" t="s">
        <v>175</v>
      </c>
      <c r="F480" s="3" t="s">
        <v>176</v>
      </c>
    </row>
    <row r="481" spans="1:6" ht="21" customHeight="1" x14ac:dyDescent="0.4">
      <c r="A481" s="51" t="s">
        <v>279</v>
      </c>
      <c r="B481" s="21" t="s">
        <v>282</v>
      </c>
      <c r="C481" s="21"/>
      <c r="D481" s="21">
        <v>2</v>
      </c>
      <c r="E481" s="3" t="s">
        <v>175</v>
      </c>
      <c r="F481" s="3" t="s">
        <v>176</v>
      </c>
    </row>
    <row r="482" spans="1:6" ht="21" customHeight="1" x14ac:dyDescent="0.4">
      <c r="A482" s="51" t="s">
        <v>279</v>
      </c>
      <c r="B482" s="21" t="s">
        <v>282</v>
      </c>
      <c r="C482" s="21"/>
      <c r="D482" s="21">
        <v>3</v>
      </c>
      <c r="E482" s="3" t="s">
        <v>175</v>
      </c>
      <c r="F482" s="3" t="s">
        <v>176</v>
      </c>
    </row>
    <row r="483" spans="1:6" ht="21" customHeight="1" x14ac:dyDescent="0.4">
      <c r="A483" s="51" t="s">
        <v>279</v>
      </c>
      <c r="B483" s="21" t="s">
        <v>282</v>
      </c>
      <c r="C483" s="21"/>
      <c r="D483" s="21">
        <v>4</v>
      </c>
      <c r="E483" s="3" t="s">
        <v>175</v>
      </c>
      <c r="F483" s="3" t="s">
        <v>176</v>
      </c>
    </row>
    <row r="484" spans="1:6" ht="21" customHeight="1" x14ac:dyDescent="0.4">
      <c r="A484" s="51" t="s">
        <v>279</v>
      </c>
      <c r="B484" s="21" t="s">
        <v>282</v>
      </c>
      <c r="C484" s="21"/>
      <c r="D484" s="21">
        <v>5</v>
      </c>
      <c r="E484" s="3" t="s">
        <v>175</v>
      </c>
      <c r="F484" s="3" t="s">
        <v>176</v>
      </c>
    </row>
    <row r="485" spans="1:6" ht="21" customHeight="1" x14ac:dyDescent="0.4">
      <c r="A485" s="51" t="s">
        <v>279</v>
      </c>
      <c r="B485" s="23" t="s">
        <v>283</v>
      </c>
      <c r="C485" s="23"/>
      <c r="D485" s="23">
        <v>1</v>
      </c>
      <c r="E485" s="3" t="s">
        <v>175</v>
      </c>
      <c r="F485" s="3" t="s">
        <v>178</v>
      </c>
    </row>
    <row r="486" spans="1:6" ht="21" customHeight="1" x14ac:dyDescent="0.4">
      <c r="A486" s="51" t="s">
        <v>279</v>
      </c>
      <c r="B486" s="23" t="s">
        <v>283</v>
      </c>
      <c r="C486" s="23"/>
      <c r="D486" s="23">
        <v>2</v>
      </c>
      <c r="E486" s="3" t="s">
        <v>175</v>
      </c>
      <c r="F486" s="3" t="s">
        <v>178</v>
      </c>
    </row>
    <row r="487" spans="1:6" ht="21" customHeight="1" x14ac:dyDescent="0.4">
      <c r="A487" s="51" t="s">
        <v>279</v>
      </c>
      <c r="B487" s="23" t="s">
        <v>283</v>
      </c>
      <c r="C487" s="23"/>
      <c r="D487" s="23">
        <v>3</v>
      </c>
      <c r="E487" s="3" t="s">
        <v>175</v>
      </c>
      <c r="F487" s="3" t="s">
        <v>178</v>
      </c>
    </row>
    <row r="488" spans="1:6" ht="21" customHeight="1" x14ac:dyDescent="0.4">
      <c r="A488" s="51" t="s">
        <v>279</v>
      </c>
      <c r="B488" s="23" t="s">
        <v>283</v>
      </c>
      <c r="C488" s="23"/>
      <c r="D488" s="23">
        <v>4</v>
      </c>
      <c r="E488" s="3" t="s">
        <v>175</v>
      </c>
      <c r="F488" s="3" t="s">
        <v>178</v>
      </c>
    </row>
    <row r="489" spans="1:6" ht="21" customHeight="1" x14ac:dyDescent="0.4">
      <c r="A489" s="51" t="s">
        <v>279</v>
      </c>
      <c r="B489" s="23" t="s">
        <v>283</v>
      </c>
      <c r="C489" s="23"/>
      <c r="D489" s="23">
        <v>5</v>
      </c>
      <c r="E489" s="3" t="s">
        <v>175</v>
      </c>
      <c r="F489" s="3" t="s">
        <v>178</v>
      </c>
    </row>
    <row r="490" spans="1:6" ht="21" customHeight="1" x14ac:dyDescent="0.4">
      <c r="A490" s="51" t="s">
        <v>279</v>
      </c>
      <c r="B490" s="21" t="s">
        <v>284</v>
      </c>
      <c r="C490" s="21"/>
      <c r="D490" s="21">
        <v>1</v>
      </c>
      <c r="E490" s="3" t="s">
        <v>175</v>
      </c>
      <c r="F490" s="3" t="s">
        <v>180</v>
      </c>
    </row>
    <row r="491" spans="1:6" ht="21" customHeight="1" x14ac:dyDescent="0.4">
      <c r="A491" s="51" t="s">
        <v>279</v>
      </c>
      <c r="B491" s="21" t="s">
        <v>284</v>
      </c>
      <c r="C491" s="21"/>
      <c r="D491" s="21">
        <v>2</v>
      </c>
      <c r="E491" s="3" t="s">
        <v>175</v>
      </c>
      <c r="F491" s="3" t="s">
        <v>180</v>
      </c>
    </row>
    <row r="492" spans="1:6" ht="21" customHeight="1" x14ac:dyDescent="0.4">
      <c r="A492" s="51" t="s">
        <v>279</v>
      </c>
      <c r="B492" s="21" t="s">
        <v>284</v>
      </c>
      <c r="C492" s="21"/>
      <c r="D492" s="21">
        <v>3</v>
      </c>
      <c r="E492" s="3" t="s">
        <v>175</v>
      </c>
      <c r="F492" s="3" t="s">
        <v>180</v>
      </c>
    </row>
    <row r="493" spans="1:6" ht="21" customHeight="1" x14ac:dyDescent="0.4">
      <c r="A493" s="51" t="s">
        <v>279</v>
      </c>
      <c r="B493" s="21" t="s">
        <v>284</v>
      </c>
      <c r="C493" s="21"/>
      <c r="D493" s="21">
        <v>4</v>
      </c>
      <c r="E493" s="3" t="s">
        <v>175</v>
      </c>
      <c r="F493" s="3" t="s">
        <v>180</v>
      </c>
    </row>
    <row r="494" spans="1:6" ht="21" customHeight="1" x14ac:dyDescent="0.4">
      <c r="A494" s="51" t="s">
        <v>279</v>
      </c>
      <c r="B494" s="21" t="s">
        <v>284</v>
      </c>
      <c r="C494" s="21"/>
      <c r="D494" s="21">
        <v>5</v>
      </c>
      <c r="E494" s="3" t="s">
        <v>175</v>
      </c>
      <c r="F494" s="3" t="s">
        <v>180</v>
      </c>
    </row>
    <row r="495" spans="1:6" ht="21" customHeight="1" x14ac:dyDescent="0.4">
      <c r="A495" s="51" t="s">
        <v>279</v>
      </c>
      <c r="B495" s="21" t="s">
        <v>284</v>
      </c>
      <c r="C495" s="21"/>
      <c r="D495" s="21">
        <v>6</v>
      </c>
      <c r="E495" s="3" t="s">
        <v>175</v>
      </c>
      <c r="F495" s="3" t="s">
        <v>180</v>
      </c>
    </row>
    <row r="496" spans="1:6" ht="21" customHeight="1" x14ac:dyDescent="0.4">
      <c r="A496" s="51" t="s">
        <v>279</v>
      </c>
      <c r="B496" s="21" t="s">
        <v>284</v>
      </c>
      <c r="C496" s="21"/>
      <c r="D496" s="21">
        <v>7</v>
      </c>
      <c r="E496" s="3" t="s">
        <v>175</v>
      </c>
      <c r="F496" s="3" t="s">
        <v>180</v>
      </c>
    </row>
    <row r="497" spans="1:6" ht="21" customHeight="1" x14ac:dyDescent="0.4">
      <c r="A497" s="51" t="s">
        <v>279</v>
      </c>
      <c r="B497" s="21" t="s">
        <v>284</v>
      </c>
      <c r="C497" s="21"/>
      <c r="D497" s="21">
        <v>8</v>
      </c>
      <c r="E497" s="3" t="s">
        <v>175</v>
      </c>
      <c r="F497" s="3" t="s">
        <v>180</v>
      </c>
    </row>
    <row r="498" spans="1:6" ht="21" customHeight="1" x14ac:dyDescent="0.4">
      <c r="A498" s="53" t="s">
        <v>285</v>
      </c>
      <c r="B498" s="23" t="s">
        <v>286</v>
      </c>
      <c r="C498" s="23"/>
      <c r="D498" s="23">
        <v>1</v>
      </c>
      <c r="E498" s="3" t="s">
        <v>223</v>
      </c>
      <c r="F498" s="3" t="s">
        <v>173</v>
      </c>
    </row>
    <row r="499" spans="1:6" ht="21" customHeight="1" x14ac:dyDescent="0.4">
      <c r="A499" s="53" t="s">
        <v>285</v>
      </c>
      <c r="B499" s="23" t="s">
        <v>286</v>
      </c>
      <c r="C499" s="23"/>
      <c r="D499" s="23">
        <v>2</v>
      </c>
      <c r="E499" s="3" t="s">
        <v>223</v>
      </c>
      <c r="F499" s="3" t="s">
        <v>173</v>
      </c>
    </row>
    <row r="500" spans="1:6" ht="21" customHeight="1" x14ac:dyDescent="0.4">
      <c r="A500" s="53" t="s">
        <v>285</v>
      </c>
      <c r="B500" s="23" t="s">
        <v>286</v>
      </c>
      <c r="C500" s="23"/>
      <c r="D500" s="23">
        <v>3</v>
      </c>
      <c r="E500" s="3" t="s">
        <v>223</v>
      </c>
      <c r="F500" s="3" t="s">
        <v>173</v>
      </c>
    </row>
    <row r="501" spans="1:6" ht="21" customHeight="1" x14ac:dyDescent="0.4">
      <c r="A501" s="53" t="s">
        <v>285</v>
      </c>
      <c r="B501" s="23" t="s">
        <v>286</v>
      </c>
      <c r="C501" s="23"/>
      <c r="D501" s="23">
        <v>4</v>
      </c>
      <c r="E501" s="3" t="s">
        <v>223</v>
      </c>
      <c r="F501" s="3" t="s">
        <v>173</v>
      </c>
    </row>
    <row r="502" spans="1:6" ht="21" customHeight="1" x14ac:dyDescent="0.4">
      <c r="A502" s="53" t="s">
        <v>285</v>
      </c>
      <c r="B502" s="23" t="s">
        <v>286</v>
      </c>
      <c r="C502" s="23"/>
      <c r="D502" s="23">
        <v>5</v>
      </c>
      <c r="E502" s="3" t="s">
        <v>223</v>
      </c>
      <c r="F502" s="3" t="s">
        <v>173</v>
      </c>
    </row>
    <row r="503" spans="1:6" ht="21" customHeight="1" x14ac:dyDescent="0.4">
      <c r="A503" s="53" t="s">
        <v>285</v>
      </c>
      <c r="B503" s="21" t="s">
        <v>287</v>
      </c>
      <c r="C503" s="21"/>
      <c r="D503" s="21">
        <v>1</v>
      </c>
      <c r="E503" s="3" t="s">
        <v>223</v>
      </c>
      <c r="F503" s="3" t="s">
        <v>194</v>
      </c>
    </row>
    <row r="504" spans="1:6" ht="21" customHeight="1" x14ac:dyDescent="0.4">
      <c r="A504" s="53" t="s">
        <v>285</v>
      </c>
      <c r="B504" s="21" t="s">
        <v>287</v>
      </c>
      <c r="C504" s="21"/>
      <c r="D504" s="21">
        <v>2</v>
      </c>
      <c r="E504" s="3" t="s">
        <v>223</v>
      </c>
      <c r="F504" s="3" t="s">
        <v>194</v>
      </c>
    </row>
    <row r="505" spans="1:6" ht="21" customHeight="1" x14ac:dyDescent="0.4">
      <c r="A505" s="53" t="s">
        <v>285</v>
      </c>
      <c r="B505" s="21" t="s">
        <v>287</v>
      </c>
      <c r="C505" s="21"/>
      <c r="D505" s="21">
        <v>3</v>
      </c>
      <c r="E505" s="3" t="s">
        <v>223</v>
      </c>
      <c r="F505" s="3" t="s">
        <v>194</v>
      </c>
    </row>
    <row r="506" spans="1:6" ht="21" customHeight="1" x14ac:dyDescent="0.4">
      <c r="A506" s="53" t="s">
        <v>285</v>
      </c>
      <c r="B506" s="21" t="s">
        <v>287</v>
      </c>
      <c r="C506" s="21"/>
      <c r="D506" s="21">
        <v>4</v>
      </c>
      <c r="E506" s="3" t="s">
        <v>223</v>
      </c>
      <c r="F506" s="3" t="s">
        <v>194</v>
      </c>
    </row>
    <row r="507" spans="1:6" ht="21" customHeight="1" x14ac:dyDescent="0.4">
      <c r="A507" s="53" t="s">
        <v>285</v>
      </c>
      <c r="B507" s="21" t="s">
        <v>287</v>
      </c>
      <c r="C507" s="21"/>
      <c r="D507" s="21">
        <v>5</v>
      </c>
      <c r="E507" s="3" t="s">
        <v>223</v>
      </c>
      <c r="F507" s="3" t="s">
        <v>194</v>
      </c>
    </row>
    <row r="508" spans="1:6" ht="21" customHeight="1" x14ac:dyDescent="0.4">
      <c r="A508" s="53" t="s">
        <v>285</v>
      </c>
      <c r="B508" s="23" t="s">
        <v>288</v>
      </c>
      <c r="C508" s="23"/>
      <c r="D508" s="23">
        <v>1</v>
      </c>
      <c r="E508" s="3" t="s">
        <v>175</v>
      </c>
      <c r="F508" s="3" t="s">
        <v>176</v>
      </c>
    </row>
    <row r="509" spans="1:6" ht="21" customHeight="1" x14ac:dyDescent="0.4">
      <c r="A509" s="53" t="s">
        <v>285</v>
      </c>
      <c r="B509" s="23" t="s">
        <v>288</v>
      </c>
      <c r="C509" s="23"/>
      <c r="D509" s="23">
        <v>2</v>
      </c>
      <c r="E509" s="3" t="s">
        <v>175</v>
      </c>
      <c r="F509" s="3" t="s">
        <v>176</v>
      </c>
    </row>
    <row r="510" spans="1:6" ht="21" customHeight="1" x14ac:dyDescent="0.4">
      <c r="A510" s="53" t="s">
        <v>285</v>
      </c>
      <c r="B510" s="23" t="s">
        <v>288</v>
      </c>
      <c r="C510" s="23"/>
      <c r="D510" s="23">
        <v>3</v>
      </c>
      <c r="E510" s="3" t="s">
        <v>175</v>
      </c>
      <c r="F510" s="3" t="s">
        <v>176</v>
      </c>
    </row>
    <row r="511" spans="1:6" ht="21" customHeight="1" x14ac:dyDescent="0.4">
      <c r="A511" s="53" t="s">
        <v>285</v>
      </c>
      <c r="B511" s="23" t="s">
        <v>288</v>
      </c>
      <c r="C511" s="23"/>
      <c r="D511" s="23">
        <v>4</v>
      </c>
      <c r="E511" s="3" t="s">
        <v>175</v>
      </c>
      <c r="F511" s="3" t="s">
        <v>176</v>
      </c>
    </row>
    <row r="512" spans="1:6" ht="21" customHeight="1" x14ac:dyDescent="0.4">
      <c r="A512" s="53" t="s">
        <v>285</v>
      </c>
      <c r="B512" s="23" t="s">
        <v>288</v>
      </c>
      <c r="C512" s="23"/>
      <c r="D512" s="23">
        <v>5</v>
      </c>
      <c r="E512" s="3" t="s">
        <v>175</v>
      </c>
      <c r="F512" s="3" t="s">
        <v>176</v>
      </c>
    </row>
    <row r="513" spans="1:6" ht="21" customHeight="1" x14ac:dyDescent="0.4">
      <c r="A513" s="53" t="s">
        <v>285</v>
      </c>
      <c r="B513" s="21" t="s">
        <v>289</v>
      </c>
      <c r="C513" s="21"/>
      <c r="D513" s="21">
        <v>1</v>
      </c>
      <c r="E513" s="3" t="s">
        <v>175</v>
      </c>
      <c r="F513" s="3" t="s">
        <v>178</v>
      </c>
    </row>
    <row r="514" spans="1:6" ht="21" customHeight="1" x14ac:dyDescent="0.4">
      <c r="A514" s="53" t="s">
        <v>285</v>
      </c>
      <c r="B514" s="21" t="s">
        <v>289</v>
      </c>
      <c r="C514" s="21"/>
      <c r="D514" s="21">
        <v>2</v>
      </c>
      <c r="E514" s="3" t="s">
        <v>175</v>
      </c>
      <c r="F514" s="3" t="s">
        <v>178</v>
      </c>
    </row>
    <row r="515" spans="1:6" ht="21" customHeight="1" x14ac:dyDescent="0.4">
      <c r="A515" s="53" t="s">
        <v>285</v>
      </c>
      <c r="B515" s="21" t="s">
        <v>289</v>
      </c>
      <c r="C515" s="21"/>
      <c r="D515" s="21">
        <v>3</v>
      </c>
      <c r="E515" s="3" t="s">
        <v>175</v>
      </c>
      <c r="F515" s="3" t="s">
        <v>178</v>
      </c>
    </row>
    <row r="516" spans="1:6" ht="21" customHeight="1" x14ac:dyDescent="0.4">
      <c r="A516" s="53" t="s">
        <v>285</v>
      </c>
      <c r="B516" s="21" t="s">
        <v>289</v>
      </c>
      <c r="C516" s="21"/>
      <c r="D516" s="21">
        <v>4</v>
      </c>
      <c r="E516" s="3" t="s">
        <v>175</v>
      </c>
      <c r="F516" s="3" t="s">
        <v>178</v>
      </c>
    </row>
    <row r="517" spans="1:6" ht="21" customHeight="1" x14ac:dyDescent="0.4">
      <c r="A517" s="53" t="s">
        <v>285</v>
      </c>
      <c r="B517" s="21" t="s">
        <v>289</v>
      </c>
      <c r="C517" s="21"/>
      <c r="D517" s="21">
        <v>5</v>
      </c>
      <c r="E517" s="3" t="s">
        <v>175</v>
      </c>
      <c r="F517" s="3" t="s">
        <v>178</v>
      </c>
    </row>
    <row r="518" spans="1:6" ht="21" customHeight="1" x14ac:dyDescent="0.4">
      <c r="A518" s="53" t="s">
        <v>285</v>
      </c>
      <c r="B518" s="23" t="s">
        <v>290</v>
      </c>
      <c r="C518" s="23"/>
      <c r="D518" s="23">
        <v>1</v>
      </c>
      <c r="E518" s="3" t="s">
        <v>175</v>
      </c>
      <c r="F518" s="3" t="s">
        <v>180</v>
      </c>
    </row>
    <row r="519" spans="1:6" ht="21" customHeight="1" x14ac:dyDescent="0.4">
      <c r="A519" s="53" t="s">
        <v>285</v>
      </c>
      <c r="B519" s="23" t="s">
        <v>290</v>
      </c>
      <c r="C519" s="23"/>
      <c r="D519" s="23">
        <v>2</v>
      </c>
      <c r="E519" s="3" t="s">
        <v>175</v>
      </c>
      <c r="F519" s="3" t="s">
        <v>180</v>
      </c>
    </row>
    <row r="520" spans="1:6" ht="21" customHeight="1" x14ac:dyDescent="0.4">
      <c r="A520" s="53" t="s">
        <v>285</v>
      </c>
      <c r="B520" s="23" t="s">
        <v>290</v>
      </c>
      <c r="C520" s="23"/>
      <c r="D520" s="23">
        <v>3</v>
      </c>
      <c r="E520" s="3" t="s">
        <v>175</v>
      </c>
      <c r="F520" s="3" t="s">
        <v>180</v>
      </c>
    </row>
    <row r="521" spans="1:6" ht="21" customHeight="1" x14ac:dyDescent="0.4">
      <c r="A521" s="53" t="s">
        <v>285</v>
      </c>
      <c r="B521" s="23" t="s">
        <v>290</v>
      </c>
      <c r="C521" s="23"/>
      <c r="D521" s="23">
        <v>4</v>
      </c>
      <c r="E521" s="3" t="s">
        <v>175</v>
      </c>
      <c r="F521" s="3" t="s">
        <v>180</v>
      </c>
    </row>
    <row r="522" spans="1:6" ht="21" customHeight="1" x14ac:dyDescent="0.4">
      <c r="A522" s="53" t="s">
        <v>285</v>
      </c>
      <c r="B522" s="23" t="s">
        <v>290</v>
      </c>
      <c r="C522" s="23"/>
      <c r="D522" s="23">
        <v>5</v>
      </c>
      <c r="E522" s="3" t="s">
        <v>175</v>
      </c>
      <c r="F522" s="3" t="s">
        <v>180</v>
      </c>
    </row>
    <row r="523" spans="1:6" ht="21" customHeight="1" x14ac:dyDescent="0.4">
      <c r="A523" s="53" t="s">
        <v>285</v>
      </c>
      <c r="B523" s="23" t="s">
        <v>290</v>
      </c>
      <c r="C523" s="23"/>
      <c r="D523" s="23">
        <v>6</v>
      </c>
      <c r="E523" s="3" t="s">
        <v>175</v>
      </c>
      <c r="F523" s="3" t="s">
        <v>180</v>
      </c>
    </row>
    <row r="524" spans="1:6" ht="21" customHeight="1" x14ac:dyDescent="0.4">
      <c r="A524" s="53" t="s">
        <v>285</v>
      </c>
      <c r="B524" s="23" t="s">
        <v>290</v>
      </c>
      <c r="C524" s="23"/>
      <c r="D524" s="23">
        <v>7</v>
      </c>
      <c r="E524" s="3" t="s">
        <v>175</v>
      </c>
      <c r="F524" s="3" t="s">
        <v>180</v>
      </c>
    </row>
    <row r="525" spans="1:6" ht="21" customHeight="1" x14ac:dyDescent="0.4">
      <c r="A525" s="53" t="s">
        <v>285</v>
      </c>
      <c r="B525" s="23" t="s">
        <v>290</v>
      </c>
      <c r="C525" s="23"/>
      <c r="D525" s="23">
        <v>8</v>
      </c>
      <c r="E525" s="3" t="s">
        <v>175</v>
      </c>
      <c r="F525" s="3" t="s">
        <v>180</v>
      </c>
    </row>
    <row r="526" spans="1:6" ht="21" customHeight="1" x14ac:dyDescent="0.4">
      <c r="A526" s="53" t="s">
        <v>291</v>
      </c>
      <c r="B526" s="21" t="s">
        <v>292</v>
      </c>
      <c r="C526" s="21"/>
      <c r="D526" s="21">
        <v>1</v>
      </c>
      <c r="E526" s="3" t="s">
        <v>293</v>
      </c>
      <c r="F526" s="3" t="s">
        <v>173</v>
      </c>
    </row>
    <row r="527" spans="1:6" ht="21" customHeight="1" x14ac:dyDescent="0.4">
      <c r="A527" s="53" t="s">
        <v>291</v>
      </c>
      <c r="B527" s="21" t="s">
        <v>292</v>
      </c>
      <c r="C527" s="21"/>
      <c r="D527" s="21">
        <v>2</v>
      </c>
      <c r="E527" s="3" t="s">
        <v>293</v>
      </c>
      <c r="F527" s="3" t="s">
        <v>173</v>
      </c>
    </row>
    <row r="528" spans="1:6" ht="21" customHeight="1" x14ac:dyDescent="0.4">
      <c r="A528" s="53" t="s">
        <v>291</v>
      </c>
      <c r="B528" s="21" t="s">
        <v>292</v>
      </c>
      <c r="C528" s="21"/>
      <c r="D528" s="21">
        <v>3</v>
      </c>
      <c r="E528" s="3" t="s">
        <v>293</v>
      </c>
      <c r="F528" s="3" t="s">
        <v>173</v>
      </c>
    </row>
    <row r="529" spans="1:6" ht="21" customHeight="1" x14ac:dyDescent="0.4">
      <c r="A529" s="53" t="s">
        <v>291</v>
      </c>
      <c r="B529" s="21" t="s">
        <v>292</v>
      </c>
      <c r="C529" s="21"/>
      <c r="D529" s="21">
        <v>4</v>
      </c>
      <c r="E529" s="3" t="s">
        <v>293</v>
      </c>
      <c r="F529" s="3" t="s">
        <v>173</v>
      </c>
    </row>
    <row r="530" spans="1:6" ht="21" customHeight="1" x14ac:dyDescent="0.4">
      <c r="A530" s="53" t="s">
        <v>291</v>
      </c>
      <c r="B530" s="21" t="s">
        <v>292</v>
      </c>
      <c r="C530" s="21"/>
      <c r="D530" s="21">
        <v>5</v>
      </c>
      <c r="E530" s="3" t="s">
        <v>293</v>
      </c>
      <c r="F530" s="3" t="s">
        <v>173</v>
      </c>
    </row>
    <row r="531" spans="1:6" ht="21" customHeight="1" x14ac:dyDescent="0.4">
      <c r="A531" s="53" t="s">
        <v>291</v>
      </c>
      <c r="B531" s="23" t="s">
        <v>294</v>
      </c>
      <c r="C531" s="23"/>
      <c r="D531" s="23">
        <v>1</v>
      </c>
      <c r="E531" s="3" t="s">
        <v>293</v>
      </c>
      <c r="F531" s="3" t="s">
        <v>194</v>
      </c>
    </row>
    <row r="532" spans="1:6" ht="21" customHeight="1" x14ac:dyDescent="0.4">
      <c r="A532" s="53" t="s">
        <v>291</v>
      </c>
      <c r="B532" s="23" t="s">
        <v>294</v>
      </c>
      <c r="C532" s="23"/>
      <c r="D532" s="23">
        <v>2</v>
      </c>
      <c r="E532" s="3" t="s">
        <v>293</v>
      </c>
      <c r="F532" s="3" t="s">
        <v>194</v>
      </c>
    </row>
    <row r="533" spans="1:6" ht="21" customHeight="1" x14ac:dyDescent="0.4">
      <c r="A533" s="53" t="s">
        <v>291</v>
      </c>
      <c r="B533" s="23" t="s">
        <v>294</v>
      </c>
      <c r="C533" s="23"/>
      <c r="D533" s="23">
        <v>3</v>
      </c>
      <c r="E533" s="3" t="s">
        <v>293</v>
      </c>
      <c r="F533" s="3" t="s">
        <v>194</v>
      </c>
    </row>
    <row r="534" spans="1:6" ht="21" customHeight="1" x14ac:dyDescent="0.4">
      <c r="A534" s="53" t="s">
        <v>291</v>
      </c>
      <c r="B534" s="23" t="s">
        <v>294</v>
      </c>
      <c r="C534" s="23"/>
      <c r="D534" s="23">
        <v>4</v>
      </c>
      <c r="E534" s="3" t="s">
        <v>293</v>
      </c>
      <c r="F534" s="3" t="s">
        <v>194</v>
      </c>
    </row>
    <row r="535" spans="1:6" ht="21" customHeight="1" x14ac:dyDescent="0.4">
      <c r="A535" s="53" t="s">
        <v>291</v>
      </c>
      <c r="B535" s="23" t="s">
        <v>294</v>
      </c>
      <c r="C535" s="23"/>
      <c r="D535" s="23">
        <v>5</v>
      </c>
      <c r="E535" s="3" t="s">
        <v>293</v>
      </c>
      <c r="F535" s="3" t="s">
        <v>194</v>
      </c>
    </row>
    <row r="536" spans="1:6" ht="21" customHeight="1" x14ac:dyDescent="0.4">
      <c r="A536" s="53" t="s">
        <v>291</v>
      </c>
      <c r="B536" s="21" t="s">
        <v>295</v>
      </c>
      <c r="C536" s="21"/>
      <c r="D536" s="21">
        <v>1</v>
      </c>
      <c r="E536" s="3" t="s">
        <v>175</v>
      </c>
      <c r="F536" s="3" t="s">
        <v>180</v>
      </c>
    </row>
    <row r="537" spans="1:6" ht="21" customHeight="1" x14ac:dyDescent="0.4">
      <c r="A537" s="53" t="s">
        <v>291</v>
      </c>
      <c r="B537" s="21" t="s">
        <v>295</v>
      </c>
      <c r="C537" s="21"/>
      <c r="D537" s="21">
        <v>2</v>
      </c>
      <c r="E537" s="3" t="s">
        <v>175</v>
      </c>
      <c r="F537" s="3" t="s">
        <v>180</v>
      </c>
    </row>
    <row r="538" spans="1:6" ht="21" customHeight="1" x14ac:dyDescent="0.4">
      <c r="A538" s="53" t="s">
        <v>291</v>
      </c>
      <c r="B538" s="21" t="s">
        <v>295</v>
      </c>
      <c r="C538" s="21"/>
      <c r="D538" s="21">
        <v>3</v>
      </c>
      <c r="E538" s="3" t="s">
        <v>175</v>
      </c>
      <c r="F538" s="3" t="s">
        <v>180</v>
      </c>
    </row>
    <row r="539" spans="1:6" ht="21" customHeight="1" x14ac:dyDescent="0.4">
      <c r="A539" s="53" t="s">
        <v>291</v>
      </c>
      <c r="B539" s="21" t="s">
        <v>295</v>
      </c>
      <c r="C539" s="21"/>
      <c r="D539" s="21">
        <v>4</v>
      </c>
      <c r="E539" s="3" t="s">
        <v>175</v>
      </c>
      <c r="F539" s="3" t="s">
        <v>180</v>
      </c>
    </row>
    <row r="540" spans="1:6" ht="21" customHeight="1" x14ac:dyDescent="0.4">
      <c r="A540" s="53" t="s">
        <v>291</v>
      </c>
      <c r="B540" s="21" t="s">
        <v>295</v>
      </c>
      <c r="C540" s="21"/>
      <c r="D540" s="21">
        <v>5</v>
      </c>
      <c r="E540" s="3" t="s">
        <v>175</v>
      </c>
      <c r="F540" s="3" t="s">
        <v>180</v>
      </c>
    </row>
    <row r="541" spans="1:6" ht="21" customHeight="1" x14ac:dyDescent="0.4">
      <c r="A541" s="51" t="s">
        <v>296</v>
      </c>
      <c r="B541" s="23" t="s">
        <v>297</v>
      </c>
      <c r="C541" s="23"/>
      <c r="D541" s="23">
        <v>1</v>
      </c>
      <c r="E541" s="3" t="s">
        <v>293</v>
      </c>
      <c r="F541" s="3" t="s">
        <v>173</v>
      </c>
    </row>
    <row r="542" spans="1:6" ht="21" customHeight="1" x14ac:dyDescent="0.4">
      <c r="A542" s="51" t="s">
        <v>296</v>
      </c>
      <c r="B542" s="23" t="s">
        <v>297</v>
      </c>
      <c r="C542" s="23"/>
      <c r="D542" s="23">
        <v>2</v>
      </c>
      <c r="E542" s="3" t="s">
        <v>293</v>
      </c>
      <c r="F542" s="3" t="s">
        <v>173</v>
      </c>
    </row>
    <row r="543" spans="1:6" ht="21" customHeight="1" x14ac:dyDescent="0.4">
      <c r="A543" s="51" t="s">
        <v>296</v>
      </c>
      <c r="B543" s="23" t="s">
        <v>297</v>
      </c>
      <c r="C543" s="23"/>
      <c r="D543" s="23">
        <v>3</v>
      </c>
      <c r="E543" s="3" t="s">
        <v>293</v>
      </c>
      <c r="F543" s="3" t="s">
        <v>173</v>
      </c>
    </row>
    <row r="544" spans="1:6" ht="21" customHeight="1" x14ac:dyDescent="0.4">
      <c r="A544" s="51" t="s">
        <v>296</v>
      </c>
      <c r="B544" s="23" t="s">
        <v>297</v>
      </c>
      <c r="C544" s="23"/>
      <c r="D544" s="23">
        <v>4</v>
      </c>
      <c r="E544" s="3" t="s">
        <v>293</v>
      </c>
      <c r="F544" s="3" t="s">
        <v>173</v>
      </c>
    </row>
    <row r="545" spans="1:6" ht="21" customHeight="1" x14ac:dyDescent="0.4">
      <c r="A545" s="51" t="s">
        <v>296</v>
      </c>
      <c r="B545" s="23" t="s">
        <v>297</v>
      </c>
      <c r="C545" s="23"/>
      <c r="D545" s="23">
        <v>5</v>
      </c>
      <c r="E545" s="3" t="s">
        <v>293</v>
      </c>
      <c r="F545" s="3" t="s">
        <v>173</v>
      </c>
    </row>
    <row r="546" spans="1:6" ht="21" customHeight="1" x14ac:dyDescent="0.4">
      <c r="A546" s="51" t="s">
        <v>296</v>
      </c>
      <c r="B546" s="21" t="s">
        <v>298</v>
      </c>
      <c r="C546" s="21"/>
      <c r="D546" s="21">
        <v>1</v>
      </c>
      <c r="E546" s="3" t="s">
        <v>175</v>
      </c>
      <c r="F546" s="3" t="s">
        <v>180</v>
      </c>
    </row>
    <row r="547" spans="1:6" ht="21" customHeight="1" x14ac:dyDescent="0.4">
      <c r="A547" s="51" t="s">
        <v>296</v>
      </c>
      <c r="B547" s="21" t="s">
        <v>298</v>
      </c>
      <c r="C547" s="21"/>
      <c r="D547" s="21">
        <v>2</v>
      </c>
      <c r="E547" s="3" t="s">
        <v>175</v>
      </c>
      <c r="F547" s="3" t="s">
        <v>180</v>
      </c>
    </row>
    <row r="548" spans="1:6" ht="21" customHeight="1" x14ac:dyDescent="0.4">
      <c r="A548" s="51" t="s">
        <v>296</v>
      </c>
      <c r="B548" s="21" t="s">
        <v>298</v>
      </c>
      <c r="C548" s="21"/>
      <c r="D548" s="21">
        <v>3</v>
      </c>
      <c r="E548" s="3" t="s">
        <v>175</v>
      </c>
      <c r="F548" s="3" t="s">
        <v>180</v>
      </c>
    </row>
    <row r="549" spans="1:6" ht="21" customHeight="1" x14ac:dyDescent="0.4">
      <c r="A549" s="51" t="s">
        <v>296</v>
      </c>
      <c r="B549" s="21" t="s">
        <v>298</v>
      </c>
      <c r="C549" s="21"/>
      <c r="D549" s="21">
        <v>4</v>
      </c>
      <c r="E549" s="3" t="s">
        <v>175</v>
      </c>
      <c r="F549" s="3" t="s">
        <v>180</v>
      </c>
    </row>
    <row r="550" spans="1:6" ht="21" customHeight="1" x14ac:dyDescent="0.4">
      <c r="A550" s="51" t="s">
        <v>296</v>
      </c>
      <c r="B550" s="21" t="s">
        <v>298</v>
      </c>
      <c r="C550" s="21"/>
      <c r="D550" s="21">
        <v>5</v>
      </c>
      <c r="E550" s="3" t="s">
        <v>175</v>
      </c>
      <c r="F550" s="3" t="s">
        <v>180</v>
      </c>
    </row>
    <row r="551" spans="1:6" ht="21" customHeight="1" x14ac:dyDescent="0.4">
      <c r="A551" s="53" t="s">
        <v>299</v>
      </c>
      <c r="B551" s="23" t="s">
        <v>300</v>
      </c>
      <c r="C551" s="23"/>
      <c r="D551" s="23">
        <v>1</v>
      </c>
      <c r="E551" s="3" t="s">
        <v>293</v>
      </c>
      <c r="F551" s="3" t="s">
        <v>173</v>
      </c>
    </row>
    <row r="552" spans="1:6" ht="21" customHeight="1" x14ac:dyDescent="0.4">
      <c r="A552" s="53" t="s">
        <v>299</v>
      </c>
      <c r="B552" s="23" t="s">
        <v>300</v>
      </c>
      <c r="C552" s="23"/>
      <c r="D552" s="23">
        <v>2</v>
      </c>
      <c r="E552" s="3" t="s">
        <v>293</v>
      </c>
      <c r="F552" s="3" t="s">
        <v>173</v>
      </c>
    </row>
    <row r="553" spans="1:6" ht="21" customHeight="1" x14ac:dyDescent="0.4">
      <c r="A553" s="53" t="s">
        <v>299</v>
      </c>
      <c r="B553" s="23" t="s">
        <v>300</v>
      </c>
      <c r="C553" s="23"/>
      <c r="D553" s="23">
        <v>3</v>
      </c>
      <c r="E553" s="3" t="s">
        <v>293</v>
      </c>
      <c r="F553" s="3" t="s">
        <v>173</v>
      </c>
    </row>
    <row r="554" spans="1:6" ht="21" customHeight="1" x14ac:dyDescent="0.4">
      <c r="A554" s="53" t="s">
        <v>299</v>
      </c>
      <c r="B554" s="23" t="s">
        <v>300</v>
      </c>
      <c r="C554" s="23"/>
      <c r="D554" s="23">
        <v>4</v>
      </c>
      <c r="E554" s="3" t="s">
        <v>293</v>
      </c>
      <c r="F554" s="3" t="s">
        <v>173</v>
      </c>
    </row>
    <row r="555" spans="1:6" ht="21" customHeight="1" x14ac:dyDescent="0.4">
      <c r="A555" s="53" t="s">
        <v>299</v>
      </c>
      <c r="B555" s="23" t="s">
        <v>300</v>
      </c>
      <c r="C555" s="23"/>
      <c r="D555" s="23">
        <v>5</v>
      </c>
      <c r="E555" s="3" t="s">
        <v>293</v>
      </c>
      <c r="F555" s="3" t="s">
        <v>173</v>
      </c>
    </row>
    <row r="556" spans="1:6" ht="21" customHeight="1" x14ac:dyDescent="0.4">
      <c r="A556" s="53" t="s">
        <v>299</v>
      </c>
      <c r="B556" s="21" t="s">
        <v>301</v>
      </c>
      <c r="C556" s="21"/>
      <c r="D556" s="21">
        <v>1</v>
      </c>
      <c r="E556" s="3" t="s">
        <v>175</v>
      </c>
      <c r="F556" s="3" t="s">
        <v>180</v>
      </c>
    </row>
    <row r="557" spans="1:6" ht="21" customHeight="1" x14ac:dyDescent="0.4">
      <c r="A557" s="53" t="s">
        <v>299</v>
      </c>
      <c r="B557" s="21" t="s">
        <v>301</v>
      </c>
      <c r="C557" s="21"/>
      <c r="D557" s="21">
        <v>2</v>
      </c>
      <c r="E557" s="3" t="s">
        <v>175</v>
      </c>
      <c r="F557" s="3" t="s">
        <v>180</v>
      </c>
    </row>
    <row r="558" spans="1:6" ht="21" customHeight="1" x14ac:dyDescent="0.4">
      <c r="A558" s="53" t="s">
        <v>299</v>
      </c>
      <c r="B558" s="21" t="s">
        <v>301</v>
      </c>
      <c r="C558" s="21"/>
      <c r="D558" s="21">
        <v>3</v>
      </c>
      <c r="E558" s="3" t="s">
        <v>175</v>
      </c>
      <c r="F558" s="3" t="s">
        <v>180</v>
      </c>
    </row>
    <row r="559" spans="1:6" ht="21" customHeight="1" x14ac:dyDescent="0.4">
      <c r="A559" s="53" t="s">
        <v>299</v>
      </c>
      <c r="B559" s="21" t="s">
        <v>301</v>
      </c>
      <c r="C559" s="21"/>
      <c r="D559" s="21">
        <v>4</v>
      </c>
      <c r="E559" s="3" t="s">
        <v>175</v>
      </c>
      <c r="F559" s="3" t="s">
        <v>180</v>
      </c>
    </row>
    <row r="560" spans="1:6" ht="21" customHeight="1" x14ac:dyDescent="0.4">
      <c r="A560" s="53" t="s">
        <v>299</v>
      </c>
      <c r="B560" s="21" t="s">
        <v>301</v>
      </c>
      <c r="C560" s="21"/>
      <c r="D560" s="21">
        <v>5</v>
      </c>
      <c r="E560" s="3" t="s">
        <v>175</v>
      </c>
      <c r="F560" s="3" t="s">
        <v>180</v>
      </c>
    </row>
    <row r="561" spans="1:6" ht="21" customHeight="1" x14ac:dyDescent="0.4">
      <c r="A561" s="51" t="s">
        <v>302</v>
      </c>
      <c r="B561" s="23" t="s">
        <v>303</v>
      </c>
      <c r="C561" s="23"/>
      <c r="D561" s="23">
        <v>1</v>
      </c>
      <c r="E561" s="3" t="s">
        <v>293</v>
      </c>
      <c r="F561" s="3" t="s">
        <v>173</v>
      </c>
    </row>
    <row r="562" spans="1:6" ht="21" customHeight="1" x14ac:dyDescent="0.4">
      <c r="A562" s="51" t="s">
        <v>302</v>
      </c>
      <c r="B562" s="23" t="s">
        <v>303</v>
      </c>
      <c r="C562" s="23"/>
      <c r="D562" s="23">
        <v>2</v>
      </c>
      <c r="E562" s="3" t="s">
        <v>293</v>
      </c>
      <c r="F562" s="3" t="s">
        <v>173</v>
      </c>
    </row>
    <row r="563" spans="1:6" ht="21" customHeight="1" x14ac:dyDescent="0.4">
      <c r="A563" s="51" t="s">
        <v>302</v>
      </c>
      <c r="B563" s="23" t="s">
        <v>303</v>
      </c>
      <c r="C563" s="23"/>
      <c r="D563" s="23">
        <v>3</v>
      </c>
      <c r="E563" s="3" t="s">
        <v>293</v>
      </c>
      <c r="F563" s="3" t="s">
        <v>173</v>
      </c>
    </row>
    <row r="564" spans="1:6" ht="21" customHeight="1" x14ac:dyDescent="0.4">
      <c r="A564" s="51" t="s">
        <v>302</v>
      </c>
      <c r="B564" s="23" t="s">
        <v>303</v>
      </c>
      <c r="C564" s="23"/>
      <c r="D564" s="23">
        <v>4</v>
      </c>
      <c r="E564" s="3" t="s">
        <v>293</v>
      </c>
      <c r="F564" s="3" t="s">
        <v>173</v>
      </c>
    </row>
    <row r="565" spans="1:6" ht="21" customHeight="1" x14ac:dyDescent="0.4">
      <c r="A565" s="51" t="s">
        <v>302</v>
      </c>
      <c r="B565" s="23" t="s">
        <v>303</v>
      </c>
      <c r="C565" s="23"/>
      <c r="D565" s="23">
        <v>5</v>
      </c>
      <c r="E565" s="3" t="s">
        <v>293</v>
      </c>
      <c r="F565" s="3" t="s">
        <v>173</v>
      </c>
    </row>
    <row r="566" spans="1:6" ht="21" customHeight="1" x14ac:dyDescent="0.4">
      <c r="A566" s="51" t="s">
        <v>302</v>
      </c>
      <c r="B566" s="21" t="s">
        <v>304</v>
      </c>
      <c r="C566" s="21"/>
      <c r="D566" s="21">
        <v>1</v>
      </c>
      <c r="E566" s="3" t="s">
        <v>175</v>
      </c>
      <c r="F566" s="3" t="s">
        <v>180</v>
      </c>
    </row>
    <row r="567" spans="1:6" ht="21" customHeight="1" x14ac:dyDescent="0.4">
      <c r="A567" s="51" t="s">
        <v>302</v>
      </c>
      <c r="B567" s="21" t="s">
        <v>304</v>
      </c>
      <c r="C567" s="21"/>
      <c r="D567" s="21">
        <v>2</v>
      </c>
      <c r="E567" s="3" t="s">
        <v>175</v>
      </c>
      <c r="F567" s="3" t="s">
        <v>180</v>
      </c>
    </row>
    <row r="568" spans="1:6" ht="21" customHeight="1" x14ac:dyDescent="0.4">
      <c r="A568" s="51" t="s">
        <v>302</v>
      </c>
      <c r="B568" s="21" t="s">
        <v>304</v>
      </c>
      <c r="C568" s="21"/>
      <c r="D568" s="21">
        <v>3</v>
      </c>
      <c r="E568" s="3" t="s">
        <v>175</v>
      </c>
      <c r="F568" s="3" t="s">
        <v>180</v>
      </c>
    </row>
    <row r="569" spans="1:6" ht="21" customHeight="1" x14ac:dyDescent="0.4">
      <c r="A569" s="51" t="s">
        <v>302</v>
      </c>
      <c r="B569" s="21" t="s">
        <v>304</v>
      </c>
      <c r="C569" s="21"/>
      <c r="D569" s="21">
        <v>4</v>
      </c>
      <c r="E569" s="3" t="s">
        <v>175</v>
      </c>
      <c r="F569" s="3" t="s">
        <v>180</v>
      </c>
    </row>
    <row r="570" spans="1:6" ht="21" customHeight="1" x14ac:dyDescent="0.4">
      <c r="A570" s="51" t="s">
        <v>302</v>
      </c>
      <c r="B570" s="21" t="s">
        <v>304</v>
      </c>
      <c r="C570" s="21"/>
      <c r="D570" s="21">
        <v>5</v>
      </c>
      <c r="E570" s="3" t="s">
        <v>175</v>
      </c>
      <c r="F570" s="3" t="s">
        <v>180</v>
      </c>
    </row>
    <row r="571" spans="1:6" ht="21" customHeight="1" x14ac:dyDescent="0.4">
      <c r="A571" s="51" t="s">
        <v>302</v>
      </c>
      <c r="B571" s="21" t="s">
        <v>304</v>
      </c>
      <c r="C571" s="21"/>
      <c r="D571" s="21">
        <v>6</v>
      </c>
      <c r="E571" s="3" t="s">
        <v>175</v>
      </c>
      <c r="F571" s="3" t="s">
        <v>180</v>
      </c>
    </row>
    <row r="572" spans="1:6" ht="21" customHeight="1" x14ac:dyDescent="0.4">
      <c r="A572" s="51" t="s">
        <v>302</v>
      </c>
      <c r="B572" s="21" t="s">
        <v>304</v>
      </c>
      <c r="C572" s="21"/>
      <c r="D572" s="21">
        <v>7</v>
      </c>
      <c r="E572" s="3" t="s">
        <v>175</v>
      </c>
      <c r="F572" s="3" t="s">
        <v>180</v>
      </c>
    </row>
    <row r="573" spans="1:6" ht="21" customHeight="1" x14ac:dyDescent="0.4">
      <c r="A573" s="51" t="s">
        <v>302</v>
      </c>
      <c r="B573" s="21" t="s">
        <v>304</v>
      </c>
      <c r="C573" s="21"/>
      <c r="D573" s="21">
        <v>8</v>
      </c>
      <c r="E573" s="3" t="s">
        <v>175</v>
      </c>
      <c r="F573" s="3" t="s">
        <v>180</v>
      </c>
    </row>
    <row r="574" spans="1:6" ht="21" customHeight="1" x14ac:dyDescent="0.4">
      <c r="A574" s="51" t="s">
        <v>302</v>
      </c>
      <c r="B574" s="23" t="s">
        <v>304</v>
      </c>
      <c r="C574" s="23"/>
      <c r="D574" s="23">
        <v>1</v>
      </c>
      <c r="E574" s="3" t="s">
        <v>175</v>
      </c>
      <c r="F574" s="3" t="s">
        <v>180</v>
      </c>
    </row>
    <row r="575" spans="1:6" ht="21" customHeight="1" x14ac:dyDescent="0.4">
      <c r="A575" s="51" t="s">
        <v>302</v>
      </c>
      <c r="B575" s="23" t="s">
        <v>304</v>
      </c>
      <c r="C575" s="23"/>
      <c r="D575" s="23">
        <v>2</v>
      </c>
      <c r="E575" s="3" t="s">
        <v>175</v>
      </c>
      <c r="F575" s="3" t="s">
        <v>180</v>
      </c>
    </row>
    <row r="576" spans="1:6" ht="21" customHeight="1" x14ac:dyDescent="0.4">
      <c r="A576" s="51" t="s">
        <v>302</v>
      </c>
      <c r="B576" s="23" t="s">
        <v>304</v>
      </c>
      <c r="C576" s="23"/>
      <c r="D576" s="23">
        <v>3</v>
      </c>
      <c r="E576" s="3" t="s">
        <v>175</v>
      </c>
      <c r="F576" s="3" t="s">
        <v>180</v>
      </c>
    </row>
    <row r="577" spans="1:6" ht="21" customHeight="1" x14ac:dyDescent="0.4">
      <c r="A577" s="51" t="s">
        <v>302</v>
      </c>
      <c r="B577" s="23" t="s">
        <v>304</v>
      </c>
      <c r="C577" s="23"/>
      <c r="D577" s="23">
        <v>4</v>
      </c>
      <c r="E577" s="3" t="s">
        <v>175</v>
      </c>
      <c r="F577" s="3" t="s">
        <v>180</v>
      </c>
    </row>
    <row r="578" spans="1:6" ht="21" customHeight="1" x14ac:dyDescent="0.4">
      <c r="A578" s="51" t="s">
        <v>302</v>
      </c>
      <c r="B578" s="23" t="s">
        <v>304</v>
      </c>
      <c r="C578" s="23"/>
      <c r="D578" s="23">
        <v>5</v>
      </c>
      <c r="E578" s="3" t="s">
        <v>175</v>
      </c>
      <c r="F578" s="3" t="s">
        <v>180</v>
      </c>
    </row>
    <row r="579" spans="1:6" ht="21" customHeight="1" x14ac:dyDescent="0.4">
      <c r="A579" s="51" t="s">
        <v>302</v>
      </c>
      <c r="B579" s="23" t="s">
        <v>304</v>
      </c>
      <c r="C579" s="23"/>
      <c r="D579" s="23">
        <v>6</v>
      </c>
      <c r="E579" s="3" t="s">
        <v>175</v>
      </c>
      <c r="F579" s="3" t="s">
        <v>180</v>
      </c>
    </row>
    <row r="580" spans="1:6" ht="21" customHeight="1" x14ac:dyDescent="0.4">
      <c r="A580" s="51" t="s">
        <v>302</v>
      </c>
      <c r="B580" s="23" t="s">
        <v>304</v>
      </c>
      <c r="C580" s="23"/>
      <c r="D580" s="23">
        <v>7</v>
      </c>
      <c r="E580" s="3" t="s">
        <v>175</v>
      </c>
      <c r="F580" s="3" t="s">
        <v>180</v>
      </c>
    </row>
    <row r="581" spans="1:6" ht="21" customHeight="1" x14ac:dyDescent="0.4">
      <c r="A581" s="51" t="s">
        <v>302</v>
      </c>
      <c r="B581" s="23" t="s">
        <v>304</v>
      </c>
      <c r="C581" s="23"/>
      <c r="D581" s="23">
        <v>8</v>
      </c>
      <c r="E581" s="3" t="s">
        <v>175</v>
      </c>
      <c r="F581" s="3" t="s">
        <v>180</v>
      </c>
    </row>
    <row r="582" spans="1:6" ht="21" customHeight="1" x14ac:dyDescent="0.4">
      <c r="A582" s="53" t="s">
        <v>305</v>
      </c>
      <c r="B582" s="21" t="s">
        <v>306</v>
      </c>
      <c r="C582" s="21"/>
      <c r="D582" s="21">
        <v>1</v>
      </c>
      <c r="E582" s="3" t="s">
        <v>293</v>
      </c>
      <c r="F582" s="3" t="s">
        <v>173</v>
      </c>
    </row>
    <row r="583" spans="1:6" ht="21" customHeight="1" x14ac:dyDescent="0.4">
      <c r="A583" s="53" t="s">
        <v>305</v>
      </c>
      <c r="B583" s="21" t="s">
        <v>306</v>
      </c>
      <c r="C583" s="21"/>
      <c r="D583" s="21">
        <v>2</v>
      </c>
      <c r="E583" s="3" t="s">
        <v>293</v>
      </c>
      <c r="F583" s="3" t="s">
        <v>173</v>
      </c>
    </row>
    <row r="584" spans="1:6" ht="21" customHeight="1" x14ac:dyDescent="0.4">
      <c r="A584" s="53" t="s">
        <v>305</v>
      </c>
      <c r="B584" s="21" t="s">
        <v>306</v>
      </c>
      <c r="C584" s="21"/>
      <c r="D584" s="21">
        <v>3</v>
      </c>
      <c r="E584" s="3" t="s">
        <v>293</v>
      </c>
      <c r="F584" s="3" t="s">
        <v>173</v>
      </c>
    </row>
    <row r="585" spans="1:6" ht="21" customHeight="1" x14ac:dyDescent="0.4">
      <c r="A585" s="53" t="s">
        <v>305</v>
      </c>
      <c r="B585" s="21" t="s">
        <v>306</v>
      </c>
      <c r="C585" s="21"/>
      <c r="D585" s="21">
        <v>4</v>
      </c>
      <c r="E585" s="3" t="s">
        <v>293</v>
      </c>
      <c r="F585" s="3" t="s">
        <v>173</v>
      </c>
    </row>
    <row r="586" spans="1:6" ht="21" customHeight="1" x14ac:dyDescent="0.4">
      <c r="A586" s="53" t="s">
        <v>305</v>
      </c>
      <c r="B586" s="21" t="s">
        <v>306</v>
      </c>
      <c r="C586" s="21"/>
      <c r="D586" s="21">
        <v>5</v>
      </c>
      <c r="E586" s="3" t="s">
        <v>293</v>
      </c>
      <c r="F586" s="3" t="s">
        <v>173</v>
      </c>
    </row>
    <row r="587" spans="1:6" ht="21" customHeight="1" x14ac:dyDescent="0.4">
      <c r="A587" s="53" t="s">
        <v>305</v>
      </c>
      <c r="B587" s="23" t="s">
        <v>306</v>
      </c>
      <c r="C587" s="23"/>
      <c r="D587" s="23">
        <v>1</v>
      </c>
      <c r="E587" s="3" t="s">
        <v>293</v>
      </c>
      <c r="F587" s="3" t="s">
        <v>173</v>
      </c>
    </row>
    <row r="588" spans="1:6" ht="21" customHeight="1" x14ac:dyDescent="0.4">
      <c r="A588" s="53" t="s">
        <v>305</v>
      </c>
      <c r="B588" s="23" t="s">
        <v>306</v>
      </c>
      <c r="C588" s="23"/>
      <c r="D588" s="23">
        <v>2</v>
      </c>
      <c r="E588" s="3" t="s">
        <v>293</v>
      </c>
      <c r="F588" s="3" t="s">
        <v>173</v>
      </c>
    </row>
    <row r="589" spans="1:6" ht="21" customHeight="1" x14ac:dyDescent="0.4">
      <c r="A589" s="53" t="s">
        <v>305</v>
      </c>
      <c r="B589" s="23" t="s">
        <v>306</v>
      </c>
      <c r="C589" s="23"/>
      <c r="D589" s="23">
        <v>3</v>
      </c>
      <c r="E589" s="3" t="s">
        <v>293</v>
      </c>
      <c r="F589" s="3" t="s">
        <v>173</v>
      </c>
    </row>
    <row r="590" spans="1:6" ht="21" customHeight="1" x14ac:dyDescent="0.4">
      <c r="A590" s="53" t="s">
        <v>305</v>
      </c>
      <c r="B590" s="23" t="s">
        <v>306</v>
      </c>
      <c r="C590" s="23"/>
      <c r="D590" s="23">
        <v>4</v>
      </c>
      <c r="E590" s="3" t="s">
        <v>293</v>
      </c>
      <c r="F590" s="3" t="s">
        <v>173</v>
      </c>
    </row>
    <row r="591" spans="1:6" ht="21" customHeight="1" x14ac:dyDescent="0.4">
      <c r="A591" s="53" t="s">
        <v>305</v>
      </c>
      <c r="B591" s="23" t="s">
        <v>306</v>
      </c>
      <c r="C591" s="23"/>
      <c r="D591" s="23">
        <v>5</v>
      </c>
      <c r="E591" s="3" t="s">
        <v>293</v>
      </c>
      <c r="F591" s="3" t="s">
        <v>173</v>
      </c>
    </row>
    <row r="592" spans="1:6" ht="21" customHeight="1" x14ac:dyDescent="0.4">
      <c r="A592" s="53" t="s">
        <v>305</v>
      </c>
      <c r="B592" s="21" t="s">
        <v>307</v>
      </c>
      <c r="C592" s="21"/>
      <c r="D592" s="21">
        <v>1</v>
      </c>
      <c r="E592" s="3" t="s">
        <v>293</v>
      </c>
      <c r="F592" s="3" t="s">
        <v>308</v>
      </c>
    </row>
    <row r="593" spans="1:6" ht="21" customHeight="1" x14ac:dyDescent="0.4">
      <c r="A593" s="53" t="s">
        <v>305</v>
      </c>
      <c r="B593" s="21" t="s">
        <v>307</v>
      </c>
      <c r="C593" s="21"/>
      <c r="D593" s="21">
        <v>2</v>
      </c>
      <c r="E593" s="3" t="s">
        <v>293</v>
      </c>
      <c r="F593" s="3" t="s">
        <v>308</v>
      </c>
    </row>
    <row r="594" spans="1:6" ht="21" customHeight="1" x14ac:dyDescent="0.4">
      <c r="A594" s="53" t="s">
        <v>305</v>
      </c>
      <c r="B594" s="21" t="s">
        <v>307</v>
      </c>
      <c r="C594" s="21"/>
      <c r="D594" s="21">
        <v>3</v>
      </c>
      <c r="E594" s="3" t="s">
        <v>293</v>
      </c>
      <c r="F594" s="3" t="s">
        <v>308</v>
      </c>
    </row>
    <row r="595" spans="1:6" ht="21" customHeight="1" x14ac:dyDescent="0.4">
      <c r="A595" s="53" t="s">
        <v>305</v>
      </c>
      <c r="B595" s="21" t="s">
        <v>307</v>
      </c>
      <c r="C595" s="21"/>
      <c r="D595" s="21">
        <v>4</v>
      </c>
      <c r="E595" s="3" t="s">
        <v>293</v>
      </c>
      <c r="F595" s="3" t="s">
        <v>308</v>
      </c>
    </row>
    <row r="596" spans="1:6" ht="21" customHeight="1" x14ac:dyDescent="0.4">
      <c r="A596" s="53" t="s">
        <v>305</v>
      </c>
      <c r="B596" s="21" t="s">
        <v>307</v>
      </c>
      <c r="C596" s="21"/>
      <c r="D596" s="21">
        <v>5</v>
      </c>
      <c r="E596" s="3" t="s">
        <v>293</v>
      </c>
      <c r="F596" s="3" t="s">
        <v>308</v>
      </c>
    </row>
    <row r="597" spans="1:6" ht="21" customHeight="1" x14ac:dyDescent="0.4">
      <c r="A597" s="53" t="s">
        <v>305</v>
      </c>
      <c r="B597" s="23" t="s">
        <v>309</v>
      </c>
      <c r="C597" s="23"/>
      <c r="D597" s="23">
        <v>1</v>
      </c>
      <c r="E597" s="3" t="s">
        <v>175</v>
      </c>
      <c r="F597" s="3" t="s">
        <v>180</v>
      </c>
    </row>
    <row r="598" spans="1:6" ht="21" customHeight="1" x14ac:dyDescent="0.4">
      <c r="A598" s="53" t="s">
        <v>305</v>
      </c>
      <c r="B598" s="23" t="s">
        <v>309</v>
      </c>
      <c r="C598" s="23"/>
      <c r="D598" s="23">
        <v>2</v>
      </c>
      <c r="E598" s="3" t="s">
        <v>175</v>
      </c>
      <c r="F598" s="3" t="s">
        <v>180</v>
      </c>
    </row>
    <row r="599" spans="1:6" ht="21" customHeight="1" x14ac:dyDescent="0.4">
      <c r="A599" s="53" t="s">
        <v>305</v>
      </c>
      <c r="B599" s="23" t="s">
        <v>309</v>
      </c>
      <c r="C599" s="23"/>
      <c r="D599" s="23">
        <v>3</v>
      </c>
      <c r="E599" s="3" t="s">
        <v>175</v>
      </c>
      <c r="F599" s="3" t="s">
        <v>180</v>
      </c>
    </row>
    <row r="600" spans="1:6" ht="21" customHeight="1" x14ac:dyDescent="0.4">
      <c r="A600" s="53" t="s">
        <v>305</v>
      </c>
      <c r="B600" s="23" t="s">
        <v>309</v>
      </c>
      <c r="C600" s="23"/>
      <c r="D600" s="23">
        <v>4</v>
      </c>
      <c r="E600" s="3" t="s">
        <v>175</v>
      </c>
      <c r="F600" s="3" t="s">
        <v>180</v>
      </c>
    </row>
    <row r="601" spans="1:6" ht="21" customHeight="1" x14ac:dyDescent="0.4">
      <c r="A601" s="53" t="s">
        <v>305</v>
      </c>
      <c r="B601" s="23" t="s">
        <v>309</v>
      </c>
      <c r="C601" s="23"/>
      <c r="D601" s="23">
        <v>5</v>
      </c>
      <c r="E601" s="3" t="s">
        <v>175</v>
      </c>
      <c r="F601" s="3" t="s">
        <v>180</v>
      </c>
    </row>
    <row r="602" spans="1:6" ht="21" customHeight="1" x14ac:dyDescent="0.4">
      <c r="A602" s="53" t="s">
        <v>305</v>
      </c>
      <c r="B602" s="23" t="s">
        <v>309</v>
      </c>
      <c r="C602" s="23"/>
      <c r="D602" s="23">
        <v>6</v>
      </c>
      <c r="E602" s="3" t="s">
        <v>175</v>
      </c>
      <c r="F602" s="3" t="s">
        <v>180</v>
      </c>
    </row>
    <row r="603" spans="1:6" ht="21" customHeight="1" x14ac:dyDescent="0.4">
      <c r="A603" s="53" t="s">
        <v>305</v>
      </c>
      <c r="B603" s="23" t="s">
        <v>309</v>
      </c>
      <c r="C603" s="23"/>
      <c r="D603" s="23">
        <v>7</v>
      </c>
      <c r="E603" s="3" t="s">
        <v>175</v>
      </c>
      <c r="F603" s="3" t="s">
        <v>180</v>
      </c>
    </row>
    <row r="604" spans="1:6" ht="21" customHeight="1" x14ac:dyDescent="0.4">
      <c r="A604" s="53" t="s">
        <v>305</v>
      </c>
      <c r="B604" s="23" t="s">
        <v>309</v>
      </c>
      <c r="C604" s="23"/>
      <c r="D604" s="23">
        <v>8</v>
      </c>
      <c r="E604" s="3" t="s">
        <v>175</v>
      </c>
      <c r="F604" s="3" t="s">
        <v>180</v>
      </c>
    </row>
    <row r="605" spans="1:6" ht="21" customHeight="1" x14ac:dyDescent="0.4">
      <c r="A605" s="53" t="s">
        <v>310</v>
      </c>
      <c r="B605" s="21" t="s">
        <v>311</v>
      </c>
      <c r="C605" s="21"/>
      <c r="D605" s="21">
        <v>1</v>
      </c>
      <c r="E605" s="3" t="s">
        <v>293</v>
      </c>
      <c r="F605" s="3" t="s">
        <v>173</v>
      </c>
    </row>
    <row r="606" spans="1:6" ht="21" customHeight="1" x14ac:dyDescent="0.4">
      <c r="A606" s="53" t="s">
        <v>310</v>
      </c>
      <c r="B606" s="21" t="s">
        <v>311</v>
      </c>
      <c r="C606" s="21"/>
      <c r="D606" s="21">
        <v>2</v>
      </c>
      <c r="E606" s="3" t="s">
        <v>293</v>
      </c>
      <c r="F606" s="3" t="s">
        <v>173</v>
      </c>
    </row>
    <row r="607" spans="1:6" ht="21" customHeight="1" x14ac:dyDescent="0.4">
      <c r="A607" s="53" t="s">
        <v>310</v>
      </c>
      <c r="B607" s="21" t="s">
        <v>311</v>
      </c>
      <c r="C607" s="21"/>
      <c r="D607" s="21">
        <v>3</v>
      </c>
      <c r="E607" s="3" t="s">
        <v>293</v>
      </c>
      <c r="F607" s="3" t="s">
        <v>173</v>
      </c>
    </row>
    <row r="608" spans="1:6" ht="21" customHeight="1" x14ac:dyDescent="0.4">
      <c r="A608" s="53" t="s">
        <v>310</v>
      </c>
      <c r="B608" s="21" t="s">
        <v>311</v>
      </c>
      <c r="C608" s="21"/>
      <c r="D608" s="21">
        <v>4</v>
      </c>
      <c r="E608" s="3" t="s">
        <v>293</v>
      </c>
      <c r="F608" s="3" t="s">
        <v>173</v>
      </c>
    </row>
    <row r="609" spans="1:6" ht="21" customHeight="1" x14ac:dyDescent="0.4">
      <c r="A609" s="53" t="s">
        <v>310</v>
      </c>
      <c r="B609" s="21" t="s">
        <v>311</v>
      </c>
      <c r="C609" s="21"/>
      <c r="D609" s="21">
        <v>5</v>
      </c>
      <c r="E609" s="3" t="s">
        <v>293</v>
      </c>
      <c r="F609" s="3" t="s">
        <v>173</v>
      </c>
    </row>
    <row r="610" spans="1:6" ht="21" customHeight="1" x14ac:dyDescent="0.4">
      <c r="A610" s="53" t="s">
        <v>312</v>
      </c>
      <c r="B610" s="23" t="s">
        <v>313</v>
      </c>
      <c r="C610" s="23"/>
      <c r="D610" s="23">
        <v>1</v>
      </c>
      <c r="E610" s="3" t="s">
        <v>223</v>
      </c>
      <c r="F610" s="3" t="s">
        <v>173</v>
      </c>
    </row>
    <row r="611" spans="1:6" ht="21" customHeight="1" x14ac:dyDescent="0.4">
      <c r="A611" s="53" t="s">
        <v>312</v>
      </c>
      <c r="B611" s="23" t="s">
        <v>313</v>
      </c>
      <c r="C611" s="23"/>
      <c r="D611" s="23">
        <v>2</v>
      </c>
      <c r="E611" s="3" t="s">
        <v>223</v>
      </c>
      <c r="F611" s="3" t="s">
        <v>173</v>
      </c>
    </row>
    <row r="612" spans="1:6" ht="21" customHeight="1" x14ac:dyDescent="0.4">
      <c r="A612" s="53" t="s">
        <v>312</v>
      </c>
      <c r="B612" s="23" t="s">
        <v>313</v>
      </c>
      <c r="C612" s="23"/>
      <c r="D612" s="23">
        <v>3</v>
      </c>
      <c r="E612" s="3" t="s">
        <v>223</v>
      </c>
      <c r="F612" s="3" t="s">
        <v>173</v>
      </c>
    </row>
    <row r="613" spans="1:6" ht="21" customHeight="1" x14ac:dyDescent="0.4">
      <c r="A613" s="53" t="s">
        <v>312</v>
      </c>
      <c r="B613" s="23" t="s">
        <v>313</v>
      </c>
      <c r="C613" s="23"/>
      <c r="D613" s="23">
        <v>4</v>
      </c>
      <c r="E613" s="3" t="s">
        <v>223</v>
      </c>
      <c r="F613" s="3" t="s">
        <v>173</v>
      </c>
    </row>
    <row r="614" spans="1:6" ht="21" customHeight="1" x14ac:dyDescent="0.4">
      <c r="A614" s="53" t="s">
        <v>312</v>
      </c>
      <c r="B614" s="23" t="s">
        <v>313</v>
      </c>
      <c r="C614" s="23"/>
      <c r="D614" s="23">
        <v>5</v>
      </c>
      <c r="E614" s="3" t="s">
        <v>223</v>
      </c>
      <c r="F614" s="3" t="s">
        <v>173</v>
      </c>
    </row>
    <row r="615" spans="1:6" ht="21" customHeight="1" x14ac:dyDescent="0.4">
      <c r="A615" s="53" t="s">
        <v>312</v>
      </c>
      <c r="B615" s="21" t="s">
        <v>314</v>
      </c>
      <c r="C615" s="21"/>
      <c r="D615" s="21">
        <v>1</v>
      </c>
      <c r="E615" s="3" t="s">
        <v>175</v>
      </c>
      <c r="F615" s="3" t="s">
        <v>180</v>
      </c>
    </row>
    <row r="616" spans="1:6" ht="21" customHeight="1" x14ac:dyDescent="0.4">
      <c r="A616" s="53" t="s">
        <v>312</v>
      </c>
      <c r="B616" s="21" t="s">
        <v>314</v>
      </c>
      <c r="C616" s="21"/>
      <c r="D616" s="21">
        <v>2</v>
      </c>
      <c r="E616" s="3" t="s">
        <v>175</v>
      </c>
      <c r="F616" s="3" t="s">
        <v>180</v>
      </c>
    </row>
    <row r="617" spans="1:6" ht="21" customHeight="1" x14ac:dyDescent="0.4">
      <c r="A617" s="53" t="s">
        <v>312</v>
      </c>
      <c r="B617" s="21" t="s">
        <v>314</v>
      </c>
      <c r="C617" s="21"/>
      <c r="D617" s="21">
        <v>3</v>
      </c>
      <c r="E617" s="3" t="s">
        <v>175</v>
      </c>
      <c r="F617" s="3" t="s">
        <v>180</v>
      </c>
    </row>
    <row r="618" spans="1:6" ht="21" customHeight="1" x14ac:dyDescent="0.4">
      <c r="A618" s="53" t="s">
        <v>312</v>
      </c>
      <c r="B618" s="21" t="s">
        <v>314</v>
      </c>
      <c r="C618" s="21"/>
      <c r="D618" s="21">
        <v>4</v>
      </c>
      <c r="E618" s="3" t="s">
        <v>175</v>
      </c>
      <c r="F618" s="3" t="s">
        <v>180</v>
      </c>
    </row>
    <row r="619" spans="1:6" ht="21" customHeight="1" x14ac:dyDescent="0.4">
      <c r="A619" s="53" t="s">
        <v>312</v>
      </c>
      <c r="B619" s="21" t="s">
        <v>314</v>
      </c>
      <c r="C619" s="21"/>
      <c r="D619" s="21">
        <v>5</v>
      </c>
      <c r="E619" s="3" t="s">
        <v>175</v>
      </c>
      <c r="F619" s="3" t="s">
        <v>180</v>
      </c>
    </row>
    <row r="620" spans="1:6" ht="21" customHeight="1" x14ac:dyDescent="0.4">
      <c r="A620" s="53" t="s">
        <v>312</v>
      </c>
      <c r="B620" s="21" t="s">
        <v>314</v>
      </c>
      <c r="C620" s="21"/>
      <c r="D620" s="21">
        <v>6</v>
      </c>
      <c r="E620" s="3" t="s">
        <v>175</v>
      </c>
      <c r="F620" s="3" t="s">
        <v>180</v>
      </c>
    </row>
    <row r="621" spans="1:6" ht="21" customHeight="1" x14ac:dyDescent="0.4">
      <c r="A621" s="53" t="s">
        <v>312</v>
      </c>
      <c r="B621" s="21" t="s">
        <v>314</v>
      </c>
      <c r="C621" s="21"/>
      <c r="D621" s="21">
        <v>7</v>
      </c>
      <c r="E621" s="3" t="s">
        <v>175</v>
      </c>
      <c r="F621" s="3" t="s">
        <v>180</v>
      </c>
    </row>
    <row r="622" spans="1:6" ht="21" customHeight="1" x14ac:dyDescent="0.4">
      <c r="A622" s="53" t="s">
        <v>312</v>
      </c>
      <c r="B622" s="21" t="s">
        <v>314</v>
      </c>
      <c r="C622" s="21"/>
      <c r="D622" s="21">
        <v>8</v>
      </c>
      <c r="E622" s="3" t="s">
        <v>175</v>
      </c>
      <c r="F622" s="3" t="s">
        <v>180</v>
      </c>
    </row>
    <row r="623" spans="1:6" ht="21" customHeight="1" x14ac:dyDescent="0.4">
      <c r="A623" s="51" t="s">
        <v>315</v>
      </c>
      <c r="B623" s="23" t="s">
        <v>316</v>
      </c>
      <c r="C623" s="23"/>
      <c r="D623" s="23">
        <v>1</v>
      </c>
      <c r="E623" s="3" t="s">
        <v>223</v>
      </c>
      <c r="F623" s="3" t="s">
        <v>173</v>
      </c>
    </row>
    <row r="624" spans="1:6" ht="21" customHeight="1" x14ac:dyDescent="0.4">
      <c r="A624" s="51" t="s">
        <v>315</v>
      </c>
      <c r="B624" s="23" t="s">
        <v>316</v>
      </c>
      <c r="C624" s="23"/>
      <c r="D624" s="23">
        <v>2</v>
      </c>
      <c r="E624" s="3" t="s">
        <v>223</v>
      </c>
      <c r="F624" s="3" t="s">
        <v>173</v>
      </c>
    </row>
    <row r="625" spans="1:6" ht="21" customHeight="1" x14ac:dyDescent="0.4">
      <c r="A625" s="51" t="s">
        <v>315</v>
      </c>
      <c r="B625" s="23" t="s">
        <v>316</v>
      </c>
      <c r="C625" s="23"/>
      <c r="D625" s="23">
        <v>3</v>
      </c>
      <c r="E625" s="3" t="s">
        <v>223</v>
      </c>
      <c r="F625" s="3" t="s">
        <v>173</v>
      </c>
    </row>
    <row r="626" spans="1:6" ht="21" customHeight="1" x14ac:dyDescent="0.4">
      <c r="A626" s="51" t="s">
        <v>315</v>
      </c>
      <c r="B626" s="23" t="s">
        <v>316</v>
      </c>
      <c r="C626" s="23"/>
      <c r="D626" s="23">
        <v>4</v>
      </c>
      <c r="E626" s="3" t="s">
        <v>223</v>
      </c>
      <c r="F626" s="3" t="s">
        <v>173</v>
      </c>
    </row>
    <row r="627" spans="1:6" ht="21" customHeight="1" x14ac:dyDescent="0.4">
      <c r="A627" s="51" t="s">
        <v>315</v>
      </c>
      <c r="B627" s="23" t="s">
        <v>316</v>
      </c>
      <c r="C627" s="23"/>
      <c r="D627" s="23">
        <v>5</v>
      </c>
      <c r="E627" s="3" t="s">
        <v>223</v>
      </c>
      <c r="F627" s="3" t="s">
        <v>173</v>
      </c>
    </row>
    <row r="628" spans="1:6" ht="21" customHeight="1" x14ac:dyDescent="0.4">
      <c r="A628" s="51" t="s">
        <v>315</v>
      </c>
      <c r="B628" s="21" t="s">
        <v>317</v>
      </c>
      <c r="C628" s="21"/>
      <c r="D628" s="21">
        <v>1</v>
      </c>
      <c r="E628" s="3" t="s">
        <v>175</v>
      </c>
      <c r="F628" s="3" t="s">
        <v>180</v>
      </c>
    </row>
    <row r="629" spans="1:6" ht="21" customHeight="1" x14ac:dyDescent="0.4">
      <c r="A629" s="51" t="s">
        <v>315</v>
      </c>
      <c r="B629" s="21" t="s">
        <v>317</v>
      </c>
      <c r="C629" s="21"/>
      <c r="D629" s="21">
        <v>2</v>
      </c>
      <c r="E629" s="3" t="s">
        <v>175</v>
      </c>
      <c r="F629" s="3" t="s">
        <v>180</v>
      </c>
    </row>
    <row r="630" spans="1:6" ht="21" customHeight="1" x14ac:dyDescent="0.4">
      <c r="A630" s="51" t="s">
        <v>315</v>
      </c>
      <c r="B630" s="21" t="s">
        <v>317</v>
      </c>
      <c r="C630" s="21"/>
      <c r="D630" s="21">
        <v>3</v>
      </c>
      <c r="E630" s="3" t="s">
        <v>175</v>
      </c>
      <c r="F630" s="3" t="s">
        <v>180</v>
      </c>
    </row>
    <row r="631" spans="1:6" ht="21" customHeight="1" x14ac:dyDescent="0.4">
      <c r="A631" s="51" t="s">
        <v>315</v>
      </c>
      <c r="B631" s="21" t="s">
        <v>317</v>
      </c>
      <c r="C631" s="21"/>
      <c r="D631" s="21">
        <v>4</v>
      </c>
      <c r="E631" s="3" t="s">
        <v>175</v>
      </c>
      <c r="F631" s="3" t="s">
        <v>180</v>
      </c>
    </row>
    <row r="632" spans="1:6" ht="21" customHeight="1" x14ac:dyDescent="0.4">
      <c r="A632" s="51" t="s">
        <v>315</v>
      </c>
      <c r="B632" s="21" t="s">
        <v>317</v>
      </c>
      <c r="C632" s="21"/>
      <c r="D632" s="21">
        <v>5</v>
      </c>
      <c r="E632" s="3" t="s">
        <v>175</v>
      </c>
      <c r="F632" s="3" t="s">
        <v>180</v>
      </c>
    </row>
    <row r="633" spans="1:6" ht="21" customHeight="1" x14ac:dyDescent="0.4">
      <c r="A633" s="51" t="s">
        <v>315</v>
      </c>
      <c r="B633" s="21" t="s">
        <v>317</v>
      </c>
      <c r="C633" s="21"/>
      <c r="D633" s="21">
        <v>6</v>
      </c>
      <c r="E633" s="3" t="s">
        <v>175</v>
      </c>
      <c r="F633" s="3" t="s">
        <v>180</v>
      </c>
    </row>
    <row r="634" spans="1:6" ht="21" customHeight="1" x14ac:dyDescent="0.4">
      <c r="A634" s="51" t="s">
        <v>315</v>
      </c>
      <c r="B634" s="21" t="s">
        <v>317</v>
      </c>
      <c r="C634" s="21"/>
      <c r="D634" s="21">
        <v>7</v>
      </c>
      <c r="E634" s="3" t="s">
        <v>175</v>
      </c>
      <c r="F634" s="3" t="s">
        <v>180</v>
      </c>
    </row>
    <row r="635" spans="1:6" ht="21" customHeight="1" x14ac:dyDescent="0.4">
      <c r="A635" s="51" t="s">
        <v>315</v>
      </c>
      <c r="B635" s="21" t="s">
        <v>317</v>
      </c>
      <c r="C635" s="21"/>
      <c r="D635" s="21">
        <v>8</v>
      </c>
      <c r="E635" s="3" t="s">
        <v>175</v>
      </c>
      <c r="F635" s="3" t="s">
        <v>180</v>
      </c>
    </row>
    <row r="636" spans="1:6" ht="21" customHeight="1" x14ac:dyDescent="0.4">
      <c r="A636" s="51" t="s">
        <v>315</v>
      </c>
      <c r="B636" s="23" t="s">
        <v>317</v>
      </c>
      <c r="C636" s="23"/>
      <c r="D636" s="23">
        <v>1</v>
      </c>
      <c r="E636" s="3" t="s">
        <v>175</v>
      </c>
      <c r="F636" s="3" t="s">
        <v>180</v>
      </c>
    </row>
    <row r="637" spans="1:6" ht="21" customHeight="1" x14ac:dyDescent="0.4">
      <c r="A637" s="51" t="s">
        <v>315</v>
      </c>
      <c r="B637" s="23" t="s">
        <v>317</v>
      </c>
      <c r="C637" s="23"/>
      <c r="D637" s="23">
        <v>2</v>
      </c>
      <c r="E637" s="3" t="s">
        <v>175</v>
      </c>
      <c r="F637" s="3" t="s">
        <v>180</v>
      </c>
    </row>
    <row r="638" spans="1:6" ht="21" customHeight="1" x14ac:dyDescent="0.4">
      <c r="A638" s="51" t="s">
        <v>315</v>
      </c>
      <c r="B638" s="23" t="s">
        <v>317</v>
      </c>
      <c r="C638" s="23"/>
      <c r="D638" s="23">
        <v>3</v>
      </c>
      <c r="E638" s="3" t="s">
        <v>175</v>
      </c>
      <c r="F638" s="3" t="s">
        <v>180</v>
      </c>
    </row>
    <row r="639" spans="1:6" ht="21" customHeight="1" x14ac:dyDescent="0.4">
      <c r="A639" s="51" t="s">
        <v>315</v>
      </c>
      <c r="B639" s="23" t="s">
        <v>317</v>
      </c>
      <c r="C639" s="23"/>
      <c r="D639" s="23">
        <v>4</v>
      </c>
      <c r="E639" s="3" t="s">
        <v>175</v>
      </c>
      <c r="F639" s="3" t="s">
        <v>180</v>
      </c>
    </row>
    <row r="640" spans="1:6" ht="21" customHeight="1" x14ac:dyDescent="0.4">
      <c r="A640" s="51" t="s">
        <v>315</v>
      </c>
      <c r="B640" s="23" t="s">
        <v>317</v>
      </c>
      <c r="C640" s="23"/>
      <c r="D640" s="23">
        <v>5</v>
      </c>
      <c r="E640" s="3" t="s">
        <v>175</v>
      </c>
      <c r="F640" s="3" t="s">
        <v>180</v>
      </c>
    </row>
    <row r="641" spans="1:6" ht="21" customHeight="1" x14ac:dyDescent="0.4">
      <c r="A641" s="51" t="s">
        <v>315</v>
      </c>
      <c r="B641" s="23" t="s">
        <v>317</v>
      </c>
      <c r="C641" s="23"/>
      <c r="D641" s="23">
        <v>6</v>
      </c>
      <c r="E641" s="3" t="s">
        <v>175</v>
      </c>
      <c r="F641" s="3" t="s">
        <v>180</v>
      </c>
    </row>
    <row r="642" spans="1:6" ht="21" customHeight="1" x14ac:dyDescent="0.4">
      <c r="A642" s="51" t="s">
        <v>315</v>
      </c>
      <c r="B642" s="23" t="s">
        <v>317</v>
      </c>
      <c r="C642" s="23"/>
      <c r="D642" s="23">
        <v>7</v>
      </c>
      <c r="E642" s="3" t="s">
        <v>175</v>
      </c>
      <c r="F642" s="3" t="s">
        <v>180</v>
      </c>
    </row>
    <row r="643" spans="1:6" ht="21" customHeight="1" x14ac:dyDescent="0.4">
      <c r="A643" s="51" t="s">
        <v>315</v>
      </c>
      <c r="B643" s="23" t="s">
        <v>317</v>
      </c>
      <c r="C643" s="23"/>
      <c r="D643" s="23">
        <v>8</v>
      </c>
      <c r="E643" s="3" t="s">
        <v>175</v>
      </c>
      <c r="F643" s="3" t="s">
        <v>180</v>
      </c>
    </row>
    <row r="644" spans="1:6" ht="21" customHeight="1" x14ac:dyDescent="0.4">
      <c r="A644" s="53" t="s">
        <v>318</v>
      </c>
      <c r="B644" s="21" t="s">
        <v>319</v>
      </c>
      <c r="C644" s="21"/>
      <c r="D644" s="21">
        <v>1</v>
      </c>
      <c r="E644" s="3" t="s">
        <v>223</v>
      </c>
      <c r="F644" s="3" t="s">
        <v>173</v>
      </c>
    </row>
    <row r="645" spans="1:6" ht="21" customHeight="1" x14ac:dyDescent="0.4">
      <c r="A645" s="53" t="s">
        <v>318</v>
      </c>
      <c r="B645" s="21" t="s">
        <v>319</v>
      </c>
      <c r="C645" s="21"/>
      <c r="D645" s="21">
        <v>2</v>
      </c>
      <c r="E645" s="3" t="s">
        <v>223</v>
      </c>
      <c r="F645" s="3" t="s">
        <v>173</v>
      </c>
    </row>
    <row r="646" spans="1:6" ht="21" customHeight="1" x14ac:dyDescent="0.4">
      <c r="A646" s="53" t="s">
        <v>318</v>
      </c>
      <c r="B646" s="21" t="s">
        <v>319</v>
      </c>
      <c r="C646" s="21"/>
      <c r="D646" s="21">
        <v>3</v>
      </c>
      <c r="E646" s="3" t="s">
        <v>223</v>
      </c>
      <c r="F646" s="3" t="s">
        <v>173</v>
      </c>
    </row>
    <row r="647" spans="1:6" ht="21" customHeight="1" x14ac:dyDescent="0.4">
      <c r="A647" s="53" t="s">
        <v>318</v>
      </c>
      <c r="B647" s="21" t="s">
        <v>319</v>
      </c>
      <c r="C647" s="21"/>
      <c r="D647" s="21">
        <v>4</v>
      </c>
      <c r="E647" s="3" t="s">
        <v>223</v>
      </c>
      <c r="F647" s="3" t="s">
        <v>173</v>
      </c>
    </row>
    <row r="648" spans="1:6" ht="21" customHeight="1" x14ac:dyDescent="0.4">
      <c r="A648" s="53" t="s">
        <v>318</v>
      </c>
      <c r="B648" s="21" t="s">
        <v>319</v>
      </c>
      <c r="C648" s="21"/>
      <c r="D648" s="21">
        <v>5</v>
      </c>
      <c r="E648" s="3" t="s">
        <v>223</v>
      </c>
      <c r="F648" s="3" t="s">
        <v>173</v>
      </c>
    </row>
    <row r="649" spans="1:6" ht="21" customHeight="1" x14ac:dyDescent="0.4">
      <c r="A649" s="53" t="s">
        <v>318</v>
      </c>
      <c r="B649" s="23" t="s">
        <v>320</v>
      </c>
      <c r="C649" s="23"/>
      <c r="D649" s="23">
        <v>1</v>
      </c>
      <c r="E649" s="3" t="s">
        <v>175</v>
      </c>
      <c r="F649" s="3" t="s">
        <v>180</v>
      </c>
    </row>
    <row r="650" spans="1:6" ht="21" customHeight="1" x14ac:dyDescent="0.4">
      <c r="A650" s="53" t="s">
        <v>318</v>
      </c>
      <c r="B650" s="23" t="s">
        <v>320</v>
      </c>
      <c r="C650" s="23"/>
      <c r="D650" s="23">
        <v>2</v>
      </c>
      <c r="E650" s="3" t="s">
        <v>175</v>
      </c>
      <c r="F650" s="3" t="s">
        <v>180</v>
      </c>
    </row>
    <row r="651" spans="1:6" ht="21" customHeight="1" x14ac:dyDescent="0.4">
      <c r="A651" s="53" t="s">
        <v>318</v>
      </c>
      <c r="B651" s="23" t="s">
        <v>320</v>
      </c>
      <c r="C651" s="23"/>
      <c r="D651" s="23">
        <v>3</v>
      </c>
      <c r="E651" s="3" t="s">
        <v>175</v>
      </c>
      <c r="F651" s="3" t="s">
        <v>180</v>
      </c>
    </row>
    <row r="652" spans="1:6" ht="21" customHeight="1" x14ac:dyDescent="0.4">
      <c r="A652" s="53" t="s">
        <v>318</v>
      </c>
      <c r="B652" s="23" t="s">
        <v>320</v>
      </c>
      <c r="C652" s="23"/>
      <c r="D652" s="23">
        <v>4</v>
      </c>
      <c r="E652" s="3" t="s">
        <v>175</v>
      </c>
      <c r="F652" s="3" t="s">
        <v>180</v>
      </c>
    </row>
    <row r="653" spans="1:6" ht="21" customHeight="1" x14ac:dyDescent="0.4">
      <c r="A653" s="53" t="s">
        <v>318</v>
      </c>
      <c r="B653" s="23" t="s">
        <v>320</v>
      </c>
      <c r="C653" s="23"/>
      <c r="D653" s="23">
        <v>5</v>
      </c>
      <c r="E653" s="3" t="s">
        <v>175</v>
      </c>
      <c r="F653" s="3" t="s">
        <v>180</v>
      </c>
    </row>
    <row r="654" spans="1:6" ht="21" customHeight="1" x14ac:dyDescent="0.4">
      <c r="A654" s="53" t="s">
        <v>318</v>
      </c>
      <c r="B654" s="23" t="s">
        <v>320</v>
      </c>
      <c r="C654" s="23"/>
      <c r="D654" s="23">
        <v>6</v>
      </c>
      <c r="E654" s="3" t="s">
        <v>175</v>
      </c>
      <c r="F654" s="3" t="s">
        <v>180</v>
      </c>
    </row>
    <row r="655" spans="1:6" ht="21" customHeight="1" x14ac:dyDescent="0.4">
      <c r="A655" s="53" t="s">
        <v>318</v>
      </c>
      <c r="B655" s="23" t="s">
        <v>320</v>
      </c>
      <c r="C655" s="23"/>
      <c r="D655" s="23">
        <v>7</v>
      </c>
      <c r="E655" s="3" t="s">
        <v>175</v>
      </c>
      <c r="F655" s="3" t="s">
        <v>180</v>
      </c>
    </row>
    <row r="656" spans="1:6" ht="21" customHeight="1" x14ac:dyDescent="0.4">
      <c r="A656" s="53" t="s">
        <v>318</v>
      </c>
      <c r="B656" s="23" t="s">
        <v>320</v>
      </c>
      <c r="C656" s="23"/>
      <c r="D656" s="23">
        <v>8</v>
      </c>
      <c r="E656" s="3" t="s">
        <v>175</v>
      </c>
      <c r="F656" s="3" t="s">
        <v>180</v>
      </c>
    </row>
    <row r="657" spans="1:6" ht="21" customHeight="1" x14ac:dyDescent="0.4">
      <c r="A657" s="53" t="s">
        <v>318</v>
      </c>
      <c r="B657" s="21" t="s">
        <v>320</v>
      </c>
      <c r="C657" s="21"/>
      <c r="D657" s="21">
        <v>1</v>
      </c>
      <c r="E657" s="3" t="s">
        <v>175</v>
      </c>
      <c r="F657" s="3" t="s">
        <v>180</v>
      </c>
    </row>
    <row r="658" spans="1:6" ht="21" customHeight="1" x14ac:dyDescent="0.4">
      <c r="A658" s="53" t="s">
        <v>318</v>
      </c>
      <c r="B658" s="21" t="s">
        <v>320</v>
      </c>
      <c r="C658" s="21"/>
      <c r="D658" s="21">
        <v>2</v>
      </c>
      <c r="E658" s="3" t="s">
        <v>175</v>
      </c>
      <c r="F658" s="3" t="s">
        <v>180</v>
      </c>
    </row>
    <row r="659" spans="1:6" ht="21" customHeight="1" x14ac:dyDescent="0.4">
      <c r="A659" s="53" t="s">
        <v>318</v>
      </c>
      <c r="B659" s="21" t="s">
        <v>320</v>
      </c>
      <c r="C659" s="21"/>
      <c r="D659" s="21">
        <v>3</v>
      </c>
      <c r="E659" s="3" t="s">
        <v>175</v>
      </c>
      <c r="F659" s="3" t="s">
        <v>180</v>
      </c>
    </row>
    <row r="660" spans="1:6" ht="21" customHeight="1" x14ac:dyDescent="0.4">
      <c r="A660" s="53" t="s">
        <v>318</v>
      </c>
      <c r="B660" s="21" t="s">
        <v>320</v>
      </c>
      <c r="C660" s="21"/>
      <c r="D660" s="21">
        <v>4</v>
      </c>
      <c r="E660" s="3" t="s">
        <v>175</v>
      </c>
      <c r="F660" s="3" t="s">
        <v>180</v>
      </c>
    </row>
    <row r="661" spans="1:6" ht="21" customHeight="1" x14ac:dyDescent="0.4">
      <c r="A661" s="53" t="s">
        <v>318</v>
      </c>
      <c r="B661" s="21" t="s">
        <v>320</v>
      </c>
      <c r="C661" s="21"/>
      <c r="D661" s="21">
        <v>5</v>
      </c>
      <c r="E661" s="3" t="s">
        <v>175</v>
      </c>
      <c r="F661" s="3" t="s">
        <v>180</v>
      </c>
    </row>
    <row r="662" spans="1:6" ht="21" customHeight="1" x14ac:dyDescent="0.4">
      <c r="A662" s="53" t="s">
        <v>318</v>
      </c>
      <c r="B662" s="21" t="s">
        <v>320</v>
      </c>
      <c r="C662" s="21"/>
      <c r="D662" s="21">
        <v>6</v>
      </c>
      <c r="E662" s="3" t="s">
        <v>175</v>
      </c>
      <c r="F662" s="3" t="s">
        <v>180</v>
      </c>
    </row>
    <row r="663" spans="1:6" ht="21" customHeight="1" x14ac:dyDescent="0.4">
      <c r="A663" s="53" t="s">
        <v>318</v>
      </c>
      <c r="B663" s="21" t="s">
        <v>320</v>
      </c>
      <c r="C663" s="21"/>
      <c r="D663" s="21">
        <v>7</v>
      </c>
      <c r="E663" s="3" t="s">
        <v>175</v>
      </c>
      <c r="F663" s="3" t="s">
        <v>180</v>
      </c>
    </row>
    <row r="664" spans="1:6" ht="21" customHeight="1" x14ac:dyDescent="0.4">
      <c r="A664" s="53" t="s">
        <v>318</v>
      </c>
      <c r="B664" s="21" t="s">
        <v>320</v>
      </c>
      <c r="C664" s="21"/>
      <c r="D664" s="21">
        <v>8</v>
      </c>
      <c r="E664" s="3" t="s">
        <v>175</v>
      </c>
      <c r="F664" s="3" t="s">
        <v>180</v>
      </c>
    </row>
    <row r="665" spans="1:6" ht="21" customHeight="1" x14ac:dyDescent="0.4">
      <c r="A665" s="53" t="s">
        <v>321</v>
      </c>
      <c r="B665" s="23" t="s">
        <v>322</v>
      </c>
      <c r="C665" s="23"/>
      <c r="D665" s="23">
        <v>1</v>
      </c>
      <c r="E665" s="3" t="s">
        <v>323</v>
      </c>
      <c r="F665" s="3" t="s">
        <v>173</v>
      </c>
    </row>
    <row r="666" spans="1:6" ht="21" customHeight="1" x14ac:dyDescent="0.4">
      <c r="A666" s="53" t="s">
        <v>321</v>
      </c>
      <c r="B666" s="23" t="s">
        <v>322</v>
      </c>
      <c r="C666" s="23"/>
      <c r="D666" s="23">
        <v>2</v>
      </c>
      <c r="E666" s="3" t="s">
        <v>323</v>
      </c>
      <c r="F666" s="3" t="s">
        <v>173</v>
      </c>
    </row>
    <row r="667" spans="1:6" ht="21" customHeight="1" x14ac:dyDescent="0.4">
      <c r="A667" s="53" t="s">
        <v>321</v>
      </c>
      <c r="B667" s="23" t="s">
        <v>322</v>
      </c>
      <c r="C667" s="23"/>
      <c r="D667" s="23">
        <v>3</v>
      </c>
      <c r="E667" s="3" t="s">
        <v>323</v>
      </c>
      <c r="F667" s="3" t="s">
        <v>173</v>
      </c>
    </row>
    <row r="668" spans="1:6" ht="21" customHeight="1" x14ac:dyDescent="0.4">
      <c r="A668" s="53" t="s">
        <v>321</v>
      </c>
      <c r="B668" s="23" t="s">
        <v>322</v>
      </c>
      <c r="C668" s="23"/>
      <c r="D668" s="23">
        <v>4</v>
      </c>
      <c r="E668" s="3" t="s">
        <v>323</v>
      </c>
      <c r="F668" s="3" t="s">
        <v>173</v>
      </c>
    </row>
    <row r="669" spans="1:6" ht="21" customHeight="1" x14ac:dyDescent="0.4">
      <c r="A669" s="53" t="s">
        <v>321</v>
      </c>
      <c r="B669" s="23" t="s">
        <v>322</v>
      </c>
      <c r="C669" s="23"/>
      <c r="D669" s="23">
        <v>5</v>
      </c>
      <c r="E669" s="3" t="s">
        <v>323</v>
      </c>
      <c r="F669" s="3" t="s">
        <v>173</v>
      </c>
    </row>
    <row r="670" spans="1:6" ht="21" customHeight="1" x14ac:dyDescent="0.4">
      <c r="A670" s="53" t="s">
        <v>321</v>
      </c>
      <c r="B670" s="21" t="s">
        <v>324</v>
      </c>
      <c r="C670" s="21"/>
      <c r="D670" s="21">
        <v>1</v>
      </c>
      <c r="E670" s="3" t="s">
        <v>323</v>
      </c>
      <c r="F670" s="3" t="s">
        <v>194</v>
      </c>
    </row>
    <row r="671" spans="1:6" ht="21" customHeight="1" x14ac:dyDescent="0.4">
      <c r="A671" s="53" t="s">
        <v>321</v>
      </c>
      <c r="B671" s="21" t="s">
        <v>324</v>
      </c>
      <c r="C671" s="21"/>
      <c r="D671" s="21">
        <v>2</v>
      </c>
      <c r="E671" s="3" t="s">
        <v>323</v>
      </c>
      <c r="F671" s="3" t="s">
        <v>194</v>
      </c>
    </row>
    <row r="672" spans="1:6" ht="21" customHeight="1" x14ac:dyDescent="0.4">
      <c r="A672" s="53" t="s">
        <v>321</v>
      </c>
      <c r="B672" s="21" t="s">
        <v>324</v>
      </c>
      <c r="C672" s="21"/>
      <c r="D672" s="21">
        <v>3</v>
      </c>
      <c r="E672" s="3" t="s">
        <v>323</v>
      </c>
      <c r="F672" s="3" t="s">
        <v>194</v>
      </c>
    </row>
    <row r="673" spans="1:6" ht="21" customHeight="1" x14ac:dyDescent="0.4">
      <c r="A673" s="53" t="s">
        <v>321</v>
      </c>
      <c r="B673" s="21" t="s">
        <v>324</v>
      </c>
      <c r="C673" s="21"/>
      <c r="D673" s="21">
        <v>4</v>
      </c>
      <c r="E673" s="3" t="s">
        <v>323</v>
      </c>
      <c r="F673" s="3" t="s">
        <v>194</v>
      </c>
    </row>
    <row r="674" spans="1:6" ht="21" customHeight="1" x14ac:dyDescent="0.4">
      <c r="A674" s="53" t="s">
        <v>321</v>
      </c>
      <c r="B674" s="21" t="s">
        <v>324</v>
      </c>
      <c r="C674" s="21"/>
      <c r="D674" s="21">
        <v>5</v>
      </c>
      <c r="E674" s="3" t="s">
        <v>323</v>
      </c>
      <c r="F674" s="3" t="s">
        <v>194</v>
      </c>
    </row>
    <row r="675" spans="1:6" ht="21" customHeight="1" x14ac:dyDescent="0.4">
      <c r="A675" s="53" t="s">
        <v>321</v>
      </c>
      <c r="B675" s="23" t="s">
        <v>325</v>
      </c>
      <c r="C675" s="23"/>
      <c r="D675" s="23">
        <v>1</v>
      </c>
      <c r="E675" s="3" t="s">
        <v>175</v>
      </c>
      <c r="F675" s="3" t="s">
        <v>176</v>
      </c>
    </row>
    <row r="676" spans="1:6" ht="21" customHeight="1" x14ac:dyDescent="0.4">
      <c r="A676" s="53" t="s">
        <v>321</v>
      </c>
      <c r="B676" s="23" t="s">
        <v>325</v>
      </c>
      <c r="C676" s="23"/>
      <c r="D676" s="23">
        <v>2</v>
      </c>
      <c r="E676" s="3" t="s">
        <v>175</v>
      </c>
      <c r="F676" s="3" t="s">
        <v>176</v>
      </c>
    </row>
    <row r="677" spans="1:6" ht="21" customHeight="1" x14ac:dyDescent="0.4">
      <c r="A677" s="53" t="s">
        <v>321</v>
      </c>
      <c r="B677" s="23" t="s">
        <v>325</v>
      </c>
      <c r="C677" s="23"/>
      <c r="D677" s="23">
        <v>3</v>
      </c>
      <c r="E677" s="3" t="s">
        <v>175</v>
      </c>
      <c r="F677" s="3" t="s">
        <v>176</v>
      </c>
    </row>
    <row r="678" spans="1:6" ht="21" customHeight="1" x14ac:dyDescent="0.4">
      <c r="A678" s="53" t="s">
        <v>321</v>
      </c>
      <c r="B678" s="23" t="s">
        <v>325</v>
      </c>
      <c r="C678" s="23"/>
      <c r="D678" s="23">
        <v>4</v>
      </c>
      <c r="E678" s="3" t="s">
        <v>175</v>
      </c>
      <c r="F678" s="3" t="s">
        <v>176</v>
      </c>
    </row>
    <row r="679" spans="1:6" ht="21" customHeight="1" x14ac:dyDescent="0.4">
      <c r="A679" s="53" t="s">
        <v>321</v>
      </c>
      <c r="B679" s="23" t="s">
        <v>325</v>
      </c>
      <c r="C679" s="23"/>
      <c r="D679" s="23">
        <v>5</v>
      </c>
      <c r="E679" s="3" t="s">
        <v>175</v>
      </c>
      <c r="F679" s="3" t="s">
        <v>176</v>
      </c>
    </row>
    <row r="680" spans="1:6" ht="21" customHeight="1" x14ac:dyDescent="0.4">
      <c r="A680" s="53" t="s">
        <v>321</v>
      </c>
      <c r="B680" s="21" t="s">
        <v>326</v>
      </c>
      <c r="C680" s="21"/>
      <c r="D680" s="21">
        <v>1</v>
      </c>
      <c r="E680" s="3" t="s">
        <v>175</v>
      </c>
      <c r="F680" s="3" t="s">
        <v>178</v>
      </c>
    </row>
    <row r="681" spans="1:6" ht="21" customHeight="1" x14ac:dyDescent="0.4">
      <c r="A681" s="53" t="s">
        <v>321</v>
      </c>
      <c r="B681" s="21" t="s">
        <v>326</v>
      </c>
      <c r="C681" s="21"/>
      <c r="D681" s="21">
        <v>2</v>
      </c>
      <c r="E681" s="3" t="s">
        <v>175</v>
      </c>
      <c r="F681" s="3" t="s">
        <v>178</v>
      </c>
    </row>
    <row r="682" spans="1:6" ht="21" customHeight="1" x14ac:dyDescent="0.4">
      <c r="A682" s="53" t="s">
        <v>321</v>
      </c>
      <c r="B682" s="21" t="s">
        <v>326</v>
      </c>
      <c r="C682" s="21"/>
      <c r="D682" s="21">
        <v>3</v>
      </c>
      <c r="E682" s="3" t="s">
        <v>175</v>
      </c>
      <c r="F682" s="3" t="s">
        <v>178</v>
      </c>
    </row>
    <row r="683" spans="1:6" ht="21" customHeight="1" x14ac:dyDescent="0.4">
      <c r="A683" s="53" t="s">
        <v>321</v>
      </c>
      <c r="B683" s="21" t="s">
        <v>326</v>
      </c>
      <c r="C683" s="21"/>
      <c r="D683" s="21">
        <v>4</v>
      </c>
      <c r="E683" s="3" t="s">
        <v>175</v>
      </c>
      <c r="F683" s="3" t="s">
        <v>178</v>
      </c>
    </row>
    <row r="684" spans="1:6" ht="21" customHeight="1" x14ac:dyDescent="0.4">
      <c r="A684" s="53" t="s">
        <v>321</v>
      </c>
      <c r="B684" s="21" t="s">
        <v>326</v>
      </c>
      <c r="C684" s="21"/>
      <c r="D684" s="21">
        <v>5</v>
      </c>
      <c r="E684" s="3" t="s">
        <v>175</v>
      </c>
      <c r="F684" s="3" t="s">
        <v>178</v>
      </c>
    </row>
    <row r="685" spans="1:6" ht="21" customHeight="1" x14ac:dyDescent="0.4">
      <c r="A685" s="53" t="s">
        <v>321</v>
      </c>
      <c r="B685" s="23" t="s">
        <v>327</v>
      </c>
      <c r="C685" s="23"/>
      <c r="D685" s="23">
        <v>1</v>
      </c>
      <c r="E685" s="3" t="s">
        <v>175</v>
      </c>
      <c r="F685" s="3" t="s">
        <v>180</v>
      </c>
    </row>
    <row r="686" spans="1:6" ht="21" customHeight="1" x14ac:dyDescent="0.4">
      <c r="A686" s="53" t="s">
        <v>321</v>
      </c>
      <c r="B686" s="23" t="s">
        <v>327</v>
      </c>
      <c r="C686" s="23"/>
      <c r="D686" s="23">
        <v>2</v>
      </c>
      <c r="E686" s="3" t="s">
        <v>175</v>
      </c>
      <c r="F686" s="3" t="s">
        <v>180</v>
      </c>
    </row>
    <row r="687" spans="1:6" ht="21" customHeight="1" x14ac:dyDescent="0.4">
      <c r="A687" s="53" t="s">
        <v>321</v>
      </c>
      <c r="B687" s="23" t="s">
        <v>327</v>
      </c>
      <c r="C687" s="23"/>
      <c r="D687" s="23">
        <v>3</v>
      </c>
      <c r="E687" s="3" t="s">
        <v>175</v>
      </c>
      <c r="F687" s="3" t="s">
        <v>180</v>
      </c>
    </row>
    <row r="688" spans="1:6" ht="21" customHeight="1" x14ac:dyDescent="0.4">
      <c r="A688" s="53" t="s">
        <v>321</v>
      </c>
      <c r="B688" s="23" t="s">
        <v>327</v>
      </c>
      <c r="C688" s="23"/>
      <c r="D688" s="23">
        <v>4</v>
      </c>
      <c r="E688" s="3" t="s">
        <v>175</v>
      </c>
      <c r="F688" s="3" t="s">
        <v>180</v>
      </c>
    </row>
    <row r="689" spans="1:6" ht="21" customHeight="1" x14ac:dyDescent="0.4">
      <c r="A689" s="53" t="s">
        <v>321</v>
      </c>
      <c r="B689" s="23" t="s">
        <v>327</v>
      </c>
      <c r="C689" s="23"/>
      <c r="D689" s="23">
        <v>5</v>
      </c>
      <c r="E689" s="3" t="s">
        <v>175</v>
      </c>
      <c r="F689" s="3" t="s">
        <v>180</v>
      </c>
    </row>
    <row r="690" spans="1:6" ht="21" customHeight="1" x14ac:dyDescent="0.4">
      <c r="A690" s="53" t="s">
        <v>321</v>
      </c>
      <c r="B690" s="23" t="s">
        <v>327</v>
      </c>
      <c r="C690" s="23"/>
      <c r="D690" s="23">
        <v>6</v>
      </c>
      <c r="E690" s="3" t="s">
        <v>175</v>
      </c>
      <c r="F690" s="3" t="s">
        <v>180</v>
      </c>
    </row>
    <row r="691" spans="1:6" ht="21" customHeight="1" x14ac:dyDescent="0.4">
      <c r="A691" s="53" t="s">
        <v>321</v>
      </c>
      <c r="B691" s="23" t="s">
        <v>327</v>
      </c>
      <c r="C691" s="23"/>
      <c r="D691" s="23">
        <v>7</v>
      </c>
      <c r="E691" s="3" t="s">
        <v>175</v>
      </c>
      <c r="F691" s="3" t="s">
        <v>180</v>
      </c>
    </row>
    <row r="692" spans="1:6" ht="21" customHeight="1" x14ac:dyDescent="0.4">
      <c r="A692" s="53" t="s">
        <v>321</v>
      </c>
      <c r="B692" s="23" t="s">
        <v>327</v>
      </c>
      <c r="C692" s="23"/>
      <c r="D692" s="23">
        <v>8</v>
      </c>
      <c r="E692" s="3" t="s">
        <v>175</v>
      </c>
      <c r="F692" s="3" t="s">
        <v>180</v>
      </c>
    </row>
    <row r="693" spans="1:6" ht="21" customHeight="1" x14ac:dyDescent="0.4">
      <c r="A693" s="51" t="s">
        <v>328</v>
      </c>
      <c r="B693" s="21" t="s">
        <v>329</v>
      </c>
      <c r="C693" s="21"/>
      <c r="D693" s="21">
        <v>1</v>
      </c>
      <c r="E693" s="3" t="s">
        <v>323</v>
      </c>
      <c r="F693" s="3" t="s">
        <v>173</v>
      </c>
    </row>
    <row r="694" spans="1:6" ht="21" customHeight="1" x14ac:dyDescent="0.4">
      <c r="A694" s="51" t="s">
        <v>328</v>
      </c>
      <c r="B694" s="21" t="s">
        <v>329</v>
      </c>
      <c r="C694" s="21"/>
      <c r="D694" s="21">
        <v>2</v>
      </c>
      <c r="E694" s="3" t="s">
        <v>323</v>
      </c>
      <c r="F694" s="3" t="s">
        <v>173</v>
      </c>
    </row>
    <row r="695" spans="1:6" ht="21" customHeight="1" x14ac:dyDescent="0.4">
      <c r="A695" s="51" t="s">
        <v>328</v>
      </c>
      <c r="B695" s="21" t="s">
        <v>329</v>
      </c>
      <c r="C695" s="21"/>
      <c r="D695" s="21">
        <v>3</v>
      </c>
      <c r="E695" s="3" t="s">
        <v>323</v>
      </c>
      <c r="F695" s="3" t="s">
        <v>173</v>
      </c>
    </row>
    <row r="696" spans="1:6" ht="21" customHeight="1" x14ac:dyDescent="0.4">
      <c r="A696" s="51" t="s">
        <v>328</v>
      </c>
      <c r="B696" s="21" t="s">
        <v>329</v>
      </c>
      <c r="C696" s="21"/>
      <c r="D696" s="21">
        <v>4</v>
      </c>
      <c r="E696" s="3" t="s">
        <v>323</v>
      </c>
      <c r="F696" s="3" t="s">
        <v>173</v>
      </c>
    </row>
    <row r="697" spans="1:6" ht="21" customHeight="1" x14ac:dyDescent="0.4">
      <c r="A697" s="51" t="s">
        <v>328</v>
      </c>
      <c r="B697" s="21" t="s">
        <v>329</v>
      </c>
      <c r="C697" s="21"/>
      <c r="D697" s="21">
        <v>5</v>
      </c>
      <c r="E697" s="3" t="s">
        <v>323</v>
      </c>
      <c r="F697" s="3" t="s">
        <v>173</v>
      </c>
    </row>
    <row r="698" spans="1:6" ht="21" customHeight="1" x14ac:dyDescent="0.4">
      <c r="A698" s="51" t="s">
        <v>328</v>
      </c>
      <c r="B698" s="23" t="s">
        <v>330</v>
      </c>
      <c r="C698" s="23"/>
      <c r="D698" s="23">
        <v>1</v>
      </c>
      <c r="E698" s="3" t="s">
        <v>323</v>
      </c>
      <c r="F698" s="3" t="s">
        <v>194</v>
      </c>
    </row>
    <row r="699" spans="1:6" ht="21" customHeight="1" x14ac:dyDescent="0.4">
      <c r="A699" s="51" t="s">
        <v>328</v>
      </c>
      <c r="B699" s="23" t="s">
        <v>330</v>
      </c>
      <c r="C699" s="23"/>
      <c r="D699" s="23">
        <v>2</v>
      </c>
      <c r="E699" s="3" t="s">
        <v>323</v>
      </c>
      <c r="F699" s="3" t="s">
        <v>194</v>
      </c>
    </row>
    <row r="700" spans="1:6" ht="21" customHeight="1" x14ac:dyDescent="0.4">
      <c r="A700" s="51" t="s">
        <v>328</v>
      </c>
      <c r="B700" s="23" t="s">
        <v>330</v>
      </c>
      <c r="C700" s="23"/>
      <c r="D700" s="23">
        <v>3</v>
      </c>
      <c r="E700" s="3" t="s">
        <v>323</v>
      </c>
      <c r="F700" s="3" t="s">
        <v>194</v>
      </c>
    </row>
    <row r="701" spans="1:6" ht="21" customHeight="1" x14ac:dyDescent="0.4">
      <c r="A701" s="51" t="s">
        <v>328</v>
      </c>
      <c r="B701" s="23" t="s">
        <v>330</v>
      </c>
      <c r="C701" s="23"/>
      <c r="D701" s="23">
        <v>4</v>
      </c>
      <c r="E701" s="3" t="s">
        <v>323</v>
      </c>
      <c r="F701" s="3" t="s">
        <v>194</v>
      </c>
    </row>
    <row r="702" spans="1:6" ht="21" customHeight="1" x14ac:dyDescent="0.4">
      <c r="A702" s="51" t="s">
        <v>328</v>
      </c>
      <c r="B702" s="23" t="s">
        <v>330</v>
      </c>
      <c r="C702" s="23"/>
      <c r="D702" s="23">
        <v>5</v>
      </c>
      <c r="E702" s="3" t="s">
        <v>323</v>
      </c>
      <c r="F702" s="3" t="s">
        <v>194</v>
      </c>
    </row>
    <row r="703" spans="1:6" ht="21" customHeight="1" x14ac:dyDescent="0.4">
      <c r="A703" s="51" t="s">
        <v>328</v>
      </c>
      <c r="B703" s="21" t="s">
        <v>331</v>
      </c>
      <c r="C703" s="21"/>
      <c r="D703" s="21">
        <v>1</v>
      </c>
      <c r="E703" s="3" t="s">
        <v>175</v>
      </c>
      <c r="F703" s="3" t="s">
        <v>176</v>
      </c>
    </row>
    <row r="704" spans="1:6" ht="21" customHeight="1" x14ac:dyDescent="0.4">
      <c r="A704" s="51" t="s">
        <v>328</v>
      </c>
      <c r="B704" s="21" t="s">
        <v>331</v>
      </c>
      <c r="C704" s="21"/>
      <c r="D704" s="21">
        <v>2</v>
      </c>
      <c r="E704" s="3" t="s">
        <v>175</v>
      </c>
      <c r="F704" s="3" t="s">
        <v>176</v>
      </c>
    </row>
    <row r="705" spans="1:6" ht="21" customHeight="1" x14ac:dyDescent="0.4">
      <c r="A705" s="51" t="s">
        <v>328</v>
      </c>
      <c r="B705" s="21" t="s">
        <v>331</v>
      </c>
      <c r="C705" s="21"/>
      <c r="D705" s="21">
        <v>3</v>
      </c>
      <c r="E705" s="3" t="s">
        <v>175</v>
      </c>
      <c r="F705" s="3" t="s">
        <v>176</v>
      </c>
    </row>
    <row r="706" spans="1:6" ht="21" customHeight="1" x14ac:dyDescent="0.4">
      <c r="A706" s="51" t="s">
        <v>328</v>
      </c>
      <c r="B706" s="21" t="s">
        <v>331</v>
      </c>
      <c r="C706" s="21"/>
      <c r="D706" s="21">
        <v>4</v>
      </c>
      <c r="E706" s="3" t="s">
        <v>175</v>
      </c>
      <c r="F706" s="3" t="s">
        <v>176</v>
      </c>
    </row>
    <row r="707" spans="1:6" ht="21" customHeight="1" x14ac:dyDescent="0.4">
      <c r="A707" s="51" t="s">
        <v>328</v>
      </c>
      <c r="B707" s="21" t="s">
        <v>331</v>
      </c>
      <c r="C707" s="21"/>
      <c r="D707" s="21">
        <v>5</v>
      </c>
      <c r="E707" s="3" t="s">
        <v>175</v>
      </c>
      <c r="F707" s="3" t="s">
        <v>176</v>
      </c>
    </row>
    <row r="708" spans="1:6" ht="21" customHeight="1" x14ac:dyDescent="0.4">
      <c r="A708" s="51" t="s">
        <v>328</v>
      </c>
      <c r="B708" s="23" t="s">
        <v>332</v>
      </c>
      <c r="C708" s="23"/>
      <c r="D708" s="23">
        <v>1</v>
      </c>
      <c r="E708" s="3" t="s">
        <v>175</v>
      </c>
      <c r="F708" s="3" t="s">
        <v>178</v>
      </c>
    </row>
    <row r="709" spans="1:6" ht="21" customHeight="1" x14ac:dyDescent="0.4">
      <c r="A709" s="51" t="s">
        <v>328</v>
      </c>
      <c r="B709" s="23" t="s">
        <v>332</v>
      </c>
      <c r="C709" s="23"/>
      <c r="D709" s="23">
        <v>2</v>
      </c>
      <c r="E709" s="3" t="s">
        <v>175</v>
      </c>
      <c r="F709" s="3" t="s">
        <v>178</v>
      </c>
    </row>
    <row r="710" spans="1:6" ht="21" customHeight="1" x14ac:dyDescent="0.4">
      <c r="A710" s="51" t="s">
        <v>328</v>
      </c>
      <c r="B710" s="23" t="s">
        <v>332</v>
      </c>
      <c r="C710" s="23"/>
      <c r="D710" s="23">
        <v>3</v>
      </c>
      <c r="E710" s="3" t="s">
        <v>175</v>
      </c>
      <c r="F710" s="3" t="s">
        <v>178</v>
      </c>
    </row>
    <row r="711" spans="1:6" ht="21" customHeight="1" x14ac:dyDescent="0.4">
      <c r="A711" s="51" t="s">
        <v>328</v>
      </c>
      <c r="B711" s="23" t="s">
        <v>332</v>
      </c>
      <c r="C711" s="23"/>
      <c r="D711" s="23">
        <v>4</v>
      </c>
      <c r="E711" s="3" t="s">
        <v>175</v>
      </c>
      <c r="F711" s="3" t="s">
        <v>178</v>
      </c>
    </row>
    <row r="712" spans="1:6" ht="21" customHeight="1" x14ac:dyDescent="0.4">
      <c r="A712" s="51" t="s">
        <v>328</v>
      </c>
      <c r="B712" s="23" t="s">
        <v>332</v>
      </c>
      <c r="C712" s="23"/>
      <c r="D712" s="23">
        <v>5</v>
      </c>
      <c r="E712" s="3" t="s">
        <v>175</v>
      </c>
      <c r="F712" s="3" t="s">
        <v>178</v>
      </c>
    </row>
    <row r="713" spans="1:6" ht="21" customHeight="1" x14ac:dyDescent="0.4">
      <c r="A713" s="51" t="s">
        <v>328</v>
      </c>
      <c r="B713" s="21" t="s">
        <v>333</v>
      </c>
      <c r="C713" s="21"/>
      <c r="D713" s="21">
        <v>1</v>
      </c>
      <c r="E713" s="3" t="s">
        <v>175</v>
      </c>
      <c r="F713" s="3" t="s">
        <v>180</v>
      </c>
    </row>
    <row r="714" spans="1:6" ht="21" customHeight="1" x14ac:dyDescent="0.4">
      <c r="A714" s="51" t="s">
        <v>328</v>
      </c>
      <c r="B714" s="21" t="s">
        <v>333</v>
      </c>
      <c r="C714" s="21"/>
      <c r="D714" s="21">
        <v>2</v>
      </c>
      <c r="E714" s="3" t="s">
        <v>175</v>
      </c>
      <c r="F714" s="3" t="s">
        <v>180</v>
      </c>
    </row>
    <row r="715" spans="1:6" ht="21" customHeight="1" x14ac:dyDescent="0.4">
      <c r="A715" s="51" t="s">
        <v>328</v>
      </c>
      <c r="B715" s="21" t="s">
        <v>333</v>
      </c>
      <c r="C715" s="21"/>
      <c r="D715" s="21">
        <v>3</v>
      </c>
      <c r="E715" s="3" t="s">
        <v>175</v>
      </c>
      <c r="F715" s="3" t="s">
        <v>180</v>
      </c>
    </row>
    <row r="716" spans="1:6" ht="21" customHeight="1" x14ac:dyDescent="0.4">
      <c r="A716" s="51" t="s">
        <v>328</v>
      </c>
      <c r="B716" s="21" t="s">
        <v>333</v>
      </c>
      <c r="C716" s="21"/>
      <c r="D716" s="21">
        <v>4</v>
      </c>
      <c r="E716" s="3" t="s">
        <v>175</v>
      </c>
      <c r="F716" s="3" t="s">
        <v>180</v>
      </c>
    </row>
    <row r="717" spans="1:6" ht="21" customHeight="1" x14ac:dyDescent="0.4">
      <c r="A717" s="51" t="s">
        <v>328</v>
      </c>
      <c r="B717" s="21" t="s">
        <v>333</v>
      </c>
      <c r="C717" s="21"/>
      <c r="D717" s="21">
        <v>5</v>
      </c>
      <c r="E717" s="3" t="s">
        <v>175</v>
      </c>
      <c r="F717" s="3" t="s">
        <v>180</v>
      </c>
    </row>
    <row r="718" spans="1:6" ht="21" customHeight="1" x14ac:dyDescent="0.4">
      <c r="A718" s="51" t="s">
        <v>328</v>
      </c>
      <c r="B718" s="21" t="s">
        <v>333</v>
      </c>
      <c r="C718" s="21"/>
      <c r="D718" s="21">
        <v>6</v>
      </c>
      <c r="E718" s="3" t="s">
        <v>175</v>
      </c>
      <c r="F718" s="3" t="s">
        <v>180</v>
      </c>
    </row>
    <row r="719" spans="1:6" ht="21" customHeight="1" x14ac:dyDescent="0.4">
      <c r="A719" s="51" t="s">
        <v>328</v>
      </c>
      <c r="B719" s="21" t="s">
        <v>333</v>
      </c>
      <c r="C719" s="21"/>
      <c r="D719" s="21">
        <v>7</v>
      </c>
      <c r="E719" s="3" t="s">
        <v>175</v>
      </c>
      <c r="F719" s="3" t="s">
        <v>180</v>
      </c>
    </row>
    <row r="720" spans="1:6" ht="21" customHeight="1" x14ac:dyDescent="0.4">
      <c r="A720" s="51" t="s">
        <v>328</v>
      </c>
      <c r="B720" s="21" t="s">
        <v>333</v>
      </c>
      <c r="C720" s="21"/>
      <c r="D720" s="21">
        <v>8</v>
      </c>
      <c r="E720" s="3" t="s">
        <v>175</v>
      </c>
      <c r="F720" s="3" t="s">
        <v>180</v>
      </c>
    </row>
    <row r="721" spans="1:6" ht="21" customHeight="1" x14ac:dyDescent="0.4">
      <c r="A721" s="53" t="s">
        <v>334</v>
      </c>
      <c r="B721" s="23" t="s">
        <v>335</v>
      </c>
      <c r="C721" s="23"/>
      <c r="D721" s="23">
        <v>1</v>
      </c>
      <c r="E721" s="3" t="s">
        <v>323</v>
      </c>
      <c r="F721" s="3" t="s">
        <v>173</v>
      </c>
    </row>
    <row r="722" spans="1:6" ht="21" customHeight="1" x14ac:dyDescent="0.4">
      <c r="A722" s="53" t="s">
        <v>334</v>
      </c>
      <c r="B722" s="23" t="s">
        <v>335</v>
      </c>
      <c r="C722" s="23"/>
      <c r="D722" s="23">
        <v>2</v>
      </c>
      <c r="E722" s="3" t="s">
        <v>323</v>
      </c>
      <c r="F722" s="3" t="s">
        <v>173</v>
      </c>
    </row>
    <row r="723" spans="1:6" ht="21" customHeight="1" x14ac:dyDescent="0.4">
      <c r="A723" s="53" t="s">
        <v>334</v>
      </c>
      <c r="B723" s="23" t="s">
        <v>335</v>
      </c>
      <c r="C723" s="23"/>
      <c r="D723" s="23">
        <v>3</v>
      </c>
      <c r="E723" s="3" t="s">
        <v>323</v>
      </c>
      <c r="F723" s="3" t="s">
        <v>173</v>
      </c>
    </row>
    <row r="724" spans="1:6" ht="21" customHeight="1" x14ac:dyDescent="0.4">
      <c r="A724" s="53" t="s">
        <v>334</v>
      </c>
      <c r="B724" s="23" t="s">
        <v>335</v>
      </c>
      <c r="C724" s="23"/>
      <c r="D724" s="23">
        <v>4</v>
      </c>
      <c r="E724" s="3" t="s">
        <v>323</v>
      </c>
      <c r="F724" s="3" t="s">
        <v>173</v>
      </c>
    </row>
    <row r="725" spans="1:6" ht="21" customHeight="1" x14ac:dyDescent="0.4">
      <c r="A725" s="53" t="s">
        <v>334</v>
      </c>
      <c r="B725" s="23" t="s">
        <v>335</v>
      </c>
      <c r="C725" s="23"/>
      <c r="D725" s="23">
        <v>5</v>
      </c>
      <c r="E725" s="3" t="s">
        <v>323</v>
      </c>
      <c r="F725" s="3" t="s">
        <v>173</v>
      </c>
    </row>
    <row r="726" spans="1:6" ht="21" customHeight="1" x14ac:dyDescent="0.4">
      <c r="A726" s="53" t="s">
        <v>334</v>
      </c>
      <c r="B726" s="21" t="s">
        <v>336</v>
      </c>
      <c r="C726" s="21"/>
      <c r="D726" s="21">
        <v>1</v>
      </c>
      <c r="E726" s="3" t="s">
        <v>323</v>
      </c>
      <c r="F726" s="3" t="s">
        <v>194</v>
      </c>
    </row>
    <row r="727" spans="1:6" ht="21" customHeight="1" x14ac:dyDescent="0.4">
      <c r="A727" s="53" t="s">
        <v>334</v>
      </c>
      <c r="B727" s="21" t="s">
        <v>336</v>
      </c>
      <c r="C727" s="21"/>
      <c r="D727" s="21">
        <v>2</v>
      </c>
      <c r="E727" s="3" t="s">
        <v>323</v>
      </c>
      <c r="F727" s="3" t="s">
        <v>194</v>
      </c>
    </row>
    <row r="728" spans="1:6" ht="21" customHeight="1" x14ac:dyDescent="0.4">
      <c r="A728" s="53" t="s">
        <v>334</v>
      </c>
      <c r="B728" s="21" t="s">
        <v>336</v>
      </c>
      <c r="C728" s="21"/>
      <c r="D728" s="21">
        <v>3</v>
      </c>
      <c r="E728" s="3" t="s">
        <v>323</v>
      </c>
      <c r="F728" s="3" t="s">
        <v>194</v>
      </c>
    </row>
    <row r="729" spans="1:6" ht="21" customHeight="1" x14ac:dyDescent="0.4">
      <c r="A729" s="53" t="s">
        <v>334</v>
      </c>
      <c r="B729" s="21" t="s">
        <v>336</v>
      </c>
      <c r="C729" s="21"/>
      <c r="D729" s="21">
        <v>4</v>
      </c>
      <c r="E729" s="3" t="s">
        <v>323</v>
      </c>
      <c r="F729" s="3" t="s">
        <v>194</v>
      </c>
    </row>
    <row r="730" spans="1:6" ht="21" customHeight="1" x14ac:dyDescent="0.4">
      <c r="A730" s="53" t="s">
        <v>334</v>
      </c>
      <c r="B730" s="21" t="s">
        <v>336</v>
      </c>
      <c r="C730" s="21"/>
      <c r="D730" s="21">
        <v>5</v>
      </c>
      <c r="E730" s="3" t="s">
        <v>323</v>
      </c>
      <c r="F730" s="3" t="s">
        <v>194</v>
      </c>
    </row>
    <row r="731" spans="1:6" ht="21" customHeight="1" x14ac:dyDescent="0.4">
      <c r="A731" s="53" t="s">
        <v>334</v>
      </c>
      <c r="B731" s="23" t="s">
        <v>337</v>
      </c>
      <c r="C731" s="23"/>
      <c r="D731" s="23">
        <v>1</v>
      </c>
      <c r="E731" s="3" t="s">
        <v>175</v>
      </c>
      <c r="F731" s="3" t="s">
        <v>176</v>
      </c>
    </row>
    <row r="732" spans="1:6" ht="21" customHeight="1" x14ac:dyDescent="0.4">
      <c r="A732" s="53" t="s">
        <v>334</v>
      </c>
      <c r="B732" s="23" t="s">
        <v>337</v>
      </c>
      <c r="C732" s="23"/>
      <c r="D732" s="23">
        <v>2</v>
      </c>
      <c r="E732" s="3" t="s">
        <v>175</v>
      </c>
      <c r="F732" s="3" t="s">
        <v>176</v>
      </c>
    </row>
    <row r="733" spans="1:6" ht="21" customHeight="1" x14ac:dyDescent="0.4">
      <c r="A733" s="53" t="s">
        <v>334</v>
      </c>
      <c r="B733" s="23" t="s">
        <v>337</v>
      </c>
      <c r="C733" s="23"/>
      <c r="D733" s="23">
        <v>3</v>
      </c>
      <c r="E733" s="3" t="s">
        <v>175</v>
      </c>
      <c r="F733" s="3" t="s">
        <v>176</v>
      </c>
    </row>
    <row r="734" spans="1:6" ht="21" customHeight="1" x14ac:dyDescent="0.4">
      <c r="A734" s="53" t="s">
        <v>334</v>
      </c>
      <c r="B734" s="23" t="s">
        <v>337</v>
      </c>
      <c r="C734" s="23"/>
      <c r="D734" s="23">
        <v>4</v>
      </c>
      <c r="E734" s="3" t="s">
        <v>175</v>
      </c>
      <c r="F734" s="3" t="s">
        <v>176</v>
      </c>
    </row>
    <row r="735" spans="1:6" ht="21" customHeight="1" x14ac:dyDescent="0.4">
      <c r="A735" s="53" t="s">
        <v>334</v>
      </c>
      <c r="B735" s="23" t="s">
        <v>337</v>
      </c>
      <c r="C735" s="23"/>
      <c r="D735" s="23">
        <v>5</v>
      </c>
      <c r="E735" s="3" t="s">
        <v>175</v>
      </c>
      <c r="F735" s="3" t="s">
        <v>176</v>
      </c>
    </row>
    <row r="736" spans="1:6" ht="21" customHeight="1" x14ac:dyDescent="0.4">
      <c r="A736" s="53" t="s">
        <v>334</v>
      </c>
      <c r="B736" s="21" t="s">
        <v>338</v>
      </c>
      <c r="C736" s="21"/>
      <c r="D736" s="21">
        <v>1</v>
      </c>
      <c r="E736" s="3" t="s">
        <v>175</v>
      </c>
      <c r="F736" s="3" t="s">
        <v>178</v>
      </c>
    </row>
    <row r="737" spans="1:6" ht="21" customHeight="1" x14ac:dyDescent="0.4">
      <c r="A737" s="53" t="s">
        <v>334</v>
      </c>
      <c r="B737" s="21" t="s">
        <v>338</v>
      </c>
      <c r="C737" s="21"/>
      <c r="D737" s="21">
        <v>2</v>
      </c>
      <c r="E737" s="3" t="s">
        <v>175</v>
      </c>
      <c r="F737" s="3" t="s">
        <v>178</v>
      </c>
    </row>
    <row r="738" spans="1:6" ht="21" customHeight="1" x14ac:dyDescent="0.4">
      <c r="A738" s="53" t="s">
        <v>334</v>
      </c>
      <c r="B738" s="21" t="s">
        <v>338</v>
      </c>
      <c r="C738" s="21"/>
      <c r="D738" s="21">
        <v>3</v>
      </c>
      <c r="E738" s="3" t="s">
        <v>175</v>
      </c>
      <c r="F738" s="3" t="s">
        <v>178</v>
      </c>
    </row>
    <row r="739" spans="1:6" ht="21" customHeight="1" x14ac:dyDescent="0.4">
      <c r="A739" s="53" t="s">
        <v>334</v>
      </c>
      <c r="B739" s="21" t="s">
        <v>338</v>
      </c>
      <c r="C739" s="21"/>
      <c r="D739" s="21">
        <v>4</v>
      </c>
      <c r="E739" s="3" t="s">
        <v>175</v>
      </c>
      <c r="F739" s="3" t="s">
        <v>178</v>
      </c>
    </row>
    <row r="740" spans="1:6" ht="21" customHeight="1" x14ac:dyDescent="0.4">
      <c r="A740" s="53" t="s">
        <v>334</v>
      </c>
      <c r="B740" s="21" t="s">
        <v>338</v>
      </c>
      <c r="C740" s="21"/>
      <c r="D740" s="21">
        <v>5</v>
      </c>
      <c r="E740" s="3" t="s">
        <v>175</v>
      </c>
      <c r="F740" s="3" t="s">
        <v>178</v>
      </c>
    </row>
    <row r="741" spans="1:6" ht="21" customHeight="1" x14ac:dyDescent="0.4">
      <c r="A741" s="53" t="s">
        <v>334</v>
      </c>
      <c r="B741" s="23" t="s">
        <v>339</v>
      </c>
      <c r="C741" s="23"/>
      <c r="D741" s="23">
        <v>1</v>
      </c>
      <c r="E741" s="3" t="s">
        <v>175</v>
      </c>
      <c r="F741" s="3" t="s">
        <v>180</v>
      </c>
    </row>
    <row r="742" spans="1:6" ht="21" customHeight="1" x14ac:dyDescent="0.4">
      <c r="A742" s="53" t="s">
        <v>334</v>
      </c>
      <c r="B742" s="23" t="s">
        <v>339</v>
      </c>
      <c r="C742" s="23"/>
      <c r="D742" s="23">
        <v>2</v>
      </c>
      <c r="E742" s="3" t="s">
        <v>175</v>
      </c>
      <c r="F742" s="3" t="s">
        <v>180</v>
      </c>
    </row>
    <row r="743" spans="1:6" ht="21" customHeight="1" x14ac:dyDescent="0.4">
      <c r="A743" s="53" t="s">
        <v>334</v>
      </c>
      <c r="B743" s="23" t="s">
        <v>339</v>
      </c>
      <c r="C743" s="23"/>
      <c r="D743" s="23">
        <v>3</v>
      </c>
      <c r="E743" s="3" t="s">
        <v>175</v>
      </c>
      <c r="F743" s="3" t="s">
        <v>180</v>
      </c>
    </row>
    <row r="744" spans="1:6" ht="21" customHeight="1" x14ac:dyDescent="0.4">
      <c r="A744" s="53" t="s">
        <v>334</v>
      </c>
      <c r="B744" s="23" t="s">
        <v>339</v>
      </c>
      <c r="C744" s="23"/>
      <c r="D744" s="23">
        <v>4</v>
      </c>
      <c r="E744" s="3" t="s">
        <v>175</v>
      </c>
      <c r="F744" s="3" t="s">
        <v>180</v>
      </c>
    </row>
    <row r="745" spans="1:6" ht="21" customHeight="1" x14ac:dyDescent="0.4">
      <c r="A745" s="53" t="s">
        <v>334</v>
      </c>
      <c r="B745" s="23" t="s">
        <v>339</v>
      </c>
      <c r="C745" s="23"/>
      <c r="D745" s="23">
        <v>5</v>
      </c>
      <c r="E745" s="3" t="s">
        <v>175</v>
      </c>
      <c r="F745" s="3" t="s">
        <v>180</v>
      </c>
    </row>
    <row r="746" spans="1:6" ht="21" customHeight="1" x14ac:dyDescent="0.4">
      <c r="A746" s="53" t="s">
        <v>334</v>
      </c>
      <c r="B746" s="23" t="s">
        <v>339</v>
      </c>
      <c r="C746" s="23"/>
      <c r="D746" s="23">
        <v>6</v>
      </c>
      <c r="E746" s="3" t="s">
        <v>175</v>
      </c>
      <c r="F746" s="3" t="s">
        <v>180</v>
      </c>
    </row>
    <row r="747" spans="1:6" ht="21" customHeight="1" x14ac:dyDescent="0.4">
      <c r="A747" s="53" t="s">
        <v>334</v>
      </c>
      <c r="B747" s="23" t="s">
        <v>339</v>
      </c>
      <c r="C747" s="23"/>
      <c r="D747" s="23">
        <v>7</v>
      </c>
      <c r="E747" s="3" t="s">
        <v>175</v>
      </c>
      <c r="F747" s="3" t="s">
        <v>180</v>
      </c>
    </row>
    <row r="748" spans="1:6" ht="21" customHeight="1" x14ac:dyDescent="0.4">
      <c r="A748" s="53" t="s">
        <v>334</v>
      </c>
      <c r="B748" s="23" t="s">
        <v>339</v>
      </c>
      <c r="C748" s="23"/>
      <c r="D748" s="23">
        <v>8</v>
      </c>
      <c r="E748" s="3" t="s">
        <v>175</v>
      </c>
      <c r="F748" s="3" t="s">
        <v>180</v>
      </c>
    </row>
    <row r="749" spans="1:6" ht="21" customHeight="1" x14ac:dyDescent="0.4">
      <c r="A749" s="51" t="s">
        <v>340</v>
      </c>
      <c r="B749" s="21" t="s">
        <v>341</v>
      </c>
      <c r="C749" s="21"/>
      <c r="D749" s="21">
        <v>1</v>
      </c>
      <c r="E749" s="3" t="s">
        <v>323</v>
      </c>
      <c r="F749" s="3" t="s">
        <v>173</v>
      </c>
    </row>
    <row r="750" spans="1:6" ht="21" customHeight="1" x14ac:dyDescent="0.4">
      <c r="A750" s="51" t="s">
        <v>340</v>
      </c>
      <c r="B750" s="21" t="s">
        <v>341</v>
      </c>
      <c r="C750" s="21"/>
      <c r="D750" s="21">
        <v>2</v>
      </c>
      <c r="E750" s="3" t="s">
        <v>323</v>
      </c>
      <c r="F750" s="3" t="s">
        <v>173</v>
      </c>
    </row>
    <row r="751" spans="1:6" ht="21" customHeight="1" x14ac:dyDescent="0.4">
      <c r="A751" s="51" t="s">
        <v>340</v>
      </c>
      <c r="B751" s="21" t="s">
        <v>341</v>
      </c>
      <c r="C751" s="21"/>
      <c r="D751" s="21">
        <v>3</v>
      </c>
      <c r="E751" s="3" t="s">
        <v>323</v>
      </c>
      <c r="F751" s="3" t="s">
        <v>173</v>
      </c>
    </row>
    <row r="752" spans="1:6" ht="21" customHeight="1" x14ac:dyDescent="0.4">
      <c r="A752" s="51" t="s">
        <v>340</v>
      </c>
      <c r="B752" s="21" t="s">
        <v>341</v>
      </c>
      <c r="C752" s="21"/>
      <c r="D752" s="21">
        <v>4</v>
      </c>
      <c r="E752" s="3" t="s">
        <v>323</v>
      </c>
      <c r="F752" s="3" t="s">
        <v>173</v>
      </c>
    </row>
    <row r="753" spans="1:6" ht="21" customHeight="1" x14ac:dyDescent="0.4">
      <c r="A753" s="51" t="s">
        <v>340</v>
      </c>
      <c r="B753" s="21" t="s">
        <v>341</v>
      </c>
      <c r="C753" s="21"/>
      <c r="D753" s="21">
        <v>5</v>
      </c>
      <c r="E753" s="3" t="s">
        <v>323</v>
      </c>
      <c r="F753" s="3" t="s">
        <v>173</v>
      </c>
    </row>
    <row r="754" spans="1:6" ht="21" customHeight="1" x14ac:dyDescent="0.4">
      <c r="A754" s="51" t="s">
        <v>340</v>
      </c>
      <c r="B754" s="23" t="s">
        <v>342</v>
      </c>
      <c r="C754" s="23"/>
      <c r="D754" s="23">
        <v>1</v>
      </c>
      <c r="E754" s="3" t="s">
        <v>323</v>
      </c>
      <c r="F754" s="3" t="s">
        <v>194</v>
      </c>
    </row>
    <row r="755" spans="1:6" ht="21" customHeight="1" x14ac:dyDescent="0.4">
      <c r="A755" s="51" t="s">
        <v>340</v>
      </c>
      <c r="B755" s="23" t="s">
        <v>342</v>
      </c>
      <c r="C755" s="23"/>
      <c r="D755" s="23">
        <v>2</v>
      </c>
      <c r="E755" s="3" t="s">
        <v>323</v>
      </c>
      <c r="F755" s="3" t="s">
        <v>194</v>
      </c>
    </row>
    <row r="756" spans="1:6" ht="21" customHeight="1" x14ac:dyDescent="0.4">
      <c r="A756" s="51" t="s">
        <v>340</v>
      </c>
      <c r="B756" s="23" t="s">
        <v>342</v>
      </c>
      <c r="C756" s="23"/>
      <c r="D756" s="23">
        <v>3</v>
      </c>
      <c r="E756" s="3" t="s">
        <v>323</v>
      </c>
      <c r="F756" s="3" t="s">
        <v>194</v>
      </c>
    </row>
    <row r="757" spans="1:6" ht="21" customHeight="1" x14ac:dyDescent="0.4">
      <c r="A757" s="51" t="s">
        <v>340</v>
      </c>
      <c r="B757" s="23" t="s">
        <v>342</v>
      </c>
      <c r="C757" s="23"/>
      <c r="D757" s="23">
        <v>4</v>
      </c>
      <c r="E757" s="3" t="s">
        <v>323</v>
      </c>
      <c r="F757" s="3" t="s">
        <v>194</v>
      </c>
    </row>
    <row r="758" spans="1:6" ht="21" customHeight="1" x14ac:dyDescent="0.4">
      <c r="A758" s="51" t="s">
        <v>340</v>
      </c>
      <c r="B758" s="23" t="s">
        <v>342</v>
      </c>
      <c r="C758" s="23"/>
      <c r="D758" s="23">
        <v>5</v>
      </c>
      <c r="E758" s="3" t="s">
        <v>323</v>
      </c>
      <c r="F758" s="3" t="s">
        <v>194</v>
      </c>
    </row>
    <row r="759" spans="1:6" ht="21" customHeight="1" x14ac:dyDescent="0.4">
      <c r="A759" s="51" t="s">
        <v>340</v>
      </c>
      <c r="B759" s="21" t="s">
        <v>343</v>
      </c>
      <c r="C759" s="21"/>
      <c r="D759" s="21">
        <v>1</v>
      </c>
      <c r="E759" s="3" t="s">
        <v>175</v>
      </c>
      <c r="F759" s="3" t="s">
        <v>176</v>
      </c>
    </row>
    <row r="760" spans="1:6" ht="21" customHeight="1" x14ac:dyDescent="0.4">
      <c r="A760" s="51" t="s">
        <v>340</v>
      </c>
      <c r="B760" s="21" t="s">
        <v>343</v>
      </c>
      <c r="C760" s="21"/>
      <c r="D760" s="21">
        <v>2</v>
      </c>
      <c r="E760" s="3" t="s">
        <v>175</v>
      </c>
      <c r="F760" s="3" t="s">
        <v>176</v>
      </c>
    </row>
    <row r="761" spans="1:6" ht="21" customHeight="1" x14ac:dyDescent="0.4">
      <c r="A761" s="51" t="s">
        <v>340</v>
      </c>
      <c r="B761" s="21" t="s">
        <v>343</v>
      </c>
      <c r="C761" s="21"/>
      <c r="D761" s="21">
        <v>3</v>
      </c>
      <c r="E761" s="3" t="s">
        <v>175</v>
      </c>
      <c r="F761" s="3" t="s">
        <v>176</v>
      </c>
    </row>
    <row r="762" spans="1:6" ht="21" customHeight="1" x14ac:dyDescent="0.4">
      <c r="A762" s="51" t="s">
        <v>340</v>
      </c>
      <c r="B762" s="21" t="s">
        <v>343</v>
      </c>
      <c r="C762" s="21"/>
      <c r="D762" s="21">
        <v>4</v>
      </c>
      <c r="E762" s="3" t="s">
        <v>175</v>
      </c>
      <c r="F762" s="3" t="s">
        <v>176</v>
      </c>
    </row>
    <row r="763" spans="1:6" ht="21" customHeight="1" x14ac:dyDescent="0.4">
      <c r="A763" s="51" t="s">
        <v>340</v>
      </c>
      <c r="B763" s="21" t="s">
        <v>343</v>
      </c>
      <c r="C763" s="21"/>
      <c r="D763" s="21">
        <v>5</v>
      </c>
      <c r="E763" s="3" t="s">
        <v>175</v>
      </c>
      <c r="F763" s="3" t="s">
        <v>176</v>
      </c>
    </row>
    <row r="764" spans="1:6" ht="21" customHeight="1" x14ac:dyDescent="0.4">
      <c r="A764" s="51" t="s">
        <v>340</v>
      </c>
      <c r="B764" s="23" t="s">
        <v>344</v>
      </c>
      <c r="C764" s="23"/>
      <c r="D764" s="23">
        <v>1</v>
      </c>
      <c r="E764" s="3" t="s">
        <v>175</v>
      </c>
      <c r="F764" s="3" t="s">
        <v>178</v>
      </c>
    </row>
    <row r="765" spans="1:6" ht="21" customHeight="1" x14ac:dyDescent="0.4">
      <c r="A765" s="51" t="s">
        <v>340</v>
      </c>
      <c r="B765" s="23" t="s">
        <v>344</v>
      </c>
      <c r="C765" s="23"/>
      <c r="D765" s="23">
        <v>2</v>
      </c>
      <c r="E765" s="3" t="s">
        <v>175</v>
      </c>
      <c r="F765" s="3" t="s">
        <v>178</v>
      </c>
    </row>
    <row r="766" spans="1:6" ht="21" customHeight="1" x14ac:dyDescent="0.4">
      <c r="A766" s="51" t="s">
        <v>340</v>
      </c>
      <c r="B766" s="23" t="s">
        <v>344</v>
      </c>
      <c r="C766" s="23"/>
      <c r="D766" s="23">
        <v>3</v>
      </c>
      <c r="E766" s="3" t="s">
        <v>175</v>
      </c>
      <c r="F766" s="3" t="s">
        <v>178</v>
      </c>
    </row>
    <row r="767" spans="1:6" ht="21" customHeight="1" x14ac:dyDescent="0.4">
      <c r="A767" s="51" t="s">
        <v>340</v>
      </c>
      <c r="B767" s="23" t="s">
        <v>344</v>
      </c>
      <c r="C767" s="23"/>
      <c r="D767" s="23">
        <v>4</v>
      </c>
      <c r="E767" s="3" t="s">
        <v>175</v>
      </c>
      <c r="F767" s="3" t="s">
        <v>178</v>
      </c>
    </row>
    <row r="768" spans="1:6" ht="21" customHeight="1" x14ac:dyDescent="0.4">
      <c r="A768" s="51" t="s">
        <v>340</v>
      </c>
      <c r="B768" s="23" t="s">
        <v>344</v>
      </c>
      <c r="C768" s="23"/>
      <c r="D768" s="23">
        <v>5</v>
      </c>
      <c r="E768" s="3" t="s">
        <v>175</v>
      </c>
      <c r="F768" s="3" t="s">
        <v>178</v>
      </c>
    </row>
    <row r="769" spans="1:6" ht="21" customHeight="1" x14ac:dyDescent="0.4">
      <c r="A769" s="51" t="s">
        <v>340</v>
      </c>
      <c r="B769" s="21" t="s">
        <v>345</v>
      </c>
      <c r="C769" s="21"/>
      <c r="D769" s="21">
        <v>1</v>
      </c>
      <c r="E769" s="3" t="s">
        <v>175</v>
      </c>
      <c r="F769" s="3" t="s">
        <v>180</v>
      </c>
    </row>
    <row r="770" spans="1:6" ht="21" customHeight="1" x14ac:dyDescent="0.4">
      <c r="A770" s="51" t="s">
        <v>340</v>
      </c>
      <c r="B770" s="21" t="s">
        <v>345</v>
      </c>
      <c r="C770" s="21"/>
      <c r="D770" s="21">
        <v>2</v>
      </c>
      <c r="E770" s="3" t="s">
        <v>175</v>
      </c>
      <c r="F770" s="3" t="s">
        <v>180</v>
      </c>
    </row>
    <row r="771" spans="1:6" ht="21" customHeight="1" x14ac:dyDescent="0.4">
      <c r="A771" s="51" t="s">
        <v>340</v>
      </c>
      <c r="B771" s="21" t="s">
        <v>345</v>
      </c>
      <c r="C771" s="21"/>
      <c r="D771" s="21">
        <v>3</v>
      </c>
      <c r="E771" s="3" t="s">
        <v>175</v>
      </c>
      <c r="F771" s="3" t="s">
        <v>180</v>
      </c>
    </row>
    <row r="772" spans="1:6" ht="21" customHeight="1" x14ac:dyDescent="0.4">
      <c r="A772" s="51" t="s">
        <v>340</v>
      </c>
      <c r="B772" s="21" t="s">
        <v>345</v>
      </c>
      <c r="C772" s="21"/>
      <c r="D772" s="21">
        <v>4</v>
      </c>
      <c r="E772" s="3" t="s">
        <v>175</v>
      </c>
      <c r="F772" s="3" t="s">
        <v>180</v>
      </c>
    </row>
    <row r="773" spans="1:6" ht="21" customHeight="1" x14ac:dyDescent="0.4">
      <c r="A773" s="51" t="s">
        <v>340</v>
      </c>
      <c r="B773" s="21" t="s">
        <v>345</v>
      </c>
      <c r="C773" s="21"/>
      <c r="D773" s="21">
        <v>5</v>
      </c>
      <c r="E773" s="3" t="s">
        <v>175</v>
      </c>
      <c r="F773" s="3" t="s">
        <v>180</v>
      </c>
    </row>
    <row r="774" spans="1:6" ht="21" customHeight="1" x14ac:dyDescent="0.4">
      <c r="A774" s="51" t="s">
        <v>340</v>
      </c>
      <c r="B774" s="21" t="s">
        <v>345</v>
      </c>
      <c r="C774" s="21"/>
      <c r="D774" s="21">
        <v>6</v>
      </c>
      <c r="E774" s="3" t="s">
        <v>175</v>
      </c>
      <c r="F774" s="3" t="s">
        <v>180</v>
      </c>
    </row>
    <row r="775" spans="1:6" ht="21" customHeight="1" x14ac:dyDescent="0.4">
      <c r="A775" s="51" t="s">
        <v>340</v>
      </c>
      <c r="B775" s="21" t="s">
        <v>345</v>
      </c>
      <c r="C775" s="21"/>
      <c r="D775" s="21">
        <v>7</v>
      </c>
      <c r="E775" s="3" t="s">
        <v>175</v>
      </c>
      <c r="F775" s="3" t="s">
        <v>180</v>
      </c>
    </row>
    <row r="776" spans="1:6" ht="21" customHeight="1" x14ac:dyDescent="0.4">
      <c r="A776" s="51" t="s">
        <v>340</v>
      </c>
      <c r="B776" s="21" t="s">
        <v>345</v>
      </c>
      <c r="C776" s="21"/>
      <c r="D776" s="21">
        <v>8</v>
      </c>
      <c r="E776" s="3" t="s">
        <v>175</v>
      </c>
      <c r="F776" s="3" t="s">
        <v>180</v>
      </c>
    </row>
    <row r="777" spans="1:6" ht="21" customHeight="1" x14ac:dyDescent="0.4">
      <c r="A777" s="53" t="s">
        <v>346</v>
      </c>
      <c r="B777" s="23" t="s">
        <v>347</v>
      </c>
      <c r="C777" s="23"/>
      <c r="D777" s="23">
        <v>1</v>
      </c>
      <c r="E777" s="3" t="s">
        <v>323</v>
      </c>
      <c r="F777" s="3" t="s">
        <v>173</v>
      </c>
    </row>
    <row r="778" spans="1:6" ht="21" customHeight="1" x14ac:dyDescent="0.4">
      <c r="A778" s="53" t="s">
        <v>346</v>
      </c>
      <c r="B778" s="23" t="s">
        <v>347</v>
      </c>
      <c r="C778" s="23"/>
      <c r="D778" s="23">
        <v>2</v>
      </c>
      <c r="E778" s="3" t="s">
        <v>323</v>
      </c>
      <c r="F778" s="3" t="s">
        <v>173</v>
      </c>
    </row>
    <row r="779" spans="1:6" ht="21" customHeight="1" x14ac:dyDescent="0.4">
      <c r="A779" s="53" t="s">
        <v>346</v>
      </c>
      <c r="B779" s="23" t="s">
        <v>347</v>
      </c>
      <c r="C779" s="23"/>
      <c r="D779" s="23">
        <v>3</v>
      </c>
      <c r="E779" s="3" t="s">
        <v>323</v>
      </c>
      <c r="F779" s="3" t="s">
        <v>173</v>
      </c>
    </row>
    <row r="780" spans="1:6" ht="21" customHeight="1" x14ac:dyDescent="0.4">
      <c r="A780" s="53" t="s">
        <v>346</v>
      </c>
      <c r="B780" s="23" t="s">
        <v>347</v>
      </c>
      <c r="C780" s="23"/>
      <c r="D780" s="23">
        <v>4</v>
      </c>
      <c r="E780" s="3" t="s">
        <v>323</v>
      </c>
      <c r="F780" s="3" t="s">
        <v>173</v>
      </c>
    </row>
    <row r="781" spans="1:6" ht="21" customHeight="1" x14ac:dyDescent="0.4">
      <c r="A781" s="53" t="s">
        <v>346</v>
      </c>
      <c r="B781" s="23" t="s">
        <v>347</v>
      </c>
      <c r="C781" s="23"/>
      <c r="D781" s="23">
        <v>5</v>
      </c>
      <c r="E781" s="3" t="s">
        <v>323</v>
      </c>
      <c r="F781" s="3" t="s">
        <v>173</v>
      </c>
    </row>
    <row r="782" spans="1:6" ht="21" customHeight="1" x14ac:dyDescent="0.4">
      <c r="A782" s="53" t="s">
        <v>346</v>
      </c>
      <c r="B782" s="21" t="s">
        <v>348</v>
      </c>
      <c r="C782" s="21"/>
      <c r="D782" s="21">
        <v>1</v>
      </c>
      <c r="E782" s="3" t="s">
        <v>323</v>
      </c>
      <c r="F782" s="3" t="s">
        <v>194</v>
      </c>
    </row>
    <row r="783" spans="1:6" ht="21" customHeight="1" x14ac:dyDescent="0.4">
      <c r="A783" s="53" t="s">
        <v>346</v>
      </c>
      <c r="B783" s="21" t="s">
        <v>348</v>
      </c>
      <c r="C783" s="21"/>
      <c r="D783" s="21">
        <v>2</v>
      </c>
      <c r="E783" s="3" t="s">
        <v>323</v>
      </c>
      <c r="F783" s="3" t="s">
        <v>194</v>
      </c>
    </row>
    <row r="784" spans="1:6" ht="21" customHeight="1" x14ac:dyDescent="0.4">
      <c r="A784" s="53" t="s">
        <v>346</v>
      </c>
      <c r="B784" s="21" t="s">
        <v>348</v>
      </c>
      <c r="C784" s="21"/>
      <c r="D784" s="21">
        <v>3</v>
      </c>
      <c r="E784" s="3" t="s">
        <v>323</v>
      </c>
      <c r="F784" s="3" t="s">
        <v>194</v>
      </c>
    </row>
    <row r="785" spans="1:6" ht="21" customHeight="1" x14ac:dyDescent="0.4">
      <c r="A785" s="53" t="s">
        <v>346</v>
      </c>
      <c r="B785" s="21" t="s">
        <v>348</v>
      </c>
      <c r="C785" s="21"/>
      <c r="D785" s="21">
        <v>4</v>
      </c>
      <c r="E785" s="3" t="s">
        <v>323</v>
      </c>
      <c r="F785" s="3" t="s">
        <v>194</v>
      </c>
    </row>
    <row r="786" spans="1:6" ht="21" customHeight="1" x14ac:dyDescent="0.4">
      <c r="A786" s="53" t="s">
        <v>346</v>
      </c>
      <c r="B786" s="21" t="s">
        <v>348</v>
      </c>
      <c r="C786" s="21"/>
      <c r="D786" s="21">
        <v>5</v>
      </c>
      <c r="E786" s="3" t="s">
        <v>323</v>
      </c>
      <c r="F786" s="3" t="s">
        <v>194</v>
      </c>
    </row>
    <row r="787" spans="1:6" ht="21" customHeight="1" x14ac:dyDescent="0.4">
      <c r="A787" s="53" t="s">
        <v>346</v>
      </c>
      <c r="B787" s="23" t="s">
        <v>349</v>
      </c>
      <c r="C787" s="23"/>
      <c r="D787" s="23">
        <v>1</v>
      </c>
      <c r="E787" s="3" t="s">
        <v>175</v>
      </c>
      <c r="F787" s="3" t="s">
        <v>176</v>
      </c>
    </row>
    <row r="788" spans="1:6" ht="21" customHeight="1" x14ac:dyDescent="0.4">
      <c r="A788" s="53" t="s">
        <v>346</v>
      </c>
      <c r="B788" s="23" t="s">
        <v>349</v>
      </c>
      <c r="C788" s="23"/>
      <c r="D788" s="23">
        <v>2</v>
      </c>
      <c r="E788" s="3" t="s">
        <v>175</v>
      </c>
      <c r="F788" s="3" t="s">
        <v>176</v>
      </c>
    </row>
    <row r="789" spans="1:6" ht="21" customHeight="1" x14ac:dyDescent="0.4">
      <c r="A789" s="53" t="s">
        <v>346</v>
      </c>
      <c r="B789" s="23" t="s">
        <v>349</v>
      </c>
      <c r="C789" s="23"/>
      <c r="D789" s="23">
        <v>3</v>
      </c>
      <c r="E789" s="3" t="s">
        <v>175</v>
      </c>
      <c r="F789" s="3" t="s">
        <v>176</v>
      </c>
    </row>
    <row r="790" spans="1:6" ht="21" customHeight="1" x14ac:dyDescent="0.4">
      <c r="A790" s="53" t="s">
        <v>346</v>
      </c>
      <c r="B790" s="23" t="s">
        <v>349</v>
      </c>
      <c r="C790" s="23"/>
      <c r="D790" s="23">
        <v>4</v>
      </c>
      <c r="E790" s="3" t="s">
        <v>175</v>
      </c>
      <c r="F790" s="3" t="s">
        <v>176</v>
      </c>
    </row>
    <row r="791" spans="1:6" ht="21" customHeight="1" x14ac:dyDescent="0.4">
      <c r="A791" s="53" t="s">
        <v>346</v>
      </c>
      <c r="B791" s="23" t="s">
        <v>349</v>
      </c>
      <c r="C791" s="23"/>
      <c r="D791" s="23">
        <v>5</v>
      </c>
      <c r="E791" s="3" t="s">
        <v>175</v>
      </c>
      <c r="F791" s="3" t="s">
        <v>176</v>
      </c>
    </row>
    <row r="792" spans="1:6" ht="21" customHeight="1" x14ac:dyDescent="0.4">
      <c r="A792" s="53" t="s">
        <v>346</v>
      </c>
      <c r="B792" s="21" t="s">
        <v>350</v>
      </c>
      <c r="C792" s="21"/>
      <c r="D792" s="21">
        <v>1</v>
      </c>
      <c r="E792" s="3" t="s">
        <v>175</v>
      </c>
      <c r="F792" s="3" t="s">
        <v>178</v>
      </c>
    </row>
    <row r="793" spans="1:6" ht="21" customHeight="1" x14ac:dyDescent="0.4">
      <c r="A793" s="53" t="s">
        <v>346</v>
      </c>
      <c r="B793" s="21" t="s">
        <v>350</v>
      </c>
      <c r="C793" s="21"/>
      <c r="D793" s="21">
        <v>2</v>
      </c>
      <c r="E793" s="3" t="s">
        <v>175</v>
      </c>
      <c r="F793" s="3" t="s">
        <v>178</v>
      </c>
    </row>
    <row r="794" spans="1:6" ht="21" customHeight="1" x14ac:dyDescent="0.4">
      <c r="A794" s="53" t="s">
        <v>346</v>
      </c>
      <c r="B794" s="21" t="s">
        <v>350</v>
      </c>
      <c r="C794" s="21"/>
      <c r="D794" s="21">
        <v>3</v>
      </c>
      <c r="E794" s="3" t="s">
        <v>175</v>
      </c>
      <c r="F794" s="3" t="s">
        <v>178</v>
      </c>
    </row>
    <row r="795" spans="1:6" ht="21" customHeight="1" x14ac:dyDescent="0.4">
      <c r="A795" s="53" t="s">
        <v>346</v>
      </c>
      <c r="B795" s="21" t="s">
        <v>350</v>
      </c>
      <c r="C795" s="21"/>
      <c r="D795" s="21">
        <v>4</v>
      </c>
      <c r="E795" s="3" t="s">
        <v>175</v>
      </c>
      <c r="F795" s="3" t="s">
        <v>178</v>
      </c>
    </row>
    <row r="796" spans="1:6" ht="21" customHeight="1" x14ac:dyDescent="0.4">
      <c r="A796" s="53" t="s">
        <v>346</v>
      </c>
      <c r="B796" s="21" t="s">
        <v>350</v>
      </c>
      <c r="C796" s="21"/>
      <c r="D796" s="21">
        <v>5</v>
      </c>
      <c r="E796" s="3" t="s">
        <v>175</v>
      </c>
      <c r="F796" s="3" t="s">
        <v>178</v>
      </c>
    </row>
    <row r="797" spans="1:6" ht="21" customHeight="1" x14ac:dyDescent="0.4">
      <c r="A797" s="53" t="s">
        <v>346</v>
      </c>
      <c r="B797" s="23" t="s">
        <v>351</v>
      </c>
      <c r="C797" s="23"/>
      <c r="D797" s="23">
        <v>1</v>
      </c>
      <c r="E797" s="3" t="s">
        <v>175</v>
      </c>
      <c r="F797" s="3" t="s">
        <v>180</v>
      </c>
    </row>
    <row r="798" spans="1:6" ht="21" customHeight="1" x14ac:dyDescent="0.4">
      <c r="A798" s="53" t="s">
        <v>346</v>
      </c>
      <c r="B798" s="23" t="s">
        <v>351</v>
      </c>
      <c r="C798" s="23"/>
      <c r="D798" s="23">
        <v>2</v>
      </c>
      <c r="E798" s="3" t="s">
        <v>175</v>
      </c>
      <c r="F798" s="3" t="s">
        <v>180</v>
      </c>
    </row>
    <row r="799" spans="1:6" ht="21" customHeight="1" x14ac:dyDescent="0.4">
      <c r="A799" s="53" t="s">
        <v>346</v>
      </c>
      <c r="B799" s="23" t="s">
        <v>351</v>
      </c>
      <c r="C799" s="23"/>
      <c r="D799" s="23">
        <v>3</v>
      </c>
      <c r="E799" s="3" t="s">
        <v>175</v>
      </c>
      <c r="F799" s="3" t="s">
        <v>180</v>
      </c>
    </row>
    <row r="800" spans="1:6" ht="21" customHeight="1" x14ac:dyDescent="0.4">
      <c r="A800" s="53" t="s">
        <v>346</v>
      </c>
      <c r="B800" s="23" t="s">
        <v>351</v>
      </c>
      <c r="C800" s="23"/>
      <c r="D800" s="23">
        <v>4</v>
      </c>
      <c r="E800" s="3" t="s">
        <v>175</v>
      </c>
      <c r="F800" s="3" t="s">
        <v>180</v>
      </c>
    </row>
    <row r="801" spans="1:6" ht="21" customHeight="1" x14ac:dyDescent="0.4">
      <c r="A801" s="53" t="s">
        <v>346</v>
      </c>
      <c r="B801" s="23" t="s">
        <v>351</v>
      </c>
      <c r="C801" s="23"/>
      <c r="D801" s="23">
        <v>5</v>
      </c>
      <c r="E801" s="3" t="s">
        <v>175</v>
      </c>
      <c r="F801" s="3" t="s">
        <v>180</v>
      </c>
    </row>
    <row r="802" spans="1:6" ht="21" customHeight="1" x14ac:dyDescent="0.4">
      <c r="A802" s="53" t="s">
        <v>346</v>
      </c>
      <c r="B802" s="23" t="s">
        <v>351</v>
      </c>
      <c r="C802" s="23"/>
      <c r="D802" s="23">
        <v>6</v>
      </c>
      <c r="E802" s="3" t="s">
        <v>175</v>
      </c>
      <c r="F802" s="3" t="s">
        <v>180</v>
      </c>
    </row>
    <row r="803" spans="1:6" ht="21" customHeight="1" x14ac:dyDescent="0.4">
      <c r="A803" s="53" t="s">
        <v>346</v>
      </c>
      <c r="B803" s="23" t="s">
        <v>351</v>
      </c>
      <c r="C803" s="23"/>
      <c r="D803" s="23">
        <v>7</v>
      </c>
      <c r="E803" s="3" t="s">
        <v>175</v>
      </c>
      <c r="F803" s="3" t="s">
        <v>180</v>
      </c>
    </row>
    <row r="804" spans="1:6" ht="21" customHeight="1" x14ac:dyDescent="0.4">
      <c r="A804" s="53" t="s">
        <v>346</v>
      </c>
      <c r="B804" s="23" t="s">
        <v>351</v>
      </c>
      <c r="C804" s="23"/>
      <c r="D804" s="23">
        <v>8</v>
      </c>
      <c r="E804" s="3" t="s">
        <v>175</v>
      </c>
      <c r="F804" s="3" t="s">
        <v>180</v>
      </c>
    </row>
    <row r="805" spans="1:6" ht="21" customHeight="1" x14ac:dyDescent="0.4">
      <c r="A805" s="51" t="s">
        <v>352</v>
      </c>
      <c r="B805" s="21" t="s">
        <v>353</v>
      </c>
      <c r="C805" s="21"/>
      <c r="D805" s="21">
        <v>1</v>
      </c>
      <c r="E805" s="3" t="s">
        <v>323</v>
      </c>
      <c r="F805" s="3" t="s">
        <v>173</v>
      </c>
    </row>
    <row r="806" spans="1:6" ht="21" customHeight="1" x14ac:dyDescent="0.4">
      <c r="A806" s="51" t="s">
        <v>352</v>
      </c>
      <c r="B806" s="21" t="s">
        <v>353</v>
      </c>
      <c r="C806" s="21"/>
      <c r="D806" s="21">
        <v>2</v>
      </c>
      <c r="E806" s="3" t="s">
        <v>323</v>
      </c>
      <c r="F806" s="3" t="s">
        <v>173</v>
      </c>
    </row>
    <row r="807" spans="1:6" ht="21" customHeight="1" x14ac:dyDescent="0.4">
      <c r="A807" s="51" t="s">
        <v>352</v>
      </c>
      <c r="B807" s="21" t="s">
        <v>353</v>
      </c>
      <c r="C807" s="21"/>
      <c r="D807" s="21">
        <v>3</v>
      </c>
      <c r="E807" s="3" t="s">
        <v>323</v>
      </c>
      <c r="F807" s="3" t="s">
        <v>173</v>
      </c>
    </row>
    <row r="808" spans="1:6" ht="21" customHeight="1" x14ac:dyDescent="0.4">
      <c r="A808" s="51" t="s">
        <v>352</v>
      </c>
      <c r="B808" s="21" t="s">
        <v>353</v>
      </c>
      <c r="C808" s="21"/>
      <c r="D808" s="21">
        <v>4</v>
      </c>
      <c r="E808" s="3" t="s">
        <v>323</v>
      </c>
      <c r="F808" s="3" t="s">
        <v>173</v>
      </c>
    </row>
    <row r="809" spans="1:6" ht="21" customHeight="1" x14ac:dyDescent="0.4">
      <c r="A809" s="51" t="s">
        <v>352</v>
      </c>
      <c r="B809" s="21" t="s">
        <v>353</v>
      </c>
      <c r="C809" s="21"/>
      <c r="D809" s="21">
        <v>5</v>
      </c>
      <c r="E809" s="3" t="s">
        <v>323</v>
      </c>
      <c r="F809" s="3" t="s">
        <v>173</v>
      </c>
    </row>
    <row r="810" spans="1:6" ht="21" customHeight="1" x14ac:dyDescent="0.4">
      <c r="A810" s="51" t="s">
        <v>352</v>
      </c>
      <c r="B810" s="23" t="s">
        <v>354</v>
      </c>
      <c r="C810" s="23"/>
      <c r="D810" s="23">
        <v>1</v>
      </c>
      <c r="E810" s="3" t="s">
        <v>323</v>
      </c>
      <c r="F810" s="3" t="s">
        <v>194</v>
      </c>
    </row>
    <row r="811" spans="1:6" ht="21" customHeight="1" x14ac:dyDescent="0.4">
      <c r="A811" s="51" t="s">
        <v>352</v>
      </c>
      <c r="B811" s="23" t="s">
        <v>354</v>
      </c>
      <c r="C811" s="23"/>
      <c r="D811" s="23">
        <v>2</v>
      </c>
      <c r="E811" s="3" t="s">
        <v>323</v>
      </c>
      <c r="F811" s="3" t="s">
        <v>194</v>
      </c>
    </row>
    <row r="812" spans="1:6" ht="21" customHeight="1" x14ac:dyDescent="0.4">
      <c r="A812" s="51" t="s">
        <v>352</v>
      </c>
      <c r="B812" s="23" t="s">
        <v>354</v>
      </c>
      <c r="C812" s="23"/>
      <c r="D812" s="23">
        <v>3</v>
      </c>
      <c r="E812" s="3" t="s">
        <v>323</v>
      </c>
      <c r="F812" s="3" t="s">
        <v>194</v>
      </c>
    </row>
    <row r="813" spans="1:6" ht="21" customHeight="1" x14ac:dyDescent="0.4">
      <c r="A813" s="51" t="s">
        <v>352</v>
      </c>
      <c r="B813" s="23" t="s">
        <v>354</v>
      </c>
      <c r="C813" s="23"/>
      <c r="D813" s="23">
        <v>4</v>
      </c>
      <c r="E813" s="3" t="s">
        <v>323</v>
      </c>
      <c r="F813" s="3" t="s">
        <v>194</v>
      </c>
    </row>
    <row r="814" spans="1:6" ht="21" customHeight="1" x14ac:dyDescent="0.4">
      <c r="A814" s="51" t="s">
        <v>352</v>
      </c>
      <c r="B814" s="23" t="s">
        <v>354</v>
      </c>
      <c r="C814" s="23"/>
      <c r="D814" s="23">
        <v>5</v>
      </c>
      <c r="E814" s="3" t="s">
        <v>323</v>
      </c>
      <c r="F814" s="3" t="s">
        <v>194</v>
      </c>
    </row>
    <row r="815" spans="1:6" ht="21" customHeight="1" x14ac:dyDescent="0.4">
      <c r="A815" s="51" t="s">
        <v>352</v>
      </c>
      <c r="B815" s="21" t="s">
        <v>355</v>
      </c>
      <c r="C815" s="21"/>
      <c r="D815" s="21">
        <v>1</v>
      </c>
      <c r="E815" s="3" t="s">
        <v>175</v>
      </c>
      <c r="F815" s="3" t="s">
        <v>176</v>
      </c>
    </row>
    <row r="816" spans="1:6" ht="21" customHeight="1" x14ac:dyDescent="0.4">
      <c r="A816" s="51" t="s">
        <v>352</v>
      </c>
      <c r="B816" s="21" t="s">
        <v>355</v>
      </c>
      <c r="C816" s="21"/>
      <c r="D816" s="21">
        <v>2</v>
      </c>
      <c r="E816" s="3" t="s">
        <v>175</v>
      </c>
      <c r="F816" s="3" t="s">
        <v>176</v>
      </c>
    </row>
    <row r="817" spans="1:6" ht="21" customHeight="1" x14ac:dyDescent="0.4">
      <c r="A817" s="51" t="s">
        <v>352</v>
      </c>
      <c r="B817" s="21" t="s">
        <v>355</v>
      </c>
      <c r="C817" s="21"/>
      <c r="D817" s="21">
        <v>3</v>
      </c>
      <c r="E817" s="3" t="s">
        <v>175</v>
      </c>
      <c r="F817" s="3" t="s">
        <v>176</v>
      </c>
    </row>
    <row r="818" spans="1:6" ht="21" customHeight="1" x14ac:dyDescent="0.4">
      <c r="A818" s="51" t="s">
        <v>352</v>
      </c>
      <c r="B818" s="21" t="s">
        <v>355</v>
      </c>
      <c r="C818" s="21"/>
      <c r="D818" s="21">
        <v>4</v>
      </c>
      <c r="E818" s="3" t="s">
        <v>175</v>
      </c>
      <c r="F818" s="3" t="s">
        <v>176</v>
      </c>
    </row>
    <row r="819" spans="1:6" ht="21" customHeight="1" x14ac:dyDescent="0.4">
      <c r="A819" s="51" t="s">
        <v>352</v>
      </c>
      <c r="B819" s="21" t="s">
        <v>355</v>
      </c>
      <c r="C819" s="21"/>
      <c r="D819" s="21">
        <v>5</v>
      </c>
      <c r="E819" s="3" t="s">
        <v>175</v>
      </c>
      <c r="F819" s="3" t="s">
        <v>176</v>
      </c>
    </row>
    <row r="820" spans="1:6" ht="21" customHeight="1" x14ac:dyDescent="0.4">
      <c r="A820" s="51" t="s">
        <v>352</v>
      </c>
      <c r="B820" s="23" t="s">
        <v>356</v>
      </c>
      <c r="C820" s="23"/>
      <c r="D820" s="23">
        <v>1</v>
      </c>
      <c r="E820" s="3" t="s">
        <v>175</v>
      </c>
      <c r="F820" s="3" t="s">
        <v>178</v>
      </c>
    </row>
    <row r="821" spans="1:6" ht="21" customHeight="1" x14ac:dyDescent="0.4">
      <c r="A821" s="51" t="s">
        <v>352</v>
      </c>
      <c r="B821" s="23" t="s">
        <v>356</v>
      </c>
      <c r="C821" s="23"/>
      <c r="D821" s="23">
        <v>2</v>
      </c>
      <c r="E821" s="3" t="s">
        <v>175</v>
      </c>
      <c r="F821" s="3" t="s">
        <v>178</v>
      </c>
    </row>
    <row r="822" spans="1:6" ht="21" customHeight="1" x14ac:dyDescent="0.4">
      <c r="A822" s="51" t="s">
        <v>352</v>
      </c>
      <c r="B822" s="23" t="s">
        <v>356</v>
      </c>
      <c r="C822" s="23"/>
      <c r="D822" s="23">
        <v>3</v>
      </c>
      <c r="E822" s="3" t="s">
        <v>175</v>
      </c>
      <c r="F822" s="3" t="s">
        <v>178</v>
      </c>
    </row>
    <row r="823" spans="1:6" ht="21" customHeight="1" x14ac:dyDescent="0.4">
      <c r="A823" s="51" t="s">
        <v>352</v>
      </c>
      <c r="B823" s="23" t="s">
        <v>356</v>
      </c>
      <c r="C823" s="23"/>
      <c r="D823" s="23">
        <v>4</v>
      </c>
      <c r="E823" s="3" t="s">
        <v>175</v>
      </c>
      <c r="F823" s="3" t="s">
        <v>178</v>
      </c>
    </row>
    <row r="824" spans="1:6" ht="21" customHeight="1" x14ac:dyDescent="0.4">
      <c r="A824" s="51" t="s">
        <v>352</v>
      </c>
      <c r="B824" s="23" t="s">
        <v>356</v>
      </c>
      <c r="C824" s="23"/>
      <c r="D824" s="23">
        <v>5</v>
      </c>
      <c r="E824" s="3" t="s">
        <v>175</v>
      </c>
      <c r="F824" s="3" t="s">
        <v>178</v>
      </c>
    </row>
    <row r="825" spans="1:6" ht="21" customHeight="1" x14ac:dyDescent="0.4">
      <c r="A825" s="51" t="s">
        <v>352</v>
      </c>
      <c r="B825" s="21" t="s">
        <v>357</v>
      </c>
      <c r="C825" s="21"/>
      <c r="D825" s="21">
        <v>1</v>
      </c>
      <c r="E825" s="3" t="s">
        <v>175</v>
      </c>
      <c r="F825" s="3" t="s">
        <v>180</v>
      </c>
    </row>
    <row r="826" spans="1:6" ht="21" customHeight="1" x14ac:dyDescent="0.4">
      <c r="A826" s="51" t="s">
        <v>352</v>
      </c>
      <c r="B826" s="21" t="s">
        <v>357</v>
      </c>
      <c r="C826" s="21"/>
      <c r="D826" s="21">
        <v>2</v>
      </c>
      <c r="E826" s="3" t="s">
        <v>175</v>
      </c>
      <c r="F826" s="3" t="s">
        <v>180</v>
      </c>
    </row>
    <row r="827" spans="1:6" ht="21" customHeight="1" x14ac:dyDescent="0.4">
      <c r="A827" s="51" t="s">
        <v>352</v>
      </c>
      <c r="B827" s="21" t="s">
        <v>357</v>
      </c>
      <c r="C827" s="21"/>
      <c r="D827" s="21">
        <v>3</v>
      </c>
      <c r="E827" s="3" t="s">
        <v>175</v>
      </c>
      <c r="F827" s="3" t="s">
        <v>180</v>
      </c>
    </row>
    <row r="828" spans="1:6" ht="21" customHeight="1" x14ac:dyDescent="0.4">
      <c r="A828" s="51" t="s">
        <v>352</v>
      </c>
      <c r="B828" s="21" t="s">
        <v>357</v>
      </c>
      <c r="C828" s="21"/>
      <c r="D828" s="21">
        <v>4</v>
      </c>
      <c r="E828" s="3" t="s">
        <v>175</v>
      </c>
      <c r="F828" s="3" t="s">
        <v>180</v>
      </c>
    </row>
    <row r="829" spans="1:6" ht="21" customHeight="1" x14ac:dyDescent="0.4">
      <c r="A829" s="51" t="s">
        <v>352</v>
      </c>
      <c r="B829" s="21" t="s">
        <v>357</v>
      </c>
      <c r="C829" s="21"/>
      <c r="D829" s="21">
        <v>5</v>
      </c>
      <c r="E829" s="3" t="s">
        <v>175</v>
      </c>
      <c r="F829" s="3" t="s">
        <v>180</v>
      </c>
    </row>
    <row r="830" spans="1:6" ht="21" customHeight="1" x14ac:dyDescent="0.4">
      <c r="A830" s="51" t="s">
        <v>352</v>
      </c>
      <c r="B830" s="21" t="s">
        <v>357</v>
      </c>
      <c r="C830" s="21"/>
      <c r="D830" s="21">
        <v>6</v>
      </c>
      <c r="E830" s="3" t="s">
        <v>175</v>
      </c>
      <c r="F830" s="3" t="s">
        <v>180</v>
      </c>
    </row>
    <row r="831" spans="1:6" ht="21" customHeight="1" x14ac:dyDescent="0.4">
      <c r="A831" s="51" t="s">
        <v>352</v>
      </c>
      <c r="B831" s="21" t="s">
        <v>357</v>
      </c>
      <c r="C831" s="21"/>
      <c r="D831" s="21">
        <v>7</v>
      </c>
      <c r="E831" s="3" t="s">
        <v>175</v>
      </c>
      <c r="F831" s="3" t="s">
        <v>180</v>
      </c>
    </row>
    <row r="832" spans="1:6" ht="21" customHeight="1" x14ac:dyDescent="0.4">
      <c r="A832" s="51" t="s">
        <v>352</v>
      </c>
      <c r="B832" s="21" t="s">
        <v>357</v>
      </c>
      <c r="C832" s="21"/>
      <c r="D832" s="21">
        <v>8</v>
      </c>
      <c r="E832" s="3" t="s">
        <v>175</v>
      </c>
      <c r="F832" s="3" t="s">
        <v>180</v>
      </c>
    </row>
    <row r="833" spans="1:6" ht="21" customHeight="1" x14ac:dyDescent="0.4">
      <c r="A833" s="51" t="s">
        <v>358</v>
      </c>
      <c r="B833" s="23" t="s">
        <v>359</v>
      </c>
      <c r="C833" s="23"/>
      <c r="D833" s="23">
        <v>1</v>
      </c>
      <c r="E833" s="3" t="s">
        <v>172</v>
      </c>
      <c r="F833" s="3" t="s">
        <v>173</v>
      </c>
    </row>
    <row r="834" spans="1:6" ht="21" customHeight="1" x14ac:dyDescent="0.4">
      <c r="A834" s="51" t="s">
        <v>358</v>
      </c>
      <c r="B834" s="23" t="s">
        <v>359</v>
      </c>
      <c r="C834" s="23"/>
      <c r="D834" s="23">
        <v>2</v>
      </c>
      <c r="E834" s="3" t="s">
        <v>172</v>
      </c>
      <c r="F834" s="3" t="s">
        <v>173</v>
      </c>
    </row>
    <row r="835" spans="1:6" ht="21" customHeight="1" x14ac:dyDescent="0.4">
      <c r="A835" s="51" t="s">
        <v>358</v>
      </c>
      <c r="B835" s="23" t="s">
        <v>359</v>
      </c>
      <c r="C835" s="23"/>
      <c r="D835" s="23">
        <v>3</v>
      </c>
      <c r="E835" s="3" t="s">
        <v>172</v>
      </c>
      <c r="F835" s="3" t="s">
        <v>173</v>
      </c>
    </row>
    <row r="836" spans="1:6" ht="21" customHeight="1" x14ac:dyDescent="0.4">
      <c r="A836" s="51" t="s">
        <v>358</v>
      </c>
      <c r="B836" s="23" t="s">
        <v>359</v>
      </c>
      <c r="C836" s="23"/>
      <c r="D836" s="23">
        <v>4</v>
      </c>
      <c r="E836" s="3" t="s">
        <v>172</v>
      </c>
      <c r="F836" s="3" t="s">
        <v>173</v>
      </c>
    </row>
    <row r="837" spans="1:6" ht="21" customHeight="1" x14ac:dyDescent="0.4">
      <c r="A837" s="51" t="s">
        <v>358</v>
      </c>
      <c r="B837" s="23" t="s">
        <v>359</v>
      </c>
      <c r="C837" s="23"/>
      <c r="D837" s="23">
        <v>5</v>
      </c>
      <c r="E837" s="3" t="s">
        <v>172</v>
      </c>
      <c r="F837" s="3" t="s">
        <v>173</v>
      </c>
    </row>
    <row r="838" spans="1:6" ht="21" customHeight="1" x14ac:dyDescent="0.4">
      <c r="A838" s="51" t="s">
        <v>358</v>
      </c>
      <c r="B838" s="21" t="s">
        <v>360</v>
      </c>
      <c r="C838" s="21"/>
      <c r="D838" s="21">
        <v>1</v>
      </c>
      <c r="E838" s="3" t="s">
        <v>175</v>
      </c>
      <c r="F838" s="3" t="s">
        <v>176</v>
      </c>
    </row>
    <row r="839" spans="1:6" ht="21" customHeight="1" x14ac:dyDescent="0.4">
      <c r="A839" s="51" t="s">
        <v>358</v>
      </c>
      <c r="B839" s="21" t="s">
        <v>360</v>
      </c>
      <c r="C839" s="21"/>
      <c r="D839" s="21">
        <v>2</v>
      </c>
      <c r="E839" s="3" t="s">
        <v>175</v>
      </c>
      <c r="F839" s="3" t="s">
        <v>176</v>
      </c>
    </row>
    <row r="840" spans="1:6" ht="21" customHeight="1" x14ac:dyDescent="0.4">
      <c r="A840" s="51" t="s">
        <v>358</v>
      </c>
      <c r="B840" s="21" t="s">
        <v>360</v>
      </c>
      <c r="C840" s="21"/>
      <c r="D840" s="21">
        <v>3</v>
      </c>
      <c r="E840" s="3" t="s">
        <v>175</v>
      </c>
      <c r="F840" s="3" t="s">
        <v>176</v>
      </c>
    </row>
    <row r="841" spans="1:6" ht="21" customHeight="1" x14ac:dyDescent="0.4">
      <c r="A841" s="51" t="s">
        <v>358</v>
      </c>
      <c r="B841" s="21" t="s">
        <v>360</v>
      </c>
      <c r="C841" s="21"/>
      <c r="D841" s="21">
        <v>4</v>
      </c>
      <c r="E841" s="3" t="s">
        <v>175</v>
      </c>
      <c r="F841" s="3" t="s">
        <v>176</v>
      </c>
    </row>
    <row r="842" spans="1:6" ht="21" customHeight="1" x14ac:dyDescent="0.4">
      <c r="A842" s="51" t="s">
        <v>358</v>
      </c>
      <c r="B842" s="21" t="s">
        <v>360</v>
      </c>
      <c r="C842" s="21"/>
      <c r="D842" s="21">
        <v>5</v>
      </c>
      <c r="E842" s="3" t="s">
        <v>175</v>
      </c>
      <c r="F842" s="3" t="s">
        <v>176</v>
      </c>
    </row>
    <row r="843" spans="1:6" ht="21" customHeight="1" x14ac:dyDescent="0.4">
      <c r="A843" s="51" t="s">
        <v>358</v>
      </c>
      <c r="B843" s="23" t="s">
        <v>361</v>
      </c>
      <c r="C843" s="23"/>
      <c r="D843" s="23">
        <v>1</v>
      </c>
      <c r="E843" s="3" t="s">
        <v>175</v>
      </c>
      <c r="F843" s="3" t="s">
        <v>178</v>
      </c>
    </row>
    <row r="844" spans="1:6" ht="21" customHeight="1" x14ac:dyDescent="0.4">
      <c r="A844" s="51" t="s">
        <v>358</v>
      </c>
      <c r="B844" s="23" t="s">
        <v>361</v>
      </c>
      <c r="C844" s="23"/>
      <c r="D844" s="23">
        <v>2</v>
      </c>
      <c r="E844" s="3" t="s">
        <v>175</v>
      </c>
      <c r="F844" s="3" t="s">
        <v>178</v>
      </c>
    </row>
    <row r="845" spans="1:6" ht="21" customHeight="1" x14ac:dyDescent="0.4">
      <c r="A845" s="51" t="s">
        <v>358</v>
      </c>
      <c r="B845" s="23" t="s">
        <v>361</v>
      </c>
      <c r="C845" s="23"/>
      <c r="D845" s="23">
        <v>3</v>
      </c>
      <c r="E845" s="3" t="s">
        <v>175</v>
      </c>
      <c r="F845" s="3" t="s">
        <v>178</v>
      </c>
    </row>
    <row r="846" spans="1:6" ht="21" customHeight="1" x14ac:dyDescent="0.4">
      <c r="A846" s="51" t="s">
        <v>358</v>
      </c>
      <c r="B846" s="23" t="s">
        <v>361</v>
      </c>
      <c r="C846" s="23"/>
      <c r="D846" s="23">
        <v>4</v>
      </c>
      <c r="E846" s="3" t="s">
        <v>175</v>
      </c>
      <c r="F846" s="3" t="s">
        <v>178</v>
      </c>
    </row>
    <row r="847" spans="1:6" ht="21" customHeight="1" x14ac:dyDescent="0.4">
      <c r="A847" s="51" t="s">
        <v>358</v>
      </c>
      <c r="B847" s="23" t="s">
        <v>361</v>
      </c>
      <c r="C847" s="23"/>
      <c r="D847" s="23">
        <v>5</v>
      </c>
      <c r="E847" s="3" t="s">
        <v>175</v>
      </c>
      <c r="F847" s="3" t="s">
        <v>178</v>
      </c>
    </row>
    <row r="848" spans="1:6" ht="21" customHeight="1" x14ac:dyDescent="0.4">
      <c r="A848" s="51" t="s">
        <v>358</v>
      </c>
      <c r="B848" s="21" t="s">
        <v>362</v>
      </c>
      <c r="C848" s="21"/>
      <c r="D848" s="21">
        <v>1</v>
      </c>
      <c r="E848" s="3" t="s">
        <v>175</v>
      </c>
      <c r="F848" s="3" t="s">
        <v>180</v>
      </c>
    </row>
    <row r="849" spans="1:6" ht="21" customHeight="1" x14ac:dyDescent="0.4">
      <c r="A849" s="51" t="s">
        <v>358</v>
      </c>
      <c r="B849" s="21" t="s">
        <v>362</v>
      </c>
      <c r="C849" s="21"/>
      <c r="D849" s="21">
        <v>2</v>
      </c>
      <c r="E849" s="3" t="s">
        <v>175</v>
      </c>
      <c r="F849" s="3" t="s">
        <v>180</v>
      </c>
    </row>
    <row r="850" spans="1:6" ht="21" customHeight="1" x14ac:dyDescent="0.4">
      <c r="A850" s="51" t="s">
        <v>358</v>
      </c>
      <c r="B850" s="21" t="s">
        <v>362</v>
      </c>
      <c r="C850" s="21"/>
      <c r="D850" s="21">
        <v>3</v>
      </c>
      <c r="E850" s="3" t="s">
        <v>175</v>
      </c>
      <c r="F850" s="3" t="s">
        <v>180</v>
      </c>
    </row>
    <row r="851" spans="1:6" ht="21" customHeight="1" x14ac:dyDescent="0.4">
      <c r="A851" s="51" t="s">
        <v>358</v>
      </c>
      <c r="B851" s="21" t="s">
        <v>362</v>
      </c>
      <c r="C851" s="21"/>
      <c r="D851" s="21">
        <v>4</v>
      </c>
      <c r="E851" s="3" t="s">
        <v>175</v>
      </c>
      <c r="F851" s="3" t="s">
        <v>180</v>
      </c>
    </row>
    <row r="852" spans="1:6" ht="21" customHeight="1" x14ac:dyDescent="0.4">
      <c r="A852" s="51" t="s">
        <v>358</v>
      </c>
      <c r="B852" s="21" t="s">
        <v>362</v>
      </c>
      <c r="C852" s="21"/>
      <c r="D852" s="21">
        <v>5</v>
      </c>
      <c r="E852" s="3" t="s">
        <v>175</v>
      </c>
      <c r="F852" s="3" t="s">
        <v>180</v>
      </c>
    </row>
    <row r="853" spans="1:6" ht="21" customHeight="1" x14ac:dyDescent="0.4">
      <c r="A853" s="51" t="s">
        <v>358</v>
      </c>
      <c r="B853" s="21" t="s">
        <v>362</v>
      </c>
      <c r="C853" s="21"/>
      <c r="D853" s="21">
        <v>6</v>
      </c>
      <c r="E853" s="3" t="s">
        <v>175</v>
      </c>
      <c r="F853" s="3" t="s">
        <v>180</v>
      </c>
    </row>
    <row r="854" spans="1:6" ht="21" customHeight="1" x14ac:dyDescent="0.4">
      <c r="A854" s="51" t="s">
        <v>358</v>
      </c>
      <c r="B854" s="21" t="s">
        <v>362</v>
      </c>
      <c r="C854" s="21"/>
      <c r="D854" s="21">
        <v>7</v>
      </c>
      <c r="E854" s="3" t="s">
        <v>175</v>
      </c>
      <c r="F854" s="3" t="s">
        <v>180</v>
      </c>
    </row>
    <row r="855" spans="1:6" ht="21" customHeight="1" x14ac:dyDescent="0.4">
      <c r="A855" s="51" t="s">
        <v>358</v>
      </c>
      <c r="B855" s="21" t="s">
        <v>362</v>
      </c>
      <c r="C855" s="21"/>
      <c r="D855" s="21">
        <v>8</v>
      </c>
      <c r="E855" s="3" t="s">
        <v>175</v>
      </c>
      <c r="F855" s="3" t="s">
        <v>180</v>
      </c>
    </row>
    <row r="856" spans="1:6" ht="21" customHeight="1" x14ac:dyDescent="0.4">
      <c r="A856" s="53" t="s">
        <v>363</v>
      </c>
      <c r="B856" s="23" t="s">
        <v>364</v>
      </c>
      <c r="C856" s="23"/>
      <c r="D856" s="23">
        <v>1</v>
      </c>
      <c r="E856" s="3" t="s">
        <v>172</v>
      </c>
      <c r="F856" s="3" t="s">
        <v>173</v>
      </c>
    </row>
    <row r="857" spans="1:6" ht="21" customHeight="1" x14ac:dyDescent="0.4">
      <c r="A857" s="53" t="s">
        <v>363</v>
      </c>
      <c r="B857" s="23" t="s">
        <v>364</v>
      </c>
      <c r="C857" s="23"/>
      <c r="D857" s="23">
        <v>2</v>
      </c>
      <c r="E857" s="3" t="s">
        <v>172</v>
      </c>
      <c r="F857" s="3" t="s">
        <v>173</v>
      </c>
    </row>
    <row r="858" spans="1:6" ht="21" customHeight="1" x14ac:dyDescent="0.4">
      <c r="A858" s="53" t="s">
        <v>363</v>
      </c>
      <c r="B858" s="23" t="s">
        <v>364</v>
      </c>
      <c r="C858" s="23"/>
      <c r="D858" s="23">
        <v>3</v>
      </c>
      <c r="E858" s="3" t="s">
        <v>172</v>
      </c>
      <c r="F858" s="3" t="s">
        <v>173</v>
      </c>
    </row>
    <row r="859" spans="1:6" ht="21" customHeight="1" x14ac:dyDescent="0.4">
      <c r="A859" s="53" t="s">
        <v>363</v>
      </c>
      <c r="B859" s="23" t="s">
        <v>364</v>
      </c>
      <c r="C859" s="23"/>
      <c r="D859" s="23">
        <v>4</v>
      </c>
      <c r="E859" s="3" t="s">
        <v>172</v>
      </c>
      <c r="F859" s="3" t="s">
        <v>173</v>
      </c>
    </row>
    <row r="860" spans="1:6" ht="21" customHeight="1" x14ac:dyDescent="0.4">
      <c r="A860" s="53" t="s">
        <v>363</v>
      </c>
      <c r="B860" s="23" t="s">
        <v>364</v>
      </c>
      <c r="C860" s="23"/>
      <c r="D860" s="23">
        <v>5</v>
      </c>
      <c r="E860" s="3" t="s">
        <v>172</v>
      </c>
      <c r="F860" s="3" t="s">
        <v>173</v>
      </c>
    </row>
    <row r="861" spans="1:6" ht="21" customHeight="1" x14ac:dyDescent="0.4">
      <c r="A861" s="53" t="s">
        <v>363</v>
      </c>
      <c r="B861" s="21" t="s">
        <v>365</v>
      </c>
      <c r="C861" s="21"/>
      <c r="D861" s="21">
        <v>1</v>
      </c>
      <c r="E861" s="3" t="s">
        <v>175</v>
      </c>
      <c r="F861" s="3" t="s">
        <v>176</v>
      </c>
    </row>
    <row r="862" spans="1:6" ht="21" customHeight="1" x14ac:dyDescent="0.4">
      <c r="A862" s="53" t="s">
        <v>363</v>
      </c>
      <c r="B862" s="21" t="s">
        <v>365</v>
      </c>
      <c r="C862" s="21"/>
      <c r="D862" s="21">
        <v>2</v>
      </c>
      <c r="E862" s="3" t="s">
        <v>175</v>
      </c>
      <c r="F862" s="3" t="s">
        <v>176</v>
      </c>
    </row>
    <row r="863" spans="1:6" ht="21" customHeight="1" x14ac:dyDescent="0.4">
      <c r="A863" s="53" t="s">
        <v>363</v>
      </c>
      <c r="B863" s="21" t="s">
        <v>365</v>
      </c>
      <c r="C863" s="21"/>
      <c r="D863" s="21">
        <v>3</v>
      </c>
      <c r="E863" s="3" t="s">
        <v>175</v>
      </c>
      <c r="F863" s="3" t="s">
        <v>176</v>
      </c>
    </row>
    <row r="864" spans="1:6" ht="21" customHeight="1" x14ac:dyDescent="0.4">
      <c r="A864" s="53" t="s">
        <v>363</v>
      </c>
      <c r="B864" s="21" t="s">
        <v>365</v>
      </c>
      <c r="C864" s="21"/>
      <c r="D864" s="21">
        <v>4</v>
      </c>
      <c r="E864" s="3" t="s">
        <v>175</v>
      </c>
      <c r="F864" s="3" t="s">
        <v>176</v>
      </c>
    </row>
    <row r="865" spans="1:6" ht="21" customHeight="1" x14ac:dyDescent="0.4">
      <c r="A865" s="53" t="s">
        <v>363</v>
      </c>
      <c r="B865" s="21" t="s">
        <v>365</v>
      </c>
      <c r="C865" s="21"/>
      <c r="D865" s="21">
        <v>5</v>
      </c>
      <c r="E865" s="3" t="s">
        <v>175</v>
      </c>
      <c r="F865" s="3" t="s">
        <v>176</v>
      </c>
    </row>
    <row r="866" spans="1:6" ht="21" customHeight="1" x14ac:dyDescent="0.4">
      <c r="A866" s="53" t="s">
        <v>363</v>
      </c>
      <c r="B866" s="23" t="s">
        <v>366</v>
      </c>
      <c r="C866" s="23"/>
      <c r="D866" s="23">
        <v>1</v>
      </c>
      <c r="E866" s="3" t="s">
        <v>175</v>
      </c>
      <c r="F866" s="3" t="s">
        <v>178</v>
      </c>
    </row>
    <row r="867" spans="1:6" ht="21" customHeight="1" x14ac:dyDescent="0.4">
      <c r="A867" s="53" t="s">
        <v>363</v>
      </c>
      <c r="B867" s="23" t="s">
        <v>366</v>
      </c>
      <c r="C867" s="23"/>
      <c r="D867" s="23">
        <v>2</v>
      </c>
      <c r="E867" s="3" t="s">
        <v>175</v>
      </c>
      <c r="F867" s="3" t="s">
        <v>178</v>
      </c>
    </row>
    <row r="868" spans="1:6" ht="21" customHeight="1" x14ac:dyDescent="0.4">
      <c r="A868" s="53" t="s">
        <v>363</v>
      </c>
      <c r="B868" s="23" t="s">
        <v>366</v>
      </c>
      <c r="C868" s="23"/>
      <c r="D868" s="23">
        <v>3</v>
      </c>
      <c r="E868" s="3" t="s">
        <v>175</v>
      </c>
      <c r="F868" s="3" t="s">
        <v>178</v>
      </c>
    </row>
    <row r="869" spans="1:6" ht="21" customHeight="1" x14ac:dyDescent="0.4">
      <c r="A869" s="53" t="s">
        <v>363</v>
      </c>
      <c r="B869" s="23" t="s">
        <v>366</v>
      </c>
      <c r="C869" s="23"/>
      <c r="D869" s="23">
        <v>4</v>
      </c>
      <c r="E869" s="3" t="s">
        <v>175</v>
      </c>
      <c r="F869" s="3" t="s">
        <v>178</v>
      </c>
    </row>
    <row r="870" spans="1:6" ht="21" customHeight="1" x14ac:dyDescent="0.4">
      <c r="A870" s="53" t="s">
        <v>363</v>
      </c>
      <c r="B870" s="23" t="s">
        <v>366</v>
      </c>
      <c r="C870" s="23"/>
      <c r="D870" s="23">
        <v>5</v>
      </c>
      <c r="E870" s="3" t="s">
        <v>175</v>
      </c>
      <c r="F870" s="3" t="s">
        <v>178</v>
      </c>
    </row>
    <row r="871" spans="1:6" ht="21" customHeight="1" x14ac:dyDescent="0.4">
      <c r="A871" s="53" t="s">
        <v>363</v>
      </c>
      <c r="B871" s="21" t="s">
        <v>367</v>
      </c>
      <c r="C871" s="21"/>
      <c r="D871" s="21">
        <v>1</v>
      </c>
      <c r="E871" s="3" t="s">
        <v>175</v>
      </c>
      <c r="F871" s="3" t="s">
        <v>180</v>
      </c>
    </row>
    <row r="872" spans="1:6" ht="21" customHeight="1" x14ac:dyDescent="0.4">
      <c r="A872" s="53" t="s">
        <v>363</v>
      </c>
      <c r="B872" s="21" t="s">
        <v>367</v>
      </c>
      <c r="C872" s="21"/>
      <c r="D872" s="21">
        <v>2</v>
      </c>
      <c r="E872" s="3" t="s">
        <v>175</v>
      </c>
      <c r="F872" s="3" t="s">
        <v>180</v>
      </c>
    </row>
    <row r="873" spans="1:6" ht="21" customHeight="1" x14ac:dyDescent="0.4">
      <c r="A873" s="53" t="s">
        <v>363</v>
      </c>
      <c r="B873" s="21" t="s">
        <v>367</v>
      </c>
      <c r="C873" s="21"/>
      <c r="D873" s="21">
        <v>3</v>
      </c>
      <c r="E873" s="3" t="s">
        <v>175</v>
      </c>
      <c r="F873" s="3" t="s">
        <v>180</v>
      </c>
    </row>
    <row r="874" spans="1:6" ht="21" customHeight="1" x14ac:dyDescent="0.4">
      <c r="A874" s="53" t="s">
        <v>363</v>
      </c>
      <c r="B874" s="21" t="s">
        <v>367</v>
      </c>
      <c r="C874" s="21"/>
      <c r="D874" s="21">
        <v>4</v>
      </c>
      <c r="E874" s="3" t="s">
        <v>175</v>
      </c>
      <c r="F874" s="3" t="s">
        <v>180</v>
      </c>
    </row>
    <row r="875" spans="1:6" ht="21" customHeight="1" x14ac:dyDescent="0.4">
      <c r="A875" s="53" t="s">
        <v>363</v>
      </c>
      <c r="B875" s="21" t="s">
        <v>367</v>
      </c>
      <c r="C875" s="21"/>
      <c r="D875" s="21">
        <v>5</v>
      </c>
      <c r="E875" s="3" t="s">
        <v>175</v>
      </c>
      <c r="F875" s="3" t="s">
        <v>180</v>
      </c>
    </row>
    <row r="876" spans="1:6" ht="21" customHeight="1" x14ac:dyDescent="0.4">
      <c r="A876" s="53" t="s">
        <v>363</v>
      </c>
      <c r="B876" s="21" t="s">
        <v>367</v>
      </c>
      <c r="C876" s="21"/>
      <c r="D876" s="21">
        <v>6</v>
      </c>
      <c r="E876" s="3" t="s">
        <v>175</v>
      </c>
      <c r="F876" s="3" t="s">
        <v>180</v>
      </c>
    </row>
    <row r="877" spans="1:6" ht="21" customHeight="1" x14ac:dyDescent="0.4">
      <c r="A877" s="53" t="s">
        <v>363</v>
      </c>
      <c r="B877" s="21" t="s">
        <v>367</v>
      </c>
      <c r="C877" s="21"/>
      <c r="D877" s="21">
        <v>7</v>
      </c>
      <c r="E877" s="3" t="s">
        <v>175</v>
      </c>
      <c r="F877" s="3" t="s">
        <v>180</v>
      </c>
    </row>
    <row r="878" spans="1:6" ht="21" customHeight="1" x14ac:dyDescent="0.4">
      <c r="A878" s="53" t="s">
        <v>363</v>
      </c>
      <c r="B878" s="21" t="s">
        <v>367</v>
      </c>
      <c r="C878" s="21"/>
      <c r="D878" s="21">
        <v>8</v>
      </c>
      <c r="E878" s="3" t="s">
        <v>175</v>
      </c>
      <c r="F878" s="3" t="s">
        <v>180</v>
      </c>
    </row>
    <row r="879" spans="1:6" ht="21" customHeight="1" x14ac:dyDescent="0.4">
      <c r="A879" s="51" t="s">
        <v>368</v>
      </c>
      <c r="B879" s="23" t="s">
        <v>369</v>
      </c>
      <c r="C879" s="23"/>
      <c r="D879" s="23">
        <v>1</v>
      </c>
      <c r="E879" s="3" t="s">
        <v>172</v>
      </c>
      <c r="F879" s="3" t="s">
        <v>173</v>
      </c>
    </row>
    <row r="880" spans="1:6" ht="21" customHeight="1" x14ac:dyDescent="0.4">
      <c r="A880" s="51" t="s">
        <v>368</v>
      </c>
      <c r="B880" s="23" t="s">
        <v>369</v>
      </c>
      <c r="C880" s="23"/>
      <c r="D880" s="23">
        <v>2</v>
      </c>
      <c r="E880" s="3" t="s">
        <v>172</v>
      </c>
      <c r="F880" s="3" t="s">
        <v>173</v>
      </c>
    </row>
    <row r="881" spans="1:6" ht="21" customHeight="1" x14ac:dyDescent="0.4">
      <c r="A881" s="51" t="s">
        <v>368</v>
      </c>
      <c r="B881" s="23" t="s">
        <v>369</v>
      </c>
      <c r="C881" s="23"/>
      <c r="D881" s="23">
        <v>3</v>
      </c>
      <c r="E881" s="3" t="s">
        <v>172</v>
      </c>
      <c r="F881" s="3" t="s">
        <v>173</v>
      </c>
    </row>
    <row r="882" spans="1:6" ht="21" customHeight="1" x14ac:dyDescent="0.4">
      <c r="A882" s="51" t="s">
        <v>368</v>
      </c>
      <c r="B882" s="23" t="s">
        <v>369</v>
      </c>
      <c r="C882" s="23"/>
      <c r="D882" s="23">
        <v>4</v>
      </c>
      <c r="E882" s="3" t="s">
        <v>172</v>
      </c>
      <c r="F882" s="3" t="s">
        <v>173</v>
      </c>
    </row>
    <row r="883" spans="1:6" ht="21" customHeight="1" x14ac:dyDescent="0.4">
      <c r="A883" s="51" t="s">
        <v>368</v>
      </c>
      <c r="B883" s="23" t="s">
        <v>369</v>
      </c>
      <c r="C883" s="23"/>
      <c r="D883" s="23">
        <v>5</v>
      </c>
      <c r="E883" s="3" t="s">
        <v>172</v>
      </c>
      <c r="F883" s="3" t="s">
        <v>173</v>
      </c>
    </row>
    <row r="884" spans="1:6" ht="21" customHeight="1" x14ac:dyDescent="0.4">
      <c r="A884" s="51" t="s">
        <v>368</v>
      </c>
      <c r="B884" s="21" t="s">
        <v>370</v>
      </c>
      <c r="C884" s="21"/>
      <c r="D884" s="21">
        <v>1</v>
      </c>
      <c r="E884" s="3" t="s">
        <v>175</v>
      </c>
      <c r="F884" s="3" t="s">
        <v>176</v>
      </c>
    </row>
    <row r="885" spans="1:6" ht="21" customHeight="1" x14ac:dyDescent="0.4">
      <c r="A885" s="51" t="s">
        <v>368</v>
      </c>
      <c r="B885" s="21" t="s">
        <v>370</v>
      </c>
      <c r="C885" s="21"/>
      <c r="D885" s="21">
        <v>2</v>
      </c>
      <c r="E885" s="3" t="s">
        <v>175</v>
      </c>
      <c r="F885" s="3" t="s">
        <v>176</v>
      </c>
    </row>
    <row r="886" spans="1:6" ht="21" customHeight="1" x14ac:dyDescent="0.4">
      <c r="A886" s="51" t="s">
        <v>368</v>
      </c>
      <c r="B886" s="21" t="s">
        <v>370</v>
      </c>
      <c r="C886" s="21"/>
      <c r="D886" s="21">
        <v>3</v>
      </c>
      <c r="E886" s="3" t="s">
        <v>175</v>
      </c>
      <c r="F886" s="3" t="s">
        <v>176</v>
      </c>
    </row>
    <row r="887" spans="1:6" ht="21" customHeight="1" x14ac:dyDescent="0.4">
      <c r="A887" s="51" t="s">
        <v>368</v>
      </c>
      <c r="B887" s="21" t="s">
        <v>370</v>
      </c>
      <c r="C887" s="21"/>
      <c r="D887" s="21">
        <v>4</v>
      </c>
      <c r="E887" s="3" t="s">
        <v>175</v>
      </c>
      <c r="F887" s="3" t="s">
        <v>176</v>
      </c>
    </row>
    <row r="888" spans="1:6" ht="21" customHeight="1" x14ac:dyDescent="0.4">
      <c r="A888" s="51" t="s">
        <v>368</v>
      </c>
      <c r="B888" s="21" t="s">
        <v>370</v>
      </c>
      <c r="C888" s="21"/>
      <c r="D888" s="21">
        <v>5</v>
      </c>
      <c r="E888" s="3" t="s">
        <v>175</v>
      </c>
      <c r="F888" s="3" t="s">
        <v>176</v>
      </c>
    </row>
    <row r="889" spans="1:6" ht="21" customHeight="1" x14ac:dyDescent="0.4">
      <c r="A889" s="51" t="s">
        <v>368</v>
      </c>
      <c r="B889" s="23" t="s">
        <v>371</v>
      </c>
      <c r="C889" s="23"/>
      <c r="D889" s="23">
        <v>1</v>
      </c>
      <c r="E889" s="3" t="s">
        <v>175</v>
      </c>
      <c r="F889" s="3" t="s">
        <v>178</v>
      </c>
    </row>
    <row r="890" spans="1:6" ht="21" customHeight="1" x14ac:dyDescent="0.4">
      <c r="A890" s="51" t="s">
        <v>368</v>
      </c>
      <c r="B890" s="23" t="s">
        <v>371</v>
      </c>
      <c r="C890" s="23"/>
      <c r="D890" s="23">
        <v>2</v>
      </c>
      <c r="E890" s="3" t="s">
        <v>175</v>
      </c>
      <c r="F890" s="3" t="s">
        <v>178</v>
      </c>
    </row>
    <row r="891" spans="1:6" ht="21" customHeight="1" x14ac:dyDescent="0.4">
      <c r="A891" s="51" t="s">
        <v>368</v>
      </c>
      <c r="B891" s="23" t="s">
        <v>371</v>
      </c>
      <c r="C891" s="23"/>
      <c r="D891" s="23">
        <v>3</v>
      </c>
      <c r="E891" s="3" t="s">
        <v>175</v>
      </c>
      <c r="F891" s="3" t="s">
        <v>178</v>
      </c>
    </row>
    <row r="892" spans="1:6" ht="21" customHeight="1" x14ac:dyDescent="0.4">
      <c r="A892" s="51" t="s">
        <v>368</v>
      </c>
      <c r="B892" s="23" t="s">
        <v>371</v>
      </c>
      <c r="C892" s="23"/>
      <c r="D892" s="23">
        <v>4</v>
      </c>
      <c r="E892" s="3" t="s">
        <v>175</v>
      </c>
      <c r="F892" s="3" t="s">
        <v>178</v>
      </c>
    </row>
    <row r="893" spans="1:6" ht="21" customHeight="1" x14ac:dyDescent="0.4">
      <c r="A893" s="51" t="s">
        <v>368</v>
      </c>
      <c r="B893" s="23" t="s">
        <v>371</v>
      </c>
      <c r="C893" s="23"/>
      <c r="D893" s="23">
        <v>5</v>
      </c>
      <c r="E893" s="3" t="s">
        <v>175</v>
      </c>
      <c r="F893" s="3" t="s">
        <v>178</v>
      </c>
    </row>
    <row r="894" spans="1:6" ht="21" customHeight="1" x14ac:dyDescent="0.4">
      <c r="A894" s="51" t="s">
        <v>368</v>
      </c>
      <c r="B894" s="21" t="s">
        <v>372</v>
      </c>
      <c r="C894" s="21"/>
      <c r="D894" s="21">
        <v>1</v>
      </c>
      <c r="E894" s="3" t="s">
        <v>175</v>
      </c>
      <c r="F894" s="3" t="s">
        <v>180</v>
      </c>
    </row>
    <row r="895" spans="1:6" ht="21" customHeight="1" x14ac:dyDescent="0.4">
      <c r="A895" s="51" t="s">
        <v>368</v>
      </c>
      <c r="B895" s="21" t="s">
        <v>372</v>
      </c>
      <c r="C895" s="21"/>
      <c r="D895" s="21">
        <v>2</v>
      </c>
      <c r="E895" s="3" t="s">
        <v>175</v>
      </c>
      <c r="F895" s="3" t="s">
        <v>180</v>
      </c>
    </row>
    <row r="896" spans="1:6" ht="21" customHeight="1" x14ac:dyDescent="0.4">
      <c r="A896" s="51" t="s">
        <v>368</v>
      </c>
      <c r="B896" s="21" t="s">
        <v>372</v>
      </c>
      <c r="C896" s="21"/>
      <c r="D896" s="21">
        <v>3</v>
      </c>
      <c r="E896" s="3" t="s">
        <v>175</v>
      </c>
      <c r="F896" s="3" t="s">
        <v>180</v>
      </c>
    </row>
    <row r="897" spans="1:6" ht="21" customHeight="1" x14ac:dyDescent="0.4">
      <c r="A897" s="51" t="s">
        <v>368</v>
      </c>
      <c r="B897" s="21" t="s">
        <v>372</v>
      </c>
      <c r="C897" s="21"/>
      <c r="D897" s="21">
        <v>4</v>
      </c>
      <c r="E897" s="3" t="s">
        <v>175</v>
      </c>
      <c r="F897" s="3" t="s">
        <v>180</v>
      </c>
    </row>
    <row r="898" spans="1:6" ht="21" customHeight="1" x14ac:dyDescent="0.4">
      <c r="A898" s="51" t="s">
        <v>368</v>
      </c>
      <c r="B898" s="21" t="s">
        <v>372</v>
      </c>
      <c r="C898" s="21"/>
      <c r="D898" s="21">
        <v>5</v>
      </c>
      <c r="E898" s="3" t="s">
        <v>175</v>
      </c>
      <c r="F898" s="3" t="s">
        <v>180</v>
      </c>
    </row>
    <row r="899" spans="1:6" ht="21" customHeight="1" x14ac:dyDescent="0.4">
      <c r="A899" s="51" t="s">
        <v>368</v>
      </c>
      <c r="B899" s="21" t="s">
        <v>372</v>
      </c>
      <c r="C899" s="21"/>
      <c r="D899" s="21">
        <v>6</v>
      </c>
      <c r="E899" s="3" t="s">
        <v>175</v>
      </c>
      <c r="F899" s="3" t="s">
        <v>180</v>
      </c>
    </row>
    <row r="900" spans="1:6" ht="21" customHeight="1" x14ac:dyDescent="0.4">
      <c r="A900" s="51" t="s">
        <v>368</v>
      </c>
      <c r="B900" s="21" t="s">
        <v>372</v>
      </c>
      <c r="C900" s="21"/>
      <c r="D900" s="21">
        <v>7</v>
      </c>
      <c r="E900" s="3" t="s">
        <v>175</v>
      </c>
      <c r="F900" s="3" t="s">
        <v>180</v>
      </c>
    </row>
    <row r="901" spans="1:6" ht="21" customHeight="1" x14ac:dyDescent="0.4">
      <c r="A901" s="51" t="s">
        <v>368</v>
      </c>
      <c r="B901" s="21" t="s">
        <v>372</v>
      </c>
      <c r="C901" s="21"/>
      <c r="D901" s="21">
        <v>8</v>
      </c>
      <c r="E901" s="3" t="s">
        <v>175</v>
      </c>
      <c r="F901" s="3" t="s">
        <v>180</v>
      </c>
    </row>
    <row r="902" spans="1:6" ht="21" customHeight="1" x14ac:dyDescent="0.4">
      <c r="A902" s="53" t="s">
        <v>373</v>
      </c>
      <c r="B902" s="23" t="s">
        <v>374</v>
      </c>
      <c r="C902" s="23"/>
      <c r="D902" s="23">
        <v>1</v>
      </c>
      <c r="E902" s="3" t="s">
        <v>172</v>
      </c>
      <c r="F902" s="3" t="s">
        <v>173</v>
      </c>
    </row>
    <row r="903" spans="1:6" ht="21" customHeight="1" x14ac:dyDescent="0.4">
      <c r="A903" s="53" t="s">
        <v>373</v>
      </c>
      <c r="B903" s="23" t="s">
        <v>374</v>
      </c>
      <c r="C903" s="23"/>
      <c r="D903" s="23">
        <v>2</v>
      </c>
      <c r="E903" s="3" t="s">
        <v>172</v>
      </c>
      <c r="F903" s="3" t="s">
        <v>173</v>
      </c>
    </row>
    <row r="904" spans="1:6" ht="21" customHeight="1" x14ac:dyDescent="0.4">
      <c r="A904" s="53" t="s">
        <v>373</v>
      </c>
      <c r="B904" s="23" t="s">
        <v>374</v>
      </c>
      <c r="C904" s="23"/>
      <c r="D904" s="23">
        <v>3</v>
      </c>
      <c r="E904" s="3" t="s">
        <v>172</v>
      </c>
      <c r="F904" s="3" t="s">
        <v>173</v>
      </c>
    </row>
    <row r="905" spans="1:6" ht="21" customHeight="1" x14ac:dyDescent="0.4">
      <c r="A905" s="53" t="s">
        <v>373</v>
      </c>
      <c r="B905" s="23" t="s">
        <v>374</v>
      </c>
      <c r="C905" s="23"/>
      <c r="D905" s="23">
        <v>4</v>
      </c>
      <c r="E905" s="3" t="s">
        <v>172</v>
      </c>
      <c r="F905" s="3" t="s">
        <v>173</v>
      </c>
    </row>
    <row r="906" spans="1:6" ht="21" customHeight="1" x14ac:dyDescent="0.4">
      <c r="A906" s="53" t="s">
        <v>373</v>
      </c>
      <c r="B906" s="23" t="s">
        <v>374</v>
      </c>
      <c r="C906" s="23"/>
      <c r="D906" s="23">
        <v>5</v>
      </c>
      <c r="E906" s="3" t="s">
        <v>172</v>
      </c>
      <c r="F906" s="3" t="s">
        <v>173</v>
      </c>
    </row>
    <row r="907" spans="1:6" ht="21" customHeight="1" x14ac:dyDescent="0.4">
      <c r="A907" s="53" t="s">
        <v>373</v>
      </c>
      <c r="B907" s="21" t="s">
        <v>375</v>
      </c>
      <c r="C907" s="21"/>
      <c r="D907" s="21">
        <v>1</v>
      </c>
      <c r="E907" s="3" t="s">
        <v>175</v>
      </c>
      <c r="F907" s="3" t="s">
        <v>176</v>
      </c>
    </row>
    <row r="908" spans="1:6" ht="21" customHeight="1" x14ac:dyDescent="0.4">
      <c r="A908" s="53" t="s">
        <v>373</v>
      </c>
      <c r="B908" s="21" t="s">
        <v>375</v>
      </c>
      <c r="C908" s="21"/>
      <c r="D908" s="21">
        <v>2</v>
      </c>
      <c r="E908" s="3" t="s">
        <v>175</v>
      </c>
      <c r="F908" s="3" t="s">
        <v>176</v>
      </c>
    </row>
    <row r="909" spans="1:6" ht="21" customHeight="1" x14ac:dyDescent="0.4">
      <c r="A909" s="53" t="s">
        <v>373</v>
      </c>
      <c r="B909" s="21" t="s">
        <v>375</v>
      </c>
      <c r="C909" s="21"/>
      <c r="D909" s="21">
        <v>3</v>
      </c>
      <c r="E909" s="3" t="s">
        <v>175</v>
      </c>
      <c r="F909" s="3" t="s">
        <v>176</v>
      </c>
    </row>
    <row r="910" spans="1:6" ht="21" customHeight="1" x14ac:dyDescent="0.4">
      <c r="A910" s="53" t="s">
        <v>373</v>
      </c>
      <c r="B910" s="21" t="s">
        <v>375</v>
      </c>
      <c r="C910" s="21"/>
      <c r="D910" s="21">
        <v>4</v>
      </c>
      <c r="E910" s="3" t="s">
        <v>175</v>
      </c>
      <c r="F910" s="3" t="s">
        <v>176</v>
      </c>
    </row>
    <row r="911" spans="1:6" ht="21" customHeight="1" x14ac:dyDescent="0.4">
      <c r="A911" s="53" t="s">
        <v>373</v>
      </c>
      <c r="B911" s="21" t="s">
        <v>375</v>
      </c>
      <c r="C911" s="21"/>
      <c r="D911" s="21">
        <v>5</v>
      </c>
      <c r="E911" s="3" t="s">
        <v>175</v>
      </c>
      <c r="F911" s="3" t="s">
        <v>176</v>
      </c>
    </row>
    <row r="912" spans="1:6" ht="21" customHeight="1" x14ac:dyDescent="0.4">
      <c r="A912" s="53" t="s">
        <v>373</v>
      </c>
      <c r="B912" s="23" t="s">
        <v>376</v>
      </c>
      <c r="C912" s="23"/>
      <c r="D912" s="23">
        <v>1</v>
      </c>
      <c r="E912" s="3" t="s">
        <v>175</v>
      </c>
      <c r="F912" s="3" t="s">
        <v>178</v>
      </c>
    </row>
    <row r="913" spans="1:6" ht="21" customHeight="1" x14ac:dyDescent="0.4">
      <c r="A913" s="53" t="s">
        <v>373</v>
      </c>
      <c r="B913" s="23" t="s">
        <v>376</v>
      </c>
      <c r="C913" s="23"/>
      <c r="D913" s="23">
        <v>2</v>
      </c>
      <c r="E913" s="3" t="s">
        <v>175</v>
      </c>
      <c r="F913" s="3" t="s">
        <v>178</v>
      </c>
    </row>
    <row r="914" spans="1:6" ht="21" customHeight="1" x14ac:dyDescent="0.4">
      <c r="A914" s="53" t="s">
        <v>373</v>
      </c>
      <c r="B914" s="23" t="s">
        <v>376</v>
      </c>
      <c r="C914" s="23"/>
      <c r="D914" s="23">
        <v>3</v>
      </c>
      <c r="E914" s="3" t="s">
        <v>175</v>
      </c>
      <c r="F914" s="3" t="s">
        <v>178</v>
      </c>
    </row>
    <row r="915" spans="1:6" ht="21" customHeight="1" x14ac:dyDescent="0.4">
      <c r="A915" s="53" t="s">
        <v>373</v>
      </c>
      <c r="B915" s="23" t="s">
        <v>376</v>
      </c>
      <c r="C915" s="23"/>
      <c r="D915" s="23">
        <v>4</v>
      </c>
      <c r="E915" s="3" t="s">
        <v>175</v>
      </c>
      <c r="F915" s="3" t="s">
        <v>178</v>
      </c>
    </row>
    <row r="916" spans="1:6" ht="21" customHeight="1" x14ac:dyDescent="0.4">
      <c r="A916" s="53" t="s">
        <v>373</v>
      </c>
      <c r="B916" s="23" t="s">
        <v>376</v>
      </c>
      <c r="C916" s="23"/>
      <c r="D916" s="23">
        <v>5</v>
      </c>
      <c r="E916" s="3" t="s">
        <v>175</v>
      </c>
      <c r="F916" s="3" t="s">
        <v>178</v>
      </c>
    </row>
    <row r="917" spans="1:6" ht="21" customHeight="1" x14ac:dyDescent="0.4">
      <c r="A917" s="53" t="s">
        <v>373</v>
      </c>
      <c r="B917" s="21" t="s">
        <v>377</v>
      </c>
      <c r="C917" s="21"/>
      <c r="D917" s="21">
        <v>1</v>
      </c>
      <c r="E917" s="3" t="s">
        <v>175</v>
      </c>
      <c r="F917" s="3" t="s">
        <v>180</v>
      </c>
    </row>
    <row r="918" spans="1:6" ht="21" customHeight="1" x14ac:dyDescent="0.4">
      <c r="A918" s="53" t="s">
        <v>373</v>
      </c>
      <c r="B918" s="21" t="s">
        <v>377</v>
      </c>
      <c r="C918" s="21"/>
      <c r="D918" s="21">
        <v>2</v>
      </c>
      <c r="E918" s="3" t="s">
        <v>175</v>
      </c>
      <c r="F918" s="3" t="s">
        <v>180</v>
      </c>
    </row>
    <row r="919" spans="1:6" ht="21" customHeight="1" x14ac:dyDescent="0.4">
      <c r="A919" s="53" t="s">
        <v>373</v>
      </c>
      <c r="B919" s="21" t="s">
        <v>377</v>
      </c>
      <c r="C919" s="21"/>
      <c r="D919" s="21">
        <v>3</v>
      </c>
      <c r="E919" s="3" t="s">
        <v>175</v>
      </c>
      <c r="F919" s="3" t="s">
        <v>180</v>
      </c>
    </row>
    <row r="920" spans="1:6" ht="21" customHeight="1" x14ac:dyDescent="0.4">
      <c r="A920" s="53" t="s">
        <v>373</v>
      </c>
      <c r="B920" s="21" t="s">
        <v>377</v>
      </c>
      <c r="C920" s="21"/>
      <c r="D920" s="21">
        <v>4</v>
      </c>
      <c r="E920" s="3" t="s">
        <v>175</v>
      </c>
      <c r="F920" s="3" t="s">
        <v>180</v>
      </c>
    </row>
    <row r="921" spans="1:6" ht="21" customHeight="1" x14ac:dyDescent="0.4">
      <c r="A921" s="53" t="s">
        <v>373</v>
      </c>
      <c r="B921" s="21" t="s">
        <v>377</v>
      </c>
      <c r="C921" s="21"/>
      <c r="D921" s="21">
        <v>5</v>
      </c>
      <c r="E921" s="3" t="s">
        <v>175</v>
      </c>
      <c r="F921" s="3" t="s">
        <v>180</v>
      </c>
    </row>
    <row r="922" spans="1:6" ht="21" customHeight="1" x14ac:dyDescent="0.4">
      <c r="A922" s="53" t="s">
        <v>373</v>
      </c>
      <c r="B922" s="21" t="s">
        <v>377</v>
      </c>
      <c r="C922" s="21"/>
      <c r="D922" s="21">
        <v>6</v>
      </c>
      <c r="E922" s="3" t="s">
        <v>175</v>
      </c>
      <c r="F922" s="3" t="s">
        <v>180</v>
      </c>
    </row>
    <row r="923" spans="1:6" ht="21" customHeight="1" x14ac:dyDescent="0.4">
      <c r="A923" s="53" t="s">
        <v>373</v>
      </c>
      <c r="B923" s="21" t="s">
        <v>377</v>
      </c>
      <c r="C923" s="21"/>
      <c r="D923" s="21">
        <v>7</v>
      </c>
      <c r="E923" s="3" t="s">
        <v>175</v>
      </c>
      <c r="F923" s="3" t="s">
        <v>180</v>
      </c>
    </row>
    <row r="924" spans="1:6" ht="21" customHeight="1" x14ac:dyDescent="0.4">
      <c r="A924" s="53" t="s">
        <v>373</v>
      </c>
      <c r="B924" s="21" t="s">
        <v>377</v>
      </c>
      <c r="C924" s="21"/>
      <c r="D924" s="21">
        <v>8</v>
      </c>
      <c r="E924" s="3" t="s">
        <v>175</v>
      </c>
      <c r="F924" s="3" t="s">
        <v>180</v>
      </c>
    </row>
    <row r="925" spans="1:6" ht="21" customHeight="1" x14ac:dyDescent="0.4">
      <c r="A925" s="51" t="s">
        <v>378</v>
      </c>
      <c r="B925" s="23" t="s">
        <v>379</v>
      </c>
      <c r="C925" s="23"/>
      <c r="D925" s="23">
        <v>1</v>
      </c>
      <c r="E925" s="3" t="s">
        <v>172</v>
      </c>
      <c r="F925" s="3" t="s">
        <v>173</v>
      </c>
    </row>
    <row r="926" spans="1:6" ht="21" customHeight="1" x14ac:dyDescent="0.4">
      <c r="A926" s="51" t="s">
        <v>378</v>
      </c>
      <c r="B926" s="23" t="s">
        <v>379</v>
      </c>
      <c r="C926" s="23"/>
      <c r="D926" s="23">
        <v>2</v>
      </c>
      <c r="E926" s="3" t="s">
        <v>172</v>
      </c>
      <c r="F926" s="3" t="s">
        <v>173</v>
      </c>
    </row>
    <row r="927" spans="1:6" ht="21" customHeight="1" x14ac:dyDescent="0.4">
      <c r="A927" s="51" t="s">
        <v>378</v>
      </c>
      <c r="B927" s="23" t="s">
        <v>379</v>
      </c>
      <c r="C927" s="23"/>
      <c r="D927" s="23">
        <v>3</v>
      </c>
      <c r="E927" s="3" t="s">
        <v>172</v>
      </c>
      <c r="F927" s="3" t="s">
        <v>173</v>
      </c>
    </row>
    <row r="928" spans="1:6" ht="21" customHeight="1" x14ac:dyDescent="0.4">
      <c r="A928" s="51" t="s">
        <v>378</v>
      </c>
      <c r="B928" s="23" t="s">
        <v>379</v>
      </c>
      <c r="C928" s="23"/>
      <c r="D928" s="23">
        <v>4</v>
      </c>
      <c r="E928" s="3" t="s">
        <v>172</v>
      </c>
      <c r="F928" s="3" t="s">
        <v>173</v>
      </c>
    </row>
    <row r="929" spans="1:6" ht="21" customHeight="1" x14ac:dyDescent="0.4">
      <c r="A929" s="51" t="s">
        <v>378</v>
      </c>
      <c r="B929" s="23" t="s">
        <v>379</v>
      </c>
      <c r="C929" s="23"/>
      <c r="D929" s="23">
        <v>5</v>
      </c>
      <c r="E929" s="3" t="s">
        <v>172</v>
      </c>
      <c r="F929" s="3" t="s">
        <v>173</v>
      </c>
    </row>
    <row r="930" spans="1:6" ht="21" customHeight="1" x14ac:dyDescent="0.4">
      <c r="A930" s="51" t="s">
        <v>378</v>
      </c>
      <c r="B930" s="21" t="s">
        <v>380</v>
      </c>
      <c r="C930" s="21"/>
      <c r="D930" s="21">
        <v>1</v>
      </c>
      <c r="E930" s="3" t="s">
        <v>175</v>
      </c>
      <c r="F930" s="3" t="s">
        <v>176</v>
      </c>
    </row>
    <row r="931" spans="1:6" ht="21" customHeight="1" x14ac:dyDescent="0.4">
      <c r="A931" s="51" t="s">
        <v>378</v>
      </c>
      <c r="B931" s="21" t="s">
        <v>380</v>
      </c>
      <c r="C931" s="21"/>
      <c r="D931" s="21">
        <v>2</v>
      </c>
      <c r="E931" s="3" t="s">
        <v>175</v>
      </c>
      <c r="F931" s="3" t="s">
        <v>176</v>
      </c>
    </row>
    <row r="932" spans="1:6" ht="21" customHeight="1" x14ac:dyDescent="0.4">
      <c r="A932" s="51" t="s">
        <v>378</v>
      </c>
      <c r="B932" s="21" t="s">
        <v>380</v>
      </c>
      <c r="C932" s="21"/>
      <c r="D932" s="21">
        <v>3</v>
      </c>
      <c r="E932" s="3" t="s">
        <v>175</v>
      </c>
      <c r="F932" s="3" t="s">
        <v>176</v>
      </c>
    </row>
    <row r="933" spans="1:6" ht="21" customHeight="1" x14ac:dyDescent="0.4">
      <c r="A933" s="51" t="s">
        <v>378</v>
      </c>
      <c r="B933" s="21" t="s">
        <v>380</v>
      </c>
      <c r="C933" s="21"/>
      <c r="D933" s="21">
        <v>4</v>
      </c>
      <c r="E933" s="3" t="s">
        <v>175</v>
      </c>
      <c r="F933" s="3" t="s">
        <v>176</v>
      </c>
    </row>
    <row r="934" spans="1:6" ht="21" customHeight="1" x14ac:dyDescent="0.4">
      <c r="A934" s="51" t="s">
        <v>378</v>
      </c>
      <c r="B934" s="21" t="s">
        <v>380</v>
      </c>
      <c r="C934" s="21"/>
      <c r="D934" s="21">
        <v>5</v>
      </c>
      <c r="E934" s="3" t="s">
        <v>175</v>
      </c>
      <c r="F934" s="3" t="s">
        <v>176</v>
      </c>
    </row>
    <row r="935" spans="1:6" ht="21" customHeight="1" x14ac:dyDescent="0.4">
      <c r="A935" s="51" t="s">
        <v>378</v>
      </c>
      <c r="B935" s="23" t="s">
        <v>381</v>
      </c>
      <c r="C935" s="23"/>
      <c r="D935" s="23">
        <v>1</v>
      </c>
      <c r="E935" s="3" t="s">
        <v>175</v>
      </c>
      <c r="F935" s="3" t="s">
        <v>178</v>
      </c>
    </row>
    <row r="936" spans="1:6" ht="21" customHeight="1" x14ac:dyDescent="0.4">
      <c r="A936" s="51" t="s">
        <v>378</v>
      </c>
      <c r="B936" s="23" t="s">
        <v>381</v>
      </c>
      <c r="C936" s="23"/>
      <c r="D936" s="23">
        <v>2</v>
      </c>
      <c r="E936" s="3" t="s">
        <v>175</v>
      </c>
      <c r="F936" s="3" t="s">
        <v>178</v>
      </c>
    </row>
    <row r="937" spans="1:6" ht="21" customHeight="1" x14ac:dyDescent="0.4">
      <c r="A937" s="51" t="s">
        <v>378</v>
      </c>
      <c r="B937" s="23" t="s">
        <v>381</v>
      </c>
      <c r="C937" s="23"/>
      <c r="D937" s="23">
        <v>3</v>
      </c>
      <c r="E937" s="3" t="s">
        <v>175</v>
      </c>
      <c r="F937" s="3" t="s">
        <v>178</v>
      </c>
    </row>
    <row r="938" spans="1:6" ht="21" customHeight="1" x14ac:dyDescent="0.4">
      <c r="A938" s="51" t="s">
        <v>378</v>
      </c>
      <c r="B938" s="23" t="s">
        <v>381</v>
      </c>
      <c r="C938" s="23"/>
      <c r="D938" s="23">
        <v>4</v>
      </c>
      <c r="E938" s="3" t="s">
        <v>175</v>
      </c>
      <c r="F938" s="3" t="s">
        <v>178</v>
      </c>
    </row>
    <row r="939" spans="1:6" ht="21" customHeight="1" x14ac:dyDescent="0.4">
      <c r="A939" s="51" t="s">
        <v>378</v>
      </c>
      <c r="B939" s="23" t="s">
        <v>381</v>
      </c>
      <c r="C939" s="23"/>
      <c r="D939" s="23">
        <v>5</v>
      </c>
      <c r="E939" s="3" t="s">
        <v>175</v>
      </c>
      <c r="F939" s="3" t="s">
        <v>178</v>
      </c>
    </row>
    <row r="940" spans="1:6" ht="21" customHeight="1" x14ac:dyDescent="0.4">
      <c r="A940" s="51" t="s">
        <v>378</v>
      </c>
      <c r="B940" s="21" t="s">
        <v>382</v>
      </c>
      <c r="C940" s="21"/>
      <c r="D940" s="21">
        <v>1</v>
      </c>
      <c r="E940" s="3" t="s">
        <v>175</v>
      </c>
      <c r="F940" s="3" t="s">
        <v>180</v>
      </c>
    </row>
    <row r="941" spans="1:6" ht="21" customHeight="1" x14ac:dyDescent="0.4">
      <c r="A941" s="51" t="s">
        <v>378</v>
      </c>
      <c r="B941" s="21" t="s">
        <v>382</v>
      </c>
      <c r="C941" s="21"/>
      <c r="D941" s="21">
        <v>2</v>
      </c>
      <c r="E941" s="3" t="s">
        <v>175</v>
      </c>
      <c r="F941" s="3" t="s">
        <v>180</v>
      </c>
    </row>
    <row r="942" spans="1:6" ht="21" customHeight="1" x14ac:dyDescent="0.4">
      <c r="A942" s="51" t="s">
        <v>378</v>
      </c>
      <c r="B942" s="21" t="s">
        <v>382</v>
      </c>
      <c r="C942" s="21"/>
      <c r="D942" s="21">
        <v>3</v>
      </c>
      <c r="E942" s="3" t="s">
        <v>175</v>
      </c>
      <c r="F942" s="3" t="s">
        <v>180</v>
      </c>
    </row>
    <row r="943" spans="1:6" ht="21" customHeight="1" x14ac:dyDescent="0.4">
      <c r="A943" s="51" t="s">
        <v>378</v>
      </c>
      <c r="B943" s="21" t="s">
        <v>382</v>
      </c>
      <c r="C943" s="21"/>
      <c r="D943" s="21">
        <v>4</v>
      </c>
      <c r="E943" s="3" t="s">
        <v>175</v>
      </c>
      <c r="F943" s="3" t="s">
        <v>180</v>
      </c>
    </row>
    <row r="944" spans="1:6" ht="21" customHeight="1" x14ac:dyDescent="0.4">
      <c r="A944" s="51" t="s">
        <v>378</v>
      </c>
      <c r="B944" s="21" t="s">
        <v>382</v>
      </c>
      <c r="C944" s="21"/>
      <c r="D944" s="21">
        <v>5</v>
      </c>
      <c r="E944" s="3" t="s">
        <v>175</v>
      </c>
      <c r="F944" s="3" t="s">
        <v>180</v>
      </c>
    </row>
    <row r="945" spans="1:6" ht="21" customHeight="1" x14ac:dyDescent="0.4">
      <c r="A945" s="51" t="s">
        <v>378</v>
      </c>
      <c r="B945" s="21" t="s">
        <v>382</v>
      </c>
      <c r="C945" s="21"/>
      <c r="D945" s="21">
        <v>6</v>
      </c>
      <c r="E945" s="3" t="s">
        <v>175</v>
      </c>
      <c r="F945" s="3" t="s">
        <v>180</v>
      </c>
    </row>
    <row r="946" spans="1:6" ht="21" customHeight="1" x14ac:dyDescent="0.4">
      <c r="A946" s="51" t="s">
        <v>378</v>
      </c>
      <c r="B946" s="21" t="s">
        <v>382</v>
      </c>
      <c r="C946" s="21"/>
      <c r="D946" s="21">
        <v>7</v>
      </c>
      <c r="E946" s="3" t="s">
        <v>175</v>
      </c>
      <c r="F946" s="3" t="s">
        <v>180</v>
      </c>
    </row>
    <row r="947" spans="1:6" ht="21" customHeight="1" x14ac:dyDescent="0.4">
      <c r="A947" s="51" t="s">
        <v>378</v>
      </c>
      <c r="B947" s="21" t="s">
        <v>382</v>
      </c>
      <c r="C947" s="21"/>
      <c r="D947" s="21">
        <v>8</v>
      </c>
      <c r="E947" s="3" t="s">
        <v>175</v>
      </c>
      <c r="F947" s="3" t="s">
        <v>180</v>
      </c>
    </row>
    <row r="948" spans="1:6" ht="21" customHeight="1" x14ac:dyDescent="0.4">
      <c r="A948" s="53" t="s">
        <v>383</v>
      </c>
      <c r="B948" s="23" t="s">
        <v>384</v>
      </c>
      <c r="C948" s="23"/>
      <c r="D948" s="23">
        <v>1</v>
      </c>
      <c r="E948" s="3" t="s">
        <v>172</v>
      </c>
      <c r="F948" s="3" t="s">
        <v>173</v>
      </c>
    </row>
    <row r="949" spans="1:6" ht="21" customHeight="1" x14ac:dyDescent="0.4">
      <c r="A949" s="53" t="s">
        <v>383</v>
      </c>
      <c r="B949" s="23" t="s">
        <v>384</v>
      </c>
      <c r="C949" s="23"/>
      <c r="D949" s="23">
        <v>2</v>
      </c>
      <c r="E949" s="3" t="s">
        <v>172</v>
      </c>
      <c r="F949" s="3" t="s">
        <v>173</v>
      </c>
    </row>
    <row r="950" spans="1:6" ht="21" customHeight="1" x14ac:dyDescent="0.4">
      <c r="A950" s="53" t="s">
        <v>383</v>
      </c>
      <c r="B950" s="23" t="s">
        <v>384</v>
      </c>
      <c r="C950" s="23"/>
      <c r="D950" s="23">
        <v>3</v>
      </c>
      <c r="E950" s="3" t="s">
        <v>172</v>
      </c>
      <c r="F950" s="3" t="s">
        <v>173</v>
      </c>
    </row>
    <row r="951" spans="1:6" ht="21" customHeight="1" x14ac:dyDescent="0.4">
      <c r="A951" s="53" t="s">
        <v>383</v>
      </c>
      <c r="B951" s="23" t="s">
        <v>384</v>
      </c>
      <c r="C951" s="23"/>
      <c r="D951" s="23">
        <v>4</v>
      </c>
      <c r="E951" s="3" t="s">
        <v>172</v>
      </c>
      <c r="F951" s="3" t="s">
        <v>173</v>
      </c>
    </row>
    <row r="952" spans="1:6" ht="21" customHeight="1" x14ac:dyDescent="0.4">
      <c r="A952" s="53" t="s">
        <v>383</v>
      </c>
      <c r="B952" s="23" t="s">
        <v>384</v>
      </c>
      <c r="C952" s="23"/>
      <c r="D952" s="23">
        <v>5</v>
      </c>
      <c r="E952" s="3" t="s">
        <v>172</v>
      </c>
      <c r="F952" s="3" t="s">
        <v>173</v>
      </c>
    </row>
    <row r="953" spans="1:6" ht="21" customHeight="1" x14ac:dyDescent="0.4">
      <c r="A953" s="53" t="s">
        <v>383</v>
      </c>
      <c r="B953" s="21" t="s">
        <v>385</v>
      </c>
      <c r="C953" s="21"/>
      <c r="D953" s="21">
        <v>1</v>
      </c>
      <c r="E953" s="3" t="s">
        <v>175</v>
      </c>
      <c r="F953" s="3" t="s">
        <v>176</v>
      </c>
    </row>
    <row r="954" spans="1:6" ht="21" customHeight="1" x14ac:dyDescent="0.4">
      <c r="A954" s="53" t="s">
        <v>383</v>
      </c>
      <c r="B954" s="21" t="s">
        <v>385</v>
      </c>
      <c r="C954" s="21"/>
      <c r="D954" s="21">
        <v>2</v>
      </c>
      <c r="E954" s="3" t="s">
        <v>175</v>
      </c>
      <c r="F954" s="3" t="s">
        <v>176</v>
      </c>
    </row>
    <row r="955" spans="1:6" ht="21" customHeight="1" x14ac:dyDescent="0.4">
      <c r="A955" s="53" t="s">
        <v>383</v>
      </c>
      <c r="B955" s="21" t="s">
        <v>385</v>
      </c>
      <c r="C955" s="21"/>
      <c r="D955" s="21">
        <v>3</v>
      </c>
      <c r="E955" s="3" t="s">
        <v>175</v>
      </c>
      <c r="F955" s="3" t="s">
        <v>176</v>
      </c>
    </row>
    <row r="956" spans="1:6" ht="21" customHeight="1" x14ac:dyDescent="0.4">
      <c r="A956" s="53" t="s">
        <v>383</v>
      </c>
      <c r="B956" s="21" t="s">
        <v>385</v>
      </c>
      <c r="C956" s="21"/>
      <c r="D956" s="21">
        <v>4</v>
      </c>
      <c r="E956" s="3" t="s">
        <v>175</v>
      </c>
      <c r="F956" s="3" t="s">
        <v>176</v>
      </c>
    </row>
    <row r="957" spans="1:6" ht="21" customHeight="1" x14ac:dyDescent="0.4">
      <c r="A957" s="53" t="s">
        <v>383</v>
      </c>
      <c r="B957" s="21" t="s">
        <v>385</v>
      </c>
      <c r="C957" s="21"/>
      <c r="D957" s="21">
        <v>5</v>
      </c>
      <c r="E957" s="3" t="s">
        <v>175</v>
      </c>
      <c r="F957" s="3" t="s">
        <v>176</v>
      </c>
    </row>
    <row r="958" spans="1:6" ht="21" customHeight="1" x14ac:dyDescent="0.4">
      <c r="A958" s="53" t="s">
        <v>383</v>
      </c>
      <c r="B958" s="23" t="s">
        <v>386</v>
      </c>
      <c r="C958" s="23"/>
      <c r="D958" s="23">
        <v>1</v>
      </c>
      <c r="E958" s="3" t="s">
        <v>175</v>
      </c>
      <c r="F958" s="3" t="s">
        <v>178</v>
      </c>
    </row>
    <row r="959" spans="1:6" ht="21" customHeight="1" x14ac:dyDescent="0.4">
      <c r="A959" s="53" t="s">
        <v>383</v>
      </c>
      <c r="B959" s="23" t="s">
        <v>386</v>
      </c>
      <c r="C959" s="23"/>
      <c r="D959" s="23">
        <v>2</v>
      </c>
      <c r="E959" s="3" t="s">
        <v>175</v>
      </c>
      <c r="F959" s="3" t="s">
        <v>178</v>
      </c>
    </row>
    <row r="960" spans="1:6" ht="21" customHeight="1" x14ac:dyDescent="0.4">
      <c r="A960" s="53" t="s">
        <v>383</v>
      </c>
      <c r="B960" s="23" t="s">
        <v>386</v>
      </c>
      <c r="C960" s="23"/>
      <c r="D960" s="23">
        <v>3</v>
      </c>
      <c r="E960" s="3" t="s">
        <v>175</v>
      </c>
      <c r="F960" s="3" t="s">
        <v>178</v>
      </c>
    </row>
    <row r="961" spans="1:6" ht="21" customHeight="1" x14ac:dyDescent="0.4">
      <c r="A961" s="53" t="s">
        <v>383</v>
      </c>
      <c r="B961" s="23" t="s">
        <v>386</v>
      </c>
      <c r="C961" s="23"/>
      <c r="D961" s="23">
        <v>4</v>
      </c>
      <c r="E961" s="3" t="s">
        <v>175</v>
      </c>
      <c r="F961" s="3" t="s">
        <v>178</v>
      </c>
    </row>
    <row r="962" spans="1:6" ht="21" customHeight="1" x14ac:dyDescent="0.4">
      <c r="A962" s="53" t="s">
        <v>383</v>
      </c>
      <c r="B962" s="23" t="s">
        <v>386</v>
      </c>
      <c r="C962" s="23"/>
      <c r="D962" s="23">
        <v>5</v>
      </c>
      <c r="E962" s="3" t="s">
        <v>175</v>
      </c>
      <c r="F962" s="3" t="s">
        <v>178</v>
      </c>
    </row>
    <row r="963" spans="1:6" ht="21" customHeight="1" x14ac:dyDescent="0.4">
      <c r="A963" s="53" t="s">
        <v>383</v>
      </c>
      <c r="B963" s="21" t="s">
        <v>387</v>
      </c>
      <c r="C963" s="21"/>
      <c r="D963" s="21">
        <v>1</v>
      </c>
      <c r="E963" s="3" t="s">
        <v>175</v>
      </c>
      <c r="F963" s="3" t="s">
        <v>180</v>
      </c>
    </row>
    <row r="964" spans="1:6" ht="21" customHeight="1" x14ac:dyDescent="0.4">
      <c r="A964" s="53" t="s">
        <v>383</v>
      </c>
      <c r="B964" s="21" t="s">
        <v>387</v>
      </c>
      <c r="C964" s="21"/>
      <c r="D964" s="21">
        <v>2</v>
      </c>
      <c r="E964" s="3" t="s">
        <v>175</v>
      </c>
      <c r="F964" s="3" t="s">
        <v>180</v>
      </c>
    </row>
    <row r="965" spans="1:6" ht="21" customHeight="1" x14ac:dyDescent="0.4">
      <c r="A965" s="53" t="s">
        <v>383</v>
      </c>
      <c r="B965" s="21" t="s">
        <v>387</v>
      </c>
      <c r="C965" s="21"/>
      <c r="D965" s="21">
        <v>3</v>
      </c>
      <c r="E965" s="3" t="s">
        <v>175</v>
      </c>
      <c r="F965" s="3" t="s">
        <v>180</v>
      </c>
    </row>
    <row r="966" spans="1:6" ht="21" customHeight="1" x14ac:dyDescent="0.4">
      <c r="A966" s="53" t="s">
        <v>383</v>
      </c>
      <c r="B966" s="21" t="s">
        <v>387</v>
      </c>
      <c r="C966" s="21"/>
      <c r="D966" s="21">
        <v>4</v>
      </c>
      <c r="E966" s="3" t="s">
        <v>175</v>
      </c>
      <c r="F966" s="3" t="s">
        <v>180</v>
      </c>
    </row>
    <row r="967" spans="1:6" ht="21" customHeight="1" x14ac:dyDescent="0.4">
      <c r="A967" s="53" t="s">
        <v>383</v>
      </c>
      <c r="B967" s="21" t="s">
        <v>387</v>
      </c>
      <c r="C967" s="21"/>
      <c r="D967" s="21">
        <v>5</v>
      </c>
      <c r="E967" s="3" t="s">
        <v>175</v>
      </c>
      <c r="F967" s="3" t="s">
        <v>180</v>
      </c>
    </row>
    <row r="968" spans="1:6" ht="21" customHeight="1" x14ac:dyDescent="0.4">
      <c r="A968" s="53" t="s">
        <v>383</v>
      </c>
      <c r="B968" s="21" t="s">
        <v>387</v>
      </c>
      <c r="C968" s="21"/>
      <c r="D968" s="21">
        <v>6</v>
      </c>
      <c r="E968" s="3" t="s">
        <v>175</v>
      </c>
      <c r="F968" s="3" t="s">
        <v>180</v>
      </c>
    </row>
    <row r="969" spans="1:6" ht="21" customHeight="1" x14ac:dyDescent="0.4">
      <c r="A969" s="53" t="s">
        <v>383</v>
      </c>
      <c r="B969" s="21" t="s">
        <v>387</v>
      </c>
      <c r="C969" s="21"/>
      <c r="D969" s="21">
        <v>7</v>
      </c>
      <c r="E969" s="3" t="s">
        <v>175</v>
      </c>
      <c r="F969" s="3" t="s">
        <v>180</v>
      </c>
    </row>
    <row r="970" spans="1:6" ht="21" customHeight="1" x14ac:dyDescent="0.4">
      <c r="A970" s="53" t="s">
        <v>383</v>
      </c>
      <c r="B970" s="21" t="s">
        <v>387</v>
      </c>
      <c r="C970" s="21"/>
      <c r="D970" s="21">
        <v>8</v>
      </c>
      <c r="E970" s="3" t="s">
        <v>175</v>
      </c>
      <c r="F970" s="3" t="s">
        <v>180</v>
      </c>
    </row>
    <row r="971" spans="1:6" ht="21" customHeight="1" x14ac:dyDescent="0.4">
      <c r="A971" s="51" t="s">
        <v>388</v>
      </c>
      <c r="B971" s="23" t="s">
        <v>389</v>
      </c>
      <c r="C971" s="23"/>
      <c r="D971" s="23">
        <v>1</v>
      </c>
      <c r="E971" s="3" t="s">
        <v>172</v>
      </c>
      <c r="F971" s="3" t="s">
        <v>173</v>
      </c>
    </row>
    <row r="972" spans="1:6" ht="21" customHeight="1" x14ac:dyDescent="0.4">
      <c r="A972" s="51" t="s">
        <v>388</v>
      </c>
      <c r="B972" s="23" t="s">
        <v>389</v>
      </c>
      <c r="C972" s="23"/>
      <c r="D972" s="23">
        <v>2</v>
      </c>
      <c r="E972" s="3" t="s">
        <v>172</v>
      </c>
      <c r="F972" s="3" t="s">
        <v>173</v>
      </c>
    </row>
    <row r="973" spans="1:6" ht="21" customHeight="1" x14ac:dyDescent="0.4">
      <c r="A973" s="51" t="s">
        <v>388</v>
      </c>
      <c r="B973" s="23" t="s">
        <v>389</v>
      </c>
      <c r="C973" s="23"/>
      <c r="D973" s="23">
        <v>3</v>
      </c>
      <c r="E973" s="3" t="s">
        <v>172</v>
      </c>
      <c r="F973" s="3" t="s">
        <v>173</v>
      </c>
    </row>
    <row r="974" spans="1:6" ht="21" customHeight="1" x14ac:dyDescent="0.4">
      <c r="A974" s="51" t="s">
        <v>388</v>
      </c>
      <c r="B974" s="23" t="s">
        <v>389</v>
      </c>
      <c r="C974" s="23"/>
      <c r="D974" s="23">
        <v>4</v>
      </c>
      <c r="E974" s="3" t="s">
        <v>172</v>
      </c>
      <c r="F974" s="3" t="s">
        <v>173</v>
      </c>
    </row>
    <row r="975" spans="1:6" ht="21" customHeight="1" x14ac:dyDescent="0.4">
      <c r="A975" s="51" t="s">
        <v>388</v>
      </c>
      <c r="B975" s="23" t="s">
        <v>389</v>
      </c>
      <c r="C975" s="23"/>
      <c r="D975" s="23">
        <v>5</v>
      </c>
      <c r="E975" s="3" t="s">
        <v>172</v>
      </c>
      <c r="F975" s="3" t="s">
        <v>173</v>
      </c>
    </row>
    <row r="976" spans="1:6" ht="21" customHeight="1" x14ac:dyDescent="0.4">
      <c r="A976" s="51" t="s">
        <v>388</v>
      </c>
      <c r="B976" s="21" t="s">
        <v>390</v>
      </c>
      <c r="C976" s="21"/>
      <c r="D976" s="21">
        <v>1</v>
      </c>
      <c r="E976" s="3" t="s">
        <v>175</v>
      </c>
      <c r="F976" s="3" t="s">
        <v>176</v>
      </c>
    </row>
    <row r="977" spans="1:6" ht="21" customHeight="1" x14ac:dyDescent="0.4">
      <c r="A977" s="51" t="s">
        <v>388</v>
      </c>
      <c r="B977" s="21" t="s">
        <v>390</v>
      </c>
      <c r="C977" s="21"/>
      <c r="D977" s="21">
        <v>2</v>
      </c>
      <c r="E977" s="3" t="s">
        <v>175</v>
      </c>
      <c r="F977" s="3" t="s">
        <v>176</v>
      </c>
    </row>
    <row r="978" spans="1:6" ht="21" customHeight="1" x14ac:dyDescent="0.4">
      <c r="A978" s="51" t="s">
        <v>388</v>
      </c>
      <c r="B978" s="21" t="s">
        <v>390</v>
      </c>
      <c r="C978" s="21"/>
      <c r="D978" s="21">
        <v>3</v>
      </c>
      <c r="E978" s="3" t="s">
        <v>175</v>
      </c>
      <c r="F978" s="3" t="s">
        <v>176</v>
      </c>
    </row>
    <row r="979" spans="1:6" ht="21" customHeight="1" x14ac:dyDescent="0.4">
      <c r="A979" s="51" t="s">
        <v>388</v>
      </c>
      <c r="B979" s="21" t="s">
        <v>390</v>
      </c>
      <c r="C979" s="21"/>
      <c r="D979" s="21">
        <v>4</v>
      </c>
      <c r="E979" s="3" t="s">
        <v>175</v>
      </c>
      <c r="F979" s="3" t="s">
        <v>176</v>
      </c>
    </row>
    <row r="980" spans="1:6" ht="21" customHeight="1" x14ac:dyDescent="0.4">
      <c r="A980" s="51" t="s">
        <v>388</v>
      </c>
      <c r="B980" s="21" t="s">
        <v>390</v>
      </c>
      <c r="C980" s="21"/>
      <c r="D980" s="21">
        <v>5</v>
      </c>
      <c r="E980" s="3" t="s">
        <v>175</v>
      </c>
      <c r="F980" s="3" t="s">
        <v>176</v>
      </c>
    </row>
    <row r="981" spans="1:6" ht="21" customHeight="1" x14ac:dyDescent="0.4">
      <c r="A981" s="51" t="s">
        <v>388</v>
      </c>
      <c r="B981" s="23" t="s">
        <v>391</v>
      </c>
      <c r="C981" s="23"/>
      <c r="D981" s="23">
        <v>1</v>
      </c>
      <c r="E981" s="3" t="s">
        <v>175</v>
      </c>
      <c r="F981" s="3" t="s">
        <v>178</v>
      </c>
    </row>
    <row r="982" spans="1:6" ht="21" customHeight="1" x14ac:dyDescent="0.4">
      <c r="A982" s="51" t="s">
        <v>388</v>
      </c>
      <c r="B982" s="23" t="s">
        <v>391</v>
      </c>
      <c r="C982" s="23"/>
      <c r="D982" s="23">
        <v>2</v>
      </c>
      <c r="E982" s="3" t="s">
        <v>175</v>
      </c>
      <c r="F982" s="3" t="s">
        <v>178</v>
      </c>
    </row>
    <row r="983" spans="1:6" ht="21" customHeight="1" x14ac:dyDescent="0.4">
      <c r="A983" s="51" t="s">
        <v>388</v>
      </c>
      <c r="B983" s="23" t="s">
        <v>391</v>
      </c>
      <c r="C983" s="23"/>
      <c r="D983" s="23">
        <v>3</v>
      </c>
      <c r="E983" s="3" t="s">
        <v>175</v>
      </c>
      <c r="F983" s="3" t="s">
        <v>178</v>
      </c>
    </row>
    <row r="984" spans="1:6" ht="21" customHeight="1" x14ac:dyDescent="0.4">
      <c r="A984" s="51" t="s">
        <v>388</v>
      </c>
      <c r="B984" s="23" t="s">
        <v>391</v>
      </c>
      <c r="C984" s="23"/>
      <c r="D984" s="23">
        <v>4</v>
      </c>
      <c r="E984" s="3" t="s">
        <v>175</v>
      </c>
      <c r="F984" s="3" t="s">
        <v>178</v>
      </c>
    </row>
    <row r="985" spans="1:6" ht="21" customHeight="1" x14ac:dyDescent="0.4">
      <c r="A985" s="51" t="s">
        <v>388</v>
      </c>
      <c r="B985" s="23" t="s">
        <v>391</v>
      </c>
      <c r="C985" s="23"/>
      <c r="D985" s="23">
        <v>5</v>
      </c>
      <c r="E985" s="3" t="s">
        <v>175</v>
      </c>
      <c r="F985" s="3" t="s">
        <v>178</v>
      </c>
    </row>
    <row r="986" spans="1:6" ht="21" customHeight="1" x14ac:dyDescent="0.4">
      <c r="A986" s="51" t="s">
        <v>388</v>
      </c>
      <c r="B986" s="21" t="s">
        <v>392</v>
      </c>
      <c r="C986" s="21"/>
      <c r="D986" s="21">
        <v>1</v>
      </c>
      <c r="E986" s="3" t="s">
        <v>175</v>
      </c>
      <c r="F986" s="3" t="s">
        <v>180</v>
      </c>
    </row>
    <row r="987" spans="1:6" ht="21" customHeight="1" x14ac:dyDescent="0.4">
      <c r="A987" s="51" t="s">
        <v>388</v>
      </c>
      <c r="B987" s="21" t="s">
        <v>392</v>
      </c>
      <c r="C987" s="21"/>
      <c r="D987" s="21">
        <v>2</v>
      </c>
      <c r="E987" s="3" t="s">
        <v>175</v>
      </c>
      <c r="F987" s="3" t="s">
        <v>180</v>
      </c>
    </row>
    <row r="988" spans="1:6" ht="21" customHeight="1" x14ac:dyDescent="0.4">
      <c r="A988" s="51" t="s">
        <v>388</v>
      </c>
      <c r="B988" s="21" t="s">
        <v>392</v>
      </c>
      <c r="C988" s="21"/>
      <c r="D988" s="21">
        <v>3</v>
      </c>
      <c r="E988" s="3" t="s">
        <v>175</v>
      </c>
      <c r="F988" s="3" t="s">
        <v>180</v>
      </c>
    </row>
    <row r="989" spans="1:6" ht="21" customHeight="1" x14ac:dyDescent="0.4">
      <c r="A989" s="51" t="s">
        <v>388</v>
      </c>
      <c r="B989" s="21" t="s">
        <v>392</v>
      </c>
      <c r="C989" s="21"/>
      <c r="D989" s="21">
        <v>4</v>
      </c>
      <c r="E989" s="3" t="s">
        <v>175</v>
      </c>
      <c r="F989" s="3" t="s">
        <v>180</v>
      </c>
    </row>
    <row r="990" spans="1:6" ht="21" customHeight="1" x14ac:dyDescent="0.4">
      <c r="A990" s="51" t="s">
        <v>388</v>
      </c>
      <c r="B990" s="21" t="s">
        <v>392</v>
      </c>
      <c r="C990" s="21"/>
      <c r="D990" s="21">
        <v>5</v>
      </c>
      <c r="E990" s="3" t="s">
        <v>175</v>
      </c>
      <c r="F990" s="3" t="s">
        <v>180</v>
      </c>
    </row>
    <row r="991" spans="1:6" ht="21" customHeight="1" x14ac:dyDescent="0.4">
      <c r="A991" s="51" t="s">
        <v>388</v>
      </c>
      <c r="B991" s="21" t="s">
        <v>392</v>
      </c>
      <c r="C991" s="21"/>
      <c r="D991" s="21">
        <v>6</v>
      </c>
      <c r="E991" s="3" t="s">
        <v>175</v>
      </c>
      <c r="F991" s="3" t="s">
        <v>180</v>
      </c>
    </row>
    <row r="992" spans="1:6" ht="21" customHeight="1" x14ac:dyDescent="0.4">
      <c r="A992" s="51" t="s">
        <v>388</v>
      </c>
      <c r="B992" s="21" t="s">
        <v>392</v>
      </c>
      <c r="C992" s="21"/>
      <c r="D992" s="21">
        <v>7</v>
      </c>
      <c r="E992" s="3" t="s">
        <v>175</v>
      </c>
      <c r="F992" s="3" t="s">
        <v>180</v>
      </c>
    </row>
    <row r="993" spans="1:6" ht="21" customHeight="1" x14ac:dyDescent="0.4">
      <c r="A993" s="51" t="s">
        <v>388</v>
      </c>
      <c r="B993" s="21" t="s">
        <v>392</v>
      </c>
      <c r="C993" s="21"/>
      <c r="D993" s="21">
        <v>8</v>
      </c>
      <c r="E993" s="3" t="s">
        <v>175</v>
      </c>
      <c r="F993" s="3" t="s">
        <v>180</v>
      </c>
    </row>
    <row r="994" spans="1:6" ht="21" customHeight="1" x14ac:dyDescent="0.4">
      <c r="A994" s="53" t="s">
        <v>393</v>
      </c>
      <c r="B994" s="23" t="s">
        <v>394</v>
      </c>
      <c r="C994" s="23"/>
      <c r="D994" s="23">
        <v>1</v>
      </c>
      <c r="E994" s="3" t="s">
        <v>172</v>
      </c>
      <c r="F994" s="3" t="s">
        <v>173</v>
      </c>
    </row>
    <row r="995" spans="1:6" ht="21" customHeight="1" x14ac:dyDescent="0.4">
      <c r="A995" s="53" t="s">
        <v>393</v>
      </c>
      <c r="B995" s="23" t="s">
        <v>394</v>
      </c>
      <c r="C995" s="23"/>
      <c r="D995" s="23">
        <v>2</v>
      </c>
      <c r="E995" s="3" t="s">
        <v>172</v>
      </c>
      <c r="F995" s="3" t="s">
        <v>173</v>
      </c>
    </row>
    <row r="996" spans="1:6" ht="21" customHeight="1" x14ac:dyDescent="0.4">
      <c r="A996" s="53" t="s">
        <v>393</v>
      </c>
      <c r="B996" s="23" t="s">
        <v>394</v>
      </c>
      <c r="C996" s="23"/>
      <c r="D996" s="23">
        <v>3</v>
      </c>
      <c r="E996" s="3" t="s">
        <v>172</v>
      </c>
      <c r="F996" s="3" t="s">
        <v>173</v>
      </c>
    </row>
    <row r="997" spans="1:6" ht="21" customHeight="1" x14ac:dyDescent="0.4">
      <c r="A997" s="53" t="s">
        <v>393</v>
      </c>
      <c r="B997" s="23" t="s">
        <v>394</v>
      </c>
      <c r="C997" s="23"/>
      <c r="D997" s="23">
        <v>4</v>
      </c>
      <c r="E997" s="3" t="s">
        <v>172</v>
      </c>
      <c r="F997" s="3" t="s">
        <v>173</v>
      </c>
    </row>
    <row r="998" spans="1:6" ht="21" customHeight="1" x14ac:dyDescent="0.4">
      <c r="A998" s="53" t="s">
        <v>393</v>
      </c>
      <c r="B998" s="23" t="s">
        <v>394</v>
      </c>
      <c r="C998" s="23"/>
      <c r="D998" s="23">
        <v>5</v>
      </c>
      <c r="E998" s="3" t="s">
        <v>172</v>
      </c>
      <c r="F998" s="3" t="s">
        <v>173</v>
      </c>
    </row>
    <row r="999" spans="1:6" ht="21" customHeight="1" x14ac:dyDescent="0.4">
      <c r="A999" s="53" t="s">
        <v>393</v>
      </c>
      <c r="B999" s="21" t="s">
        <v>395</v>
      </c>
      <c r="C999" s="21"/>
      <c r="D999" s="21">
        <v>1</v>
      </c>
      <c r="E999" s="3" t="s">
        <v>175</v>
      </c>
      <c r="F999" s="3" t="s">
        <v>176</v>
      </c>
    </row>
    <row r="1000" spans="1:6" ht="21" customHeight="1" x14ac:dyDescent="0.4">
      <c r="A1000" s="53" t="s">
        <v>393</v>
      </c>
      <c r="B1000" s="21" t="s">
        <v>395</v>
      </c>
      <c r="C1000" s="21"/>
      <c r="D1000" s="21">
        <v>2</v>
      </c>
      <c r="E1000" s="3" t="s">
        <v>175</v>
      </c>
      <c r="F1000" s="3" t="s">
        <v>176</v>
      </c>
    </row>
    <row r="1001" spans="1:6" ht="21" customHeight="1" x14ac:dyDescent="0.4">
      <c r="A1001" s="53" t="s">
        <v>393</v>
      </c>
      <c r="B1001" s="21" t="s">
        <v>395</v>
      </c>
      <c r="C1001" s="21"/>
      <c r="D1001" s="21">
        <v>3</v>
      </c>
      <c r="E1001" s="3" t="s">
        <v>175</v>
      </c>
      <c r="F1001" s="3" t="s">
        <v>176</v>
      </c>
    </row>
    <row r="1002" spans="1:6" ht="21" customHeight="1" x14ac:dyDescent="0.4">
      <c r="A1002" s="53" t="s">
        <v>393</v>
      </c>
      <c r="B1002" s="21" t="s">
        <v>395</v>
      </c>
      <c r="C1002" s="21"/>
      <c r="D1002" s="21">
        <v>4</v>
      </c>
      <c r="E1002" s="3" t="s">
        <v>175</v>
      </c>
      <c r="F1002" s="3" t="s">
        <v>176</v>
      </c>
    </row>
    <row r="1003" spans="1:6" ht="21" customHeight="1" x14ac:dyDescent="0.4">
      <c r="A1003" s="53" t="s">
        <v>393</v>
      </c>
      <c r="B1003" s="21" t="s">
        <v>395</v>
      </c>
      <c r="C1003" s="21"/>
      <c r="D1003" s="21">
        <v>5</v>
      </c>
      <c r="E1003" s="3" t="s">
        <v>175</v>
      </c>
      <c r="F1003" s="3" t="s">
        <v>176</v>
      </c>
    </row>
    <row r="1004" spans="1:6" ht="21" customHeight="1" x14ac:dyDescent="0.4">
      <c r="A1004" s="53" t="s">
        <v>393</v>
      </c>
      <c r="B1004" s="23" t="s">
        <v>396</v>
      </c>
      <c r="C1004" s="23"/>
      <c r="D1004" s="23">
        <v>1</v>
      </c>
      <c r="E1004" s="3" t="s">
        <v>175</v>
      </c>
      <c r="F1004" s="3" t="s">
        <v>178</v>
      </c>
    </row>
    <row r="1005" spans="1:6" ht="21" customHeight="1" x14ac:dyDescent="0.4">
      <c r="A1005" s="53" t="s">
        <v>393</v>
      </c>
      <c r="B1005" s="23" t="s">
        <v>396</v>
      </c>
      <c r="C1005" s="23"/>
      <c r="D1005" s="23">
        <v>2</v>
      </c>
      <c r="E1005" s="3" t="s">
        <v>175</v>
      </c>
      <c r="F1005" s="3" t="s">
        <v>178</v>
      </c>
    </row>
    <row r="1006" spans="1:6" ht="21" customHeight="1" x14ac:dyDescent="0.4">
      <c r="A1006" s="53" t="s">
        <v>393</v>
      </c>
      <c r="B1006" s="23" t="s">
        <v>396</v>
      </c>
      <c r="C1006" s="23"/>
      <c r="D1006" s="23">
        <v>3</v>
      </c>
      <c r="E1006" s="3" t="s">
        <v>175</v>
      </c>
      <c r="F1006" s="3" t="s">
        <v>178</v>
      </c>
    </row>
    <row r="1007" spans="1:6" ht="21" customHeight="1" x14ac:dyDescent="0.4">
      <c r="A1007" s="53" t="s">
        <v>393</v>
      </c>
      <c r="B1007" s="23" t="s">
        <v>396</v>
      </c>
      <c r="C1007" s="23"/>
      <c r="D1007" s="23">
        <v>4</v>
      </c>
      <c r="E1007" s="3" t="s">
        <v>175</v>
      </c>
      <c r="F1007" s="3" t="s">
        <v>178</v>
      </c>
    </row>
    <row r="1008" spans="1:6" ht="21" customHeight="1" x14ac:dyDescent="0.4">
      <c r="A1008" s="53" t="s">
        <v>393</v>
      </c>
      <c r="B1008" s="23" t="s">
        <v>396</v>
      </c>
      <c r="C1008" s="23"/>
      <c r="D1008" s="23">
        <v>5</v>
      </c>
      <c r="E1008" s="3" t="s">
        <v>175</v>
      </c>
      <c r="F1008" s="3" t="s">
        <v>178</v>
      </c>
    </row>
    <row r="1009" spans="1:6" ht="21" customHeight="1" x14ac:dyDescent="0.4">
      <c r="A1009" s="53" t="s">
        <v>393</v>
      </c>
      <c r="B1009" s="21" t="s">
        <v>397</v>
      </c>
      <c r="C1009" s="21"/>
      <c r="D1009" s="21">
        <v>1</v>
      </c>
      <c r="E1009" s="3" t="s">
        <v>175</v>
      </c>
      <c r="F1009" s="3" t="s">
        <v>180</v>
      </c>
    </row>
    <row r="1010" spans="1:6" ht="21" customHeight="1" x14ac:dyDescent="0.4">
      <c r="A1010" s="53" t="s">
        <v>393</v>
      </c>
      <c r="B1010" s="21" t="s">
        <v>397</v>
      </c>
      <c r="C1010" s="21"/>
      <c r="D1010" s="21">
        <v>2</v>
      </c>
      <c r="E1010" s="3" t="s">
        <v>175</v>
      </c>
      <c r="F1010" s="3" t="s">
        <v>180</v>
      </c>
    </row>
    <row r="1011" spans="1:6" ht="21" customHeight="1" x14ac:dyDescent="0.4">
      <c r="A1011" s="53" t="s">
        <v>393</v>
      </c>
      <c r="B1011" s="21" t="s">
        <v>397</v>
      </c>
      <c r="C1011" s="21"/>
      <c r="D1011" s="21">
        <v>3</v>
      </c>
      <c r="E1011" s="3" t="s">
        <v>175</v>
      </c>
      <c r="F1011" s="3" t="s">
        <v>180</v>
      </c>
    </row>
    <row r="1012" spans="1:6" ht="21" customHeight="1" x14ac:dyDescent="0.4">
      <c r="A1012" s="53" t="s">
        <v>393</v>
      </c>
      <c r="B1012" s="21" t="s">
        <v>397</v>
      </c>
      <c r="C1012" s="21"/>
      <c r="D1012" s="21">
        <v>4</v>
      </c>
      <c r="E1012" s="3" t="s">
        <v>175</v>
      </c>
      <c r="F1012" s="3" t="s">
        <v>180</v>
      </c>
    </row>
    <row r="1013" spans="1:6" ht="21" customHeight="1" x14ac:dyDescent="0.4">
      <c r="A1013" s="53" t="s">
        <v>393</v>
      </c>
      <c r="B1013" s="21" t="s">
        <v>397</v>
      </c>
      <c r="C1013" s="21"/>
      <c r="D1013" s="21">
        <v>5</v>
      </c>
      <c r="E1013" s="3" t="s">
        <v>175</v>
      </c>
      <c r="F1013" s="3" t="s">
        <v>180</v>
      </c>
    </row>
    <row r="1014" spans="1:6" ht="21" customHeight="1" x14ac:dyDescent="0.4">
      <c r="A1014" s="53" t="s">
        <v>393</v>
      </c>
      <c r="B1014" s="21" t="s">
        <v>397</v>
      </c>
      <c r="C1014" s="21"/>
      <c r="D1014" s="21">
        <v>6</v>
      </c>
      <c r="E1014" s="3" t="s">
        <v>175</v>
      </c>
      <c r="F1014" s="3" t="s">
        <v>180</v>
      </c>
    </row>
    <row r="1015" spans="1:6" ht="21" customHeight="1" x14ac:dyDescent="0.4">
      <c r="A1015" s="53" t="s">
        <v>393</v>
      </c>
      <c r="B1015" s="21" t="s">
        <v>397</v>
      </c>
      <c r="C1015" s="21"/>
      <c r="D1015" s="21">
        <v>7</v>
      </c>
      <c r="E1015" s="3" t="s">
        <v>175</v>
      </c>
      <c r="F1015" s="3" t="s">
        <v>180</v>
      </c>
    </row>
    <row r="1016" spans="1:6" ht="21" customHeight="1" x14ac:dyDescent="0.4">
      <c r="A1016" s="53" t="s">
        <v>393</v>
      </c>
      <c r="B1016" s="21" t="s">
        <v>397</v>
      </c>
      <c r="C1016" s="21"/>
      <c r="D1016" s="21">
        <v>8</v>
      </c>
      <c r="E1016" s="3" t="s">
        <v>175</v>
      </c>
      <c r="F1016" s="3" t="s">
        <v>180</v>
      </c>
    </row>
    <row r="1017" spans="1:6" ht="21" customHeight="1" x14ac:dyDescent="0.4">
      <c r="A1017" s="51" t="s">
        <v>398</v>
      </c>
      <c r="B1017" s="23" t="s">
        <v>399</v>
      </c>
      <c r="C1017" s="23"/>
      <c r="D1017" s="23">
        <v>1</v>
      </c>
      <c r="E1017" s="3" t="s">
        <v>172</v>
      </c>
      <c r="F1017" s="3" t="s">
        <v>173</v>
      </c>
    </row>
    <row r="1018" spans="1:6" ht="21" customHeight="1" x14ac:dyDescent="0.4">
      <c r="A1018" s="51" t="s">
        <v>398</v>
      </c>
      <c r="B1018" s="23" t="s">
        <v>399</v>
      </c>
      <c r="C1018" s="23"/>
      <c r="D1018" s="23">
        <v>2</v>
      </c>
      <c r="E1018" s="3" t="s">
        <v>172</v>
      </c>
      <c r="F1018" s="3" t="s">
        <v>173</v>
      </c>
    </row>
    <row r="1019" spans="1:6" ht="21" customHeight="1" x14ac:dyDescent="0.4">
      <c r="A1019" s="51" t="s">
        <v>398</v>
      </c>
      <c r="B1019" s="23" t="s">
        <v>399</v>
      </c>
      <c r="C1019" s="23"/>
      <c r="D1019" s="23">
        <v>3</v>
      </c>
      <c r="E1019" s="3" t="s">
        <v>172</v>
      </c>
      <c r="F1019" s="3" t="s">
        <v>173</v>
      </c>
    </row>
    <row r="1020" spans="1:6" ht="21" customHeight="1" x14ac:dyDescent="0.4">
      <c r="A1020" s="51" t="s">
        <v>398</v>
      </c>
      <c r="B1020" s="23" t="s">
        <v>399</v>
      </c>
      <c r="C1020" s="23"/>
      <c r="D1020" s="23">
        <v>4</v>
      </c>
      <c r="E1020" s="3" t="s">
        <v>172</v>
      </c>
      <c r="F1020" s="3" t="s">
        <v>173</v>
      </c>
    </row>
    <row r="1021" spans="1:6" ht="21" customHeight="1" x14ac:dyDescent="0.4">
      <c r="A1021" s="51" t="s">
        <v>398</v>
      </c>
      <c r="B1021" s="23" t="s">
        <v>399</v>
      </c>
      <c r="C1021" s="23"/>
      <c r="D1021" s="23">
        <v>5</v>
      </c>
      <c r="E1021" s="3" t="s">
        <v>172</v>
      </c>
      <c r="F1021" s="3" t="s">
        <v>173</v>
      </c>
    </row>
    <row r="1022" spans="1:6" ht="21" customHeight="1" x14ac:dyDescent="0.4">
      <c r="A1022" s="51" t="s">
        <v>398</v>
      </c>
      <c r="B1022" s="21" t="s">
        <v>400</v>
      </c>
      <c r="C1022" s="21"/>
      <c r="D1022" s="21">
        <v>1</v>
      </c>
      <c r="E1022" s="3" t="s">
        <v>175</v>
      </c>
      <c r="F1022" s="3" t="s">
        <v>176</v>
      </c>
    </row>
    <row r="1023" spans="1:6" ht="21" customHeight="1" x14ac:dyDescent="0.4">
      <c r="A1023" s="51" t="s">
        <v>398</v>
      </c>
      <c r="B1023" s="21" t="s">
        <v>400</v>
      </c>
      <c r="C1023" s="21"/>
      <c r="D1023" s="21">
        <v>2</v>
      </c>
      <c r="E1023" s="3" t="s">
        <v>175</v>
      </c>
      <c r="F1023" s="3" t="s">
        <v>176</v>
      </c>
    </row>
    <row r="1024" spans="1:6" ht="21" customHeight="1" x14ac:dyDescent="0.4">
      <c r="A1024" s="51" t="s">
        <v>398</v>
      </c>
      <c r="B1024" s="21" t="s">
        <v>400</v>
      </c>
      <c r="C1024" s="21"/>
      <c r="D1024" s="21">
        <v>3</v>
      </c>
      <c r="E1024" s="3" t="s">
        <v>175</v>
      </c>
      <c r="F1024" s="3" t="s">
        <v>176</v>
      </c>
    </row>
    <row r="1025" spans="1:6" ht="21" customHeight="1" x14ac:dyDescent="0.4">
      <c r="A1025" s="51" t="s">
        <v>398</v>
      </c>
      <c r="B1025" s="21" t="s">
        <v>400</v>
      </c>
      <c r="C1025" s="21"/>
      <c r="D1025" s="21">
        <v>4</v>
      </c>
      <c r="E1025" s="3" t="s">
        <v>175</v>
      </c>
      <c r="F1025" s="3" t="s">
        <v>176</v>
      </c>
    </row>
    <row r="1026" spans="1:6" ht="21" customHeight="1" x14ac:dyDescent="0.4">
      <c r="A1026" s="51" t="s">
        <v>398</v>
      </c>
      <c r="B1026" s="21" t="s">
        <v>400</v>
      </c>
      <c r="C1026" s="21"/>
      <c r="D1026" s="21">
        <v>5</v>
      </c>
      <c r="E1026" s="3" t="s">
        <v>175</v>
      </c>
      <c r="F1026" s="3" t="s">
        <v>176</v>
      </c>
    </row>
    <row r="1027" spans="1:6" ht="21" customHeight="1" x14ac:dyDescent="0.4">
      <c r="A1027" s="51" t="s">
        <v>398</v>
      </c>
      <c r="B1027" s="23" t="s">
        <v>401</v>
      </c>
      <c r="C1027" s="23"/>
      <c r="D1027" s="23">
        <v>1</v>
      </c>
      <c r="E1027" s="3" t="s">
        <v>175</v>
      </c>
      <c r="F1027" s="3" t="s">
        <v>178</v>
      </c>
    </row>
    <row r="1028" spans="1:6" ht="21" customHeight="1" x14ac:dyDescent="0.4">
      <c r="A1028" s="51" t="s">
        <v>398</v>
      </c>
      <c r="B1028" s="23" t="s">
        <v>401</v>
      </c>
      <c r="C1028" s="23"/>
      <c r="D1028" s="23">
        <v>2</v>
      </c>
      <c r="E1028" s="3" t="s">
        <v>175</v>
      </c>
      <c r="F1028" s="3" t="s">
        <v>178</v>
      </c>
    </row>
    <row r="1029" spans="1:6" ht="21" customHeight="1" x14ac:dyDescent="0.4">
      <c r="A1029" s="51" t="s">
        <v>398</v>
      </c>
      <c r="B1029" s="23" t="s">
        <v>401</v>
      </c>
      <c r="C1029" s="23"/>
      <c r="D1029" s="23">
        <v>3</v>
      </c>
      <c r="E1029" s="3" t="s">
        <v>175</v>
      </c>
      <c r="F1029" s="3" t="s">
        <v>178</v>
      </c>
    </row>
    <row r="1030" spans="1:6" ht="21" customHeight="1" x14ac:dyDescent="0.4">
      <c r="A1030" s="51" t="s">
        <v>398</v>
      </c>
      <c r="B1030" s="23" t="s">
        <v>401</v>
      </c>
      <c r="C1030" s="23"/>
      <c r="D1030" s="23">
        <v>4</v>
      </c>
      <c r="E1030" s="3" t="s">
        <v>175</v>
      </c>
      <c r="F1030" s="3" t="s">
        <v>178</v>
      </c>
    </row>
    <row r="1031" spans="1:6" ht="21" customHeight="1" x14ac:dyDescent="0.4">
      <c r="A1031" s="51" t="s">
        <v>398</v>
      </c>
      <c r="B1031" s="23" t="s">
        <v>401</v>
      </c>
      <c r="C1031" s="23"/>
      <c r="D1031" s="23">
        <v>5</v>
      </c>
      <c r="E1031" s="3" t="s">
        <v>175</v>
      </c>
      <c r="F1031" s="3" t="s">
        <v>178</v>
      </c>
    </row>
    <row r="1032" spans="1:6" ht="21" customHeight="1" x14ac:dyDescent="0.4">
      <c r="A1032" s="51" t="s">
        <v>398</v>
      </c>
      <c r="B1032" s="21" t="s">
        <v>402</v>
      </c>
      <c r="C1032" s="21"/>
      <c r="D1032" s="21">
        <v>1</v>
      </c>
      <c r="E1032" s="3" t="s">
        <v>175</v>
      </c>
      <c r="F1032" s="3" t="s">
        <v>180</v>
      </c>
    </row>
    <row r="1033" spans="1:6" ht="21" customHeight="1" x14ac:dyDescent="0.4">
      <c r="A1033" s="51" t="s">
        <v>398</v>
      </c>
      <c r="B1033" s="21" t="s">
        <v>402</v>
      </c>
      <c r="C1033" s="21"/>
      <c r="D1033" s="21">
        <v>2</v>
      </c>
      <c r="E1033" s="3" t="s">
        <v>175</v>
      </c>
      <c r="F1033" s="3" t="s">
        <v>180</v>
      </c>
    </row>
    <row r="1034" spans="1:6" ht="21" customHeight="1" x14ac:dyDescent="0.4">
      <c r="A1034" s="51" t="s">
        <v>398</v>
      </c>
      <c r="B1034" s="21" t="s">
        <v>402</v>
      </c>
      <c r="C1034" s="21"/>
      <c r="D1034" s="21">
        <v>3</v>
      </c>
      <c r="E1034" s="3" t="s">
        <v>175</v>
      </c>
      <c r="F1034" s="3" t="s">
        <v>180</v>
      </c>
    </row>
    <row r="1035" spans="1:6" ht="21" customHeight="1" x14ac:dyDescent="0.4">
      <c r="A1035" s="51" t="s">
        <v>398</v>
      </c>
      <c r="B1035" s="21" t="s">
        <v>402</v>
      </c>
      <c r="C1035" s="21"/>
      <c r="D1035" s="21">
        <v>4</v>
      </c>
      <c r="E1035" s="3" t="s">
        <v>175</v>
      </c>
      <c r="F1035" s="3" t="s">
        <v>180</v>
      </c>
    </row>
    <row r="1036" spans="1:6" ht="21" customHeight="1" x14ac:dyDescent="0.4">
      <c r="A1036" s="51" t="s">
        <v>398</v>
      </c>
      <c r="B1036" s="21" t="s">
        <v>402</v>
      </c>
      <c r="C1036" s="21"/>
      <c r="D1036" s="21">
        <v>5</v>
      </c>
      <c r="E1036" s="3" t="s">
        <v>175</v>
      </c>
      <c r="F1036" s="3" t="s">
        <v>180</v>
      </c>
    </row>
    <row r="1037" spans="1:6" ht="21" customHeight="1" x14ac:dyDescent="0.4">
      <c r="A1037" s="51" t="s">
        <v>398</v>
      </c>
      <c r="B1037" s="21" t="s">
        <v>402</v>
      </c>
      <c r="C1037" s="21"/>
      <c r="D1037" s="21">
        <v>6</v>
      </c>
      <c r="E1037" s="3" t="s">
        <v>175</v>
      </c>
      <c r="F1037" s="3" t="s">
        <v>180</v>
      </c>
    </row>
    <row r="1038" spans="1:6" ht="21" customHeight="1" x14ac:dyDescent="0.4">
      <c r="A1038" s="51" t="s">
        <v>398</v>
      </c>
      <c r="B1038" s="21" t="s">
        <v>402</v>
      </c>
      <c r="C1038" s="21"/>
      <c r="D1038" s="21">
        <v>7</v>
      </c>
      <c r="E1038" s="3" t="s">
        <v>175</v>
      </c>
      <c r="F1038" s="3" t="s">
        <v>180</v>
      </c>
    </row>
    <row r="1039" spans="1:6" ht="21" customHeight="1" x14ac:dyDescent="0.4">
      <c r="A1039" s="51" t="s">
        <v>398</v>
      </c>
      <c r="B1039" s="21" t="s">
        <v>402</v>
      </c>
      <c r="C1039" s="21"/>
      <c r="D1039" s="21">
        <v>8</v>
      </c>
      <c r="E1039" s="3" t="s">
        <v>175</v>
      </c>
      <c r="F1039" s="3" t="s">
        <v>180</v>
      </c>
    </row>
    <row r="1040" spans="1:6" ht="21" customHeight="1" x14ac:dyDescent="0.4">
      <c r="A1040" s="53" t="s">
        <v>403</v>
      </c>
      <c r="B1040" s="23" t="s">
        <v>404</v>
      </c>
      <c r="C1040" s="23"/>
      <c r="D1040" s="23">
        <v>1</v>
      </c>
      <c r="E1040" s="3" t="s">
        <v>172</v>
      </c>
      <c r="F1040" s="3" t="s">
        <v>173</v>
      </c>
    </row>
    <row r="1041" spans="1:6" ht="21" customHeight="1" x14ac:dyDescent="0.4">
      <c r="A1041" s="53" t="s">
        <v>403</v>
      </c>
      <c r="B1041" s="23" t="s">
        <v>404</v>
      </c>
      <c r="C1041" s="23"/>
      <c r="D1041" s="23">
        <v>2</v>
      </c>
      <c r="E1041" s="3" t="s">
        <v>172</v>
      </c>
      <c r="F1041" s="3" t="s">
        <v>173</v>
      </c>
    </row>
    <row r="1042" spans="1:6" ht="21" customHeight="1" x14ac:dyDescent="0.4">
      <c r="A1042" s="53" t="s">
        <v>403</v>
      </c>
      <c r="B1042" s="23" t="s">
        <v>404</v>
      </c>
      <c r="C1042" s="23"/>
      <c r="D1042" s="23">
        <v>3</v>
      </c>
      <c r="E1042" s="3" t="s">
        <v>172</v>
      </c>
      <c r="F1042" s="3" t="s">
        <v>173</v>
      </c>
    </row>
    <row r="1043" spans="1:6" ht="21" customHeight="1" x14ac:dyDescent="0.4">
      <c r="A1043" s="53" t="s">
        <v>403</v>
      </c>
      <c r="B1043" s="23" t="s">
        <v>404</v>
      </c>
      <c r="C1043" s="23"/>
      <c r="D1043" s="23">
        <v>4</v>
      </c>
      <c r="E1043" s="3" t="s">
        <v>172</v>
      </c>
      <c r="F1043" s="3" t="s">
        <v>173</v>
      </c>
    </row>
    <row r="1044" spans="1:6" ht="21" customHeight="1" x14ac:dyDescent="0.4">
      <c r="A1044" s="53" t="s">
        <v>403</v>
      </c>
      <c r="B1044" s="23" t="s">
        <v>404</v>
      </c>
      <c r="C1044" s="23"/>
      <c r="D1044" s="23">
        <v>5</v>
      </c>
      <c r="E1044" s="3" t="s">
        <v>172</v>
      </c>
      <c r="F1044" s="3" t="s">
        <v>173</v>
      </c>
    </row>
    <row r="1045" spans="1:6" ht="21" customHeight="1" x14ac:dyDescent="0.4">
      <c r="A1045" s="53" t="s">
        <v>403</v>
      </c>
      <c r="B1045" s="21" t="s">
        <v>405</v>
      </c>
      <c r="C1045" s="21"/>
      <c r="D1045" s="21">
        <v>1</v>
      </c>
      <c r="E1045" s="3" t="s">
        <v>175</v>
      </c>
      <c r="F1045" s="3" t="s">
        <v>176</v>
      </c>
    </row>
    <row r="1046" spans="1:6" ht="21" customHeight="1" x14ac:dyDescent="0.4">
      <c r="A1046" s="53" t="s">
        <v>403</v>
      </c>
      <c r="B1046" s="21" t="s">
        <v>405</v>
      </c>
      <c r="C1046" s="21"/>
      <c r="D1046" s="21">
        <v>2</v>
      </c>
      <c r="E1046" s="3" t="s">
        <v>175</v>
      </c>
      <c r="F1046" s="3" t="s">
        <v>176</v>
      </c>
    </row>
    <row r="1047" spans="1:6" ht="21" customHeight="1" x14ac:dyDescent="0.4">
      <c r="A1047" s="53" t="s">
        <v>403</v>
      </c>
      <c r="B1047" s="21" t="s">
        <v>405</v>
      </c>
      <c r="C1047" s="21"/>
      <c r="D1047" s="21">
        <v>3</v>
      </c>
      <c r="E1047" s="3" t="s">
        <v>175</v>
      </c>
      <c r="F1047" s="3" t="s">
        <v>176</v>
      </c>
    </row>
    <row r="1048" spans="1:6" ht="21" customHeight="1" x14ac:dyDescent="0.4">
      <c r="A1048" s="53" t="s">
        <v>403</v>
      </c>
      <c r="B1048" s="21" t="s">
        <v>405</v>
      </c>
      <c r="C1048" s="21"/>
      <c r="D1048" s="21">
        <v>4</v>
      </c>
      <c r="E1048" s="3" t="s">
        <v>175</v>
      </c>
      <c r="F1048" s="3" t="s">
        <v>176</v>
      </c>
    </row>
    <row r="1049" spans="1:6" ht="21" customHeight="1" x14ac:dyDescent="0.4">
      <c r="A1049" s="53" t="s">
        <v>403</v>
      </c>
      <c r="B1049" s="21" t="s">
        <v>405</v>
      </c>
      <c r="C1049" s="21"/>
      <c r="D1049" s="21">
        <v>5</v>
      </c>
      <c r="E1049" s="3" t="s">
        <v>175</v>
      </c>
      <c r="F1049" s="3" t="s">
        <v>176</v>
      </c>
    </row>
    <row r="1050" spans="1:6" ht="21" customHeight="1" x14ac:dyDescent="0.4">
      <c r="A1050" s="53" t="s">
        <v>403</v>
      </c>
      <c r="B1050" s="23" t="s">
        <v>406</v>
      </c>
      <c r="C1050" s="23"/>
      <c r="D1050" s="23">
        <v>1</v>
      </c>
      <c r="E1050" s="3" t="s">
        <v>175</v>
      </c>
      <c r="F1050" s="3" t="s">
        <v>178</v>
      </c>
    </row>
    <row r="1051" spans="1:6" ht="21" customHeight="1" x14ac:dyDescent="0.4">
      <c r="A1051" s="53" t="s">
        <v>403</v>
      </c>
      <c r="B1051" s="23" t="s">
        <v>406</v>
      </c>
      <c r="C1051" s="23"/>
      <c r="D1051" s="23">
        <v>2</v>
      </c>
      <c r="E1051" s="3" t="s">
        <v>175</v>
      </c>
      <c r="F1051" s="3" t="s">
        <v>178</v>
      </c>
    </row>
    <row r="1052" spans="1:6" ht="21" customHeight="1" x14ac:dyDescent="0.4">
      <c r="A1052" s="53" t="s">
        <v>403</v>
      </c>
      <c r="B1052" s="23" t="s">
        <v>406</v>
      </c>
      <c r="C1052" s="23"/>
      <c r="D1052" s="23">
        <v>3</v>
      </c>
      <c r="E1052" s="3" t="s">
        <v>175</v>
      </c>
      <c r="F1052" s="3" t="s">
        <v>178</v>
      </c>
    </row>
    <row r="1053" spans="1:6" ht="21" customHeight="1" x14ac:dyDescent="0.4">
      <c r="A1053" s="53" t="s">
        <v>403</v>
      </c>
      <c r="B1053" s="23" t="s">
        <v>406</v>
      </c>
      <c r="C1053" s="23"/>
      <c r="D1053" s="23">
        <v>4</v>
      </c>
      <c r="E1053" s="3" t="s">
        <v>175</v>
      </c>
      <c r="F1053" s="3" t="s">
        <v>178</v>
      </c>
    </row>
    <row r="1054" spans="1:6" ht="21" customHeight="1" x14ac:dyDescent="0.4">
      <c r="A1054" s="53" t="s">
        <v>403</v>
      </c>
      <c r="B1054" s="23" t="s">
        <v>406</v>
      </c>
      <c r="C1054" s="23"/>
      <c r="D1054" s="23">
        <v>5</v>
      </c>
      <c r="E1054" s="3" t="s">
        <v>175</v>
      </c>
      <c r="F1054" s="3" t="s">
        <v>178</v>
      </c>
    </row>
    <row r="1055" spans="1:6" ht="21" customHeight="1" x14ac:dyDescent="0.4">
      <c r="A1055" s="53" t="s">
        <v>403</v>
      </c>
      <c r="B1055" s="21" t="s">
        <v>407</v>
      </c>
      <c r="C1055" s="21"/>
      <c r="D1055" s="21">
        <v>1</v>
      </c>
      <c r="E1055" s="3" t="s">
        <v>175</v>
      </c>
      <c r="F1055" s="3" t="s">
        <v>180</v>
      </c>
    </row>
    <row r="1056" spans="1:6" ht="21" customHeight="1" x14ac:dyDescent="0.4">
      <c r="A1056" s="53" t="s">
        <v>403</v>
      </c>
      <c r="B1056" s="21" t="s">
        <v>407</v>
      </c>
      <c r="C1056" s="21"/>
      <c r="D1056" s="21">
        <v>2</v>
      </c>
      <c r="E1056" s="3" t="s">
        <v>175</v>
      </c>
      <c r="F1056" s="3" t="s">
        <v>180</v>
      </c>
    </row>
    <row r="1057" spans="1:6" ht="21" customHeight="1" x14ac:dyDescent="0.4">
      <c r="A1057" s="53" t="s">
        <v>403</v>
      </c>
      <c r="B1057" s="21" t="s">
        <v>407</v>
      </c>
      <c r="C1057" s="21"/>
      <c r="D1057" s="21">
        <v>3</v>
      </c>
      <c r="E1057" s="3" t="s">
        <v>175</v>
      </c>
      <c r="F1057" s="3" t="s">
        <v>180</v>
      </c>
    </row>
    <row r="1058" spans="1:6" ht="21" customHeight="1" x14ac:dyDescent="0.4">
      <c r="A1058" s="53" t="s">
        <v>403</v>
      </c>
      <c r="B1058" s="21" t="s">
        <v>407</v>
      </c>
      <c r="C1058" s="21"/>
      <c r="D1058" s="21">
        <v>4</v>
      </c>
      <c r="E1058" s="3" t="s">
        <v>175</v>
      </c>
      <c r="F1058" s="3" t="s">
        <v>180</v>
      </c>
    </row>
    <row r="1059" spans="1:6" ht="21" customHeight="1" x14ac:dyDescent="0.4">
      <c r="A1059" s="53" t="s">
        <v>403</v>
      </c>
      <c r="B1059" s="21" t="s">
        <v>407</v>
      </c>
      <c r="C1059" s="21"/>
      <c r="D1059" s="21">
        <v>5</v>
      </c>
      <c r="E1059" s="3" t="s">
        <v>175</v>
      </c>
      <c r="F1059" s="3" t="s">
        <v>180</v>
      </c>
    </row>
    <row r="1060" spans="1:6" ht="21" customHeight="1" x14ac:dyDescent="0.4">
      <c r="A1060" s="53" t="s">
        <v>403</v>
      </c>
      <c r="B1060" s="21" t="s">
        <v>407</v>
      </c>
      <c r="C1060" s="21"/>
      <c r="D1060" s="21">
        <v>6</v>
      </c>
      <c r="E1060" s="3" t="s">
        <v>175</v>
      </c>
      <c r="F1060" s="3" t="s">
        <v>180</v>
      </c>
    </row>
    <row r="1061" spans="1:6" ht="21" customHeight="1" x14ac:dyDescent="0.4">
      <c r="A1061" s="53" t="s">
        <v>403</v>
      </c>
      <c r="B1061" s="21" t="s">
        <v>407</v>
      </c>
      <c r="C1061" s="21"/>
      <c r="D1061" s="21">
        <v>7</v>
      </c>
      <c r="E1061" s="3" t="s">
        <v>175</v>
      </c>
      <c r="F1061" s="3" t="s">
        <v>180</v>
      </c>
    </row>
    <row r="1062" spans="1:6" ht="21" customHeight="1" x14ac:dyDescent="0.4">
      <c r="A1062" s="53" t="s">
        <v>403</v>
      </c>
      <c r="B1062" s="21" t="s">
        <v>407</v>
      </c>
      <c r="C1062" s="21"/>
      <c r="D1062" s="21">
        <v>8</v>
      </c>
      <c r="E1062" s="3" t="s">
        <v>175</v>
      </c>
      <c r="F1062" s="3" t="s">
        <v>180</v>
      </c>
    </row>
    <row r="1063" spans="1:6" ht="21" customHeight="1" x14ac:dyDescent="0.4">
      <c r="A1063" s="51" t="s">
        <v>408</v>
      </c>
      <c r="B1063" s="23" t="s">
        <v>409</v>
      </c>
      <c r="C1063" s="23"/>
      <c r="D1063" s="23">
        <v>1</v>
      </c>
      <c r="E1063" s="3" t="s">
        <v>172</v>
      </c>
      <c r="F1063" s="3" t="s">
        <v>173</v>
      </c>
    </row>
    <row r="1064" spans="1:6" ht="21" customHeight="1" x14ac:dyDescent="0.4">
      <c r="A1064" s="51" t="s">
        <v>408</v>
      </c>
      <c r="B1064" s="23" t="s">
        <v>409</v>
      </c>
      <c r="C1064" s="23"/>
      <c r="D1064" s="23">
        <v>2</v>
      </c>
      <c r="E1064" s="3" t="s">
        <v>172</v>
      </c>
      <c r="F1064" s="3" t="s">
        <v>173</v>
      </c>
    </row>
    <row r="1065" spans="1:6" ht="21" customHeight="1" x14ac:dyDescent="0.4">
      <c r="A1065" s="51" t="s">
        <v>408</v>
      </c>
      <c r="B1065" s="23" t="s">
        <v>409</v>
      </c>
      <c r="C1065" s="23"/>
      <c r="D1065" s="23">
        <v>3</v>
      </c>
      <c r="E1065" s="3" t="s">
        <v>172</v>
      </c>
      <c r="F1065" s="3" t="s">
        <v>173</v>
      </c>
    </row>
    <row r="1066" spans="1:6" ht="21" customHeight="1" x14ac:dyDescent="0.4">
      <c r="A1066" s="51" t="s">
        <v>408</v>
      </c>
      <c r="B1066" s="23" t="s">
        <v>409</v>
      </c>
      <c r="C1066" s="23"/>
      <c r="D1066" s="23">
        <v>4</v>
      </c>
      <c r="E1066" s="3" t="s">
        <v>172</v>
      </c>
      <c r="F1066" s="3" t="s">
        <v>173</v>
      </c>
    </row>
    <row r="1067" spans="1:6" ht="21" customHeight="1" x14ac:dyDescent="0.4">
      <c r="A1067" s="51" t="s">
        <v>408</v>
      </c>
      <c r="B1067" s="23" t="s">
        <v>409</v>
      </c>
      <c r="C1067" s="23"/>
      <c r="D1067" s="23">
        <v>5</v>
      </c>
      <c r="E1067" s="3" t="s">
        <v>172</v>
      </c>
      <c r="F1067" s="3" t="s">
        <v>173</v>
      </c>
    </row>
    <row r="1068" spans="1:6" ht="21" customHeight="1" x14ac:dyDescent="0.4">
      <c r="A1068" s="51" t="s">
        <v>408</v>
      </c>
      <c r="B1068" s="21" t="s">
        <v>410</v>
      </c>
      <c r="C1068" s="21"/>
      <c r="D1068" s="21">
        <v>1</v>
      </c>
      <c r="E1068" s="3" t="s">
        <v>175</v>
      </c>
      <c r="F1068" s="3" t="s">
        <v>176</v>
      </c>
    </row>
    <row r="1069" spans="1:6" ht="21" customHeight="1" x14ac:dyDescent="0.4">
      <c r="A1069" s="51" t="s">
        <v>408</v>
      </c>
      <c r="B1069" s="21" t="s">
        <v>410</v>
      </c>
      <c r="C1069" s="21"/>
      <c r="D1069" s="21">
        <v>2</v>
      </c>
      <c r="E1069" s="3" t="s">
        <v>175</v>
      </c>
      <c r="F1069" s="3" t="s">
        <v>176</v>
      </c>
    </row>
    <row r="1070" spans="1:6" ht="21" customHeight="1" x14ac:dyDescent="0.4">
      <c r="A1070" s="51" t="s">
        <v>408</v>
      </c>
      <c r="B1070" s="21" t="s">
        <v>410</v>
      </c>
      <c r="C1070" s="21"/>
      <c r="D1070" s="21">
        <v>3</v>
      </c>
      <c r="E1070" s="3" t="s">
        <v>175</v>
      </c>
      <c r="F1070" s="3" t="s">
        <v>176</v>
      </c>
    </row>
    <row r="1071" spans="1:6" ht="21" customHeight="1" x14ac:dyDescent="0.4">
      <c r="A1071" s="51" t="s">
        <v>408</v>
      </c>
      <c r="B1071" s="21" t="s">
        <v>410</v>
      </c>
      <c r="C1071" s="21"/>
      <c r="D1071" s="21">
        <v>4</v>
      </c>
      <c r="E1071" s="3" t="s">
        <v>175</v>
      </c>
      <c r="F1071" s="3" t="s">
        <v>176</v>
      </c>
    </row>
    <row r="1072" spans="1:6" ht="21" customHeight="1" x14ac:dyDescent="0.4">
      <c r="A1072" s="51" t="s">
        <v>408</v>
      </c>
      <c r="B1072" s="21" t="s">
        <v>410</v>
      </c>
      <c r="C1072" s="21"/>
      <c r="D1072" s="21">
        <v>5</v>
      </c>
      <c r="E1072" s="3" t="s">
        <v>175</v>
      </c>
      <c r="F1072" s="3" t="s">
        <v>176</v>
      </c>
    </row>
    <row r="1073" spans="1:6" ht="21" customHeight="1" x14ac:dyDescent="0.4">
      <c r="A1073" s="51" t="s">
        <v>408</v>
      </c>
      <c r="B1073" s="23" t="s">
        <v>411</v>
      </c>
      <c r="C1073" s="23"/>
      <c r="D1073" s="23">
        <v>1</v>
      </c>
      <c r="E1073" s="3" t="s">
        <v>175</v>
      </c>
      <c r="F1073" s="3" t="s">
        <v>178</v>
      </c>
    </row>
    <row r="1074" spans="1:6" ht="21" customHeight="1" x14ac:dyDescent="0.4">
      <c r="A1074" s="51" t="s">
        <v>408</v>
      </c>
      <c r="B1074" s="23" t="s">
        <v>411</v>
      </c>
      <c r="C1074" s="23"/>
      <c r="D1074" s="23">
        <v>2</v>
      </c>
      <c r="E1074" s="3" t="s">
        <v>175</v>
      </c>
      <c r="F1074" s="3" t="s">
        <v>178</v>
      </c>
    </row>
    <row r="1075" spans="1:6" ht="21" customHeight="1" x14ac:dyDescent="0.4">
      <c r="A1075" s="51" t="s">
        <v>408</v>
      </c>
      <c r="B1075" s="23" t="s">
        <v>411</v>
      </c>
      <c r="C1075" s="23"/>
      <c r="D1075" s="23">
        <v>3</v>
      </c>
      <c r="E1075" s="3" t="s">
        <v>175</v>
      </c>
      <c r="F1075" s="3" t="s">
        <v>178</v>
      </c>
    </row>
    <row r="1076" spans="1:6" ht="21" customHeight="1" x14ac:dyDescent="0.4">
      <c r="A1076" s="51" t="s">
        <v>408</v>
      </c>
      <c r="B1076" s="23" t="s">
        <v>411</v>
      </c>
      <c r="C1076" s="23"/>
      <c r="D1076" s="23">
        <v>4</v>
      </c>
      <c r="E1076" s="3" t="s">
        <v>175</v>
      </c>
      <c r="F1076" s="3" t="s">
        <v>178</v>
      </c>
    </row>
    <row r="1077" spans="1:6" ht="21" customHeight="1" x14ac:dyDescent="0.4">
      <c r="A1077" s="51" t="s">
        <v>408</v>
      </c>
      <c r="B1077" s="23" t="s">
        <v>411</v>
      </c>
      <c r="C1077" s="23"/>
      <c r="D1077" s="23">
        <v>5</v>
      </c>
      <c r="E1077" s="3" t="s">
        <v>175</v>
      </c>
      <c r="F1077" s="3" t="s">
        <v>178</v>
      </c>
    </row>
    <row r="1078" spans="1:6" ht="21" customHeight="1" x14ac:dyDescent="0.4">
      <c r="A1078" s="51" t="s">
        <v>408</v>
      </c>
      <c r="B1078" s="21" t="s">
        <v>412</v>
      </c>
      <c r="C1078" s="21"/>
      <c r="D1078" s="21">
        <v>1</v>
      </c>
      <c r="E1078" s="3" t="s">
        <v>175</v>
      </c>
      <c r="F1078" s="3" t="s">
        <v>180</v>
      </c>
    </row>
    <row r="1079" spans="1:6" ht="21" customHeight="1" x14ac:dyDescent="0.4">
      <c r="A1079" s="51" t="s">
        <v>408</v>
      </c>
      <c r="B1079" s="21" t="s">
        <v>412</v>
      </c>
      <c r="C1079" s="21"/>
      <c r="D1079" s="21">
        <v>2</v>
      </c>
      <c r="E1079" s="3" t="s">
        <v>175</v>
      </c>
      <c r="F1079" s="3" t="s">
        <v>180</v>
      </c>
    </row>
    <row r="1080" spans="1:6" ht="21" customHeight="1" x14ac:dyDescent="0.4">
      <c r="A1080" s="51" t="s">
        <v>408</v>
      </c>
      <c r="B1080" s="21" t="s">
        <v>412</v>
      </c>
      <c r="C1080" s="21"/>
      <c r="D1080" s="21">
        <v>3</v>
      </c>
      <c r="E1080" s="3" t="s">
        <v>175</v>
      </c>
      <c r="F1080" s="3" t="s">
        <v>180</v>
      </c>
    </row>
    <row r="1081" spans="1:6" ht="21" customHeight="1" x14ac:dyDescent="0.4">
      <c r="A1081" s="51" t="s">
        <v>408</v>
      </c>
      <c r="B1081" s="21" t="s">
        <v>412</v>
      </c>
      <c r="C1081" s="21"/>
      <c r="D1081" s="21">
        <v>4</v>
      </c>
      <c r="E1081" s="3" t="s">
        <v>175</v>
      </c>
      <c r="F1081" s="3" t="s">
        <v>180</v>
      </c>
    </row>
    <row r="1082" spans="1:6" ht="21" customHeight="1" x14ac:dyDescent="0.4">
      <c r="A1082" s="51" t="s">
        <v>408</v>
      </c>
      <c r="B1082" s="21" t="s">
        <v>412</v>
      </c>
      <c r="C1082" s="21"/>
      <c r="D1082" s="21">
        <v>5</v>
      </c>
      <c r="E1082" s="3" t="s">
        <v>175</v>
      </c>
      <c r="F1082" s="3" t="s">
        <v>180</v>
      </c>
    </row>
    <row r="1083" spans="1:6" ht="21" customHeight="1" x14ac:dyDescent="0.4">
      <c r="A1083" s="51" t="s">
        <v>408</v>
      </c>
      <c r="B1083" s="21" t="s">
        <v>412</v>
      </c>
      <c r="C1083" s="21"/>
      <c r="D1083" s="21">
        <v>6</v>
      </c>
      <c r="E1083" s="3" t="s">
        <v>175</v>
      </c>
      <c r="F1083" s="3" t="s">
        <v>180</v>
      </c>
    </row>
    <row r="1084" spans="1:6" ht="21" customHeight="1" x14ac:dyDescent="0.4">
      <c r="A1084" s="51" t="s">
        <v>408</v>
      </c>
      <c r="B1084" s="21" t="s">
        <v>412</v>
      </c>
      <c r="C1084" s="21"/>
      <c r="D1084" s="21">
        <v>7</v>
      </c>
      <c r="E1084" s="3" t="s">
        <v>175</v>
      </c>
      <c r="F1084" s="3" t="s">
        <v>180</v>
      </c>
    </row>
    <row r="1085" spans="1:6" ht="21" customHeight="1" x14ac:dyDescent="0.4">
      <c r="A1085" s="51" t="s">
        <v>408</v>
      </c>
      <c r="B1085" s="21" t="s">
        <v>412</v>
      </c>
      <c r="C1085" s="21"/>
      <c r="D1085" s="21">
        <v>8</v>
      </c>
      <c r="E1085" s="3" t="s">
        <v>175</v>
      </c>
      <c r="F1085" s="3" t="s">
        <v>180</v>
      </c>
    </row>
    <row r="1086" spans="1:6" ht="21" customHeight="1" x14ac:dyDescent="0.4">
      <c r="A1086" s="53" t="s">
        <v>413</v>
      </c>
      <c r="B1086" s="23" t="s">
        <v>414</v>
      </c>
      <c r="C1086" s="23"/>
      <c r="D1086" s="23">
        <v>1</v>
      </c>
      <c r="E1086" s="3" t="s">
        <v>172</v>
      </c>
      <c r="F1086" s="3" t="s">
        <v>173</v>
      </c>
    </row>
    <row r="1087" spans="1:6" ht="21" customHeight="1" x14ac:dyDescent="0.4">
      <c r="A1087" s="53" t="s">
        <v>413</v>
      </c>
      <c r="B1087" s="23" t="s">
        <v>414</v>
      </c>
      <c r="C1087" s="23"/>
      <c r="D1087" s="23">
        <v>2</v>
      </c>
      <c r="E1087" s="3" t="s">
        <v>172</v>
      </c>
      <c r="F1087" s="3" t="s">
        <v>173</v>
      </c>
    </row>
    <row r="1088" spans="1:6" ht="21" customHeight="1" x14ac:dyDescent="0.4">
      <c r="A1088" s="53" t="s">
        <v>413</v>
      </c>
      <c r="B1088" s="23" t="s">
        <v>414</v>
      </c>
      <c r="C1088" s="23"/>
      <c r="D1088" s="23">
        <v>3</v>
      </c>
      <c r="E1088" s="3" t="s">
        <v>172</v>
      </c>
      <c r="F1088" s="3" t="s">
        <v>173</v>
      </c>
    </row>
    <row r="1089" spans="1:6" ht="21" customHeight="1" x14ac:dyDescent="0.4">
      <c r="A1089" s="53" t="s">
        <v>413</v>
      </c>
      <c r="B1089" s="23" t="s">
        <v>414</v>
      </c>
      <c r="C1089" s="23"/>
      <c r="D1089" s="23">
        <v>4</v>
      </c>
      <c r="E1089" s="3" t="s">
        <v>172</v>
      </c>
      <c r="F1089" s="3" t="s">
        <v>173</v>
      </c>
    </row>
    <row r="1090" spans="1:6" ht="21" customHeight="1" x14ac:dyDescent="0.4">
      <c r="A1090" s="53" t="s">
        <v>413</v>
      </c>
      <c r="B1090" s="23" t="s">
        <v>414</v>
      </c>
      <c r="C1090" s="23"/>
      <c r="D1090" s="23">
        <v>5</v>
      </c>
      <c r="E1090" s="3" t="s">
        <v>172</v>
      </c>
      <c r="F1090" s="3" t="s">
        <v>173</v>
      </c>
    </row>
    <row r="1091" spans="1:6" ht="21" customHeight="1" x14ac:dyDescent="0.4">
      <c r="A1091" s="53" t="s">
        <v>413</v>
      </c>
      <c r="B1091" s="21" t="s">
        <v>415</v>
      </c>
      <c r="C1091" s="21"/>
      <c r="D1091" s="21">
        <v>1</v>
      </c>
      <c r="E1091" s="3" t="s">
        <v>175</v>
      </c>
      <c r="F1091" s="3" t="s">
        <v>176</v>
      </c>
    </row>
    <row r="1092" spans="1:6" ht="21" customHeight="1" x14ac:dyDescent="0.4">
      <c r="A1092" s="53" t="s">
        <v>413</v>
      </c>
      <c r="B1092" s="21" t="s">
        <v>415</v>
      </c>
      <c r="C1092" s="21"/>
      <c r="D1092" s="21">
        <v>2</v>
      </c>
      <c r="E1092" s="3" t="s">
        <v>175</v>
      </c>
      <c r="F1092" s="3" t="s">
        <v>176</v>
      </c>
    </row>
    <row r="1093" spans="1:6" ht="21" customHeight="1" x14ac:dyDescent="0.4">
      <c r="A1093" s="53" t="s">
        <v>413</v>
      </c>
      <c r="B1093" s="21" t="s">
        <v>415</v>
      </c>
      <c r="C1093" s="21"/>
      <c r="D1093" s="21">
        <v>3</v>
      </c>
      <c r="E1093" s="3" t="s">
        <v>175</v>
      </c>
      <c r="F1093" s="3" t="s">
        <v>176</v>
      </c>
    </row>
    <row r="1094" spans="1:6" ht="21" customHeight="1" x14ac:dyDescent="0.4">
      <c r="A1094" s="53" t="s">
        <v>413</v>
      </c>
      <c r="B1094" s="21" t="s">
        <v>415</v>
      </c>
      <c r="C1094" s="21"/>
      <c r="D1094" s="21">
        <v>4</v>
      </c>
      <c r="E1094" s="3" t="s">
        <v>175</v>
      </c>
      <c r="F1094" s="3" t="s">
        <v>176</v>
      </c>
    </row>
    <row r="1095" spans="1:6" ht="21" customHeight="1" x14ac:dyDescent="0.4">
      <c r="A1095" s="53" t="s">
        <v>413</v>
      </c>
      <c r="B1095" s="21" t="s">
        <v>415</v>
      </c>
      <c r="C1095" s="21"/>
      <c r="D1095" s="21">
        <v>5</v>
      </c>
      <c r="E1095" s="3" t="s">
        <v>175</v>
      </c>
      <c r="F1095" s="3" t="s">
        <v>176</v>
      </c>
    </row>
    <row r="1096" spans="1:6" ht="21" customHeight="1" x14ac:dyDescent="0.4">
      <c r="A1096" s="53" t="s">
        <v>413</v>
      </c>
      <c r="B1096" s="23" t="s">
        <v>416</v>
      </c>
      <c r="C1096" s="23"/>
      <c r="D1096" s="23">
        <v>1</v>
      </c>
      <c r="E1096" s="3" t="s">
        <v>175</v>
      </c>
      <c r="F1096" s="3" t="s">
        <v>178</v>
      </c>
    </row>
    <row r="1097" spans="1:6" ht="21" customHeight="1" x14ac:dyDescent="0.4">
      <c r="A1097" s="53" t="s">
        <v>413</v>
      </c>
      <c r="B1097" s="23" t="s">
        <v>416</v>
      </c>
      <c r="C1097" s="23"/>
      <c r="D1097" s="23">
        <v>2</v>
      </c>
      <c r="E1097" s="3" t="s">
        <v>175</v>
      </c>
      <c r="F1097" s="3" t="s">
        <v>178</v>
      </c>
    </row>
    <row r="1098" spans="1:6" ht="21" customHeight="1" x14ac:dyDescent="0.4">
      <c r="A1098" s="53" t="s">
        <v>413</v>
      </c>
      <c r="B1098" s="23" t="s">
        <v>416</v>
      </c>
      <c r="C1098" s="23"/>
      <c r="D1098" s="23">
        <v>3</v>
      </c>
      <c r="E1098" s="3" t="s">
        <v>175</v>
      </c>
      <c r="F1098" s="3" t="s">
        <v>178</v>
      </c>
    </row>
    <row r="1099" spans="1:6" ht="21" customHeight="1" x14ac:dyDescent="0.4">
      <c r="A1099" s="53" t="s">
        <v>413</v>
      </c>
      <c r="B1099" s="23" t="s">
        <v>416</v>
      </c>
      <c r="C1099" s="23"/>
      <c r="D1099" s="23">
        <v>4</v>
      </c>
      <c r="E1099" s="3" t="s">
        <v>175</v>
      </c>
      <c r="F1099" s="3" t="s">
        <v>178</v>
      </c>
    </row>
    <row r="1100" spans="1:6" ht="21" customHeight="1" x14ac:dyDescent="0.4">
      <c r="A1100" s="53" t="s">
        <v>413</v>
      </c>
      <c r="B1100" s="23" t="s">
        <v>416</v>
      </c>
      <c r="C1100" s="23"/>
      <c r="D1100" s="23">
        <v>5</v>
      </c>
      <c r="E1100" s="3" t="s">
        <v>175</v>
      </c>
      <c r="F1100" s="3" t="s">
        <v>178</v>
      </c>
    </row>
    <row r="1101" spans="1:6" ht="21" customHeight="1" x14ac:dyDescent="0.4">
      <c r="A1101" s="53" t="s">
        <v>413</v>
      </c>
      <c r="B1101" s="21" t="s">
        <v>417</v>
      </c>
      <c r="C1101" s="21"/>
      <c r="D1101" s="21">
        <v>1</v>
      </c>
      <c r="E1101" s="3" t="s">
        <v>175</v>
      </c>
      <c r="F1101" s="3" t="s">
        <v>180</v>
      </c>
    </row>
    <row r="1102" spans="1:6" ht="21" customHeight="1" x14ac:dyDescent="0.4">
      <c r="A1102" s="53" t="s">
        <v>413</v>
      </c>
      <c r="B1102" s="21" t="s">
        <v>417</v>
      </c>
      <c r="C1102" s="21"/>
      <c r="D1102" s="21">
        <v>2</v>
      </c>
      <c r="E1102" s="3" t="s">
        <v>175</v>
      </c>
      <c r="F1102" s="3" t="s">
        <v>180</v>
      </c>
    </row>
    <row r="1103" spans="1:6" ht="21" customHeight="1" x14ac:dyDescent="0.4">
      <c r="A1103" s="53" t="s">
        <v>413</v>
      </c>
      <c r="B1103" s="21" t="s">
        <v>417</v>
      </c>
      <c r="C1103" s="21"/>
      <c r="D1103" s="21">
        <v>3</v>
      </c>
      <c r="E1103" s="3" t="s">
        <v>175</v>
      </c>
      <c r="F1103" s="3" t="s">
        <v>180</v>
      </c>
    </row>
    <row r="1104" spans="1:6" ht="21" customHeight="1" x14ac:dyDescent="0.4">
      <c r="A1104" s="53" t="s">
        <v>413</v>
      </c>
      <c r="B1104" s="21" t="s">
        <v>417</v>
      </c>
      <c r="C1104" s="21"/>
      <c r="D1104" s="21">
        <v>4</v>
      </c>
      <c r="E1104" s="3" t="s">
        <v>175</v>
      </c>
      <c r="F1104" s="3" t="s">
        <v>180</v>
      </c>
    </row>
    <row r="1105" spans="1:6" ht="21" customHeight="1" x14ac:dyDescent="0.4">
      <c r="A1105" s="53" t="s">
        <v>413</v>
      </c>
      <c r="B1105" s="21" t="s">
        <v>417</v>
      </c>
      <c r="C1105" s="21"/>
      <c r="D1105" s="21">
        <v>5</v>
      </c>
      <c r="E1105" s="3" t="s">
        <v>175</v>
      </c>
      <c r="F1105" s="3" t="s">
        <v>180</v>
      </c>
    </row>
    <row r="1106" spans="1:6" ht="21" customHeight="1" x14ac:dyDescent="0.4">
      <c r="A1106" s="53" t="s">
        <v>413</v>
      </c>
      <c r="B1106" s="21" t="s">
        <v>417</v>
      </c>
      <c r="C1106" s="21"/>
      <c r="D1106" s="21">
        <v>6</v>
      </c>
      <c r="E1106" s="3" t="s">
        <v>175</v>
      </c>
      <c r="F1106" s="3" t="s">
        <v>180</v>
      </c>
    </row>
    <row r="1107" spans="1:6" ht="21" customHeight="1" x14ac:dyDescent="0.4">
      <c r="A1107" s="53" t="s">
        <v>413</v>
      </c>
      <c r="B1107" s="21" t="s">
        <v>417</v>
      </c>
      <c r="C1107" s="21"/>
      <c r="D1107" s="21">
        <v>7</v>
      </c>
      <c r="E1107" s="3" t="s">
        <v>175</v>
      </c>
      <c r="F1107" s="3" t="s">
        <v>180</v>
      </c>
    </row>
    <row r="1108" spans="1:6" ht="21" customHeight="1" x14ac:dyDescent="0.4">
      <c r="A1108" s="53" t="s">
        <v>413</v>
      </c>
      <c r="B1108" s="21" t="s">
        <v>417</v>
      </c>
      <c r="C1108" s="21"/>
      <c r="D1108" s="21">
        <v>8</v>
      </c>
      <c r="E1108" s="3" t="s">
        <v>175</v>
      </c>
      <c r="F1108" s="3" t="s">
        <v>180</v>
      </c>
    </row>
    <row r="1109" spans="1:6" ht="21" customHeight="1" x14ac:dyDescent="0.4">
      <c r="A1109" s="51" t="s">
        <v>418</v>
      </c>
      <c r="B1109" s="23" t="s">
        <v>419</v>
      </c>
      <c r="C1109" s="23"/>
      <c r="D1109" s="23">
        <v>1</v>
      </c>
      <c r="E1109" s="3" t="s">
        <v>172</v>
      </c>
      <c r="F1109" s="3" t="s">
        <v>173</v>
      </c>
    </row>
    <row r="1110" spans="1:6" ht="21" customHeight="1" x14ac:dyDescent="0.4">
      <c r="A1110" s="51" t="s">
        <v>418</v>
      </c>
      <c r="B1110" s="23" t="s">
        <v>419</v>
      </c>
      <c r="C1110" s="23"/>
      <c r="D1110" s="23">
        <v>2</v>
      </c>
      <c r="E1110" s="3" t="s">
        <v>172</v>
      </c>
      <c r="F1110" s="3" t="s">
        <v>173</v>
      </c>
    </row>
    <row r="1111" spans="1:6" ht="21" customHeight="1" x14ac:dyDescent="0.4">
      <c r="A1111" s="51" t="s">
        <v>418</v>
      </c>
      <c r="B1111" s="23" t="s">
        <v>419</v>
      </c>
      <c r="C1111" s="23"/>
      <c r="D1111" s="23">
        <v>3</v>
      </c>
      <c r="E1111" s="3" t="s">
        <v>172</v>
      </c>
      <c r="F1111" s="3" t="s">
        <v>173</v>
      </c>
    </row>
    <row r="1112" spans="1:6" ht="21" customHeight="1" x14ac:dyDescent="0.4">
      <c r="A1112" s="51" t="s">
        <v>418</v>
      </c>
      <c r="B1112" s="23" t="s">
        <v>419</v>
      </c>
      <c r="C1112" s="23"/>
      <c r="D1112" s="23">
        <v>4</v>
      </c>
      <c r="E1112" s="3" t="s">
        <v>172</v>
      </c>
      <c r="F1112" s="3" t="s">
        <v>173</v>
      </c>
    </row>
    <row r="1113" spans="1:6" ht="21" customHeight="1" x14ac:dyDescent="0.4">
      <c r="A1113" s="51" t="s">
        <v>418</v>
      </c>
      <c r="B1113" s="23" t="s">
        <v>419</v>
      </c>
      <c r="C1113" s="23"/>
      <c r="D1113" s="23">
        <v>5</v>
      </c>
      <c r="E1113" s="3" t="s">
        <v>172</v>
      </c>
      <c r="F1113" s="3" t="s">
        <v>173</v>
      </c>
    </row>
    <row r="1114" spans="1:6" ht="21" customHeight="1" x14ac:dyDescent="0.4">
      <c r="A1114" s="51" t="s">
        <v>418</v>
      </c>
      <c r="B1114" s="21" t="s">
        <v>420</v>
      </c>
      <c r="C1114" s="21"/>
      <c r="D1114" s="21">
        <v>1</v>
      </c>
      <c r="E1114" s="3" t="s">
        <v>175</v>
      </c>
      <c r="F1114" s="3" t="s">
        <v>176</v>
      </c>
    </row>
    <row r="1115" spans="1:6" ht="21" customHeight="1" x14ac:dyDescent="0.4">
      <c r="A1115" s="51" t="s">
        <v>418</v>
      </c>
      <c r="B1115" s="21" t="s">
        <v>420</v>
      </c>
      <c r="C1115" s="21"/>
      <c r="D1115" s="21">
        <v>2</v>
      </c>
      <c r="E1115" s="3" t="s">
        <v>175</v>
      </c>
      <c r="F1115" s="3" t="s">
        <v>176</v>
      </c>
    </row>
    <row r="1116" spans="1:6" ht="21" customHeight="1" x14ac:dyDescent="0.4">
      <c r="A1116" s="51" t="s">
        <v>418</v>
      </c>
      <c r="B1116" s="21" t="s">
        <v>420</v>
      </c>
      <c r="C1116" s="21"/>
      <c r="D1116" s="21">
        <v>3</v>
      </c>
      <c r="E1116" s="3" t="s">
        <v>175</v>
      </c>
      <c r="F1116" s="3" t="s">
        <v>176</v>
      </c>
    </row>
    <row r="1117" spans="1:6" ht="21" customHeight="1" x14ac:dyDescent="0.4">
      <c r="A1117" s="51" t="s">
        <v>418</v>
      </c>
      <c r="B1117" s="21" t="s">
        <v>420</v>
      </c>
      <c r="C1117" s="21"/>
      <c r="D1117" s="21">
        <v>4</v>
      </c>
      <c r="E1117" s="3" t="s">
        <v>175</v>
      </c>
      <c r="F1117" s="3" t="s">
        <v>176</v>
      </c>
    </row>
    <row r="1118" spans="1:6" ht="21" customHeight="1" x14ac:dyDescent="0.4">
      <c r="A1118" s="51" t="s">
        <v>418</v>
      </c>
      <c r="B1118" s="21" t="s">
        <v>420</v>
      </c>
      <c r="C1118" s="21"/>
      <c r="D1118" s="21">
        <v>5</v>
      </c>
      <c r="E1118" s="3" t="s">
        <v>175</v>
      </c>
      <c r="F1118" s="3" t="s">
        <v>176</v>
      </c>
    </row>
    <row r="1119" spans="1:6" ht="21" customHeight="1" x14ac:dyDescent="0.4">
      <c r="A1119" s="51" t="s">
        <v>418</v>
      </c>
      <c r="B1119" s="23" t="s">
        <v>421</v>
      </c>
      <c r="C1119" s="23"/>
      <c r="D1119" s="23">
        <v>1</v>
      </c>
      <c r="E1119" s="3" t="s">
        <v>175</v>
      </c>
      <c r="F1119" s="3" t="s">
        <v>178</v>
      </c>
    </row>
    <row r="1120" spans="1:6" ht="21" customHeight="1" x14ac:dyDescent="0.4">
      <c r="A1120" s="51" t="s">
        <v>418</v>
      </c>
      <c r="B1120" s="23" t="s">
        <v>421</v>
      </c>
      <c r="C1120" s="23"/>
      <c r="D1120" s="23">
        <v>2</v>
      </c>
      <c r="E1120" s="3" t="s">
        <v>175</v>
      </c>
      <c r="F1120" s="3" t="s">
        <v>178</v>
      </c>
    </row>
    <row r="1121" spans="1:6" ht="21" customHeight="1" x14ac:dyDescent="0.4">
      <c r="A1121" s="51" t="s">
        <v>418</v>
      </c>
      <c r="B1121" s="23" t="s">
        <v>421</v>
      </c>
      <c r="C1121" s="23"/>
      <c r="D1121" s="23">
        <v>3</v>
      </c>
      <c r="E1121" s="3" t="s">
        <v>175</v>
      </c>
      <c r="F1121" s="3" t="s">
        <v>178</v>
      </c>
    </row>
    <row r="1122" spans="1:6" ht="21" customHeight="1" x14ac:dyDescent="0.4">
      <c r="A1122" s="51" t="s">
        <v>418</v>
      </c>
      <c r="B1122" s="23" t="s">
        <v>421</v>
      </c>
      <c r="C1122" s="23"/>
      <c r="D1122" s="23">
        <v>4</v>
      </c>
      <c r="E1122" s="3" t="s">
        <v>175</v>
      </c>
      <c r="F1122" s="3" t="s">
        <v>178</v>
      </c>
    </row>
    <row r="1123" spans="1:6" ht="21" customHeight="1" x14ac:dyDescent="0.4">
      <c r="A1123" s="51" t="s">
        <v>418</v>
      </c>
      <c r="B1123" s="23" t="s">
        <v>421</v>
      </c>
      <c r="C1123" s="23"/>
      <c r="D1123" s="23">
        <v>5</v>
      </c>
      <c r="E1123" s="3" t="s">
        <v>175</v>
      </c>
      <c r="F1123" s="3" t="s">
        <v>178</v>
      </c>
    </row>
    <row r="1124" spans="1:6" ht="21" customHeight="1" x14ac:dyDescent="0.4">
      <c r="A1124" s="51" t="s">
        <v>418</v>
      </c>
      <c r="B1124" s="21" t="s">
        <v>422</v>
      </c>
      <c r="C1124" s="21"/>
      <c r="D1124" s="21">
        <v>1</v>
      </c>
      <c r="E1124" s="3" t="s">
        <v>175</v>
      </c>
      <c r="F1124" s="3" t="s">
        <v>180</v>
      </c>
    </row>
    <row r="1125" spans="1:6" ht="21" customHeight="1" x14ac:dyDescent="0.4">
      <c r="A1125" s="51" t="s">
        <v>418</v>
      </c>
      <c r="B1125" s="21" t="s">
        <v>422</v>
      </c>
      <c r="C1125" s="21"/>
      <c r="D1125" s="21">
        <v>2</v>
      </c>
      <c r="E1125" s="3" t="s">
        <v>175</v>
      </c>
      <c r="F1125" s="3" t="s">
        <v>180</v>
      </c>
    </row>
    <row r="1126" spans="1:6" ht="21" customHeight="1" x14ac:dyDescent="0.4">
      <c r="A1126" s="51" t="s">
        <v>418</v>
      </c>
      <c r="B1126" s="21" t="s">
        <v>422</v>
      </c>
      <c r="C1126" s="21"/>
      <c r="D1126" s="21">
        <v>3</v>
      </c>
      <c r="E1126" s="3" t="s">
        <v>175</v>
      </c>
      <c r="F1126" s="3" t="s">
        <v>180</v>
      </c>
    </row>
    <row r="1127" spans="1:6" ht="21" customHeight="1" x14ac:dyDescent="0.4">
      <c r="A1127" s="51" t="s">
        <v>418</v>
      </c>
      <c r="B1127" s="21" t="s">
        <v>422</v>
      </c>
      <c r="C1127" s="21"/>
      <c r="D1127" s="21">
        <v>4</v>
      </c>
      <c r="E1127" s="3" t="s">
        <v>175</v>
      </c>
      <c r="F1127" s="3" t="s">
        <v>180</v>
      </c>
    </row>
    <row r="1128" spans="1:6" ht="21" customHeight="1" x14ac:dyDescent="0.4">
      <c r="A1128" s="51" t="s">
        <v>418</v>
      </c>
      <c r="B1128" s="21" t="s">
        <v>422</v>
      </c>
      <c r="C1128" s="21"/>
      <c r="D1128" s="21">
        <v>5</v>
      </c>
      <c r="E1128" s="3" t="s">
        <v>175</v>
      </c>
      <c r="F1128" s="3" t="s">
        <v>180</v>
      </c>
    </row>
    <row r="1129" spans="1:6" ht="21" customHeight="1" x14ac:dyDescent="0.4">
      <c r="A1129" s="51" t="s">
        <v>418</v>
      </c>
      <c r="B1129" s="21" t="s">
        <v>422</v>
      </c>
      <c r="C1129" s="21"/>
      <c r="D1129" s="21">
        <v>6</v>
      </c>
      <c r="E1129" s="3" t="s">
        <v>175</v>
      </c>
      <c r="F1129" s="3" t="s">
        <v>180</v>
      </c>
    </row>
    <row r="1130" spans="1:6" ht="21" customHeight="1" x14ac:dyDescent="0.4">
      <c r="A1130" s="51" t="s">
        <v>418</v>
      </c>
      <c r="B1130" s="21" t="s">
        <v>422</v>
      </c>
      <c r="C1130" s="21"/>
      <c r="D1130" s="21">
        <v>7</v>
      </c>
      <c r="E1130" s="3" t="s">
        <v>175</v>
      </c>
      <c r="F1130" s="3" t="s">
        <v>180</v>
      </c>
    </row>
    <row r="1131" spans="1:6" ht="21" customHeight="1" x14ac:dyDescent="0.4">
      <c r="A1131" s="51" t="s">
        <v>418</v>
      </c>
      <c r="B1131" s="21" t="s">
        <v>422</v>
      </c>
      <c r="C1131" s="21"/>
      <c r="D1131" s="21">
        <v>8</v>
      </c>
      <c r="E1131" s="3" t="s">
        <v>175</v>
      </c>
      <c r="F1131" s="3" t="s">
        <v>180</v>
      </c>
    </row>
    <row r="1132" spans="1:6" ht="21" customHeight="1" x14ac:dyDescent="0.4">
      <c r="A1132" s="53" t="s">
        <v>423</v>
      </c>
      <c r="B1132" s="23" t="s">
        <v>424</v>
      </c>
      <c r="C1132" s="23"/>
      <c r="D1132" s="23">
        <v>1</v>
      </c>
      <c r="E1132" s="3" t="s">
        <v>172</v>
      </c>
      <c r="F1132" s="3" t="s">
        <v>173</v>
      </c>
    </row>
    <row r="1133" spans="1:6" ht="21" customHeight="1" x14ac:dyDescent="0.4">
      <c r="A1133" s="53" t="s">
        <v>423</v>
      </c>
      <c r="B1133" s="23" t="s">
        <v>424</v>
      </c>
      <c r="C1133" s="23"/>
      <c r="D1133" s="23">
        <v>2</v>
      </c>
      <c r="E1133" s="3" t="s">
        <v>172</v>
      </c>
      <c r="F1133" s="3" t="s">
        <v>173</v>
      </c>
    </row>
    <row r="1134" spans="1:6" ht="21" customHeight="1" x14ac:dyDescent="0.4">
      <c r="A1134" s="53" t="s">
        <v>423</v>
      </c>
      <c r="B1134" s="23" t="s">
        <v>424</v>
      </c>
      <c r="C1134" s="23"/>
      <c r="D1134" s="23">
        <v>3</v>
      </c>
      <c r="E1134" s="3" t="s">
        <v>172</v>
      </c>
      <c r="F1134" s="3" t="s">
        <v>173</v>
      </c>
    </row>
    <row r="1135" spans="1:6" ht="21" customHeight="1" x14ac:dyDescent="0.4">
      <c r="A1135" s="53" t="s">
        <v>423</v>
      </c>
      <c r="B1135" s="23" t="s">
        <v>424</v>
      </c>
      <c r="C1135" s="23"/>
      <c r="D1135" s="23">
        <v>4</v>
      </c>
      <c r="E1135" s="3" t="s">
        <v>172</v>
      </c>
      <c r="F1135" s="3" t="s">
        <v>173</v>
      </c>
    </row>
    <row r="1136" spans="1:6" ht="21" customHeight="1" x14ac:dyDescent="0.4">
      <c r="A1136" s="53" t="s">
        <v>423</v>
      </c>
      <c r="B1136" s="23" t="s">
        <v>424</v>
      </c>
      <c r="C1136" s="23"/>
      <c r="D1136" s="23">
        <v>5</v>
      </c>
      <c r="E1136" s="3" t="s">
        <v>172</v>
      </c>
      <c r="F1136" s="3" t="s">
        <v>173</v>
      </c>
    </row>
    <row r="1137" spans="1:6" ht="21" customHeight="1" x14ac:dyDescent="0.4">
      <c r="A1137" s="53" t="s">
        <v>423</v>
      </c>
      <c r="B1137" s="21" t="s">
        <v>425</v>
      </c>
      <c r="C1137" s="21"/>
      <c r="D1137" s="21">
        <v>1</v>
      </c>
      <c r="E1137" s="3" t="s">
        <v>175</v>
      </c>
      <c r="F1137" s="3" t="s">
        <v>176</v>
      </c>
    </row>
    <row r="1138" spans="1:6" ht="21" customHeight="1" x14ac:dyDescent="0.4">
      <c r="A1138" s="53" t="s">
        <v>423</v>
      </c>
      <c r="B1138" s="21" t="s">
        <v>425</v>
      </c>
      <c r="C1138" s="21"/>
      <c r="D1138" s="21">
        <v>2</v>
      </c>
      <c r="E1138" s="3" t="s">
        <v>175</v>
      </c>
      <c r="F1138" s="3" t="s">
        <v>176</v>
      </c>
    </row>
    <row r="1139" spans="1:6" ht="21" customHeight="1" x14ac:dyDescent="0.4">
      <c r="A1139" s="53" t="s">
        <v>423</v>
      </c>
      <c r="B1139" s="21" t="s">
        <v>425</v>
      </c>
      <c r="C1139" s="21"/>
      <c r="D1139" s="21">
        <v>3</v>
      </c>
      <c r="E1139" s="3" t="s">
        <v>175</v>
      </c>
      <c r="F1139" s="3" t="s">
        <v>176</v>
      </c>
    </row>
    <row r="1140" spans="1:6" ht="21" customHeight="1" x14ac:dyDescent="0.4">
      <c r="A1140" s="53" t="s">
        <v>423</v>
      </c>
      <c r="B1140" s="21" t="s">
        <v>425</v>
      </c>
      <c r="C1140" s="21"/>
      <c r="D1140" s="21">
        <v>4</v>
      </c>
      <c r="E1140" s="3" t="s">
        <v>175</v>
      </c>
      <c r="F1140" s="3" t="s">
        <v>176</v>
      </c>
    </row>
    <row r="1141" spans="1:6" ht="21" customHeight="1" x14ac:dyDescent="0.4">
      <c r="A1141" s="53" t="s">
        <v>423</v>
      </c>
      <c r="B1141" s="21" t="s">
        <v>425</v>
      </c>
      <c r="C1141" s="21"/>
      <c r="D1141" s="21">
        <v>5</v>
      </c>
      <c r="E1141" s="3" t="s">
        <v>175</v>
      </c>
      <c r="F1141" s="3" t="s">
        <v>176</v>
      </c>
    </row>
    <row r="1142" spans="1:6" ht="21" customHeight="1" x14ac:dyDescent="0.4">
      <c r="A1142" s="53" t="s">
        <v>423</v>
      </c>
      <c r="B1142" s="23" t="s">
        <v>426</v>
      </c>
      <c r="C1142" s="23"/>
      <c r="D1142" s="23">
        <v>1</v>
      </c>
      <c r="E1142" s="3" t="s">
        <v>175</v>
      </c>
      <c r="F1142" s="3" t="s">
        <v>178</v>
      </c>
    </row>
    <row r="1143" spans="1:6" ht="21" customHeight="1" x14ac:dyDescent="0.4">
      <c r="A1143" s="53" t="s">
        <v>423</v>
      </c>
      <c r="B1143" s="23" t="s">
        <v>426</v>
      </c>
      <c r="C1143" s="23"/>
      <c r="D1143" s="23">
        <v>2</v>
      </c>
      <c r="E1143" s="3" t="s">
        <v>175</v>
      </c>
      <c r="F1143" s="3" t="s">
        <v>178</v>
      </c>
    </row>
    <row r="1144" spans="1:6" ht="21" customHeight="1" x14ac:dyDescent="0.4">
      <c r="A1144" s="53" t="s">
        <v>423</v>
      </c>
      <c r="B1144" s="23" t="s">
        <v>426</v>
      </c>
      <c r="C1144" s="23"/>
      <c r="D1144" s="23">
        <v>3</v>
      </c>
      <c r="E1144" s="3" t="s">
        <v>175</v>
      </c>
      <c r="F1144" s="3" t="s">
        <v>178</v>
      </c>
    </row>
    <row r="1145" spans="1:6" ht="21" customHeight="1" x14ac:dyDescent="0.4">
      <c r="A1145" s="53" t="s">
        <v>423</v>
      </c>
      <c r="B1145" s="23" t="s">
        <v>426</v>
      </c>
      <c r="C1145" s="23"/>
      <c r="D1145" s="23">
        <v>4</v>
      </c>
      <c r="E1145" s="3" t="s">
        <v>175</v>
      </c>
      <c r="F1145" s="3" t="s">
        <v>178</v>
      </c>
    </row>
    <row r="1146" spans="1:6" ht="21" customHeight="1" x14ac:dyDescent="0.4">
      <c r="A1146" s="53" t="s">
        <v>423</v>
      </c>
      <c r="B1146" s="23" t="s">
        <v>426</v>
      </c>
      <c r="C1146" s="23"/>
      <c r="D1146" s="23">
        <v>5</v>
      </c>
      <c r="E1146" s="3" t="s">
        <v>175</v>
      </c>
      <c r="F1146" s="3" t="s">
        <v>178</v>
      </c>
    </row>
    <row r="1147" spans="1:6" ht="21" customHeight="1" x14ac:dyDescent="0.4">
      <c r="A1147" s="53" t="s">
        <v>423</v>
      </c>
      <c r="B1147" s="21" t="s">
        <v>427</v>
      </c>
      <c r="C1147" s="21"/>
      <c r="D1147" s="21">
        <v>1</v>
      </c>
      <c r="E1147" s="3" t="s">
        <v>175</v>
      </c>
      <c r="F1147" s="3" t="s">
        <v>180</v>
      </c>
    </row>
    <row r="1148" spans="1:6" ht="21" customHeight="1" x14ac:dyDescent="0.4">
      <c r="A1148" s="53" t="s">
        <v>423</v>
      </c>
      <c r="B1148" s="21" t="s">
        <v>427</v>
      </c>
      <c r="C1148" s="21"/>
      <c r="D1148" s="21">
        <v>2</v>
      </c>
      <c r="E1148" s="3" t="s">
        <v>175</v>
      </c>
      <c r="F1148" s="3" t="s">
        <v>180</v>
      </c>
    </row>
    <row r="1149" spans="1:6" ht="21" customHeight="1" x14ac:dyDescent="0.4">
      <c r="A1149" s="53" t="s">
        <v>423</v>
      </c>
      <c r="B1149" s="21" t="s">
        <v>427</v>
      </c>
      <c r="C1149" s="21"/>
      <c r="D1149" s="21">
        <v>3</v>
      </c>
      <c r="E1149" s="3" t="s">
        <v>175</v>
      </c>
      <c r="F1149" s="3" t="s">
        <v>180</v>
      </c>
    </row>
    <row r="1150" spans="1:6" ht="21" customHeight="1" x14ac:dyDescent="0.4">
      <c r="A1150" s="53" t="s">
        <v>423</v>
      </c>
      <c r="B1150" s="21" t="s">
        <v>427</v>
      </c>
      <c r="C1150" s="21"/>
      <c r="D1150" s="21">
        <v>4</v>
      </c>
      <c r="E1150" s="3" t="s">
        <v>175</v>
      </c>
      <c r="F1150" s="3" t="s">
        <v>180</v>
      </c>
    </row>
    <row r="1151" spans="1:6" ht="21" customHeight="1" x14ac:dyDescent="0.4">
      <c r="A1151" s="53" t="s">
        <v>423</v>
      </c>
      <c r="B1151" s="21" t="s">
        <v>427</v>
      </c>
      <c r="C1151" s="21"/>
      <c r="D1151" s="21">
        <v>5</v>
      </c>
      <c r="E1151" s="3" t="s">
        <v>175</v>
      </c>
      <c r="F1151" s="3" t="s">
        <v>180</v>
      </c>
    </row>
    <row r="1152" spans="1:6" ht="21" customHeight="1" x14ac:dyDescent="0.4">
      <c r="A1152" s="53" t="s">
        <v>423</v>
      </c>
      <c r="B1152" s="21" t="s">
        <v>427</v>
      </c>
      <c r="C1152" s="21"/>
      <c r="D1152" s="21">
        <v>6</v>
      </c>
      <c r="E1152" s="3" t="s">
        <v>175</v>
      </c>
      <c r="F1152" s="3" t="s">
        <v>180</v>
      </c>
    </row>
    <row r="1153" spans="1:6" ht="21" customHeight="1" x14ac:dyDescent="0.4">
      <c r="A1153" s="53" t="s">
        <v>423</v>
      </c>
      <c r="B1153" s="21" t="s">
        <v>427</v>
      </c>
      <c r="C1153" s="21"/>
      <c r="D1153" s="21">
        <v>7</v>
      </c>
      <c r="E1153" s="3" t="s">
        <v>175</v>
      </c>
      <c r="F1153" s="3" t="s">
        <v>180</v>
      </c>
    </row>
    <row r="1154" spans="1:6" ht="21" customHeight="1" x14ac:dyDescent="0.4">
      <c r="A1154" s="53" t="s">
        <v>423</v>
      </c>
      <c r="B1154" s="21" t="s">
        <v>427</v>
      </c>
      <c r="C1154" s="21"/>
      <c r="D1154" s="21">
        <v>8</v>
      </c>
      <c r="E1154" s="3" t="s">
        <v>175</v>
      </c>
      <c r="F1154" s="3" t="s">
        <v>180</v>
      </c>
    </row>
    <row r="1155" spans="1:6" ht="21" customHeight="1" x14ac:dyDescent="0.4">
      <c r="A1155" s="51" t="s">
        <v>428</v>
      </c>
      <c r="B1155" s="23" t="s">
        <v>429</v>
      </c>
      <c r="C1155" s="23"/>
      <c r="D1155" s="23">
        <v>1</v>
      </c>
      <c r="E1155" s="3" t="s">
        <v>172</v>
      </c>
      <c r="F1155" s="3" t="s">
        <v>173</v>
      </c>
    </row>
    <row r="1156" spans="1:6" ht="21" customHeight="1" x14ac:dyDescent="0.4">
      <c r="A1156" s="51" t="s">
        <v>428</v>
      </c>
      <c r="B1156" s="23" t="s">
        <v>429</v>
      </c>
      <c r="C1156" s="23"/>
      <c r="D1156" s="23">
        <v>2</v>
      </c>
      <c r="E1156" s="3" t="s">
        <v>172</v>
      </c>
      <c r="F1156" s="3" t="s">
        <v>173</v>
      </c>
    </row>
    <row r="1157" spans="1:6" ht="21" customHeight="1" x14ac:dyDescent="0.4">
      <c r="A1157" s="51" t="s">
        <v>428</v>
      </c>
      <c r="B1157" s="23" t="s">
        <v>429</v>
      </c>
      <c r="C1157" s="23"/>
      <c r="D1157" s="23">
        <v>3</v>
      </c>
      <c r="E1157" s="3" t="s">
        <v>172</v>
      </c>
      <c r="F1157" s="3" t="s">
        <v>173</v>
      </c>
    </row>
    <row r="1158" spans="1:6" ht="21" customHeight="1" x14ac:dyDescent="0.4">
      <c r="A1158" s="51" t="s">
        <v>428</v>
      </c>
      <c r="B1158" s="23" t="s">
        <v>429</v>
      </c>
      <c r="C1158" s="23"/>
      <c r="D1158" s="23">
        <v>4</v>
      </c>
      <c r="E1158" s="3" t="s">
        <v>172</v>
      </c>
      <c r="F1158" s="3" t="s">
        <v>173</v>
      </c>
    </row>
    <row r="1159" spans="1:6" ht="21" customHeight="1" x14ac:dyDescent="0.4">
      <c r="A1159" s="51" t="s">
        <v>428</v>
      </c>
      <c r="B1159" s="23" t="s">
        <v>429</v>
      </c>
      <c r="C1159" s="23"/>
      <c r="D1159" s="23">
        <v>5</v>
      </c>
      <c r="E1159" s="3" t="s">
        <v>172</v>
      </c>
      <c r="F1159" s="3" t="s">
        <v>173</v>
      </c>
    </row>
    <row r="1160" spans="1:6" ht="21" customHeight="1" x14ac:dyDescent="0.4">
      <c r="A1160" s="51" t="s">
        <v>428</v>
      </c>
      <c r="B1160" s="21" t="s">
        <v>430</v>
      </c>
      <c r="C1160" s="21"/>
      <c r="D1160" s="21">
        <v>1</v>
      </c>
      <c r="E1160" s="3" t="s">
        <v>175</v>
      </c>
      <c r="F1160" s="3" t="s">
        <v>176</v>
      </c>
    </row>
    <row r="1161" spans="1:6" ht="21" customHeight="1" x14ac:dyDescent="0.4">
      <c r="A1161" s="51" t="s">
        <v>428</v>
      </c>
      <c r="B1161" s="21" t="s">
        <v>430</v>
      </c>
      <c r="C1161" s="21"/>
      <c r="D1161" s="21">
        <v>2</v>
      </c>
      <c r="E1161" s="3" t="s">
        <v>175</v>
      </c>
      <c r="F1161" s="3" t="s">
        <v>176</v>
      </c>
    </row>
    <row r="1162" spans="1:6" ht="21" customHeight="1" x14ac:dyDescent="0.4">
      <c r="A1162" s="51" t="s">
        <v>428</v>
      </c>
      <c r="B1162" s="21" t="s">
        <v>430</v>
      </c>
      <c r="C1162" s="21"/>
      <c r="D1162" s="21">
        <v>3</v>
      </c>
      <c r="E1162" s="3" t="s">
        <v>175</v>
      </c>
      <c r="F1162" s="3" t="s">
        <v>176</v>
      </c>
    </row>
    <row r="1163" spans="1:6" ht="21" customHeight="1" x14ac:dyDescent="0.4">
      <c r="A1163" s="51" t="s">
        <v>428</v>
      </c>
      <c r="B1163" s="21" t="s">
        <v>430</v>
      </c>
      <c r="C1163" s="21"/>
      <c r="D1163" s="21">
        <v>4</v>
      </c>
      <c r="E1163" s="3" t="s">
        <v>175</v>
      </c>
      <c r="F1163" s="3" t="s">
        <v>176</v>
      </c>
    </row>
    <row r="1164" spans="1:6" ht="21" customHeight="1" x14ac:dyDescent="0.4">
      <c r="A1164" s="51" t="s">
        <v>428</v>
      </c>
      <c r="B1164" s="21" t="s">
        <v>430</v>
      </c>
      <c r="C1164" s="21"/>
      <c r="D1164" s="21">
        <v>5</v>
      </c>
      <c r="E1164" s="3" t="s">
        <v>175</v>
      </c>
      <c r="F1164" s="3" t="s">
        <v>176</v>
      </c>
    </row>
    <row r="1165" spans="1:6" ht="21" customHeight="1" x14ac:dyDescent="0.4">
      <c r="A1165" s="51" t="s">
        <v>428</v>
      </c>
      <c r="B1165" s="23" t="s">
        <v>431</v>
      </c>
      <c r="C1165" s="23"/>
      <c r="D1165" s="23">
        <v>1</v>
      </c>
      <c r="E1165" s="3" t="s">
        <v>175</v>
      </c>
      <c r="F1165" s="3" t="s">
        <v>178</v>
      </c>
    </row>
    <row r="1166" spans="1:6" ht="21" customHeight="1" x14ac:dyDescent="0.4">
      <c r="A1166" s="51" t="s">
        <v>428</v>
      </c>
      <c r="B1166" s="23" t="s">
        <v>431</v>
      </c>
      <c r="C1166" s="23"/>
      <c r="D1166" s="23">
        <v>2</v>
      </c>
      <c r="E1166" s="3" t="s">
        <v>175</v>
      </c>
      <c r="F1166" s="3" t="s">
        <v>178</v>
      </c>
    </row>
    <row r="1167" spans="1:6" ht="21" customHeight="1" x14ac:dyDescent="0.4">
      <c r="A1167" s="51" t="s">
        <v>428</v>
      </c>
      <c r="B1167" s="23" t="s">
        <v>431</v>
      </c>
      <c r="C1167" s="23"/>
      <c r="D1167" s="23">
        <v>3</v>
      </c>
      <c r="E1167" s="3" t="s">
        <v>175</v>
      </c>
      <c r="F1167" s="3" t="s">
        <v>178</v>
      </c>
    </row>
    <row r="1168" spans="1:6" ht="21" customHeight="1" x14ac:dyDescent="0.4">
      <c r="A1168" s="51" t="s">
        <v>428</v>
      </c>
      <c r="B1168" s="23" t="s">
        <v>431</v>
      </c>
      <c r="C1168" s="23"/>
      <c r="D1168" s="23">
        <v>4</v>
      </c>
      <c r="E1168" s="3" t="s">
        <v>175</v>
      </c>
      <c r="F1168" s="3" t="s">
        <v>178</v>
      </c>
    </row>
    <row r="1169" spans="1:6" ht="21" customHeight="1" x14ac:dyDescent="0.4">
      <c r="A1169" s="51" t="s">
        <v>428</v>
      </c>
      <c r="B1169" s="23" t="s">
        <v>431</v>
      </c>
      <c r="C1169" s="23"/>
      <c r="D1169" s="23">
        <v>5</v>
      </c>
      <c r="E1169" s="3" t="s">
        <v>175</v>
      </c>
      <c r="F1169" s="3" t="s">
        <v>178</v>
      </c>
    </row>
    <row r="1170" spans="1:6" ht="21" customHeight="1" x14ac:dyDescent="0.4">
      <c r="A1170" s="51" t="s">
        <v>428</v>
      </c>
      <c r="B1170" s="21" t="s">
        <v>432</v>
      </c>
      <c r="C1170" s="21"/>
      <c r="D1170" s="21">
        <v>1</v>
      </c>
      <c r="E1170" s="3" t="s">
        <v>175</v>
      </c>
      <c r="F1170" s="3" t="s">
        <v>180</v>
      </c>
    </row>
    <row r="1171" spans="1:6" ht="21" customHeight="1" x14ac:dyDescent="0.4">
      <c r="A1171" s="51" t="s">
        <v>428</v>
      </c>
      <c r="B1171" s="21" t="s">
        <v>432</v>
      </c>
      <c r="C1171" s="21"/>
      <c r="D1171" s="21">
        <v>2</v>
      </c>
      <c r="E1171" s="3" t="s">
        <v>175</v>
      </c>
      <c r="F1171" s="3" t="s">
        <v>180</v>
      </c>
    </row>
    <row r="1172" spans="1:6" ht="21" customHeight="1" x14ac:dyDescent="0.4">
      <c r="A1172" s="51" t="s">
        <v>428</v>
      </c>
      <c r="B1172" s="21" t="s">
        <v>432</v>
      </c>
      <c r="C1172" s="21"/>
      <c r="D1172" s="21">
        <v>3</v>
      </c>
      <c r="E1172" s="3" t="s">
        <v>175</v>
      </c>
      <c r="F1172" s="3" t="s">
        <v>180</v>
      </c>
    </row>
    <row r="1173" spans="1:6" ht="21" customHeight="1" x14ac:dyDescent="0.4">
      <c r="A1173" s="51" t="s">
        <v>428</v>
      </c>
      <c r="B1173" s="21" t="s">
        <v>432</v>
      </c>
      <c r="C1173" s="21"/>
      <c r="D1173" s="21">
        <v>4</v>
      </c>
      <c r="E1173" s="3" t="s">
        <v>175</v>
      </c>
      <c r="F1173" s="3" t="s">
        <v>180</v>
      </c>
    </row>
    <row r="1174" spans="1:6" ht="21" customHeight="1" x14ac:dyDescent="0.4">
      <c r="A1174" s="51" t="s">
        <v>428</v>
      </c>
      <c r="B1174" s="21" t="s">
        <v>432</v>
      </c>
      <c r="C1174" s="21"/>
      <c r="D1174" s="21">
        <v>5</v>
      </c>
      <c r="E1174" s="3" t="s">
        <v>175</v>
      </c>
      <c r="F1174" s="3" t="s">
        <v>180</v>
      </c>
    </row>
    <row r="1175" spans="1:6" ht="21" customHeight="1" x14ac:dyDescent="0.4">
      <c r="A1175" s="51" t="s">
        <v>428</v>
      </c>
      <c r="B1175" s="21" t="s">
        <v>432</v>
      </c>
      <c r="C1175" s="21"/>
      <c r="D1175" s="21">
        <v>6</v>
      </c>
      <c r="E1175" s="3" t="s">
        <v>175</v>
      </c>
      <c r="F1175" s="3" t="s">
        <v>180</v>
      </c>
    </row>
    <row r="1176" spans="1:6" ht="21" customHeight="1" x14ac:dyDescent="0.4">
      <c r="A1176" s="51" t="s">
        <v>428</v>
      </c>
      <c r="B1176" s="21" t="s">
        <v>432</v>
      </c>
      <c r="C1176" s="21"/>
      <c r="D1176" s="21">
        <v>7</v>
      </c>
      <c r="E1176" s="3" t="s">
        <v>175</v>
      </c>
      <c r="F1176" s="3" t="s">
        <v>180</v>
      </c>
    </row>
    <row r="1177" spans="1:6" ht="21" customHeight="1" x14ac:dyDescent="0.4">
      <c r="A1177" s="51" t="s">
        <v>428</v>
      </c>
      <c r="B1177" s="21" t="s">
        <v>432</v>
      </c>
      <c r="C1177" s="21"/>
      <c r="D1177" s="21">
        <v>8</v>
      </c>
      <c r="E1177" s="3" t="s">
        <v>175</v>
      </c>
      <c r="F1177" s="3" t="s">
        <v>180</v>
      </c>
    </row>
    <row r="1178" spans="1:6" ht="21" customHeight="1" x14ac:dyDescent="0.4">
      <c r="A1178" s="53" t="s">
        <v>433</v>
      </c>
      <c r="B1178" s="23" t="s">
        <v>434</v>
      </c>
      <c r="C1178" s="23"/>
      <c r="D1178" s="23">
        <v>1</v>
      </c>
      <c r="E1178" s="3" t="s">
        <v>172</v>
      </c>
      <c r="F1178" s="3" t="s">
        <v>173</v>
      </c>
    </row>
    <row r="1179" spans="1:6" ht="21" customHeight="1" x14ac:dyDescent="0.4">
      <c r="A1179" s="53" t="s">
        <v>433</v>
      </c>
      <c r="B1179" s="23" t="s">
        <v>434</v>
      </c>
      <c r="C1179" s="23"/>
      <c r="D1179" s="23">
        <v>2</v>
      </c>
      <c r="E1179" s="3" t="s">
        <v>172</v>
      </c>
      <c r="F1179" s="3" t="s">
        <v>173</v>
      </c>
    </row>
    <row r="1180" spans="1:6" ht="21" customHeight="1" x14ac:dyDescent="0.4">
      <c r="A1180" s="53" t="s">
        <v>433</v>
      </c>
      <c r="B1180" s="23" t="s">
        <v>434</v>
      </c>
      <c r="C1180" s="23"/>
      <c r="D1180" s="23">
        <v>3</v>
      </c>
      <c r="E1180" s="3" t="s">
        <v>172</v>
      </c>
      <c r="F1180" s="3" t="s">
        <v>173</v>
      </c>
    </row>
    <row r="1181" spans="1:6" ht="21" customHeight="1" x14ac:dyDescent="0.4">
      <c r="A1181" s="53" t="s">
        <v>433</v>
      </c>
      <c r="B1181" s="23" t="s">
        <v>434</v>
      </c>
      <c r="C1181" s="23"/>
      <c r="D1181" s="23">
        <v>4</v>
      </c>
      <c r="E1181" s="3" t="s">
        <v>172</v>
      </c>
      <c r="F1181" s="3" t="s">
        <v>173</v>
      </c>
    </row>
    <row r="1182" spans="1:6" ht="21" customHeight="1" x14ac:dyDescent="0.4">
      <c r="A1182" s="53" t="s">
        <v>433</v>
      </c>
      <c r="B1182" s="23" t="s">
        <v>434</v>
      </c>
      <c r="C1182" s="23"/>
      <c r="D1182" s="23">
        <v>5</v>
      </c>
      <c r="E1182" s="3" t="s">
        <v>172</v>
      </c>
      <c r="F1182" s="3" t="s">
        <v>173</v>
      </c>
    </row>
    <row r="1183" spans="1:6" ht="21" customHeight="1" x14ac:dyDescent="0.4">
      <c r="A1183" s="53" t="s">
        <v>433</v>
      </c>
      <c r="B1183" s="21" t="s">
        <v>435</v>
      </c>
      <c r="C1183" s="21"/>
      <c r="D1183" s="21">
        <v>1</v>
      </c>
      <c r="E1183" s="3" t="s">
        <v>175</v>
      </c>
      <c r="F1183" s="3" t="s">
        <v>176</v>
      </c>
    </row>
    <row r="1184" spans="1:6" ht="21" customHeight="1" x14ac:dyDescent="0.4">
      <c r="A1184" s="53" t="s">
        <v>433</v>
      </c>
      <c r="B1184" s="21" t="s">
        <v>435</v>
      </c>
      <c r="C1184" s="21"/>
      <c r="D1184" s="21">
        <v>2</v>
      </c>
      <c r="E1184" s="3" t="s">
        <v>175</v>
      </c>
      <c r="F1184" s="3" t="s">
        <v>176</v>
      </c>
    </row>
    <row r="1185" spans="1:6" ht="21" customHeight="1" x14ac:dyDescent="0.4">
      <c r="A1185" s="53" t="s">
        <v>433</v>
      </c>
      <c r="B1185" s="21" t="s">
        <v>435</v>
      </c>
      <c r="C1185" s="21"/>
      <c r="D1185" s="21">
        <v>3</v>
      </c>
      <c r="E1185" s="3" t="s">
        <v>175</v>
      </c>
      <c r="F1185" s="3" t="s">
        <v>176</v>
      </c>
    </row>
    <row r="1186" spans="1:6" ht="21" customHeight="1" x14ac:dyDescent="0.4">
      <c r="A1186" s="53" t="s">
        <v>433</v>
      </c>
      <c r="B1186" s="21" t="s">
        <v>435</v>
      </c>
      <c r="C1186" s="21"/>
      <c r="D1186" s="21">
        <v>4</v>
      </c>
      <c r="E1186" s="3" t="s">
        <v>175</v>
      </c>
      <c r="F1186" s="3" t="s">
        <v>176</v>
      </c>
    </row>
    <row r="1187" spans="1:6" ht="21" customHeight="1" x14ac:dyDescent="0.4">
      <c r="A1187" s="53" t="s">
        <v>433</v>
      </c>
      <c r="B1187" s="21" t="s">
        <v>435</v>
      </c>
      <c r="C1187" s="21"/>
      <c r="D1187" s="21">
        <v>5</v>
      </c>
      <c r="E1187" s="3" t="s">
        <v>175</v>
      </c>
      <c r="F1187" s="3" t="s">
        <v>176</v>
      </c>
    </row>
    <row r="1188" spans="1:6" ht="21" customHeight="1" x14ac:dyDescent="0.4">
      <c r="A1188" s="53" t="s">
        <v>433</v>
      </c>
      <c r="B1188" s="23" t="s">
        <v>436</v>
      </c>
      <c r="C1188" s="23"/>
      <c r="D1188" s="23">
        <v>1</v>
      </c>
      <c r="E1188" s="3" t="s">
        <v>175</v>
      </c>
      <c r="F1188" s="3" t="s">
        <v>178</v>
      </c>
    </row>
    <row r="1189" spans="1:6" ht="21" customHeight="1" x14ac:dyDescent="0.4">
      <c r="A1189" s="53" t="s">
        <v>433</v>
      </c>
      <c r="B1189" s="23" t="s">
        <v>436</v>
      </c>
      <c r="C1189" s="23"/>
      <c r="D1189" s="23">
        <v>2</v>
      </c>
      <c r="E1189" s="3" t="s">
        <v>175</v>
      </c>
      <c r="F1189" s="3" t="s">
        <v>178</v>
      </c>
    </row>
    <row r="1190" spans="1:6" ht="21" customHeight="1" x14ac:dyDescent="0.4">
      <c r="A1190" s="53" t="s">
        <v>433</v>
      </c>
      <c r="B1190" s="23" t="s">
        <v>436</v>
      </c>
      <c r="C1190" s="23"/>
      <c r="D1190" s="23">
        <v>3</v>
      </c>
      <c r="E1190" s="3" t="s">
        <v>175</v>
      </c>
      <c r="F1190" s="3" t="s">
        <v>178</v>
      </c>
    </row>
    <row r="1191" spans="1:6" ht="21" customHeight="1" x14ac:dyDescent="0.4">
      <c r="A1191" s="53" t="s">
        <v>433</v>
      </c>
      <c r="B1191" s="23" t="s">
        <v>436</v>
      </c>
      <c r="C1191" s="23"/>
      <c r="D1191" s="23">
        <v>4</v>
      </c>
      <c r="E1191" s="3" t="s">
        <v>175</v>
      </c>
      <c r="F1191" s="3" t="s">
        <v>178</v>
      </c>
    </row>
    <row r="1192" spans="1:6" ht="21" customHeight="1" x14ac:dyDescent="0.4">
      <c r="A1192" s="53" t="s">
        <v>433</v>
      </c>
      <c r="B1192" s="23" t="s">
        <v>436</v>
      </c>
      <c r="C1192" s="23"/>
      <c r="D1192" s="23">
        <v>5</v>
      </c>
      <c r="E1192" s="3" t="s">
        <v>175</v>
      </c>
      <c r="F1192" s="3" t="s">
        <v>178</v>
      </c>
    </row>
    <row r="1193" spans="1:6" ht="21" customHeight="1" x14ac:dyDescent="0.4">
      <c r="A1193" s="53" t="s">
        <v>433</v>
      </c>
      <c r="B1193" s="21" t="s">
        <v>437</v>
      </c>
      <c r="C1193" s="21"/>
      <c r="D1193" s="21">
        <v>1</v>
      </c>
      <c r="E1193" s="3" t="s">
        <v>175</v>
      </c>
      <c r="F1193" s="3" t="s">
        <v>180</v>
      </c>
    </row>
    <row r="1194" spans="1:6" ht="21" customHeight="1" x14ac:dyDescent="0.4">
      <c r="A1194" s="53" t="s">
        <v>433</v>
      </c>
      <c r="B1194" s="21" t="s">
        <v>437</v>
      </c>
      <c r="C1194" s="21"/>
      <c r="D1194" s="21">
        <v>2</v>
      </c>
      <c r="E1194" s="3" t="s">
        <v>175</v>
      </c>
      <c r="F1194" s="3" t="s">
        <v>180</v>
      </c>
    </row>
    <row r="1195" spans="1:6" ht="21" customHeight="1" x14ac:dyDescent="0.4">
      <c r="A1195" s="53" t="s">
        <v>433</v>
      </c>
      <c r="B1195" s="21" t="s">
        <v>437</v>
      </c>
      <c r="C1195" s="21"/>
      <c r="D1195" s="21">
        <v>3</v>
      </c>
      <c r="E1195" s="3" t="s">
        <v>175</v>
      </c>
      <c r="F1195" s="3" t="s">
        <v>180</v>
      </c>
    </row>
    <row r="1196" spans="1:6" ht="21" customHeight="1" x14ac:dyDescent="0.4">
      <c r="A1196" s="53" t="s">
        <v>433</v>
      </c>
      <c r="B1196" s="21" t="s">
        <v>437</v>
      </c>
      <c r="C1196" s="21"/>
      <c r="D1196" s="21">
        <v>4</v>
      </c>
      <c r="E1196" s="3" t="s">
        <v>175</v>
      </c>
      <c r="F1196" s="3" t="s">
        <v>180</v>
      </c>
    </row>
    <row r="1197" spans="1:6" ht="21" customHeight="1" x14ac:dyDescent="0.4">
      <c r="A1197" s="53" t="s">
        <v>433</v>
      </c>
      <c r="B1197" s="21" t="s">
        <v>437</v>
      </c>
      <c r="C1197" s="21"/>
      <c r="D1197" s="21">
        <v>5</v>
      </c>
      <c r="E1197" s="3" t="s">
        <v>175</v>
      </c>
      <c r="F1197" s="3" t="s">
        <v>180</v>
      </c>
    </row>
    <row r="1198" spans="1:6" ht="21" customHeight="1" x14ac:dyDescent="0.4">
      <c r="A1198" s="53" t="s">
        <v>433</v>
      </c>
      <c r="B1198" s="21" t="s">
        <v>437</v>
      </c>
      <c r="C1198" s="21"/>
      <c r="D1198" s="21">
        <v>6</v>
      </c>
      <c r="E1198" s="3" t="s">
        <v>175</v>
      </c>
      <c r="F1198" s="3" t="s">
        <v>180</v>
      </c>
    </row>
    <row r="1199" spans="1:6" ht="21" customHeight="1" x14ac:dyDescent="0.4">
      <c r="A1199" s="53" t="s">
        <v>433</v>
      </c>
      <c r="B1199" s="21" t="s">
        <v>437</v>
      </c>
      <c r="C1199" s="21"/>
      <c r="D1199" s="21">
        <v>7</v>
      </c>
      <c r="E1199" s="3" t="s">
        <v>175</v>
      </c>
      <c r="F1199" s="3" t="s">
        <v>180</v>
      </c>
    </row>
    <row r="1200" spans="1:6" ht="21" customHeight="1" x14ac:dyDescent="0.4">
      <c r="A1200" s="53" t="s">
        <v>433</v>
      </c>
      <c r="B1200" s="21" t="s">
        <v>437</v>
      </c>
      <c r="C1200" s="21"/>
      <c r="D1200" s="21">
        <v>8</v>
      </c>
      <c r="E1200" s="3" t="s">
        <v>175</v>
      </c>
      <c r="F1200" s="3" t="s">
        <v>180</v>
      </c>
    </row>
    <row r="1201" spans="1:6" ht="21" customHeight="1" x14ac:dyDescent="0.4">
      <c r="A1201" s="51" t="s">
        <v>438</v>
      </c>
      <c r="B1201" s="23" t="s">
        <v>439</v>
      </c>
      <c r="C1201" s="23"/>
      <c r="D1201" s="23">
        <v>1</v>
      </c>
      <c r="E1201" s="3" t="s">
        <v>172</v>
      </c>
      <c r="F1201" s="3" t="s">
        <v>173</v>
      </c>
    </row>
    <row r="1202" spans="1:6" ht="21" customHeight="1" x14ac:dyDescent="0.4">
      <c r="A1202" s="51" t="s">
        <v>438</v>
      </c>
      <c r="B1202" s="23" t="s">
        <v>439</v>
      </c>
      <c r="C1202" s="23"/>
      <c r="D1202" s="23">
        <v>2</v>
      </c>
      <c r="E1202" s="3" t="s">
        <v>172</v>
      </c>
      <c r="F1202" s="3" t="s">
        <v>173</v>
      </c>
    </row>
    <row r="1203" spans="1:6" ht="21" customHeight="1" x14ac:dyDescent="0.4">
      <c r="A1203" s="51" t="s">
        <v>438</v>
      </c>
      <c r="B1203" s="23" t="s">
        <v>439</v>
      </c>
      <c r="C1203" s="23"/>
      <c r="D1203" s="23">
        <v>3</v>
      </c>
      <c r="E1203" s="3" t="s">
        <v>172</v>
      </c>
      <c r="F1203" s="3" t="s">
        <v>173</v>
      </c>
    </row>
    <row r="1204" spans="1:6" ht="21" customHeight="1" x14ac:dyDescent="0.4">
      <c r="A1204" s="51" t="s">
        <v>438</v>
      </c>
      <c r="B1204" s="23" t="s">
        <v>439</v>
      </c>
      <c r="C1204" s="23"/>
      <c r="D1204" s="23">
        <v>4</v>
      </c>
      <c r="E1204" s="3" t="s">
        <v>172</v>
      </c>
      <c r="F1204" s="3" t="s">
        <v>173</v>
      </c>
    </row>
    <row r="1205" spans="1:6" ht="21" customHeight="1" x14ac:dyDescent="0.4">
      <c r="A1205" s="51" t="s">
        <v>438</v>
      </c>
      <c r="B1205" s="23" t="s">
        <v>439</v>
      </c>
      <c r="C1205" s="23"/>
      <c r="D1205" s="23">
        <v>5</v>
      </c>
      <c r="E1205" s="3" t="s">
        <v>172</v>
      </c>
      <c r="F1205" s="3" t="s">
        <v>173</v>
      </c>
    </row>
    <row r="1206" spans="1:6" ht="21" customHeight="1" x14ac:dyDescent="0.4">
      <c r="A1206" s="51" t="s">
        <v>438</v>
      </c>
      <c r="B1206" s="21" t="s">
        <v>440</v>
      </c>
      <c r="C1206" s="21"/>
      <c r="D1206" s="21">
        <v>1</v>
      </c>
      <c r="E1206" s="3" t="s">
        <v>175</v>
      </c>
      <c r="F1206" s="3" t="s">
        <v>176</v>
      </c>
    </row>
    <row r="1207" spans="1:6" ht="21" customHeight="1" x14ac:dyDescent="0.4">
      <c r="A1207" s="51" t="s">
        <v>438</v>
      </c>
      <c r="B1207" s="21" t="s">
        <v>440</v>
      </c>
      <c r="C1207" s="21"/>
      <c r="D1207" s="21">
        <v>2</v>
      </c>
      <c r="E1207" s="3" t="s">
        <v>175</v>
      </c>
      <c r="F1207" s="3" t="s">
        <v>176</v>
      </c>
    </row>
    <row r="1208" spans="1:6" ht="21" customHeight="1" x14ac:dyDescent="0.4">
      <c r="A1208" s="51" t="s">
        <v>438</v>
      </c>
      <c r="B1208" s="21" t="s">
        <v>440</v>
      </c>
      <c r="C1208" s="21"/>
      <c r="D1208" s="21">
        <v>3</v>
      </c>
      <c r="E1208" s="3" t="s">
        <v>175</v>
      </c>
      <c r="F1208" s="3" t="s">
        <v>176</v>
      </c>
    </row>
    <row r="1209" spans="1:6" ht="21" customHeight="1" x14ac:dyDescent="0.4">
      <c r="A1209" s="51" t="s">
        <v>438</v>
      </c>
      <c r="B1209" s="21" t="s">
        <v>440</v>
      </c>
      <c r="C1209" s="21"/>
      <c r="D1209" s="21">
        <v>4</v>
      </c>
      <c r="E1209" s="3" t="s">
        <v>175</v>
      </c>
      <c r="F1209" s="3" t="s">
        <v>176</v>
      </c>
    </row>
    <row r="1210" spans="1:6" ht="21" customHeight="1" x14ac:dyDescent="0.4">
      <c r="A1210" s="51" t="s">
        <v>438</v>
      </c>
      <c r="B1210" s="21" t="s">
        <v>440</v>
      </c>
      <c r="C1210" s="21"/>
      <c r="D1210" s="21">
        <v>5</v>
      </c>
      <c r="E1210" s="3" t="s">
        <v>175</v>
      </c>
      <c r="F1210" s="3" t="s">
        <v>176</v>
      </c>
    </row>
    <row r="1211" spans="1:6" ht="21" customHeight="1" x14ac:dyDescent="0.4">
      <c r="A1211" s="51" t="s">
        <v>438</v>
      </c>
      <c r="B1211" s="23" t="s">
        <v>441</v>
      </c>
      <c r="C1211" s="23"/>
      <c r="D1211" s="23">
        <v>1</v>
      </c>
      <c r="E1211" s="3" t="s">
        <v>175</v>
      </c>
      <c r="F1211" s="3" t="s">
        <v>178</v>
      </c>
    </row>
    <row r="1212" spans="1:6" ht="21" customHeight="1" x14ac:dyDescent="0.4">
      <c r="A1212" s="51" t="s">
        <v>438</v>
      </c>
      <c r="B1212" s="23" t="s">
        <v>441</v>
      </c>
      <c r="C1212" s="23"/>
      <c r="D1212" s="23">
        <v>2</v>
      </c>
      <c r="E1212" s="3" t="s">
        <v>175</v>
      </c>
      <c r="F1212" s="3" t="s">
        <v>178</v>
      </c>
    </row>
    <row r="1213" spans="1:6" ht="21" customHeight="1" x14ac:dyDescent="0.4">
      <c r="A1213" s="51" t="s">
        <v>438</v>
      </c>
      <c r="B1213" s="23" t="s">
        <v>441</v>
      </c>
      <c r="C1213" s="23"/>
      <c r="D1213" s="23">
        <v>3</v>
      </c>
      <c r="E1213" s="3" t="s">
        <v>175</v>
      </c>
      <c r="F1213" s="3" t="s">
        <v>178</v>
      </c>
    </row>
    <row r="1214" spans="1:6" ht="21" customHeight="1" x14ac:dyDescent="0.4">
      <c r="A1214" s="51" t="s">
        <v>438</v>
      </c>
      <c r="B1214" s="23" t="s">
        <v>441</v>
      </c>
      <c r="C1214" s="23"/>
      <c r="D1214" s="23">
        <v>4</v>
      </c>
      <c r="E1214" s="3" t="s">
        <v>175</v>
      </c>
      <c r="F1214" s="3" t="s">
        <v>178</v>
      </c>
    </row>
    <row r="1215" spans="1:6" ht="21" customHeight="1" x14ac:dyDescent="0.4">
      <c r="A1215" s="51" t="s">
        <v>438</v>
      </c>
      <c r="B1215" s="23" t="s">
        <v>441</v>
      </c>
      <c r="C1215" s="23"/>
      <c r="D1215" s="23">
        <v>5</v>
      </c>
      <c r="E1215" s="3" t="s">
        <v>175</v>
      </c>
      <c r="F1215" s="3" t="s">
        <v>178</v>
      </c>
    </row>
    <row r="1216" spans="1:6" ht="21" customHeight="1" x14ac:dyDescent="0.4">
      <c r="A1216" s="51" t="s">
        <v>438</v>
      </c>
      <c r="B1216" s="21" t="s">
        <v>442</v>
      </c>
      <c r="C1216" s="21"/>
      <c r="D1216" s="21">
        <v>1</v>
      </c>
      <c r="E1216" s="3" t="s">
        <v>175</v>
      </c>
      <c r="F1216" s="3" t="s">
        <v>180</v>
      </c>
    </row>
    <row r="1217" spans="1:6" ht="21" customHeight="1" x14ac:dyDescent="0.4">
      <c r="A1217" s="51" t="s">
        <v>438</v>
      </c>
      <c r="B1217" s="21" t="s">
        <v>442</v>
      </c>
      <c r="C1217" s="21"/>
      <c r="D1217" s="21">
        <v>2</v>
      </c>
      <c r="E1217" s="3" t="s">
        <v>175</v>
      </c>
      <c r="F1217" s="3" t="s">
        <v>180</v>
      </c>
    </row>
    <row r="1218" spans="1:6" ht="21" customHeight="1" x14ac:dyDescent="0.4">
      <c r="A1218" s="51" t="s">
        <v>438</v>
      </c>
      <c r="B1218" s="21" t="s">
        <v>442</v>
      </c>
      <c r="C1218" s="21"/>
      <c r="D1218" s="21">
        <v>3</v>
      </c>
      <c r="E1218" s="3" t="s">
        <v>175</v>
      </c>
      <c r="F1218" s="3" t="s">
        <v>180</v>
      </c>
    </row>
    <row r="1219" spans="1:6" ht="21" customHeight="1" x14ac:dyDescent="0.4">
      <c r="A1219" s="51" t="s">
        <v>438</v>
      </c>
      <c r="B1219" s="21" t="s">
        <v>442</v>
      </c>
      <c r="C1219" s="21"/>
      <c r="D1219" s="21">
        <v>4</v>
      </c>
      <c r="E1219" s="3" t="s">
        <v>175</v>
      </c>
      <c r="F1219" s="3" t="s">
        <v>180</v>
      </c>
    </row>
    <row r="1220" spans="1:6" ht="21" customHeight="1" x14ac:dyDescent="0.4">
      <c r="A1220" s="51" t="s">
        <v>438</v>
      </c>
      <c r="B1220" s="21" t="s">
        <v>442</v>
      </c>
      <c r="C1220" s="21"/>
      <c r="D1220" s="21">
        <v>5</v>
      </c>
      <c r="E1220" s="3" t="s">
        <v>175</v>
      </c>
      <c r="F1220" s="3" t="s">
        <v>180</v>
      </c>
    </row>
    <row r="1221" spans="1:6" ht="21" customHeight="1" x14ac:dyDescent="0.4">
      <c r="A1221" s="51" t="s">
        <v>438</v>
      </c>
      <c r="B1221" s="21" t="s">
        <v>442</v>
      </c>
      <c r="C1221" s="21"/>
      <c r="D1221" s="21">
        <v>6</v>
      </c>
      <c r="E1221" s="3" t="s">
        <v>175</v>
      </c>
      <c r="F1221" s="3" t="s">
        <v>180</v>
      </c>
    </row>
    <row r="1222" spans="1:6" ht="21" customHeight="1" x14ac:dyDescent="0.4">
      <c r="A1222" s="51" t="s">
        <v>438</v>
      </c>
      <c r="B1222" s="21" t="s">
        <v>442</v>
      </c>
      <c r="C1222" s="21"/>
      <c r="D1222" s="21">
        <v>7</v>
      </c>
      <c r="E1222" s="3" t="s">
        <v>175</v>
      </c>
      <c r="F1222" s="3" t="s">
        <v>180</v>
      </c>
    </row>
    <row r="1223" spans="1:6" ht="21" customHeight="1" x14ac:dyDescent="0.4">
      <c r="A1223" s="51" t="s">
        <v>438</v>
      </c>
      <c r="B1223" s="21" t="s">
        <v>442</v>
      </c>
      <c r="C1223" s="21"/>
      <c r="D1223" s="21">
        <v>8</v>
      </c>
      <c r="E1223" s="3" t="s">
        <v>175</v>
      </c>
      <c r="F1223" s="3" t="s">
        <v>180</v>
      </c>
    </row>
    <row r="1224" spans="1:6" ht="21" customHeight="1" x14ac:dyDescent="0.4">
      <c r="A1224" s="53" t="s">
        <v>443</v>
      </c>
      <c r="B1224" s="23" t="s">
        <v>444</v>
      </c>
      <c r="C1224" s="23"/>
      <c r="D1224" s="23">
        <v>1</v>
      </c>
      <c r="E1224" s="3" t="s">
        <v>172</v>
      </c>
      <c r="F1224" s="3" t="s">
        <v>173</v>
      </c>
    </row>
    <row r="1225" spans="1:6" ht="21" customHeight="1" x14ac:dyDescent="0.4">
      <c r="A1225" s="53" t="s">
        <v>443</v>
      </c>
      <c r="B1225" s="23" t="s">
        <v>444</v>
      </c>
      <c r="C1225" s="23"/>
      <c r="D1225" s="23">
        <v>2</v>
      </c>
      <c r="E1225" s="3" t="s">
        <v>172</v>
      </c>
      <c r="F1225" s="3" t="s">
        <v>173</v>
      </c>
    </row>
    <row r="1226" spans="1:6" ht="21" customHeight="1" x14ac:dyDescent="0.4">
      <c r="A1226" s="53" t="s">
        <v>443</v>
      </c>
      <c r="B1226" s="23" t="s">
        <v>444</v>
      </c>
      <c r="C1226" s="23"/>
      <c r="D1226" s="23">
        <v>3</v>
      </c>
      <c r="E1226" s="3" t="s">
        <v>172</v>
      </c>
      <c r="F1226" s="3" t="s">
        <v>173</v>
      </c>
    </row>
    <row r="1227" spans="1:6" ht="21" customHeight="1" x14ac:dyDescent="0.4">
      <c r="A1227" s="53" t="s">
        <v>443</v>
      </c>
      <c r="B1227" s="23" t="s">
        <v>444</v>
      </c>
      <c r="C1227" s="23"/>
      <c r="D1227" s="23">
        <v>4</v>
      </c>
      <c r="E1227" s="3" t="s">
        <v>172</v>
      </c>
      <c r="F1227" s="3" t="s">
        <v>173</v>
      </c>
    </row>
    <row r="1228" spans="1:6" ht="21" customHeight="1" x14ac:dyDescent="0.4">
      <c r="A1228" s="53" t="s">
        <v>443</v>
      </c>
      <c r="B1228" s="23" t="s">
        <v>444</v>
      </c>
      <c r="C1228" s="23"/>
      <c r="D1228" s="23">
        <v>5</v>
      </c>
      <c r="E1228" s="3" t="s">
        <v>172</v>
      </c>
      <c r="F1228" s="3" t="s">
        <v>173</v>
      </c>
    </row>
    <row r="1229" spans="1:6" ht="21" customHeight="1" x14ac:dyDescent="0.4">
      <c r="A1229" s="53" t="s">
        <v>443</v>
      </c>
      <c r="B1229" s="21" t="s">
        <v>445</v>
      </c>
      <c r="C1229" s="21"/>
      <c r="D1229" s="21">
        <v>1</v>
      </c>
      <c r="E1229" s="3" t="s">
        <v>175</v>
      </c>
      <c r="F1229" s="3" t="s">
        <v>176</v>
      </c>
    </row>
    <row r="1230" spans="1:6" ht="21" customHeight="1" x14ac:dyDescent="0.4">
      <c r="A1230" s="53" t="s">
        <v>443</v>
      </c>
      <c r="B1230" s="21" t="s">
        <v>445</v>
      </c>
      <c r="C1230" s="21"/>
      <c r="D1230" s="21">
        <v>2</v>
      </c>
      <c r="E1230" s="3" t="s">
        <v>175</v>
      </c>
      <c r="F1230" s="3" t="s">
        <v>176</v>
      </c>
    </row>
    <row r="1231" spans="1:6" ht="21" customHeight="1" x14ac:dyDescent="0.4">
      <c r="A1231" s="53" t="s">
        <v>443</v>
      </c>
      <c r="B1231" s="21" t="s">
        <v>445</v>
      </c>
      <c r="C1231" s="21"/>
      <c r="D1231" s="21">
        <v>3</v>
      </c>
      <c r="E1231" s="3" t="s">
        <v>175</v>
      </c>
      <c r="F1231" s="3" t="s">
        <v>176</v>
      </c>
    </row>
    <row r="1232" spans="1:6" ht="21" customHeight="1" x14ac:dyDescent="0.4">
      <c r="A1232" s="53" t="s">
        <v>443</v>
      </c>
      <c r="B1232" s="21" t="s">
        <v>445</v>
      </c>
      <c r="C1232" s="21"/>
      <c r="D1232" s="21">
        <v>4</v>
      </c>
      <c r="E1232" s="3" t="s">
        <v>175</v>
      </c>
      <c r="F1232" s="3" t="s">
        <v>176</v>
      </c>
    </row>
    <row r="1233" spans="1:6" ht="21" customHeight="1" x14ac:dyDescent="0.4">
      <c r="A1233" s="53" t="s">
        <v>443</v>
      </c>
      <c r="B1233" s="21" t="s">
        <v>445</v>
      </c>
      <c r="C1233" s="21"/>
      <c r="D1233" s="21">
        <v>5</v>
      </c>
      <c r="E1233" s="3" t="s">
        <v>175</v>
      </c>
      <c r="F1233" s="3" t="s">
        <v>176</v>
      </c>
    </row>
    <row r="1234" spans="1:6" ht="21" customHeight="1" x14ac:dyDescent="0.4">
      <c r="A1234" s="53" t="s">
        <v>443</v>
      </c>
      <c r="B1234" s="23" t="s">
        <v>446</v>
      </c>
      <c r="C1234" s="23"/>
      <c r="D1234" s="23">
        <v>1</v>
      </c>
      <c r="E1234" s="3" t="s">
        <v>175</v>
      </c>
      <c r="F1234" s="3" t="s">
        <v>178</v>
      </c>
    </row>
    <row r="1235" spans="1:6" ht="21" customHeight="1" x14ac:dyDescent="0.4">
      <c r="A1235" s="53" t="s">
        <v>443</v>
      </c>
      <c r="B1235" s="23" t="s">
        <v>446</v>
      </c>
      <c r="C1235" s="23"/>
      <c r="D1235" s="23">
        <v>2</v>
      </c>
      <c r="E1235" s="3" t="s">
        <v>175</v>
      </c>
      <c r="F1235" s="3" t="s">
        <v>178</v>
      </c>
    </row>
    <row r="1236" spans="1:6" ht="21" customHeight="1" x14ac:dyDescent="0.4">
      <c r="A1236" s="53" t="s">
        <v>443</v>
      </c>
      <c r="B1236" s="23" t="s">
        <v>446</v>
      </c>
      <c r="C1236" s="23"/>
      <c r="D1236" s="23">
        <v>3</v>
      </c>
      <c r="E1236" s="3" t="s">
        <v>175</v>
      </c>
      <c r="F1236" s="3" t="s">
        <v>178</v>
      </c>
    </row>
    <row r="1237" spans="1:6" ht="21" customHeight="1" x14ac:dyDescent="0.4">
      <c r="A1237" s="53" t="s">
        <v>443</v>
      </c>
      <c r="B1237" s="23" t="s">
        <v>446</v>
      </c>
      <c r="C1237" s="23"/>
      <c r="D1237" s="23">
        <v>4</v>
      </c>
      <c r="E1237" s="3" t="s">
        <v>175</v>
      </c>
      <c r="F1237" s="3" t="s">
        <v>178</v>
      </c>
    </row>
    <row r="1238" spans="1:6" ht="21" customHeight="1" x14ac:dyDescent="0.4">
      <c r="A1238" s="53" t="s">
        <v>443</v>
      </c>
      <c r="B1238" s="23" t="s">
        <v>446</v>
      </c>
      <c r="C1238" s="23"/>
      <c r="D1238" s="23">
        <v>5</v>
      </c>
      <c r="E1238" s="3" t="s">
        <v>175</v>
      </c>
      <c r="F1238" s="3" t="s">
        <v>178</v>
      </c>
    </row>
    <row r="1239" spans="1:6" ht="21" customHeight="1" x14ac:dyDescent="0.4">
      <c r="A1239" s="53" t="s">
        <v>443</v>
      </c>
      <c r="B1239" s="21" t="s">
        <v>447</v>
      </c>
      <c r="C1239" s="21"/>
      <c r="D1239" s="21">
        <v>1</v>
      </c>
      <c r="E1239" s="3" t="s">
        <v>175</v>
      </c>
      <c r="F1239" s="3" t="s">
        <v>180</v>
      </c>
    </row>
    <row r="1240" spans="1:6" ht="21" customHeight="1" x14ac:dyDescent="0.4">
      <c r="A1240" s="53" t="s">
        <v>443</v>
      </c>
      <c r="B1240" s="21" t="s">
        <v>447</v>
      </c>
      <c r="C1240" s="21"/>
      <c r="D1240" s="21">
        <v>2</v>
      </c>
      <c r="E1240" s="3" t="s">
        <v>175</v>
      </c>
      <c r="F1240" s="3" t="s">
        <v>180</v>
      </c>
    </row>
    <row r="1241" spans="1:6" ht="21" customHeight="1" x14ac:dyDescent="0.4">
      <c r="A1241" s="53" t="s">
        <v>443</v>
      </c>
      <c r="B1241" s="21" t="s">
        <v>447</v>
      </c>
      <c r="C1241" s="21"/>
      <c r="D1241" s="21">
        <v>3</v>
      </c>
      <c r="E1241" s="3" t="s">
        <v>175</v>
      </c>
      <c r="F1241" s="3" t="s">
        <v>180</v>
      </c>
    </row>
    <row r="1242" spans="1:6" ht="21" customHeight="1" x14ac:dyDescent="0.4">
      <c r="A1242" s="53" t="s">
        <v>443</v>
      </c>
      <c r="B1242" s="21" t="s">
        <v>447</v>
      </c>
      <c r="C1242" s="21"/>
      <c r="D1242" s="21">
        <v>4</v>
      </c>
      <c r="E1242" s="3" t="s">
        <v>175</v>
      </c>
      <c r="F1242" s="3" t="s">
        <v>180</v>
      </c>
    </row>
    <row r="1243" spans="1:6" ht="21" customHeight="1" x14ac:dyDescent="0.4">
      <c r="A1243" s="53" t="s">
        <v>443</v>
      </c>
      <c r="B1243" s="21" t="s">
        <v>447</v>
      </c>
      <c r="C1243" s="21"/>
      <c r="D1243" s="21">
        <v>5</v>
      </c>
      <c r="E1243" s="3" t="s">
        <v>175</v>
      </c>
      <c r="F1243" s="3" t="s">
        <v>180</v>
      </c>
    </row>
    <row r="1244" spans="1:6" ht="21" customHeight="1" x14ac:dyDescent="0.4">
      <c r="A1244" s="53" t="s">
        <v>443</v>
      </c>
      <c r="B1244" s="21" t="s">
        <v>447</v>
      </c>
      <c r="C1244" s="21"/>
      <c r="D1244" s="21">
        <v>6</v>
      </c>
      <c r="E1244" s="3" t="s">
        <v>175</v>
      </c>
      <c r="F1244" s="3" t="s">
        <v>180</v>
      </c>
    </row>
    <row r="1245" spans="1:6" ht="21" customHeight="1" x14ac:dyDescent="0.4">
      <c r="A1245" s="53" t="s">
        <v>443</v>
      </c>
      <c r="B1245" s="21" t="s">
        <v>447</v>
      </c>
      <c r="C1245" s="21"/>
      <c r="D1245" s="21">
        <v>7</v>
      </c>
      <c r="E1245" s="3" t="s">
        <v>175</v>
      </c>
      <c r="F1245" s="3" t="s">
        <v>180</v>
      </c>
    </row>
    <row r="1246" spans="1:6" ht="21" customHeight="1" x14ac:dyDescent="0.4">
      <c r="A1246" s="53" t="s">
        <v>443</v>
      </c>
      <c r="B1246" s="21" t="s">
        <v>447</v>
      </c>
      <c r="C1246" s="21"/>
      <c r="D1246" s="21">
        <v>8</v>
      </c>
      <c r="E1246" s="3" t="s">
        <v>175</v>
      </c>
      <c r="F1246" s="3" t="s">
        <v>180</v>
      </c>
    </row>
  </sheetData>
  <phoneticPr fontId="14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49"/>
  <sheetViews>
    <sheetView showGridLines="0" zoomScale="85" zoomScaleNormal="85" workbookViewId="0">
      <pane xSplit="3" ySplit="4" topLeftCell="AG5" activePane="bottomRight" state="frozen"/>
      <selection pane="topRight"/>
      <selection pane="bottomLeft"/>
      <selection pane="bottomRight" activeCell="AW5" sqref="AW5"/>
    </sheetView>
  </sheetViews>
  <sheetFormatPr defaultColWidth="9" defaultRowHeight="19.95" customHeight="1" x14ac:dyDescent="0.4"/>
  <cols>
    <col min="1" max="1" width="26.29296875" style="3" customWidth="1"/>
    <col min="2" max="2" width="27.3515625" style="3" customWidth="1"/>
    <col min="3" max="3" width="5.64453125" style="3" customWidth="1"/>
    <col min="4" max="4" width="10.17578125" style="31" customWidth="1"/>
    <col min="5" max="5" width="12.52734375" style="31" customWidth="1"/>
    <col min="6" max="6" width="8.8203125" style="3" customWidth="1"/>
    <col min="7" max="7" width="3.46875" style="3" customWidth="1"/>
    <col min="8" max="8" width="8.8203125" style="3" customWidth="1"/>
    <col min="9" max="9" width="3.46875" style="3" customWidth="1"/>
    <col min="10" max="10" width="8.8203125" style="3" customWidth="1"/>
    <col min="11" max="11" width="3.46875" style="3" customWidth="1"/>
    <col min="12" max="12" width="5.64453125" style="32" customWidth="1"/>
    <col min="13" max="13" width="5.64453125" style="33" customWidth="1"/>
    <col min="14" max="14" width="5.64453125" style="3" customWidth="1"/>
    <col min="15" max="15" width="6.87890625" style="3" customWidth="1"/>
    <col min="16" max="16" width="4.05859375" style="3" customWidth="1"/>
    <col min="17" max="17" width="6.87890625" style="3" customWidth="1"/>
    <col min="18" max="18" width="4.05859375" style="3" customWidth="1"/>
    <col min="19" max="19" width="6.87890625" style="3" customWidth="1"/>
    <col min="20" max="20" width="4.05859375" style="3" customWidth="1"/>
    <col min="21" max="21" width="5.64453125" style="3" customWidth="1"/>
    <col min="22" max="22" width="10.87890625" style="3" customWidth="1"/>
    <col min="23" max="23" width="3.46875" style="3" customWidth="1"/>
    <col min="24" max="24" width="6.8203125" style="3" customWidth="1"/>
    <col min="25" max="25" width="3.46875" style="3" customWidth="1"/>
    <col min="26" max="26" width="5.64453125" style="3" customWidth="1"/>
    <col min="27" max="27" width="38.5859375" style="34" customWidth="1"/>
    <col min="28" max="28" width="32.76171875" style="3" customWidth="1"/>
    <col min="29" max="29" width="14.05859375" style="3" customWidth="1"/>
    <col min="30" max="30" width="6.05859375" style="35" customWidth="1"/>
    <col min="31" max="31" width="8.05859375" style="3" customWidth="1"/>
    <col min="32" max="32" width="5.64453125" style="16" customWidth="1"/>
    <col min="33" max="34" width="11.9375" customWidth="1"/>
    <col min="35" max="35" width="10.87890625" customWidth="1"/>
    <col min="36" max="36" width="11" customWidth="1"/>
    <col min="37" max="38" width="12" customWidth="1"/>
    <col min="39" max="39" width="14" customWidth="1"/>
    <col min="40" max="40" width="6.9375" customWidth="1"/>
    <col min="41" max="43" width="6.8203125" customWidth="1"/>
    <col min="44" max="45" width="5.64453125" customWidth="1"/>
    <col min="46" max="50" width="6.8203125" customWidth="1"/>
    <col min="51" max="53" width="7.87890625" customWidth="1"/>
    <col min="54" max="54" width="5.64453125" customWidth="1"/>
  </cols>
  <sheetData>
    <row r="1" spans="1:54" ht="19.95" customHeight="1" x14ac:dyDescent="0.4">
      <c r="A1" s="86"/>
      <c r="B1" s="87"/>
      <c r="C1" s="88"/>
      <c r="D1" s="3"/>
      <c r="E1" s="3"/>
      <c r="L1" s="3"/>
      <c r="M1" s="3"/>
      <c r="O1" s="95" t="s">
        <v>448</v>
      </c>
      <c r="P1" s="95"/>
      <c r="Q1" s="95"/>
      <c r="R1" s="95"/>
      <c r="S1" s="95"/>
      <c r="T1" s="95"/>
      <c r="AA1" s="21"/>
      <c r="AF1" s="81" t="s">
        <v>449</v>
      </c>
      <c r="BB1" s="84" t="s">
        <v>449</v>
      </c>
    </row>
    <row r="2" spans="1:54" ht="23.45" customHeight="1" x14ac:dyDescent="0.4">
      <c r="A2" s="89"/>
      <c r="B2" s="90"/>
      <c r="C2" s="91"/>
      <c r="D2" s="3"/>
      <c r="E2" s="3"/>
      <c r="L2" s="3"/>
      <c r="M2" s="3"/>
      <c r="O2" s="95"/>
      <c r="P2" s="95"/>
      <c r="Q2" s="95"/>
      <c r="R2" s="95"/>
      <c r="S2" s="95"/>
      <c r="T2" s="95"/>
      <c r="AA2" s="23"/>
      <c r="AF2" s="82"/>
      <c r="BB2" s="85"/>
    </row>
    <row r="3" spans="1:54" ht="19.95" customHeight="1" x14ac:dyDescent="0.4">
      <c r="A3" s="92"/>
      <c r="B3" s="93"/>
      <c r="C3" s="94"/>
      <c r="D3" s="3"/>
      <c r="E3" s="3"/>
      <c r="L3" s="3"/>
      <c r="M3" s="3"/>
      <c r="O3" s="95"/>
      <c r="P3" s="95"/>
      <c r="Q3" s="95"/>
      <c r="R3" s="95"/>
      <c r="S3" s="95"/>
      <c r="T3" s="95"/>
      <c r="AF3" s="82"/>
      <c r="BB3" s="85"/>
    </row>
    <row r="4" spans="1:54" ht="60" customHeight="1" x14ac:dyDescent="0.4">
      <c r="A4" s="7" t="s">
        <v>167</v>
      </c>
      <c r="B4" s="7" t="s">
        <v>168</v>
      </c>
      <c r="C4" s="19" t="s">
        <v>450</v>
      </c>
      <c r="D4" s="36" t="s">
        <v>83</v>
      </c>
      <c r="E4" s="36" t="s">
        <v>451</v>
      </c>
      <c r="F4" s="20" t="s">
        <v>452</v>
      </c>
      <c r="G4" s="37" t="s">
        <v>453</v>
      </c>
      <c r="H4" s="20" t="s">
        <v>454</v>
      </c>
      <c r="I4" s="37" t="s">
        <v>453</v>
      </c>
      <c r="J4" s="20" t="s">
        <v>455</v>
      </c>
      <c r="K4" s="37" t="s">
        <v>453</v>
      </c>
      <c r="L4" s="37" t="s">
        <v>456</v>
      </c>
      <c r="M4" s="37" t="s">
        <v>457</v>
      </c>
      <c r="N4" s="37" t="s">
        <v>458</v>
      </c>
      <c r="O4" s="7" t="s">
        <v>459</v>
      </c>
      <c r="P4" s="28" t="s">
        <v>453</v>
      </c>
      <c r="Q4" s="7" t="s">
        <v>460</v>
      </c>
      <c r="R4" s="28" t="s">
        <v>453</v>
      </c>
      <c r="S4" s="7" t="s">
        <v>461</v>
      </c>
      <c r="T4" s="28" t="s">
        <v>453</v>
      </c>
      <c r="U4" s="39" t="s">
        <v>462</v>
      </c>
      <c r="V4" s="25" t="s">
        <v>463</v>
      </c>
      <c r="W4" s="40" t="s">
        <v>453</v>
      </c>
      <c r="X4" s="25" t="s">
        <v>464</v>
      </c>
      <c r="Y4" s="40" t="s">
        <v>453</v>
      </c>
      <c r="Z4" s="40" t="s">
        <v>465</v>
      </c>
      <c r="AA4" s="41" t="s">
        <v>466</v>
      </c>
      <c r="AB4" s="28" t="s">
        <v>467</v>
      </c>
      <c r="AC4" s="25" t="s">
        <v>468</v>
      </c>
      <c r="AD4" s="42" t="s">
        <v>469</v>
      </c>
      <c r="AE4" s="43" t="s">
        <v>470</v>
      </c>
      <c r="AF4" s="83"/>
      <c r="AG4" s="47" t="s">
        <v>452</v>
      </c>
      <c r="AH4" s="20" t="s">
        <v>454</v>
      </c>
      <c r="AI4" s="47" t="s">
        <v>455</v>
      </c>
      <c r="AJ4" s="7" t="s">
        <v>459</v>
      </c>
      <c r="AK4" s="7" t="s">
        <v>460</v>
      </c>
      <c r="AL4" s="7" t="s">
        <v>461</v>
      </c>
      <c r="AM4" s="25" t="s">
        <v>463</v>
      </c>
      <c r="AN4" s="25" t="s">
        <v>464</v>
      </c>
      <c r="AO4" s="20" t="s">
        <v>471</v>
      </c>
      <c r="AP4" s="20" t="s">
        <v>472</v>
      </c>
      <c r="AQ4" s="20" t="s">
        <v>473</v>
      </c>
      <c r="AR4" s="37" t="s">
        <v>474</v>
      </c>
      <c r="AS4" s="37" t="s">
        <v>475</v>
      </c>
      <c r="AT4" s="7" t="s">
        <v>471</v>
      </c>
      <c r="AU4" s="7" t="s">
        <v>472</v>
      </c>
      <c r="AV4" s="7" t="s">
        <v>473</v>
      </c>
      <c r="AW4" s="25" t="s">
        <v>471</v>
      </c>
      <c r="AX4" s="25" t="s">
        <v>472</v>
      </c>
      <c r="AY4" s="37" t="s">
        <v>476</v>
      </c>
      <c r="AZ4" s="28" t="s">
        <v>477</v>
      </c>
      <c r="BA4" s="40" t="s">
        <v>478</v>
      </c>
      <c r="BB4" s="85"/>
    </row>
    <row r="5" spans="1:54" ht="19.95" customHeight="1" x14ac:dyDescent="0.4">
      <c r="A5" s="21" t="s">
        <v>171</v>
      </c>
      <c r="B5" s="18" t="s">
        <v>479</v>
      </c>
      <c r="C5" s="21">
        <v>1</v>
      </c>
      <c r="D5" s="31" t="s">
        <v>172</v>
      </c>
      <c r="E5" s="31" t="s">
        <v>173</v>
      </c>
      <c r="F5" s="3" t="s">
        <v>2</v>
      </c>
      <c r="G5" s="3">
        <v>30</v>
      </c>
      <c r="H5" s="38"/>
      <c r="J5" s="38"/>
      <c r="L5" s="32">
        <v>10</v>
      </c>
      <c r="N5" s="21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1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1">
        <f>IFERROR(VLOOKUP($D5&amp;$C5,生产方式定位!$A$2:$E$38,5,FALSE)+VLOOKUP($E5&amp;$C5,生产方式定位!$F$3:$J$38,5,FALSE),"错误")</f>
        <v>520</v>
      </c>
      <c r="AA5" s="34" t="str">
        <f>IF(AG5="","",AG5)&amp;IF(AH5="","",","&amp;AH5)&amp;IF(AI5="","",","&amp;AI5)&amp;IF(AR5=0,"",",运力*"&amp;AR5)&amp;IF(AS5=0,"",",交易*"&amp;AS5)</f>
        <v>谷物*11,运力*3</v>
      </c>
      <c r="AB5" s="44" t="str">
        <f t="shared" ref="AB5" si="0">IF(AJ5="","",AJ5)&amp;IF(AK5="","",","&amp;AK5)&amp;IF(AL5="","",","&amp;AL5)</f>
        <v>劳工*4525</v>
      </c>
      <c r="AC5" s="44" t="str">
        <f t="shared" ref="AC5" si="1">IF(AM5="","",AM5)&amp;IF(AN5="","",","&amp;AN5)</f>
        <v>食品*17</v>
      </c>
      <c r="AD5" s="35" t="str">
        <f t="shared" ref="AD5" si="2">IFERROR(ROUND(((Z5/N5)-1)*100,0)&amp;"%","")</f>
        <v>73%</v>
      </c>
      <c r="AE5" s="3">
        <f t="shared" ref="AE5" si="3">IF(Z5-U5-N5=0,"",Z5-U5-N5)</f>
        <v>120</v>
      </c>
      <c r="AF5" s="45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9">ABS(P5)+ABS(R5)+ABS(T5)</f>
        <v>100</v>
      </c>
      <c r="BA5">
        <f t="shared" ref="BA5:BA68" si="10">W5+Y5</f>
        <v>1</v>
      </c>
    </row>
    <row r="6" spans="1:54" ht="19.95" customHeight="1" x14ac:dyDescent="0.4">
      <c r="A6" s="21" t="s">
        <v>171</v>
      </c>
      <c r="B6" s="18" t="s">
        <v>480</v>
      </c>
      <c r="C6" s="21">
        <v>3</v>
      </c>
      <c r="D6" s="31" t="s">
        <v>172</v>
      </c>
      <c r="E6" s="31" t="s">
        <v>173</v>
      </c>
      <c r="F6" s="3" t="s">
        <v>2</v>
      </c>
      <c r="G6" s="3">
        <v>30</v>
      </c>
      <c r="H6" s="3" t="s">
        <v>4</v>
      </c>
      <c r="I6" s="3">
        <v>10</v>
      </c>
      <c r="L6" s="32">
        <v>10</v>
      </c>
      <c r="N6" s="21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1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1">
        <f>IFERROR(VLOOKUP($D6&amp;$C6,生产方式定位!$A$2:$E$38,5,FALSE)+VLOOKUP($E6&amp;$C6,生产方式定位!$F$3:$J$38,5,FALSE),"错误")</f>
        <v>2050</v>
      </c>
      <c r="AA6" s="34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44" t="str">
        <f t="shared" ref="AB6:AB69" si="12">IF(AJ6="","",AJ6)&amp;IF(AK6="","",","&amp;AK6)&amp;IF(AL6="","",","&amp;AL6)</f>
        <v>劳工*4309,工程师*72</v>
      </c>
      <c r="AC6" s="44" t="str">
        <f t="shared" ref="AC6:AC69" si="13">IF(AM6="","",AM6)&amp;IF(AN6="","",","&amp;AN6)</f>
        <v>食品*68</v>
      </c>
      <c r="AD6" s="35" t="str">
        <f t="shared" ref="AD6:AD69" si="14">IFERROR(ROUND(((Z6/N6)-1)*100,0)&amp;"%","")</f>
        <v>34%</v>
      </c>
      <c r="AE6" s="3">
        <f t="shared" ref="AE6:AE69" si="15">IF(Z6-U6-N6=0,"",Z6-U6-N6)</f>
        <v>425</v>
      </c>
      <c r="AF6" s="45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spans="1:54" ht="19.95" customHeight="1" x14ac:dyDescent="0.4">
      <c r="A7" s="21" t="s">
        <v>171</v>
      </c>
      <c r="B7" s="3" t="s">
        <v>481</v>
      </c>
      <c r="C7" s="21">
        <v>5</v>
      </c>
      <c r="D7" s="31" t="s">
        <v>172</v>
      </c>
      <c r="E7" s="31" t="s">
        <v>173</v>
      </c>
      <c r="F7" s="3" t="s">
        <v>2</v>
      </c>
      <c r="G7" s="3">
        <v>30</v>
      </c>
      <c r="H7" s="3" t="s">
        <v>4</v>
      </c>
      <c r="I7" s="3">
        <v>15</v>
      </c>
      <c r="L7" s="32">
        <v>10</v>
      </c>
      <c r="N7" s="21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1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1">
        <f>IFERROR(VLOOKUP($D7&amp;$C7,生产方式定位!$A$2:$E$38,5,FALSE)+VLOOKUP($E7&amp;$C7,生产方式定位!$F$3:$J$38,5,FALSE),"错误")</f>
        <v>3130</v>
      </c>
      <c r="AA7" s="34" t="str">
        <f t="shared" si="11"/>
        <v>谷物*65,糖*16,运力*14</v>
      </c>
      <c r="AB7" s="44" t="str">
        <f t="shared" si="12"/>
        <v>劳工*4114,工程师*137</v>
      </c>
      <c r="AC7" s="44" t="str">
        <f t="shared" si="13"/>
        <v>食品*104</v>
      </c>
      <c r="AD7" s="35" t="str">
        <f t="shared" si="14"/>
        <v>32%</v>
      </c>
      <c r="AE7" s="3">
        <f t="shared" si="15"/>
        <v>655</v>
      </c>
      <c r="AF7" s="45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spans="1:54" ht="19.95" customHeight="1" x14ac:dyDescent="0.4">
      <c r="A8" s="23" t="s">
        <v>482</v>
      </c>
      <c r="B8" s="3" t="s">
        <v>483</v>
      </c>
      <c r="C8" s="23">
        <v>1</v>
      </c>
      <c r="D8" s="31" t="s">
        <v>172</v>
      </c>
      <c r="E8" s="31" t="s">
        <v>484</v>
      </c>
      <c r="N8" s="21">
        <f>IFERROR(VLOOKUP($D8&amp;$C8,生产方式定位!$A$2:$E$38,2,FALSE)+VLOOKUP($E8&amp;$C8,生产方式定位!$F$3:$J$38,2,FALSE),0)</f>
        <v>300</v>
      </c>
      <c r="U8" s="21">
        <f>IFERROR(VLOOKUP($D8&amp;$C8,生产方式定位!$A$2:$E$38,3,FALSE)+VLOOKUP($E8&amp;$C8,生产方式定位!$F$3:$J$38,3,FALSE),0)</f>
        <v>100</v>
      </c>
      <c r="Z8" s="21">
        <f>IFERROR(VLOOKUP($D8&amp;$C8,生产方式定位!$A$2:$E$38,5,FALSE)+VLOOKUP($E8&amp;$C8,生产方式定位!$F$3:$J$38,5,FALSE),"错误")</f>
        <v>520</v>
      </c>
      <c r="AA8" s="34" t="str">
        <f t="shared" si="11"/>
        <v/>
      </c>
      <c r="AB8" s="44" t="str">
        <f t="shared" si="12"/>
        <v/>
      </c>
      <c r="AC8" s="44" t="str">
        <f t="shared" si="13"/>
        <v/>
      </c>
      <c r="AD8" s="35" t="str">
        <f t="shared" si="14"/>
        <v>73%</v>
      </c>
      <c r="AE8" s="3">
        <f t="shared" si="15"/>
        <v>120</v>
      </c>
      <c r="AF8" s="45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spans="1:54" ht="19.95" customHeight="1" x14ac:dyDescent="0.4">
      <c r="A9" s="23" t="s">
        <v>482</v>
      </c>
      <c r="B9" s="3" t="s">
        <v>485</v>
      </c>
      <c r="C9" s="23">
        <v>3</v>
      </c>
      <c r="D9" s="31" t="s">
        <v>172</v>
      </c>
      <c r="E9" s="31" t="s">
        <v>484</v>
      </c>
      <c r="F9" s="38" t="s">
        <v>2</v>
      </c>
      <c r="G9" s="3">
        <v>30</v>
      </c>
      <c r="H9" s="38" t="s">
        <v>16</v>
      </c>
      <c r="I9" s="3">
        <v>10</v>
      </c>
      <c r="L9" s="32">
        <v>10</v>
      </c>
      <c r="N9" s="21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1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1">
        <f>IFERROR(VLOOKUP($D9&amp;$C9,生产方式定位!$A$2:$E$38,5,FALSE)+VLOOKUP($E9&amp;$C9,生产方式定位!$F$3:$J$38,5,FALSE),"错误")</f>
        <v>2500</v>
      </c>
      <c r="AA9" s="34" t="str">
        <f t="shared" si="11"/>
        <v>谷物*57,铁*10,运力*13</v>
      </c>
      <c r="AB9" s="44" t="str">
        <f t="shared" si="12"/>
        <v>劳工*-1508,工程师*1006</v>
      </c>
      <c r="AC9" s="44" t="str">
        <f t="shared" si="13"/>
        <v>食品*83</v>
      </c>
      <c r="AD9" s="35" t="str">
        <f t="shared" si="14"/>
        <v>32%</v>
      </c>
      <c r="AE9" s="3">
        <f t="shared" si="15"/>
        <v>500</v>
      </c>
      <c r="AF9" s="45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spans="1:54" ht="19.95" customHeight="1" x14ac:dyDescent="0.4">
      <c r="A10" s="23" t="s">
        <v>482</v>
      </c>
      <c r="B10" s="3" t="s">
        <v>486</v>
      </c>
      <c r="C10" s="23">
        <v>5</v>
      </c>
      <c r="D10" s="31" t="s">
        <v>172</v>
      </c>
      <c r="E10" s="31" t="s">
        <v>484</v>
      </c>
      <c r="F10" s="38" t="s">
        <v>2</v>
      </c>
      <c r="G10" s="3">
        <v>30</v>
      </c>
      <c r="H10" s="38" t="s">
        <v>16</v>
      </c>
      <c r="I10" s="3">
        <v>20</v>
      </c>
      <c r="L10" s="32">
        <v>10</v>
      </c>
      <c r="N10" s="21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1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1">
        <f>IFERROR(VLOOKUP($D10&amp;$C10,生产方式定位!$A$2:$E$38,5,FALSE)+VLOOKUP($E10&amp;$C10,生产方式定位!$F$3:$J$38,5,FALSE),"错误")</f>
        <v>4480</v>
      </c>
      <c r="AA10" s="34" t="str">
        <f t="shared" si="11"/>
        <v>谷物*88,铁*29,运力*19</v>
      </c>
      <c r="AB10" s="44" t="str">
        <f t="shared" si="12"/>
        <v>劳工*-1131,工程师*1131</v>
      </c>
      <c r="AC10" s="44" t="str">
        <f t="shared" si="13"/>
        <v>食品*149</v>
      </c>
      <c r="AD10" s="35" t="str">
        <f t="shared" si="14"/>
        <v>28%</v>
      </c>
      <c r="AE10" s="3">
        <f t="shared" si="15"/>
        <v>880</v>
      </c>
      <c r="AF10" s="45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spans="1:54" ht="19.95" customHeight="1" x14ac:dyDescent="0.4">
      <c r="A11" s="21" t="s">
        <v>487</v>
      </c>
      <c r="B11" s="3" t="s">
        <v>488</v>
      </c>
      <c r="C11" s="21">
        <v>1</v>
      </c>
      <c r="D11" s="31" t="s">
        <v>175</v>
      </c>
      <c r="E11" s="31" t="s">
        <v>176</v>
      </c>
      <c r="N11" s="23">
        <f>IFERROR(VLOOKUP($D11&amp;$C11,生产方式定位!$A$2:$E$38,2,FALSE)+VLOOKUP($E11&amp;$C11,生产方式定位!$F$3:$J$38,2,FALSE),0)</f>
        <v>0</v>
      </c>
      <c r="U11" s="23">
        <f>IFERROR(VLOOKUP($D11&amp;$C11,生产方式定位!$A$2:$E$38,3,FALSE)+VLOOKUP($E11&amp;$C11,生产方式定位!$F$3:$J$38,3,FALSE),0)</f>
        <v>0</v>
      </c>
      <c r="Z11" s="23">
        <f>IFERROR(VLOOKUP($D11&amp;$C11,生产方式定位!$A$2:$E$38,5,FALSE)+VLOOKUP($E11&amp;$C11,生产方式定位!$F$3:$J$38,5,FALSE),"错误")</f>
        <v>0</v>
      </c>
      <c r="AA11" s="34" t="str">
        <f t="shared" si="11"/>
        <v/>
      </c>
      <c r="AB11" s="44" t="str">
        <f t="shared" si="12"/>
        <v/>
      </c>
      <c r="AC11" s="44" t="str">
        <f t="shared" si="13"/>
        <v/>
      </c>
      <c r="AD11" s="35" t="str">
        <f t="shared" si="14"/>
        <v/>
      </c>
      <c r="AE11" s="3" t="str">
        <f t="shared" si="15"/>
        <v/>
      </c>
      <c r="AF11" s="46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spans="1:54" ht="19.95" customHeight="1" x14ac:dyDescent="0.4">
      <c r="A12" s="21" t="s">
        <v>487</v>
      </c>
      <c r="B12" s="3" t="s">
        <v>489</v>
      </c>
      <c r="C12" s="21">
        <v>2</v>
      </c>
      <c r="D12" s="31" t="s">
        <v>175</v>
      </c>
      <c r="E12" s="31" t="s">
        <v>176</v>
      </c>
      <c r="F12" s="38" t="s">
        <v>19</v>
      </c>
      <c r="G12" s="3">
        <v>10</v>
      </c>
      <c r="H12" s="3" t="s">
        <v>41</v>
      </c>
      <c r="I12" s="3">
        <v>10</v>
      </c>
      <c r="N12" s="23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3">
        <f>IFERROR(VLOOKUP($D12&amp;$C12,生产方式定位!$A$2:$E$38,3,FALSE)+VLOOKUP($E12&amp;$C12,生产方式定位!$F$3:$J$38,3,FALSE),0)</f>
        <v>10</v>
      </c>
      <c r="Z12" s="23">
        <f>IFERROR(VLOOKUP($D12&amp;$C12,生产方式定位!$A$2:$E$38,5,FALSE)+VLOOKUP($E12&amp;$C12,生产方式定位!$F$3:$J$38,5,FALSE),"错误")</f>
        <v>0</v>
      </c>
      <c r="AA12" s="34" t="str">
        <f t="shared" si="11"/>
        <v>煤*4,工具*3</v>
      </c>
      <c r="AB12" s="44" t="str">
        <f t="shared" si="12"/>
        <v>劳工*-302,工程师*50</v>
      </c>
      <c r="AC12" s="44" t="str">
        <f t="shared" si="13"/>
        <v/>
      </c>
      <c r="AD12" s="35" t="str">
        <f t="shared" si="14"/>
        <v>-100%</v>
      </c>
      <c r="AE12" s="3">
        <f t="shared" si="15"/>
        <v>-235</v>
      </c>
      <c r="AF12" s="46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spans="1:54" ht="19.95" customHeight="1" x14ac:dyDescent="0.4">
      <c r="A13" s="21" t="s">
        <v>487</v>
      </c>
      <c r="B13" s="3" t="s">
        <v>490</v>
      </c>
      <c r="C13" s="21">
        <v>3</v>
      </c>
      <c r="D13" s="31" t="s">
        <v>175</v>
      </c>
      <c r="E13" s="31" t="s">
        <v>176</v>
      </c>
      <c r="F13" s="38" t="s">
        <v>19</v>
      </c>
      <c r="G13" s="3">
        <v>10</v>
      </c>
      <c r="H13" s="38" t="s">
        <v>41</v>
      </c>
      <c r="I13" s="3">
        <v>10</v>
      </c>
      <c r="J13" s="38" t="s">
        <v>15</v>
      </c>
      <c r="K13" s="3">
        <v>5</v>
      </c>
      <c r="N13" s="23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3">
        <f>IFERROR(VLOOKUP($D13&amp;$C13,生产方式定位!$A$2:$E$38,3,FALSE)+VLOOKUP($E13&amp;$C13,生产方式定位!$F$3:$J$38,3,FALSE),0)</f>
        <v>20</v>
      </c>
      <c r="Z13" s="23">
        <f>IFERROR(VLOOKUP($D13&amp;$C13,生产方式定位!$A$2:$E$38,5,FALSE)+VLOOKUP($E13&amp;$C13,生产方式定位!$F$3:$J$38,5,FALSE),"错误")</f>
        <v>0</v>
      </c>
      <c r="AA13" s="34" t="str">
        <f t="shared" si="11"/>
        <v>煤*4,工具*3,树胶*2</v>
      </c>
      <c r="AB13" s="44" t="str">
        <f t="shared" si="12"/>
        <v>劳工*-603,工程师*101</v>
      </c>
      <c r="AC13" s="44" t="str">
        <f t="shared" si="13"/>
        <v/>
      </c>
      <c r="AD13" s="35" t="str">
        <f t="shared" si="14"/>
        <v>-100%</v>
      </c>
      <c r="AE13" s="3">
        <f t="shared" si="15"/>
        <v>-320</v>
      </c>
      <c r="AF13" s="46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spans="1:54" ht="19.95" customHeight="1" x14ac:dyDescent="0.4">
      <c r="A14" s="21" t="s">
        <v>487</v>
      </c>
      <c r="B14" s="3" t="s">
        <v>491</v>
      </c>
      <c r="C14" s="21">
        <v>4</v>
      </c>
      <c r="D14" s="31" t="s">
        <v>175</v>
      </c>
      <c r="E14" s="31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38" t="s">
        <v>15</v>
      </c>
      <c r="K14" s="3">
        <v>5</v>
      </c>
      <c r="N14" s="23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3">
        <f>IFERROR(VLOOKUP($D14&amp;$C14,生产方式定位!$A$2:$E$38,3,FALSE)+VLOOKUP($E14&amp;$C14,生产方式定位!$F$3:$J$38,3,FALSE),0)</f>
        <v>30</v>
      </c>
      <c r="Z14" s="23">
        <f>IFERROR(VLOOKUP($D14&amp;$C14,生产方式定位!$A$2:$E$38,5,FALSE)+VLOOKUP($E14&amp;$C14,生产方式定位!$F$3:$J$38,5,FALSE),"错误")</f>
        <v>0</v>
      </c>
      <c r="AA14" s="34" t="str">
        <f t="shared" si="11"/>
        <v>科学引擎*2,煤*6,树胶*2</v>
      </c>
      <c r="AB14" s="44" t="str">
        <f t="shared" si="12"/>
        <v>劳工*-905,工程师*151</v>
      </c>
      <c r="AC14" s="44" t="str">
        <f t="shared" si="13"/>
        <v/>
      </c>
      <c r="AD14" s="35" t="str">
        <f t="shared" si="14"/>
        <v>-100%</v>
      </c>
      <c r="AE14" s="3">
        <f t="shared" si="15"/>
        <v>-405</v>
      </c>
      <c r="AF14" s="46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spans="1:54" ht="19.95" customHeight="1" x14ac:dyDescent="0.4">
      <c r="A15" s="21" t="s">
        <v>487</v>
      </c>
      <c r="B15" s="3" t="s">
        <v>492</v>
      </c>
      <c r="C15" s="21">
        <v>5</v>
      </c>
      <c r="D15" s="31" t="s">
        <v>175</v>
      </c>
      <c r="E15" s="31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38" t="s">
        <v>15</v>
      </c>
      <c r="K15" s="3">
        <v>5</v>
      </c>
      <c r="N15" s="23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3">
        <f>IFERROR(VLOOKUP($D15&amp;$C15,生产方式定位!$A$2:$E$38,3,FALSE)+VLOOKUP($E15&amp;$C15,生产方式定位!$F$3:$J$38,3,FALSE),0)</f>
        <v>40</v>
      </c>
      <c r="Z15" s="23">
        <f>IFERROR(VLOOKUP($D15&amp;$C15,生产方式定位!$A$2:$E$38,5,FALSE)+VLOOKUP($E15&amp;$C15,生产方式定位!$F$3:$J$38,5,FALSE),"错误")</f>
        <v>0</v>
      </c>
      <c r="AA15" s="34" t="str">
        <f t="shared" si="11"/>
        <v>魔导引擎*1,灵能水晶*4,树胶*3</v>
      </c>
      <c r="AB15" s="44" t="str">
        <f t="shared" si="12"/>
        <v>劳工*-1207,工程师*201</v>
      </c>
      <c r="AC15" s="44" t="str">
        <f t="shared" si="13"/>
        <v/>
      </c>
      <c r="AD15" s="35" t="str">
        <f t="shared" si="14"/>
        <v>-100%</v>
      </c>
      <c r="AE15" s="3">
        <f t="shared" si="15"/>
        <v>-490</v>
      </c>
      <c r="AF15" s="46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spans="1:54" ht="19.95" customHeight="1" x14ac:dyDescent="0.4">
      <c r="A16" s="23" t="s">
        <v>487</v>
      </c>
      <c r="B16" s="3" t="s">
        <v>488</v>
      </c>
      <c r="C16" s="23">
        <v>1</v>
      </c>
      <c r="D16" s="31" t="s">
        <v>175</v>
      </c>
      <c r="E16" s="31" t="s">
        <v>178</v>
      </c>
      <c r="N16" s="21">
        <f>IFERROR(VLOOKUP($D16&amp;$C16,生产方式定位!$A$2:$E$38,2,FALSE)+VLOOKUP($E16&amp;$C16,生产方式定位!$F$3:$J$38,2,FALSE),0)</f>
        <v>0</v>
      </c>
      <c r="U16" s="21">
        <f>IFERROR(VLOOKUP($D16&amp;$C16,生产方式定位!$A$2:$E$38,3,FALSE)+VLOOKUP($E16&amp;$C16,生产方式定位!$F$3:$J$38,3,FALSE),0)</f>
        <v>0</v>
      </c>
      <c r="Z16" s="21">
        <f>IFERROR(VLOOKUP($D16&amp;$C16,生产方式定位!$A$2:$E$38,5,FALSE)+VLOOKUP($E16&amp;$C16,生产方式定位!$F$3:$J$38,5,FALSE),"错误")</f>
        <v>0</v>
      </c>
      <c r="AA16" s="34" t="str">
        <f t="shared" si="11"/>
        <v/>
      </c>
      <c r="AB16" s="44" t="str">
        <f t="shared" si="12"/>
        <v/>
      </c>
      <c r="AC16" s="44" t="str">
        <f t="shared" si="13"/>
        <v/>
      </c>
      <c r="AD16" s="35" t="str">
        <f t="shared" si="14"/>
        <v/>
      </c>
      <c r="AE16" s="3" t="str">
        <f t="shared" si="15"/>
        <v/>
      </c>
      <c r="AF16" s="45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spans="1:53" ht="19.95" customHeight="1" x14ac:dyDescent="0.4">
      <c r="A17" s="23" t="s">
        <v>487</v>
      </c>
      <c r="B17" s="3" t="s">
        <v>493</v>
      </c>
      <c r="C17" s="23">
        <v>2</v>
      </c>
      <c r="D17" s="31" t="s">
        <v>175</v>
      </c>
      <c r="E17" s="31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1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1">
        <f>IFERROR(VLOOKUP($D17&amp;$C17,生产方式定位!$A$2:$E$38,3,FALSE)+VLOOKUP($E17&amp;$C17,生产方式定位!$F$3:$J$38,3,FALSE),0)</f>
        <v>15</v>
      </c>
      <c r="Z17" s="21">
        <f>IFERROR(VLOOKUP($D17&amp;$C17,生产方式定位!$A$2:$E$38,5,FALSE)+VLOOKUP($E17&amp;$C17,生产方式定位!$F$3:$J$38,5,FALSE),"错误")</f>
        <v>0</v>
      </c>
      <c r="AA17" s="34" t="str">
        <f t="shared" si="11"/>
        <v>魔偶*2,灵能水晶*4</v>
      </c>
      <c r="AB17" s="44" t="str">
        <f t="shared" si="12"/>
        <v>劳工*-582,法士*24</v>
      </c>
      <c r="AC17" s="44" t="str">
        <f t="shared" si="13"/>
        <v/>
      </c>
      <c r="AD17" s="35" t="str">
        <f t="shared" si="14"/>
        <v>-100%</v>
      </c>
      <c r="AE17" s="3">
        <f t="shared" si="15"/>
        <v>-345</v>
      </c>
      <c r="AF17" s="45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spans="1:53" ht="19.95" customHeight="1" x14ac:dyDescent="0.4">
      <c r="A18" s="23" t="s">
        <v>487</v>
      </c>
      <c r="B18" s="3" t="s">
        <v>494</v>
      </c>
      <c r="C18" s="23">
        <v>3</v>
      </c>
      <c r="D18" s="31" t="s">
        <v>175</v>
      </c>
      <c r="E18" s="31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1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1">
        <f>IFERROR(VLOOKUP($D18&amp;$C18,生产方式定位!$A$2:$E$38,3,FALSE)+VLOOKUP($E18&amp;$C18,生产方式定位!$F$3:$J$38,3,FALSE),0)</f>
        <v>30</v>
      </c>
      <c r="Z18" s="21">
        <f>IFERROR(VLOOKUP($D18&amp;$C18,生产方式定位!$A$2:$E$38,5,FALSE)+VLOOKUP($E18&amp;$C18,生产方式定位!$F$3:$J$38,5,FALSE),"错误")</f>
        <v>0</v>
      </c>
      <c r="AA18" s="34" t="str">
        <f t="shared" si="11"/>
        <v>魔偶*3,灵能水晶*5</v>
      </c>
      <c r="AB18" s="44" t="str">
        <f t="shared" si="12"/>
        <v>劳工*-1131,法士*57</v>
      </c>
      <c r="AC18" s="44" t="str">
        <f t="shared" si="13"/>
        <v/>
      </c>
      <c r="AD18" s="35" t="str">
        <f t="shared" si="14"/>
        <v>-100%</v>
      </c>
      <c r="AE18" s="3">
        <f t="shared" si="15"/>
        <v>-470</v>
      </c>
      <c r="AF18" s="45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spans="1:53" ht="19.95" customHeight="1" x14ac:dyDescent="0.4">
      <c r="A19" s="23" t="s">
        <v>487</v>
      </c>
      <c r="B19" s="3" t="s">
        <v>495</v>
      </c>
      <c r="C19" s="23">
        <v>4</v>
      </c>
      <c r="D19" s="31" t="s">
        <v>175</v>
      </c>
      <c r="E19" s="31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38" t="s">
        <v>40</v>
      </c>
      <c r="K19" s="3">
        <v>3</v>
      </c>
      <c r="N19" s="21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1">
        <f>IFERROR(VLOOKUP($D19&amp;$C19,生产方式定位!$A$2:$E$38,3,FALSE)+VLOOKUP($E19&amp;$C19,生产方式定位!$F$3:$J$38,3,FALSE),0)</f>
        <v>45</v>
      </c>
      <c r="Z19" s="21">
        <f>IFERROR(VLOOKUP($D19&amp;$C19,生产方式定位!$A$2:$E$38,5,FALSE)+VLOOKUP($E19&amp;$C19,生产方式定位!$F$3:$J$38,5,FALSE),"错误")</f>
        <v>0</v>
      </c>
      <c r="AA19" s="34" t="str">
        <f t="shared" si="11"/>
        <v>魔偶*3,灵能水晶*5,秘银*1</v>
      </c>
      <c r="AB19" s="44" t="str">
        <f t="shared" si="12"/>
        <v>劳工*-1608,法士*107</v>
      </c>
      <c r="AC19" s="44" t="str">
        <f t="shared" si="13"/>
        <v/>
      </c>
      <c r="AD19" s="35" t="str">
        <f t="shared" si="14"/>
        <v>-100%</v>
      </c>
      <c r="AE19" s="3">
        <f t="shared" si="15"/>
        <v>-595</v>
      </c>
      <c r="AF19" s="45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spans="1:53" ht="19.95" customHeight="1" x14ac:dyDescent="0.4">
      <c r="A20" s="23" t="s">
        <v>487</v>
      </c>
      <c r="B20" s="3" t="s">
        <v>496</v>
      </c>
      <c r="C20" s="23">
        <v>5</v>
      </c>
      <c r="D20" s="31" t="s">
        <v>175</v>
      </c>
      <c r="E20" s="31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38" t="s">
        <v>46</v>
      </c>
      <c r="K20" s="3">
        <v>5</v>
      </c>
      <c r="N20" s="21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1">
        <f>IFERROR(VLOOKUP($D20&amp;$C20,生产方式定位!$A$2:$E$38,3,FALSE)+VLOOKUP($E20&amp;$C20,生产方式定位!$F$3:$J$38,3,FALSE),0)</f>
        <v>60</v>
      </c>
      <c r="Z20" s="21">
        <f>IFERROR(VLOOKUP($D20&amp;$C20,生产方式定位!$A$2:$E$38,5,FALSE)+VLOOKUP($E20&amp;$C20,生产方式定位!$F$3:$J$38,5,FALSE),"错误")</f>
        <v>0</v>
      </c>
      <c r="AA20" s="34" t="str">
        <f t="shared" si="11"/>
        <v>魔偶*3,灵能水晶*6,魔导引擎*2</v>
      </c>
      <c r="AB20" s="44" t="str">
        <f t="shared" si="12"/>
        <v>劳工*-2088,法士*157</v>
      </c>
      <c r="AC20" s="44" t="str">
        <f t="shared" si="13"/>
        <v/>
      </c>
      <c r="AD20" s="35" t="str">
        <f t="shared" si="14"/>
        <v>-100%</v>
      </c>
      <c r="AE20" s="3">
        <f t="shared" si="15"/>
        <v>-720</v>
      </c>
      <c r="AF20" s="45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spans="1:53" ht="19.95" customHeight="1" x14ac:dyDescent="0.4">
      <c r="A21" s="21" t="s">
        <v>179</v>
      </c>
      <c r="B21" s="38" t="s">
        <v>497</v>
      </c>
      <c r="C21" s="21">
        <v>1</v>
      </c>
      <c r="D21" s="31" t="s">
        <v>175</v>
      </c>
      <c r="E21" s="31" t="s">
        <v>180</v>
      </c>
      <c r="N21" s="23">
        <f>IFERROR(VLOOKUP($D21&amp;$C21,生产方式定位!$A$2:$E$38,2,FALSE)+VLOOKUP($E21&amp;$C21,生产方式定位!$F$3:$J$38,2,FALSE),0)</f>
        <v>0</v>
      </c>
      <c r="O21" s="38" t="s">
        <v>77</v>
      </c>
      <c r="P21" s="3">
        <v>3</v>
      </c>
      <c r="Q21" s="38" t="s">
        <v>68</v>
      </c>
      <c r="R21" s="3">
        <v>1</v>
      </c>
      <c r="U21" s="23">
        <f>IFERROR(VLOOKUP($D21&amp;$C21,生产方式定位!$A$2:$E$38,3,FALSE)+VLOOKUP($E21&amp;$C21,生产方式定位!$F$3:$J$38,3,FALSE),0)</f>
        <v>25</v>
      </c>
      <c r="Z21" s="23">
        <f>IFERROR(VLOOKUP($D21&amp;$C21,生产方式定位!$A$2:$E$38,5,FALSE)+VLOOKUP($E21&amp;$C21,生产方式定位!$F$3:$J$38,5,FALSE),"错误")</f>
        <v>25</v>
      </c>
      <c r="AA21" s="34" t="str">
        <f t="shared" si="11"/>
        <v/>
      </c>
      <c r="AB21" s="44" t="str">
        <f t="shared" si="12"/>
        <v>职员*424,贵族*47</v>
      </c>
      <c r="AC21" s="44" t="str">
        <f t="shared" si="13"/>
        <v/>
      </c>
      <c r="AD21" s="35" t="str">
        <f t="shared" si="14"/>
        <v/>
      </c>
      <c r="AE21" s="3" t="str">
        <f t="shared" si="15"/>
        <v/>
      </c>
      <c r="AF21" s="46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spans="1:53" ht="19.95" customHeight="1" x14ac:dyDescent="0.4">
      <c r="A22" s="21" t="s">
        <v>179</v>
      </c>
      <c r="B22" s="3" t="s">
        <v>498</v>
      </c>
      <c r="C22" s="21">
        <v>2</v>
      </c>
      <c r="D22" s="31" t="s">
        <v>175</v>
      </c>
      <c r="E22" s="31" t="s">
        <v>180</v>
      </c>
      <c r="N22" s="23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3">
        <f>IFERROR(VLOOKUP($D22&amp;$C22,生产方式定位!$A$2:$E$38,3,FALSE)+VLOOKUP($E22&amp;$C22,生产方式定位!$F$3:$J$38,3,FALSE),0)</f>
        <v>35</v>
      </c>
      <c r="Z22" s="23">
        <f>IFERROR(VLOOKUP($D22&amp;$C22,生产方式定位!$A$2:$E$38,5,FALSE)+VLOOKUP($E22&amp;$C22,生产方式定位!$F$3:$J$38,5,FALSE),"错误")</f>
        <v>35</v>
      </c>
      <c r="AA22" s="34" t="str">
        <f t="shared" si="11"/>
        <v/>
      </c>
      <c r="AB22" s="44" t="str">
        <f t="shared" si="12"/>
        <v>教士*528</v>
      </c>
      <c r="AC22" s="44" t="str">
        <f t="shared" si="13"/>
        <v/>
      </c>
      <c r="AD22" s="35" t="str">
        <f t="shared" si="14"/>
        <v/>
      </c>
      <c r="AE22" s="3" t="str">
        <f t="shared" si="15"/>
        <v/>
      </c>
      <c r="AF22" s="46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spans="1:53" ht="19.95" customHeight="1" x14ac:dyDescent="0.4">
      <c r="A23" s="21" t="s">
        <v>179</v>
      </c>
      <c r="B23" s="3" t="s">
        <v>499</v>
      </c>
      <c r="C23" s="21">
        <v>3</v>
      </c>
      <c r="D23" s="31" t="s">
        <v>175</v>
      </c>
      <c r="E23" s="31" t="s">
        <v>180</v>
      </c>
      <c r="N23" s="23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38" t="s">
        <v>77</v>
      </c>
      <c r="R23" s="3">
        <v>3</v>
      </c>
      <c r="U23" s="23">
        <f>IFERROR(VLOOKUP($D23&amp;$C23,生产方式定位!$A$2:$E$38,3,FALSE)+VLOOKUP($E23&amp;$C23,生产方式定位!$F$3:$J$38,3,FALSE),0)</f>
        <v>70</v>
      </c>
      <c r="Z23" s="23">
        <f>IFERROR(VLOOKUP($D23&amp;$C23,生产方式定位!$A$2:$E$38,5,FALSE)+VLOOKUP($E23&amp;$C23,生产方式定位!$F$3:$J$38,5,FALSE),"错误")</f>
        <v>70</v>
      </c>
      <c r="AA23" s="34" t="str">
        <f t="shared" si="11"/>
        <v/>
      </c>
      <c r="AB23" s="44" t="str">
        <f t="shared" si="12"/>
        <v>资本家*135,职员*365</v>
      </c>
      <c r="AC23" s="44" t="str">
        <f t="shared" si="13"/>
        <v/>
      </c>
      <c r="AD23" s="35" t="str">
        <f t="shared" si="14"/>
        <v/>
      </c>
      <c r="AE23" s="3" t="str">
        <f t="shared" si="15"/>
        <v/>
      </c>
      <c r="AF23" s="46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spans="1:53" ht="19.95" customHeight="1" x14ac:dyDescent="0.4">
      <c r="A24" s="21" t="s">
        <v>179</v>
      </c>
      <c r="B24" s="3" t="s">
        <v>500</v>
      </c>
      <c r="C24" s="21">
        <v>4</v>
      </c>
      <c r="D24" s="31" t="s">
        <v>175</v>
      </c>
      <c r="E24" s="31" t="s">
        <v>180</v>
      </c>
      <c r="N24" s="23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38" t="s">
        <v>77</v>
      </c>
      <c r="R24" s="3">
        <v>3</v>
      </c>
      <c r="U24" s="23">
        <f>IFERROR(VLOOKUP($D24&amp;$C24,生产方式定位!$A$2:$E$38,3,FALSE)+VLOOKUP($E24&amp;$C24,生产方式定位!$F$3:$J$38,3,FALSE),0)</f>
        <v>35</v>
      </c>
      <c r="Z24" s="23">
        <f>IFERROR(VLOOKUP($D24&amp;$C24,生产方式定位!$A$2:$E$38,5,FALSE)+VLOOKUP($E24&amp;$C24,生产方式定位!$F$3:$J$38,5,FALSE),"错误")</f>
        <v>35</v>
      </c>
      <c r="AA24" s="34" t="str">
        <f t="shared" si="11"/>
        <v/>
      </c>
      <c r="AB24" s="44" t="str">
        <f t="shared" si="12"/>
        <v>资本家*68,职员*183</v>
      </c>
      <c r="AC24" s="44" t="str">
        <f t="shared" si="13"/>
        <v/>
      </c>
      <c r="AD24" s="35" t="str">
        <f t="shared" si="14"/>
        <v/>
      </c>
      <c r="AE24" s="3" t="str">
        <f t="shared" si="15"/>
        <v/>
      </c>
      <c r="AF24" s="46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spans="1:53" ht="19.95" customHeight="1" x14ac:dyDescent="0.4">
      <c r="A25" s="21" t="s">
        <v>179</v>
      </c>
      <c r="B25" s="3" t="s">
        <v>501</v>
      </c>
      <c r="C25" s="21">
        <v>5</v>
      </c>
      <c r="D25" s="31" t="s">
        <v>175</v>
      </c>
      <c r="E25" s="31" t="s">
        <v>180</v>
      </c>
      <c r="N25" s="23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3">
        <f>IFERROR(VLOOKUP($D25&amp;$C25,生产方式定位!$A$2:$E$38,3,FALSE)+VLOOKUP($E25&amp;$C25,生产方式定位!$F$3:$J$38,3,FALSE),0)</f>
        <v>40</v>
      </c>
      <c r="Z25" s="23">
        <f>IFERROR(VLOOKUP($D25&amp;$C25,生产方式定位!$A$2:$E$38,5,FALSE)+VLOOKUP($E25&amp;$C25,生产方式定位!$F$3:$J$38,5,FALSE),"错误")</f>
        <v>40</v>
      </c>
      <c r="AA25" s="34" t="str">
        <f t="shared" si="11"/>
        <v/>
      </c>
      <c r="AB25" s="44" t="str">
        <f t="shared" si="12"/>
        <v>官僚*603</v>
      </c>
      <c r="AC25" s="44" t="str">
        <f t="shared" si="13"/>
        <v/>
      </c>
      <c r="AD25" s="35" t="str">
        <f t="shared" si="14"/>
        <v/>
      </c>
      <c r="AE25" s="3" t="str">
        <f t="shared" si="15"/>
        <v/>
      </c>
      <c r="AF25" s="46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spans="1:53" ht="19.95" customHeight="1" x14ac:dyDescent="0.4">
      <c r="A26" s="21" t="s">
        <v>179</v>
      </c>
      <c r="B26" s="3" t="s">
        <v>502</v>
      </c>
      <c r="C26" s="21">
        <v>6</v>
      </c>
      <c r="D26" s="31" t="s">
        <v>175</v>
      </c>
      <c r="E26" s="31" t="s">
        <v>180</v>
      </c>
      <c r="N26" s="23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3">
        <f>IFERROR(VLOOKUP($D26&amp;$C26,生产方式定位!$A$2:$E$38,3,FALSE)+VLOOKUP($E26&amp;$C26,生产方式定位!$F$3:$J$38,3,FALSE),0)</f>
        <v>20</v>
      </c>
      <c r="Z26" s="23">
        <f>IFERROR(VLOOKUP($D26&amp;$C26,生产方式定位!$A$2:$E$38,5,FALSE)+VLOOKUP($E26&amp;$C26,生产方式定位!$F$3:$J$38,5,FALSE),"错误")</f>
        <v>20</v>
      </c>
      <c r="AA26" s="34" t="str">
        <f t="shared" si="11"/>
        <v/>
      </c>
      <c r="AB26" s="44" t="str">
        <f t="shared" si="12"/>
        <v>劳工*302,工程师*201</v>
      </c>
      <c r="AC26" s="44" t="str">
        <f t="shared" si="13"/>
        <v/>
      </c>
      <c r="AD26" s="35" t="str">
        <f t="shared" si="14"/>
        <v/>
      </c>
      <c r="AE26" s="3" t="str">
        <f t="shared" si="15"/>
        <v/>
      </c>
      <c r="AF26" s="45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spans="1:53" ht="19.95" customHeight="1" x14ac:dyDescent="0.4">
      <c r="A27" s="21" t="s">
        <v>179</v>
      </c>
      <c r="B27" s="3" t="s">
        <v>503</v>
      </c>
      <c r="C27" s="21">
        <v>7</v>
      </c>
      <c r="D27" s="31" t="s">
        <v>175</v>
      </c>
      <c r="E27" s="31" t="s">
        <v>180</v>
      </c>
      <c r="N27" s="23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38" t="s">
        <v>74</v>
      </c>
      <c r="T27" s="3">
        <v>20</v>
      </c>
      <c r="U27" s="23">
        <f>IFERROR(VLOOKUP($D27&amp;$C27,生产方式定位!$A$2:$E$38,3,FALSE)+VLOOKUP($E27&amp;$C27,生产方式定位!$F$3:$J$38,3,FALSE),0)</f>
        <v>20</v>
      </c>
      <c r="Z27" s="23">
        <f>IFERROR(VLOOKUP($D27&amp;$C27,生产方式定位!$A$2:$E$38,5,FALSE)+VLOOKUP($E27&amp;$C27,生产方式定位!$F$3:$J$38,5,FALSE),"错误")</f>
        <v>20</v>
      </c>
      <c r="AA27" s="34" t="str">
        <f t="shared" si="11"/>
        <v/>
      </c>
      <c r="AB27" s="44" t="str">
        <f t="shared" si="12"/>
        <v>劳工*151,工程师*126,法士*94</v>
      </c>
      <c r="AC27" s="44" t="str">
        <f t="shared" si="13"/>
        <v/>
      </c>
      <c r="AD27" s="35" t="str">
        <f t="shared" si="14"/>
        <v/>
      </c>
      <c r="AE27" s="3" t="str">
        <f t="shared" si="15"/>
        <v/>
      </c>
      <c r="AF27" s="45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spans="1:53" ht="19.95" customHeight="1" x14ac:dyDescent="0.4">
      <c r="A28" s="21" t="s">
        <v>179</v>
      </c>
      <c r="B28" s="3" t="s">
        <v>504</v>
      </c>
      <c r="C28" s="21">
        <v>8</v>
      </c>
      <c r="D28" s="31" t="s">
        <v>175</v>
      </c>
      <c r="E28" s="31" t="s">
        <v>180</v>
      </c>
      <c r="N28" s="23">
        <f>IFERROR(VLOOKUP($D28&amp;$C28,生产方式定位!$A$2:$E$38,2,FALSE)+VLOOKUP($E28&amp;$C28,生产方式定位!$F$3:$J$38,2,FALSE),0)</f>
        <v>0</v>
      </c>
      <c r="O28" s="38" t="s">
        <v>66</v>
      </c>
      <c r="P28" s="3">
        <v>4</v>
      </c>
      <c r="Q28" s="38" t="s">
        <v>74</v>
      </c>
      <c r="R28" s="3">
        <v>5</v>
      </c>
      <c r="U28" s="23">
        <f>IFERROR(VLOOKUP($D28&amp;$C28,生产方式定位!$A$2:$E$38,3,FALSE)+VLOOKUP($E28&amp;$C28,生产方式定位!$F$3:$J$38,3,FALSE),0)</f>
        <v>50</v>
      </c>
      <c r="Z28" s="23">
        <f>IFERROR(VLOOKUP($D28&amp;$C28,生产方式定位!$A$2:$E$38,5,FALSE)+VLOOKUP($E28&amp;$C28,生产方式定位!$F$3:$J$38,5,FALSE),"错误")</f>
        <v>50</v>
      </c>
      <c r="AA28" s="34" t="str">
        <f t="shared" si="11"/>
        <v/>
      </c>
      <c r="AB28" s="44" t="str">
        <f t="shared" si="12"/>
        <v>法师*50,法士*314</v>
      </c>
      <c r="AC28" s="44" t="str">
        <f t="shared" si="13"/>
        <v/>
      </c>
      <c r="AD28" s="35" t="str">
        <f t="shared" si="14"/>
        <v/>
      </c>
      <c r="AE28" s="3" t="str">
        <f t="shared" si="15"/>
        <v/>
      </c>
      <c r="AF28" s="45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spans="1:53" ht="19.95" customHeight="1" x14ac:dyDescent="0.4">
      <c r="A29" s="23" t="s">
        <v>182</v>
      </c>
      <c r="B29" s="3" t="s">
        <v>505</v>
      </c>
      <c r="C29" s="23">
        <v>1</v>
      </c>
      <c r="D29" s="31" t="s">
        <v>172</v>
      </c>
      <c r="E29" s="31" t="s">
        <v>173</v>
      </c>
      <c r="F29" s="3" t="s">
        <v>2</v>
      </c>
      <c r="G29" s="3">
        <v>30</v>
      </c>
      <c r="L29" s="32">
        <v>15</v>
      </c>
      <c r="N29" s="21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1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1">
        <f>IFERROR(VLOOKUP($D29&amp;$C29,生产方式定位!$A$2:$E$38,5,FALSE)+VLOOKUP($E29&amp;$C29,生产方式定位!$F$3:$J$38,5,FALSE),"错误")</f>
        <v>520</v>
      </c>
      <c r="AA29" s="34" t="str">
        <f t="shared" si="11"/>
        <v>谷物*10,运力*3</v>
      </c>
      <c r="AB29" s="44" t="str">
        <f t="shared" si="12"/>
        <v>劳工*4525</v>
      </c>
      <c r="AC29" s="44" t="str">
        <f t="shared" si="13"/>
        <v>饮品*17</v>
      </c>
      <c r="AD29" s="35" t="str">
        <f t="shared" si="14"/>
        <v>73%</v>
      </c>
      <c r="AE29" s="3">
        <f t="shared" si="15"/>
        <v>120</v>
      </c>
      <c r="AF29" s="45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spans="1:53" ht="19.95" customHeight="1" x14ac:dyDescent="0.4">
      <c r="A30" s="23" t="s">
        <v>182</v>
      </c>
      <c r="B30" s="3" t="s">
        <v>506</v>
      </c>
      <c r="C30" s="23">
        <v>3</v>
      </c>
      <c r="D30" s="31" t="s">
        <v>172</v>
      </c>
      <c r="E30" s="31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2">
        <v>15</v>
      </c>
      <c r="N30" s="21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1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1">
        <f>IFERROR(VLOOKUP($D30&amp;$C30,生产方式定位!$A$2:$E$38,5,FALSE)+VLOOKUP($E30&amp;$C30,生产方式定位!$F$3:$J$38,5,FALSE),"错误")</f>
        <v>2050</v>
      </c>
      <c r="AA30" s="34" t="str">
        <f t="shared" si="11"/>
        <v>谷物*38,玻璃*10,运力*13</v>
      </c>
      <c r="AB30" s="44" t="str">
        <f t="shared" si="12"/>
        <v>劳工*4309,工程师*72</v>
      </c>
      <c r="AC30" s="44" t="str">
        <f t="shared" si="13"/>
        <v>饮品*68</v>
      </c>
      <c r="AD30" s="35" t="str">
        <f t="shared" si="14"/>
        <v>34%</v>
      </c>
      <c r="AE30" s="3">
        <f t="shared" si="15"/>
        <v>425</v>
      </c>
      <c r="AF30" s="45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spans="1:53" ht="19.95" customHeight="1" x14ac:dyDescent="0.4">
      <c r="A31" s="21" t="s">
        <v>182</v>
      </c>
      <c r="B31" s="3" t="s">
        <v>507</v>
      </c>
      <c r="C31" s="21">
        <v>1</v>
      </c>
      <c r="D31" s="31" t="s">
        <v>172</v>
      </c>
      <c r="E31" s="31" t="s">
        <v>484</v>
      </c>
      <c r="F31" s="3" t="s">
        <v>16</v>
      </c>
      <c r="G31" s="3">
        <v>30</v>
      </c>
      <c r="L31" s="32">
        <v>10</v>
      </c>
      <c r="N31" s="21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1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1">
        <f>IFERROR(VLOOKUP($D31&amp;$C31,生产方式定位!$A$2:$E$38,5,FALSE)+VLOOKUP($E31&amp;$C31,生产方式定位!$F$3:$J$38,5,FALSE),"错误")</f>
        <v>520</v>
      </c>
      <c r="AA31" s="34" t="str">
        <f t="shared" si="11"/>
        <v>铁*6,运力*3</v>
      </c>
      <c r="AB31" s="44" t="str">
        <f t="shared" si="12"/>
        <v>劳工*4114,工程师*137</v>
      </c>
      <c r="AC31" s="44" t="str">
        <f t="shared" si="13"/>
        <v>饮品*17</v>
      </c>
      <c r="AD31" s="35" t="str">
        <f t="shared" si="14"/>
        <v>73%</v>
      </c>
      <c r="AE31" s="3">
        <f t="shared" si="15"/>
        <v>120</v>
      </c>
      <c r="AF31" s="45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spans="1:53" ht="19.95" customHeight="1" x14ac:dyDescent="0.4">
      <c r="A32" s="21" t="s">
        <v>182</v>
      </c>
      <c r="B32" s="3" t="s">
        <v>508</v>
      </c>
      <c r="C32" s="21">
        <v>2</v>
      </c>
      <c r="D32" s="31" t="s">
        <v>172</v>
      </c>
      <c r="E32" s="31" t="s">
        <v>484</v>
      </c>
      <c r="F32" s="3" t="s">
        <v>25</v>
      </c>
      <c r="G32" s="3">
        <v>30</v>
      </c>
      <c r="L32" s="32">
        <v>10</v>
      </c>
      <c r="N32" s="21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1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1">
        <f>IFERROR(VLOOKUP($D32&amp;$C32,生产方式定位!$A$2:$E$38,5,FALSE)+VLOOKUP($E32&amp;$C32,生产方式定位!$F$3:$J$38,5,FALSE),"错误")</f>
        <v>1510</v>
      </c>
      <c r="AA32" s="34" t="str">
        <f t="shared" si="11"/>
        <v>玻璃*21,运力*9</v>
      </c>
      <c r="AB32" s="44" t="str">
        <f t="shared" si="12"/>
        <v>劳工*3935,工程师*197</v>
      </c>
      <c r="AC32" s="44" t="str">
        <f t="shared" si="13"/>
        <v>饮品*50</v>
      </c>
      <c r="AD32" s="35" t="str">
        <f t="shared" si="14"/>
        <v>37%</v>
      </c>
      <c r="AE32" s="3">
        <f t="shared" si="15"/>
        <v>310</v>
      </c>
      <c r="AF32" s="45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spans="1:53" ht="19.95" customHeight="1" x14ac:dyDescent="0.4">
      <c r="A33" s="23" t="s">
        <v>509</v>
      </c>
      <c r="B33" s="3" t="s">
        <v>510</v>
      </c>
      <c r="C33" s="23">
        <v>1</v>
      </c>
      <c r="D33" s="31" t="s">
        <v>175</v>
      </c>
      <c r="E33" s="31" t="s">
        <v>176</v>
      </c>
      <c r="N33" s="23">
        <f>IFERROR(VLOOKUP($D33&amp;$C33,生产方式定位!$A$2:$E$38,2,FALSE)+VLOOKUP($E33&amp;$C33,生产方式定位!$F$3:$J$38,2,FALSE),0)</f>
        <v>0</v>
      </c>
      <c r="U33" s="23">
        <f>IFERROR(VLOOKUP($D33&amp;$C33,生产方式定位!$A$2:$E$38,3,FALSE)+VLOOKUP($E33&amp;$C33,生产方式定位!$F$3:$J$38,3,FALSE),0)</f>
        <v>0</v>
      </c>
      <c r="Z33" s="23">
        <f>IFERROR(VLOOKUP($D33&amp;$C33,生产方式定位!$A$2:$E$38,5,FALSE)+VLOOKUP($E33&amp;$C33,生产方式定位!$F$3:$J$38,5,FALSE),"错误")</f>
        <v>0</v>
      </c>
      <c r="AA33" s="34" t="str">
        <f t="shared" si="11"/>
        <v/>
      </c>
      <c r="AB33" s="44" t="str">
        <f t="shared" si="12"/>
        <v/>
      </c>
      <c r="AC33" s="44" t="str">
        <f t="shared" si="13"/>
        <v/>
      </c>
      <c r="AD33" s="35" t="str">
        <f t="shared" si="14"/>
        <v/>
      </c>
      <c r="AE33" s="3" t="str">
        <f t="shared" si="15"/>
        <v/>
      </c>
      <c r="AF33" s="46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spans="1:53" ht="19.95" customHeight="1" x14ac:dyDescent="0.4">
      <c r="A34" s="23" t="s">
        <v>509</v>
      </c>
      <c r="B34" s="3" t="s">
        <v>511</v>
      </c>
      <c r="C34" s="23">
        <v>2</v>
      </c>
      <c r="D34" s="31" t="s">
        <v>175</v>
      </c>
      <c r="E34" s="31" t="s">
        <v>176</v>
      </c>
      <c r="F34" s="38" t="s">
        <v>19</v>
      </c>
      <c r="G34" s="3">
        <v>10</v>
      </c>
      <c r="H34" s="3" t="s">
        <v>41</v>
      </c>
      <c r="I34" s="3">
        <v>10</v>
      </c>
      <c r="N34" s="23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3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3">
        <f>IFERROR(VLOOKUP($D34&amp;$C34,生产方式定位!$A$2:$E$38,5,FALSE)+VLOOKUP($E34&amp;$C34,生产方式定位!$F$3:$J$38,5,FALSE),"错误")</f>
        <v>0</v>
      </c>
      <c r="AA34" s="34" t="str">
        <f t="shared" si="11"/>
        <v>煤*4,工具*3</v>
      </c>
      <c r="AB34" s="44" t="str">
        <f t="shared" si="12"/>
        <v>劳工*-302,工程师*50</v>
      </c>
      <c r="AC34" s="44" t="str">
        <f t="shared" si="13"/>
        <v>饮品*0</v>
      </c>
      <c r="AD34" s="35" t="str">
        <f t="shared" si="14"/>
        <v>-100%</v>
      </c>
      <c r="AE34" s="3">
        <f t="shared" si="15"/>
        <v>-235</v>
      </c>
      <c r="AF34" s="46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spans="1:53" ht="19.95" customHeight="1" x14ac:dyDescent="0.4">
      <c r="A35" s="23" t="s">
        <v>509</v>
      </c>
      <c r="B35" s="3" t="s">
        <v>512</v>
      </c>
      <c r="C35" s="23">
        <v>3</v>
      </c>
      <c r="D35" s="31" t="s">
        <v>175</v>
      </c>
      <c r="E35" s="31" t="s">
        <v>176</v>
      </c>
      <c r="F35" s="38" t="s">
        <v>19</v>
      </c>
      <c r="G35" s="3">
        <v>10</v>
      </c>
      <c r="H35" s="38" t="s">
        <v>41</v>
      </c>
      <c r="I35" s="3">
        <v>10</v>
      </c>
      <c r="J35" s="38" t="s">
        <v>15</v>
      </c>
      <c r="K35" s="3">
        <v>5</v>
      </c>
      <c r="N35" s="23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3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3">
        <f>IFERROR(VLOOKUP($D35&amp;$C35,生产方式定位!$A$2:$E$38,5,FALSE)+VLOOKUP($E35&amp;$C35,生产方式定位!$F$3:$J$38,5,FALSE),"错误")</f>
        <v>0</v>
      </c>
      <c r="AA35" s="34" t="str">
        <f t="shared" si="11"/>
        <v>煤*4,工具*3,树胶*2</v>
      </c>
      <c r="AB35" s="44" t="str">
        <f t="shared" si="12"/>
        <v>劳工*-603,工程师*101</v>
      </c>
      <c r="AC35" s="44" t="str">
        <f t="shared" si="13"/>
        <v>饮品*0</v>
      </c>
      <c r="AD35" s="35" t="str">
        <f t="shared" si="14"/>
        <v>-100%</v>
      </c>
      <c r="AE35" s="3">
        <f t="shared" si="15"/>
        <v>-320</v>
      </c>
      <c r="AF35" s="46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spans="1:53" ht="19.95" customHeight="1" x14ac:dyDescent="0.4">
      <c r="A36" s="23" t="s">
        <v>509</v>
      </c>
      <c r="B36" s="3" t="s">
        <v>513</v>
      </c>
      <c r="C36" s="23">
        <v>4</v>
      </c>
      <c r="D36" s="31" t="s">
        <v>175</v>
      </c>
      <c r="E36" s="31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38" t="s">
        <v>15</v>
      </c>
      <c r="K36" s="3">
        <v>5</v>
      </c>
      <c r="N36" s="23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3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3">
        <f>IFERROR(VLOOKUP($D36&amp;$C36,生产方式定位!$A$2:$E$38,5,FALSE)+VLOOKUP($E36&amp;$C36,生产方式定位!$F$3:$J$38,5,FALSE),"错误")</f>
        <v>0</v>
      </c>
      <c r="AA36" s="34" t="str">
        <f t="shared" si="11"/>
        <v>科学引擎*2,煤*6,树胶*2</v>
      </c>
      <c r="AB36" s="44" t="str">
        <f t="shared" si="12"/>
        <v>劳工*-905,工程师*151</v>
      </c>
      <c r="AC36" s="44" t="str">
        <f t="shared" si="13"/>
        <v>饮品*0</v>
      </c>
      <c r="AD36" s="35" t="str">
        <f t="shared" si="14"/>
        <v>-100%</v>
      </c>
      <c r="AE36" s="3">
        <f t="shared" si="15"/>
        <v>-405</v>
      </c>
      <c r="AF36" s="46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spans="1:53" ht="19.95" customHeight="1" x14ac:dyDescent="0.4">
      <c r="A37" s="23" t="s">
        <v>509</v>
      </c>
      <c r="B37" s="3" t="s">
        <v>514</v>
      </c>
      <c r="C37" s="23">
        <v>5</v>
      </c>
      <c r="D37" s="31" t="s">
        <v>175</v>
      </c>
      <c r="E37" s="31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38" t="s">
        <v>15</v>
      </c>
      <c r="K37" s="3">
        <v>5</v>
      </c>
      <c r="N37" s="23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3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3">
        <f>IFERROR(VLOOKUP($D37&amp;$C37,生产方式定位!$A$2:$E$38,5,FALSE)+VLOOKUP($E37&amp;$C37,生产方式定位!$F$3:$J$38,5,FALSE),"错误")</f>
        <v>0</v>
      </c>
      <c r="AA37" s="34" t="str">
        <f t="shared" si="11"/>
        <v>魔导引擎*1,灵能水晶*4,树胶*3</v>
      </c>
      <c r="AB37" s="44" t="str">
        <f t="shared" si="12"/>
        <v>劳工*-1207,工程师*201</v>
      </c>
      <c r="AC37" s="44" t="str">
        <f t="shared" si="13"/>
        <v>饮品*0</v>
      </c>
      <c r="AD37" s="35" t="str">
        <f t="shared" si="14"/>
        <v>-100%</v>
      </c>
      <c r="AE37" s="3">
        <f t="shared" si="15"/>
        <v>-490</v>
      </c>
      <c r="AF37" s="46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spans="1:53" ht="19.95" customHeight="1" x14ac:dyDescent="0.4">
      <c r="A38" s="21" t="s">
        <v>509</v>
      </c>
      <c r="B38" s="3" t="s">
        <v>510</v>
      </c>
      <c r="C38" s="21">
        <v>1</v>
      </c>
      <c r="D38" s="31" t="s">
        <v>175</v>
      </c>
      <c r="E38" s="31" t="s">
        <v>178</v>
      </c>
      <c r="N38" s="21">
        <f>IFERROR(VLOOKUP($D38&amp;$C38,生产方式定位!$A$2:$E$38,2,FALSE)+VLOOKUP($E38&amp;$C38,生产方式定位!$F$3:$J$38,2,FALSE),0)</f>
        <v>0</v>
      </c>
      <c r="U38" s="21">
        <f>IFERROR(VLOOKUP($D38&amp;$C38,生产方式定位!$A$2:$E$38,3,FALSE)+VLOOKUP($E38&amp;$C38,生产方式定位!$F$3:$J$38,3,FALSE),0)</f>
        <v>0</v>
      </c>
      <c r="Z38" s="21">
        <f>IFERROR(VLOOKUP($D38&amp;$C38,生产方式定位!$A$2:$E$38,5,FALSE)+VLOOKUP($E38&amp;$C38,生产方式定位!$F$3:$J$38,5,FALSE),"错误")</f>
        <v>0</v>
      </c>
      <c r="AA38" s="34" t="str">
        <f t="shared" si="11"/>
        <v/>
      </c>
      <c r="AB38" s="44" t="str">
        <f t="shared" si="12"/>
        <v/>
      </c>
      <c r="AC38" s="44" t="str">
        <f t="shared" si="13"/>
        <v/>
      </c>
      <c r="AD38" s="35" t="str">
        <f t="shared" si="14"/>
        <v/>
      </c>
      <c r="AE38" s="3" t="str">
        <f t="shared" si="15"/>
        <v/>
      </c>
      <c r="AF38" s="45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spans="1:53" ht="19.95" customHeight="1" x14ac:dyDescent="0.4">
      <c r="A39" s="21" t="s">
        <v>509</v>
      </c>
      <c r="B39" s="3" t="s">
        <v>515</v>
      </c>
      <c r="C39" s="21">
        <v>2</v>
      </c>
      <c r="D39" s="31" t="s">
        <v>175</v>
      </c>
      <c r="E39" s="31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1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1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1">
        <f>IFERROR(VLOOKUP($D39&amp;$C39,生产方式定位!$A$2:$E$38,5,FALSE)+VLOOKUP($E39&amp;$C39,生产方式定位!$F$3:$J$38,5,FALSE),"错误")</f>
        <v>0</v>
      </c>
      <c r="AA39" s="34" t="str">
        <f t="shared" si="11"/>
        <v>魔偶*2,灵能水晶*4</v>
      </c>
      <c r="AB39" s="44" t="str">
        <f t="shared" si="12"/>
        <v>劳工*-582,法士*24</v>
      </c>
      <c r="AC39" s="44" t="str">
        <f t="shared" si="13"/>
        <v>饮品*0</v>
      </c>
      <c r="AD39" s="35" t="str">
        <f t="shared" si="14"/>
        <v>-100%</v>
      </c>
      <c r="AE39" s="3">
        <f t="shared" si="15"/>
        <v>-345</v>
      </c>
      <c r="AF39" s="45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spans="1:53" ht="19.95" customHeight="1" x14ac:dyDescent="0.4">
      <c r="A40" s="21" t="s">
        <v>509</v>
      </c>
      <c r="B40" s="3" t="s">
        <v>516</v>
      </c>
      <c r="C40" s="21">
        <v>3</v>
      </c>
      <c r="D40" s="31" t="s">
        <v>175</v>
      </c>
      <c r="E40" s="31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1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1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1">
        <f>IFERROR(VLOOKUP($D40&amp;$C40,生产方式定位!$A$2:$E$38,5,FALSE)+VLOOKUP($E40&amp;$C40,生产方式定位!$F$3:$J$38,5,FALSE),"错误")</f>
        <v>0</v>
      </c>
      <c r="AA40" s="34" t="str">
        <f t="shared" si="11"/>
        <v>魔偶*3,灵能水晶*5</v>
      </c>
      <c r="AB40" s="44" t="str">
        <f t="shared" si="12"/>
        <v>劳工*-1131,法士*57</v>
      </c>
      <c r="AC40" s="44" t="str">
        <f t="shared" si="13"/>
        <v>饮品*0</v>
      </c>
      <c r="AD40" s="35" t="str">
        <f t="shared" si="14"/>
        <v>-100%</v>
      </c>
      <c r="AE40" s="3">
        <f t="shared" si="15"/>
        <v>-470</v>
      </c>
      <c r="AF40" s="45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spans="1:53" ht="19.95" customHeight="1" x14ac:dyDescent="0.4">
      <c r="A41" s="21" t="s">
        <v>509</v>
      </c>
      <c r="B41" s="3" t="s">
        <v>517</v>
      </c>
      <c r="C41" s="21">
        <v>4</v>
      </c>
      <c r="D41" s="31" t="s">
        <v>175</v>
      </c>
      <c r="E41" s="31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38" t="s">
        <v>40</v>
      </c>
      <c r="K41" s="3">
        <v>3</v>
      </c>
      <c r="N41" s="21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1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1">
        <f>IFERROR(VLOOKUP($D41&amp;$C41,生产方式定位!$A$2:$E$38,5,FALSE)+VLOOKUP($E41&amp;$C41,生产方式定位!$F$3:$J$38,5,FALSE),"错误")</f>
        <v>0</v>
      </c>
      <c r="AA41" s="34" t="str">
        <f t="shared" si="11"/>
        <v>魔偶*3,灵能水晶*5,秘银*1</v>
      </c>
      <c r="AB41" s="44" t="str">
        <f t="shared" si="12"/>
        <v>劳工*-1608,法士*107</v>
      </c>
      <c r="AC41" s="44" t="str">
        <f t="shared" si="13"/>
        <v>饮品*0</v>
      </c>
      <c r="AD41" s="35" t="str">
        <f t="shared" si="14"/>
        <v>-100%</v>
      </c>
      <c r="AE41" s="3">
        <f t="shared" si="15"/>
        <v>-595</v>
      </c>
      <c r="AF41" s="45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spans="1:53" ht="19.95" customHeight="1" x14ac:dyDescent="0.4">
      <c r="A42" s="21" t="s">
        <v>509</v>
      </c>
      <c r="B42" s="3" t="s">
        <v>518</v>
      </c>
      <c r="C42" s="21">
        <v>5</v>
      </c>
      <c r="D42" s="31" t="s">
        <v>175</v>
      </c>
      <c r="E42" s="31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38" t="s">
        <v>40</v>
      </c>
      <c r="K42" s="3">
        <v>3</v>
      </c>
      <c r="N42" s="21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1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1">
        <f>IFERROR(VLOOKUP($D42&amp;$C42,生产方式定位!$A$2:$E$38,5,FALSE)+VLOOKUP($E42&amp;$C42,生产方式定位!$F$3:$J$38,5,FALSE),"错误")</f>
        <v>0</v>
      </c>
      <c r="AA42" s="34" t="str">
        <f t="shared" si="11"/>
        <v>魔偶*4,灵能水晶*6,秘银*1</v>
      </c>
      <c r="AB42" s="44" t="str">
        <f t="shared" si="12"/>
        <v>劳工*-2088,法士*157</v>
      </c>
      <c r="AC42" s="44" t="str">
        <f t="shared" si="13"/>
        <v>饮品*0</v>
      </c>
      <c r="AD42" s="35" t="str">
        <f t="shared" si="14"/>
        <v>-100%</v>
      </c>
      <c r="AE42" s="3">
        <f t="shared" si="15"/>
        <v>-720</v>
      </c>
      <c r="AF42" s="45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spans="1:53" ht="19.95" customHeight="1" x14ac:dyDescent="0.4">
      <c r="A43" s="23" t="s">
        <v>185</v>
      </c>
      <c r="B43" s="3" t="s">
        <v>519</v>
      </c>
      <c r="C43" s="23">
        <v>1</v>
      </c>
      <c r="D43" s="31" t="s">
        <v>175</v>
      </c>
      <c r="E43" s="31" t="s">
        <v>180</v>
      </c>
      <c r="N43" s="23">
        <f>IFERROR(VLOOKUP($D43&amp;$C43,生产方式定位!$A$2:$E$38,2,FALSE)+VLOOKUP($E43&amp;$C43,生产方式定位!$F$3:$J$38,2,FALSE),0)</f>
        <v>0</v>
      </c>
      <c r="O43" s="38" t="s">
        <v>77</v>
      </c>
      <c r="P43" s="3">
        <v>3</v>
      </c>
      <c r="Q43" s="38" t="s">
        <v>68</v>
      </c>
      <c r="R43" s="3">
        <v>1</v>
      </c>
      <c r="U43" s="23">
        <f>IFERROR(VLOOKUP($D43&amp;$C43,生产方式定位!$A$2:$E$38,3,FALSE)+VLOOKUP($E43&amp;$C43,生产方式定位!$F$3:$J$38,3,FALSE),0)</f>
        <v>25</v>
      </c>
      <c r="Z43" s="23">
        <f>IFERROR(VLOOKUP($D43&amp;$C43,生产方式定位!$A$2:$E$38,5,FALSE)+VLOOKUP($E43&amp;$C43,生产方式定位!$F$3:$J$38,5,FALSE),"错误")</f>
        <v>25</v>
      </c>
      <c r="AA43" s="34" t="str">
        <f t="shared" si="11"/>
        <v/>
      </c>
      <c r="AB43" s="44" t="str">
        <f t="shared" si="12"/>
        <v>职员*424,贵族*47</v>
      </c>
      <c r="AC43" s="44" t="str">
        <f t="shared" si="13"/>
        <v/>
      </c>
      <c r="AD43" s="35" t="str">
        <f t="shared" si="14"/>
        <v/>
      </c>
      <c r="AE43" s="3" t="str">
        <f t="shared" si="15"/>
        <v/>
      </c>
      <c r="AF43" s="46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spans="1:53" ht="19.95" customHeight="1" x14ac:dyDescent="0.4">
      <c r="A44" s="23" t="s">
        <v>185</v>
      </c>
      <c r="B44" s="3" t="s">
        <v>520</v>
      </c>
      <c r="C44" s="23">
        <v>2</v>
      </c>
      <c r="D44" s="31" t="s">
        <v>175</v>
      </c>
      <c r="E44" s="31" t="s">
        <v>180</v>
      </c>
      <c r="N44" s="23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3">
        <f>IFERROR(VLOOKUP($D44&amp;$C44,生产方式定位!$A$2:$E$38,3,FALSE)+VLOOKUP($E44&amp;$C44,生产方式定位!$F$3:$J$38,3,FALSE),0)</f>
        <v>35</v>
      </c>
      <c r="Z44" s="23">
        <f>IFERROR(VLOOKUP($D44&amp;$C44,生产方式定位!$A$2:$E$38,5,FALSE)+VLOOKUP($E44&amp;$C44,生产方式定位!$F$3:$J$38,5,FALSE),"错误")</f>
        <v>35</v>
      </c>
      <c r="AA44" s="34" t="str">
        <f t="shared" si="11"/>
        <v/>
      </c>
      <c r="AB44" s="44" t="str">
        <f t="shared" si="12"/>
        <v>教士*528</v>
      </c>
      <c r="AC44" s="44" t="str">
        <f t="shared" si="13"/>
        <v/>
      </c>
      <c r="AD44" s="35" t="str">
        <f t="shared" si="14"/>
        <v/>
      </c>
      <c r="AE44" s="3" t="str">
        <f t="shared" si="15"/>
        <v/>
      </c>
      <c r="AF44" s="46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spans="1:53" ht="19.95" customHeight="1" x14ac:dyDescent="0.4">
      <c r="A45" s="23" t="s">
        <v>185</v>
      </c>
      <c r="B45" s="3" t="s">
        <v>521</v>
      </c>
      <c r="C45" s="23">
        <v>3</v>
      </c>
      <c r="D45" s="31" t="s">
        <v>175</v>
      </c>
      <c r="E45" s="31" t="s">
        <v>180</v>
      </c>
      <c r="N45" s="23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38" t="s">
        <v>77</v>
      </c>
      <c r="R45" s="3">
        <v>3</v>
      </c>
      <c r="U45" s="23">
        <f>IFERROR(VLOOKUP($D45&amp;$C45,生产方式定位!$A$2:$E$38,3,FALSE)+VLOOKUP($E45&amp;$C45,生产方式定位!$F$3:$J$38,3,FALSE),0)</f>
        <v>70</v>
      </c>
      <c r="Z45" s="23">
        <f>IFERROR(VLOOKUP($D45&amp;$C45,生产方式定位!$A$2:$E$38,5,FALSE)+VLOOKUP($E45&amp;$C45,生产方式定位!$F$3:$J$38,5,FALSE),"错误")</f>
        <v>70</v>
      </c>
      <c r="AA45" s="34" t="str">
        <f t="shared" si="11"/>
        <v/>
      </c>
      <c r="AB45" s="44" t="str">
        <f t="shared" si="12"/>
        <v>资本家*135,职员*365</v>
      </c>
      <c r="AC45" s="44" t="str">
        <f t="shared" si="13"/>
        <v/>
      </c>
      <c r="AD45" s="35" t="str">
        <f t="shared" si="14"/>
        <v/>
      </c>
      <c r="AE45" s="3" t="str">
        <f t="shared" si="15"/>
        <v/>
      </c>
      <c r="AF45" s="46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spans="1:53" ht="19.95" customHeight="1" x14ac:dyDescent="0.4">
      <c r="A46" s="23" t="s">
        <v>185</v>
      </c>
      <c r="B46" s="3" t="s">
        <v>522</v>
      </c>
      <c r="C46" s="23">
        <v>4</v>
      </c>
      <c r="D46" s="31" t="s">
        <v>175</v>
      </c>
      <c r="E46" s="31" t="s">
        <v>180</v>
      </c>
      <c r="N46" s="23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38" t="s">
        <v>77</v>
      </c>
      <c r="R46" s="3">
        <v>3</v>
      </c>
      <c r="U46" s="23">
        <f>IFERROR(VLOOKUP($D46&amp;$C46,生产方式定位!$A$2:$E$38,3,FALSE)+VLOOKUP($E46&amp;$C46,生产方式定位!$F$3:$J$38,3,FALSE),0)</f>
        <v>35</v>
      </c>
      <c r="Z46" s="23">
        <f>IFERROR(VLOOKUP($D46&amp;$C46,生产方式定位!$A$2:$E$38,5,FALSE)+VLOOKUP($E46&amp;$C46,生产方式定位!$F$3:$J$38,5,FALSE),"错误")</f>
        <v>35</v>
      </c>
      <c r="AA46" s="34" t="str">
        <f t="shared" si="11"/>
        <v/>
      </c>
      <c r="AB46" s="44" t="str">
        <f t="shared" si="12"/>
        <v>资本家*68,职员*183</v>
      </c>
      <c r="AC46" s="44" t="str">
        <f t="shared" si="13"/>
        <v/>
      </c>
      <c r="AD46" s="35" t="str">
        <f t="shared" si="14"/>
        <v/>
      </c>
      <c r="AE46" s="3" t="str">
        <f t="shared" si="15"/>
        <v/>
      </c>
      <c r="AF46" s="46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spans="1:53" ht="19.95" customHeight="1" x14ac:dyDescent="0.4">
      <c r="A47" s="23" t="s">
        <v>185</v>
      </c>
      <c r="B47" s="3" t="s">
        <v>523</v>
      </c>
      <c r="C47" s="23">
        <v>5</v>
      </c>
      <c r="D47" s="31" t="s">
        <v>175</v>
      </c>
      <c r="E47" s="31" t="s">
        <v>180</v>
      </c>
      <c r="N47" s="23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3">
        <f>IFERROR(VLOOKUP($D47&amp;$C47,生产方式定位!$A$2:$E$38,3,FALSE)+VLOOKUP($E47&amp;$C47,生产方式定位!$F$3:$J$38,3,FALSE),0)</f>
        <v>40</v>
      </c>
      <c r="Z47" s="23">
        <f>IFERROR(VLOOKUP($D47&amp;$C47,生产方式定位!$A$2:$E$38,5,FALSE)+VLOOKUP($E47&amp;$C47,生产方式定位!$F$3:$J$38,5,FALSE),"错误")</f>
        <v>40</v>
      </c>
      <c r="AA47" s="34" t="str">
        <f t="shared" si="11"/>
        <v/>
      </c>
      <c r="AB47" s="44" t="str">
        <f t="shared" si="12"/>
        <v>官僚*603</v>
      </c>
      <c r="AC47" s="44" t="str">
        <f t="shared" si="13"/>
        <v/>
      </c>
      <c r="AD47" s="35" t="str">
        <f t="shared" si="14"/>
        <v/>
      </c>
      <c r="AE47" s="3" t="str">
        <f t="shared" si="15"/>
        <v/>
      </c>
      <c r="AF47" s="46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spans="1:53" ht="19.95" customHeight="1" x14ac:dyDescent="0.4">
      <c r="A48" s="23" t="s">
        <v>185</v>
      </c>
      <c r="B48" s="3" t="s">
        <v>524</v>
      </c>
      <c r="C48" s="23">
        <v>6</v>
      </c>
      <c r="D48" s="31" t="s">
        <v>175</v>
      </c>
      <c r="E48" s="31" t="s">
        <v>180</v>
      </c>
      <c r="N48" s="23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3">
        <f>IFERROR(VLOOKUP($D48&amp;$C48,生产方式定位!$A$2:$E$38,3,FALSE)+VLOOKUP($E48&amp;$C48,生产方式定位!$F$3:$J$38,3,FALSE),0)</f>
        <v>20</v>
      </c>
      <c r="Z48" s="23">
        <f>IFERROR(VLOOKUP($D48&amp;$C48,生产方式定位!$A$2:$E$38,5,FALSE)+VLOOKUP($E48&amp;$C48,生产方式定位!$F$3:$J$38,5,FALSE),"错误")</f>
        <v>20</v>
      </c>
      <c r="AA48" s="34" t="str">
        <f t="shared" si="11"/>
        <v/>
      </c>
      <c r="AB48" s="44" t="str">
        <f t="shared" si="12"/>
        <v>劳工*302,工程师*201</v>
      </c>
      <c r="AC48" s="44" t="str">
        <f t="shared" si="13"/>
        <v/>
      </c>
      <c r="AD48" s="35" t="str">
        <f t="shared" si="14"/>
        <v/>
      </c>
      <c r="AE48" s="3" t="str">
        <f t="shared" si="15"/>
        <v/>
      </c>
      <c r="AF48" s="45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spans="1:53" ht="19.95" customHeight="1" x14ac:dyDescent="0.4">
      <c r="A49" s="23" t="s">
        <v>185</v>
      </c>
      <c r="B49" s="3" t="s">
        <v>525</v>
      </c>
      <c r="C49" s="23">
        <v>7</v>
      </c>
      <c r="D49" s="31" t="s">
        <v>175</v>
      </c>
      <c r="E49" s="31" t="s">
        <v>180</v>
      </c>
      <c r="N49" s="23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38" t="s">
        <v>74</v>
      </c>
      <c r="T49" s="3">
        <v>20</v>
      </c>
      <c r="U49" s="23">
        <f>IFERROR(VLOOKUP($D49&amp;$C49,生产方式定位!$A$2:$E$38,3,FALSE)+VLOOKUP($E49&amp;$C49,生产方式定位!$F$3:$J$38,3,FALSE),0)</f>
        <v>20</v>
      </c>
      <c r="Z49" s="23">
        <f>IFERROR(VLOOKUP($D49&amp;$C49,生产方式定位!$A$2:$E$38,5,FALSE)+VLOOKUP($E49&amp;$C49,生产方式定位!$F$3:$J$38,5,FALSE),"错误")</f>
        <v>20</v>
      </c>
      <c r="AA49" s="34" t="str">
        <f t="shared" si="11"/>
        <v/>
      </c>
      <c r="AB49" s="44" t="str">
        <f t="shared" si="12"/>
        <v>劳工*151,工程师*126,法士*94</v>
      </c>
      <c r="AC49" s="44" t="str">
        <f t="shared" si="13"/>
        <v/>
      </c>
      <c r="AD49" s="35" t="str">
        <f t="shared" si="14"/>
        <v/>
      </c>
      <c r="AE49" s="3" t="str">
        <f t="shared" si="15"/>
        <v/>
      </c>
      <c r="AF49" s="45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spans="1:53" ht="19.95" customHeight="1" x14ac:dyDescent="0.4">
      <c r="A50" s="23" t="s">
        <v>185</v>
      </c>
      <c r="B50" s="3" t="s">
        <v>526</v>
      </c>
      <c r="C50" s="23">
        <v>8</v>
      </c>
      <c r="D50" s="31" t="s">
        <v>175</v>
      </c>
      <c r="E50" s="31" t="s">
        <v>180</v>
      </c>
      <c r="N50" s="23">
        <f>IFERROR(VLOOKUP($D50&amp;$C50,生产方式定位!$A$2:$E$38,2,FALSE)+VLOOKUP($E50&amp;$C50,生产方式定位!$F$3:$J$38,2,FALSE),0)</f>
        <v>0</v>
      </c>
      <c r="O50" s="38" t="s">
        <v>66</v>
      </c>
      <c r="P50" s="3">
        <v>4</v>
      </c>
      <c r="Q50" s="38" t="s">
        <v>74</v>
      </c>
      <c r="R50" s="3">
        <v>5</v>
      </c>
      <c r="U50" s="23">
        <f>IFERROR(VLOOKUP($D50&amp;$C50,生产方式定位!$A$2:$E$38,3,FALSE)+VLOOKUP($E50&amp;$C50,生产方式定位!$F$3:$J$38,3,FALSE),0)</f>
        <v>50</v>
      </c>
      <c r="Z50" s="23">
        <f>IFERROR(VLOOKUP($D50&amp;$C50,生产方式定位!$A$2:$E$38,5,FALSE)+VLOOKUP($E50&amp;$C50,生产方式定位!$F$3:$J$38,5,FALSE),"错误")</f>
        <v>50</v>
      </c>
      <c r="AA50" s="34" t="str">
        <f t="shared" si="11"/>
        <v/>
      </c>
      <c r="AB50" s="44" t="str">
        <f t="shared" si="12"/>
        <v>法师*50,法士*314</v>
      </c>
      <c r="AC50" s="44" t="str">
        <f t="shared" si="13"/>
        <v/>
      </c>
      <c r="AD50" s="35" t="str">
        <f t="shared" si="14"/>
        <v/>
      </c>
      <c r="AE50" s="3" t="str">
        <f t="shared" si="15"/>
        <v/>
      </c>
      <c r="AF50" s="45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spans="1:53" ht="19.95" customHeight="1" x14ac:dyDescent="0.4">
      <c r="A51" s="21" t="s">
        <v>187</v>
      </c>
      <c r="B51" s="38" t="s">
        <v>527</v>
      </c>
      <c r="C51" s="21">
        <v>1</v>
      </c>
      <c r="D51" s="31" t="s">
        <v>172</v>
      </c>
      <c r="E51" s="31" t="s">
        <v>173</v>
      </c>
      <c r="F51" s="3" t="s">
        <v>11</v>
      </c>
      <c r="G51" s="3">
        <v>30</v>
      </c>
      <c r="L51" s="32">
        <v>5</v>
      </c>
      <c r="N51" s="21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1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1">
        <f>IFERROR(VLOOKUP($D51&amp;$C51,生产方式定位!$A$2:$E$38,5,FALSE)+VLOOKUP($E51&amp;$C51,生产方式定位!$F$3:$J$38,5,FALSE),"错误")</f>
        <v>520</v>
      </c>
      <c r="AA51" s="34" t="str">
        <f t="shared" si="11"/>
        <v>木材*13,运力*1</v>
      </c>
      <c r="AB51" s="44" t="str">
        <f t="shared" si="12"/>
        <v>劳工*4525</v>
      </c>
      <c r="AC51" s="44" t="str">
        <f t="shared" si="13"/>
        <v>纸张*17</v>
      </c>
      <c r="AD51" s="35" t="str">
        <f t="shared" si="14"/>
        <v>73%</v>
      </c>
      <c r="AE51" s="3">
        <f t="shared" si="15"/>
        <v>120</v>
      </c>
      <c r="AF51" s="45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spans="1:53" ht="19.95" customHeight="1" x14ac:dyDescent="0.4">
      <c r="A52" s="21" t="s">
        <v>187</v>
      </c>
      <c r="B52" s="38" t="s">
        <v>528</v>
      </c>
      <c r="C52" s="21">
        <v>2</v>
      </c>
      <c r="D52" s="31" t="s">
        <v>172</v>
      </c>
      <c r="E52" s="31" t="s">
        <v>173</v>
      </c>
      <c r="F52" s="3" t="s">
        <v>11</v>
      </c>
      <c r="G52" s="3">
        <v>30</v>
      </c>
      <c r="N52" s="21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1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1">
        <f>IFERROR(VLOOKUP($D52&amp;$C52,生产方式定位!$A$2:$E$38,5,FALSE)+VLOOKUP($E52&amp;$C52,生产方式定位!$F$3:$J$38,5,FALSE),"错误")</f>
        <v>1510</v>
      </c>
      <c r="AA52" s="34" t="str">
        <f t="shared" si="11"/>
        <v>木材*55</v>
      </c>
      <c r="AB52" s="44" t="str">
        <f t="shared" si="12"/>
        <v>劳工*4309,工程师*72</v>
      </c>
      <c r="AC52" s="44" t="str">
        <f t="shared" si="13"/>
        <v>纸张*50</v>
      </c>
      <c r="AD52" s="35" t="str">
        <f t="shared" si="14"/>
        <v>37%</v>
      </c>
      <c r="AE52" s="3">
        <f t="shared" si="15"/>
        <v>310</v>
      </c>
      <c r="AF52" s="45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spans="1:53" ht="19.95" customHeight="1" x14ac:dyDescent="0.4">
      <c r="A53" s="21" t="s">
        <v>187</v>
      </c>
      <c r="B53" s="38" t="s">
        <v>529</v>
      </c>
      <c r="C53" s="21">
        <v>3</v>
      </c>
      <c r="D53" s="31" t="s">
        <v>172</v>
      </c>
      <c r="E53" s="31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38" t="s">
        <v>18</v>
      </c>
      <c r="K53" s="3">
        <v>10</v>
      </c>
      <c r="L53" s="32">
        <v>5</v>
      </c>
      <c r="N53" s="21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1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1">
        <f>IFERROR(VLOOKUP($D53&amp;$C53,生产方式定位!$A$2:$E$38,5,FALSE)+VLOOKUP($E53&amp;$C53,生产方式定位!$F$3:$J$38,5,FALSE),"错误")</f>
        <v>2050</v>
      </c>
      <c r="AA53" s="34" t="str">
        <f t="shared" si="11"/>
        <v>木材*42,染料*7,硫*6,运力*5</v>
      </c>
      <c r="AB53" s="44" t="str">
        <f t="shared" si="12"/>
        <v>劳工*4114,工程师*137</v>
      </c>
      <c r="AC53" s="44" t="str">
        <f t="shared" si="13"/>
        <v>纸张*68</v>
      </c>
      <c r="AD53" s="35" t="str">
        <f t="shared" si="14"/>
        <v>34%</v>
      </c>
      <c r="AE53" s="3">
        <f t="shared" si="15"/>
        <v>425</v>
      </c>
      <c r="AF53" s="46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spans="1:53" ht="19.95" customHeight="1" x14ac:dyDescent="0.4">
      <c r="A54" s="21" t="s">
        <v>187</v>
      </c>
      <c r="B54" s="38"/>
      <c r="C54" s="21">
        <v>4</v>
      </c>
      <c r="D54" s="31" t="s">
        <v>172</v>
      </c>
      <c r="E54" s="31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38" t="s">
        <v>18</v>
      </c>
      <c r="K54" s="3">
        <v>15</v>
      </c>
      <c r="L54" s="32">
        <v>7</v>
      </c>
      <c r="N54" s="21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1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1">
        <f>IFERROR(VLOOKUP($D54&amp;$C54,生产方式定位!$A$2:$E$38,5,FALSE)+VLOOKUP($E54&amp;$C54,生产方式定位!$F$3:$J$38,5,FALSE),"错误")</f>
        <v>2590</v>
      </c>
      <c r="AA54" s="34" t="str">
        <f t="shared" si="11"/>
        <v>木材*41,染料*14,硫*8,运力*6</v>
      </c>
      <c r="AB54" s="44" t="str">
        <f t="shared" si="12"/>
        <v>劳工*3935,工程师*197</v>
      </c>
      <c r="AC54" s="44" t="str">
        <f t="shared" si="13"/>
        <v>纸张*86</v>
      </c>
      <c r="AD54" s="35" t="str">
        <f t="shared" si="14"/>
        <v>33%</v>
      </c>
      <c r="AE54" s="3">
        <f t="shared" si="15"/>
        <v>540</v>
      </c>
      <c r="AF54" s="46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spans="1:53" ht="19.95" customHeight="1" x14ac:dyDescent="0.4">
      <c r="A55" s="21" t="s">
        <v>187</v>
      </c>
      <c r="B55" s="38" t="s">
        <v>530</v>
      </c>
      <c r="C55" s="21">
        <v>5</v>
      </c>
      <c r="D55" s="31" t="s">
        <v>172</v>
      </c>
      <c r="E55" s="31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38" t="s">
        <v>18</v>
      </c>
      <c r="K55" s="3">
        <v>20</v>
      </c>
      <c r="L55" s="32">
        <v>10</v>
      </c>
      <c r="N55" s="21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1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1">
        <f>IFERROR(VLOOKUP($D55&amp;$C55,生产方式定位!$A$2:$E$38,5,FALSE)+VLOOKUP($E55&amp;$C55,生产方式定位!$F$3:$J$38,5,FALSE),"错误")</f>
        <v>3130</v>
      </c>
      <c r="AA55" s="34" t="str">
        <f t="shared" si="11"/>
        <v>木材*40,染料*20,硫*11,运力*9</v>
      </c>
      <c r="AB55" s="44" t="str">
        <f t="shared" si="12"/>
        <v>劳工*3771,工程师*251</v>
      </c>
      <c r="AC55" s="44" t="str">
        <f t="shared" si="13"/>
        <v>纸张*104</v>
      </c>
      <c r="AD55" s="35" t="str">
        <f t="shared" si="14"/>
        <v>32%</v>
      </c>
      <c r="AE55" s="3">
        <f t="shared" si="15"/>
        <v>655</v>
      </c>
      <c r="AF55" s="46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spans="1:53" ht="19.95" customHeight="1" x14ac:dyDescent="0.4">
      <c r="A56" s="23" t="s">
        <v>531</v>
      </c>
      <c r="B56" s="3" t="s">
        <v>532</v>
      </c>
      <c r="C56" s="23">
        <v>1</v>
      </c>
      <c r="D56" s="31" t="s">
        <v>175</v>
      </c>
      <c r="E56" s="31" t="s">
        <v>176</v>
      </c>
      <c r="N56" s="23">
        <f>IFERROR(VLOOKUP($D56&amp;$C56,生产方式定位!$A$2:$E$38,2,FALSE)+VLOOKUP($E56&amp;$C56,生产方式定位!$F$3:$J$38,2,FALSE),0)</f>
        <v>0</v>
      </c>
      <c r="U56" s="23">
        <f>IFERROR(VLOOKUP($D56&amp;$C56,生产方式定位!$A$2:$E$38,3,FALSE)+VLOOKUP($E56&amp;$C56,生产方式定位!$F$3:$J$38,3,FALSE),0)</f>
        <v>0</v>
      </c>
      <c r="Z56" s="23">
        <f>IFERROR(VLOOKUP($D56&amp;$C56,生产方式定位!$A$2:$E$38,5,FALSE)+VLOOKUP($E56&amp;$C56,生产方式定位!$F$3:$J$38,5,FALSE),"错误")</f>
        <v>0</v>
      </c>
      <c r="AA56" s="34" t="str">
        <f t="shared" si="11"/>
        <v/>
      </c>
      <c r="AB56" s="44" t="str">
        <f t="shared" si="12"/>
        <v/>
      </c>
      <c r="AC56" s="44" t="str">
        <f t="shared" si="13"/>
        <v/>
      </c>
      <c r="AD56" s="35" t="str">
        <f t="shared" si="14"/>
        <v/>
      </c>
      <c r="AE56" s="3" t="str">
        <f t="shared" si="15"/>
        <v/>
      </c>
      <c r="AF56" s="46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spans="1:53" ht="19.95" customHeight="1" x14ac:dyDescent="0.4">
      <c r="A57" s="23" t="s">
        <v>531</v>
      </c>
      <c r="B57" s="3" t="s">
        <v>533</v>
      </c>
      <c r="C57" s="23">
        <v>2</v>
      </c>
      <c r="D57" s="31" t="s">
        <v>175</v>
      </c>
      <c r="E57" s="31" t="s">
        <v>176</v>
      </c>
      <c r="F57" s="3" t="s">
        <v>41</v>
      </c>
      <c r="G57" s="3">
        <v>10</v>
      </c>
      <c r="N57" s="23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3">
        <f>IFERROR(VLOOKUP($D57&amp;$C57,生产方式定位!$A$2:$E$38,3,FALSE)+VLOOKUP($E57&amp;$C57,生产方式定位!$F$3:$J$38,3,FALSE),0)</f>
        <v>10</v>
      </c>
      <c r="Z57" s="23">
        <f>IFERROR(VLOOKUP($D57&amp;$C57,生产方式定位!$A$2:$E$38,5,FALSE)+VLOOKUP($E57&amp;$C57,生产方式定位!$F$3:$J$38,5,FALSE),"错误")</f>
        <v>0</v>
      </c>
      <c r="AA57" s="34" t="str">
        <f t="shared" si="11"/>
        <v>工具*6</v>
      </c>
      <c r="AB57" s="44" t="str">
        <f t="shared" si="12"/>
        <v>劳工*-302,工程师*50</v>
      </c>
      <c r="AC57" s="44" t="str">
        <f t="shared" si="13"/>
        <v/>
      </c>
      <c r="AD57" s="35" t="str">
        <f t="shared" si="14"/>
        <v>-100%</v>
      </c>
      <c r="AE57" s="3">
        <f t="shared" si="15"/>
        <v>-235</v>
      </c>
      <c r="AF57" s="46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spans="1:53" ht="19.95" customHeight="1" x14ac:dyDescent="0.4">
      <c r="A58" s="23" t="s">
        <v>531</v>
      </c>
      <c r="B58" s="3" t="s">
        <v>534</v>
      </c>
      <c r="C58" s="23">
        <v>3</v>
      </c>
      <c r="D58" s="31" t="s">
        <v>175</v>
      </c>
      <c r="E58" s="31" t="s">
        <v>176</v>
      </c>
      <c r="F58" s="38" t="s">
        <v>19</v>
      </c>
      <c r="G58" s="3">
        <v>10</v>
      </c>
      <c r="H58" s="38" t="s">
        <v>41</v>
      </c>
      <c r="I58" s="3">
        <v>10</v>
      </c>
      <c r="J58" s="38" t="s">
        <v>15</v>
      </c>
      <c r="K58" s="3">
        <v>5</v>
      </c>
      <c r="N58" s="23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3">
        <f>IFERROR(VLOOKUP($D58&amp;$C58,生产方式定位!$A$2:$E$38,3,FALSE)+VLOOKUP($E58&amp;$C58,生产方式定位!$F$3:$J$38,3,FALSE),0)</f>
        <v>20</v>
      </c>
      <c r="Z58" s="23">
        <f>IFERROR(VLOOKUP($D58&amp;$C58,生产方式定位!$A$2:$E$38,5,FALSE)+VLOOKUP($E58&amp;$C58,生产方式定位!$F$3:$J$38,5,FALSE),"错误")</f>
        <v>0</v>
      </c>
      <c r="AA58" s="34" t="str">
        <f t="shared" si="11"/>
        <v>煤*4,工具*3,树胶*2</v>
      </c>
      <c r="AB58" s="44" t="str">
        <f t="shared" si="12"/>
        <v>劳工*-603,工程师*101</v>
      </c>
      <c r="AC58" s="44" t="str">
        <f t="shared" si="13"/>
        <v/>
      </c>
      <c r="AD58" s="35" t="str">
        <f t="shared" si="14"/>
        <v>-100%</v>
      </c>
      <c r="AE58" s="3">
        <f t="shared" si="15"/>
        <v>-320</v>
      </c>
      <c r="AF58" s="46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spans="1:53" ht="19.95" customHeight="1" x14ac:dyDescent="0.4">
      <c r="A59" s="23" t="s">
        <v>531</v>
      </c>
      <c r="B59" s="3" t="s">
        <v>535</v>
      </c>
      <c r="C59" s="23">
        <v>4</v>
      </c>
      <c r="D59" s="31" t="s">
        <v>175</v>
      </c>
      <c r="E59" s="31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38" t="s">
        <v>15</v>
      </c>
      <c r="K59" s="3">
        <v>5</v>
      </c>
      <c r="N59" s="23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3">
        <f>IFERROR(VLOOKUP($D59&amp;$C59,生产方式定位!$A$2:$E$38,3,FALSE)+VLOOKUP($E59&amp;$C59,生产方式定位!$F$3:$J$38,3,FALSE),0)</f>
        <v>30</v>
      </c>
      <c r="Z59" s="23">
        <f>IFERROR(VLOOKUP($D59&amp;$C59,生产方式定位!$A$2:$E$38,5,FALSE)+VLOOKUP($E59&amp;$C59,生产方式定位!$F$3:$J$38,5,FALSE),"错误")</f>
        <v>0</v>
      </c>
      <c r="AA59" s="34" t="str">
        <f t="shared" si="11"/>
        <v>科学引擎*2,煤*6,树胶*2</v>
      </c>
      <c r="AB59" s="44" t="str">
        <f t="shared" si="12"/>
        <v>劳工*-905,工程师*151</v>
      </c>
      <c r="AC59" s="44" t="str">
        <f t="shared" si="13"/>
        <v/>
      </c>
      <c r="AD59" s="35" t="str">
        <f t="shared" si="14"/>
        <v>-100%</v>
      </c>
      <c r="AE59" s="3">
        <f t="shared" si="15"/>
        <v>-405</v>
      </c>
      <c r="AF59" s="46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spans="1:53" ht="19.95" customHeight="1" x14ac:dyDescent="0.4">
      <c r="A60" s="23" t="s">
        <v>531</v>
      </c>
      <c r="B60" s="3" t="s">
        <v>536</v>
      </c>
      <c r="C60" s="23">
        <v>5</v>
      </c>
      <c r="D60" s="31" t="s">
        <v>175</v>
      </c>
      <c r="E60" s="31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38" t="s">
        <v>15</v>
      </c>
      <c r="K60" s="3">
        <v>5</v>
      </c>
      <c r="N60" s="23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3">
        <f>IFERROR(VLOOKUP($D60&amp;$C60,生产方式定位!$A$2:$E$38,3,FALSE)+VLOOKUP($E60&amp;$C60,生产方式定位!$F$3:$J$38,3,FALSE),0)</f>
        <v>40</v>
      </c>
      <c r="Z60" s="23">
        <f>IFERROR(VLOOKUP($D60&amp;$C60,生产方式定位!$A$2:$E$38,5,FALSE)+VLOOKUP($E60&amp;$C60,生产方式定位!$F$3:$J$38,5,FALSE),"错误")</f>
        <v>0</v>
      </c>
      <c r="AA60" s="34" t="str">
        <f t="shared" si="11"/>
        <v>魔导引擎*1,灵能水晶*4,树胶*3</v>
      </c>
      <c r="AB60" s="44" t="str">
        <f t="shared" si="12"/>
        <v>劳工*-1207,工程师*201</v>
      </c>
      <c r="AC60" s="44" t="str">
        <f t="shared" si="13"/>
        <v/>
      </c>
      <c r="AD60" s="35" t="str">
        <f t="shared" si="14"/>
        <v>-100%</v>
      </c>
      <c r="AE60" s="3">
        <f t="shared" si="15"/>
        <v>-490</v>
      </c>
      <c r="AF60" s="46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spans="1:53" ht="19.95" customHeight="1" x14ac:dyDescent="0.4">
      <c r="A61" s="21" t="s">
        <v>531</v>
      </c>
      <c r="B61" s="3" t="s">
        <v>532</v>
      </c>
      <c r="C61" s="21">
        <v>1</v>
      </c>
      <c r="D61" s="31" t="s">
        <v>175</v>
      </c>
      <c r="E61" s="31" t="s">
        <v>178</v>
      </c>
      <c r="N61" s="21">
        <f>IFERROR(VLOOKUP($D61&amp;$C61,生产方式定位!$A$2:$E$38,2,FALSE)+VLOOKUP($E61&amp;$C61,生产方式定位!$F$3:$J$38,2,FALSE),0)</f>
        <v>0</v>
      </c>
      <c r="U61" s="21">
        <f>IFERROR(VLOOKUP($D61&amp;$C61,生产方式定位!$A$2:$E$38,3,FALSE)+VLOOKUP($E61&amp;$C61,生产方式定位!$F$3:$J$38,3,FALSE),0)</f>
        <v>0</v>
      </c>
      <c r="Z61" s="21">
        <f>IFERROR(VLOOKUP($D61&amp;$C61,生产方式定位!$A$2:$E$38,5,FALSE)+VLOOKUP($E61&amp;$C61,生产方式定位!$F$3:$J$38,5,FALSE),"错误")</f>
        <v>0</v>
      </c>
      <c r="AA61" s="34" t="str">
        <f t="shared" si="11"/>
        <v/>
      </c>
      <c r="AB61" s="44" t="str">
        <f t="shared" si="12"/>
        <v/>
      </c>
      <c r="AC61" s="44" t="str">
        <f t="shared" si="13"/>
        <v/>
      </c>
      <c r="AD61" s="35" t="str">
        <f t="shared" si="14"/>
        <v/>
      </c>
      <c r="AE61" s="3" t="str">
        <f t="shared" si="15"/>
        <v/>
      </c>
      <c r="AF61" s="45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spans="1:53" ht="19.95" customHeight="1" x14ac:dyDescent="0.4">
      <c r="A62" s="21" t="s">
        <v>531</v>
      </c>
      <c r="B62" s="3" t="s">
        <v>537</v>
      </c>
      <c r="C62" s="21">
        <v>2</v>
      </c>
      <c r="D62" s="31" t="s">
        <v>175</v>
      </c>
      <c r="E62" s="31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1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1">
        <f>IFERROR(VLOOKUP($D62&amp;$C62,生产方式定位!$A$2:$E$38,3,FALSE)+VLOOKUP($E62&amp;$C62,生产方式定位!$F$3:$J$38,3,FALSE),0)</f>
        <v>15</v>
      </c>
      <c r="Z62" s="21">
        <f>IFERROR(VLOOKUP($D62&amp;$C62,生产方式定位!$A$2:$E$38,5,FALSE)+VLOOKUP($E62&amp;$C62,生产方式定位!$F$3:$J$38,5,FALSE),"错误")</f>
        <v>0</v>
      </c>
      <c r="AA62" s="34" t="str">
        <f t="shared" si="11"/>
        <v>魔偶*2,灵能水晶*4</v>
      </c>
      <c r="AB62" s="44" t="str">
        <f t="shared" si="12"/>
        <v>劳工*-582,法士*24</v>
      </c>
      <c r="AC62" s="44" t="str">
        <f t="shared" si="13"/>
        <v/>
      </c>
      <c r="AD62" s="35" t="str">
        <f t="shared" si="14"/>
        <v>-100%</v>
      </c>
      <c r="AE62" s="3">
        <f t="shared" si="15"/>
        <v>-345</v>
      </c>
      <c r="AF62" s="45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spans="1:53" ht="19.95" customHeight="1" x14ac:dyDescent="0.4">
      <c r="A63" s="21" t="s">
        <v>531</v>
      </c>
      <c r="B63" s="3" t="s">
        <v>538</v>
      </c>
      <c r="C63" s="21">
        <v>3</v>
      </c>
      <c r="D63" s="31" t="s">
        <v>175</v>
      </c>
      <c r="E63" s="31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1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1">
        <f>IFERROR(VLOOKUP($D63&amp;$C63,生产方式定位!$A$2:$E$38,3,FALSE)+VLOOKUP($E63&amp;$C63,生产方式定位!$F$3:$J$38,3,FALSE),0)</f>
        <v>30</v>
      </c>
      <c r="Z63" s="21">
        <f>IFERROR(VLOOKUP($D63&amp;$C63,生产方式定位!$A$2:$E$38,5,FALSE)+VLOOKUP($E63&amp;$C63,生产方式定位!$F$3:$J$38,5,FALSE),"错误")</f>
        <v>0</v>
      </c>
      <c r="AA63" s="34" t="str">
        <f t="shared" si="11"/>
        <v>魔偶*3,灵能水晶*5</v>
      </c>
      <c r="AB63" s="44" t="str">
        <f t="shared" si="12"/>
        <v>劳工*-1131,法士*57</v>
      </c>
      <c r="AC63" s="44" t="str">
        <f t="shared" si="13"/>
        <v/>
      </c>
      <c r="AD63" s="35" t="str">
        <f t="shared" si="14"/>
        <v>-100%</v>
      </c>
      <c r="AE63" s="3">
        <f t="shared" si="15"/>
        <v>-470</v>
      </c>
      <c r="AF63" s="45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spans="1:53" ht="19.95" customHeight="1" x14ac:dyDescent="0.4">
      <c r="A64" s="21" t="s">
        <v>531</v>
      </c>
      <c r="B64" s="3" t="s">
        <v>539</v>
      </c>
      <c r="C64" s="21">
        <v>4</v>
      </c>
      <c r="D64" s="31" t="s">
        <v>175</v>
      </c>
      <c r="E64" s="31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38" t="s">
        <v>40</v>
      </c>
      <c r="K64" s="3">
        <v>3</v>
      </c>
      <c r="N64" s="21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1">
        <f>IFERROR(VLOOKUP($D64&amp;$C64,生产方式定位!$A$2:$E$38,3,FALSE)+VLOOKUP($E64&amp;$C64,生产方式定位!$F$3:$J$38,3,FALSE),0)</f>
        <v>45</v>
      </c>
      <c r="Z64" s="21">
        <f>IFERROR(VLOOKUP($D64&amp;$C64,生产方式定位!$A$2:$E$38,5,FALSE)+VLOOKUP($E64&amp;$C64,生产方式定位!$F$3:$J$38,5,FALSE),"错误")</f>
        <v>0</v>
      </c>
      <c r="AA64" s="34" t="str">
        <f t="shared" si="11"/>
        <v>魔偶*3,灵能水晶*5,秘银*1</v>
      </c>
      <c r="AB64" s="44" t="str">
        <f t="shared" si="12"/>
        <v>劳工*-1608,法士*107</v>
      </c>
      <c r="AC64" s="44" t="str">
        <f t="shared" si="13"/>
        <v/>
      </c>
      <c r="AD64" s="35" t="str">
        <f t="shared" si="14"/>
        <v>-100%</v>
      </c>
      <c r="AE64" s="3">
        <f t="shared" si="15"/>
        <v>-595</v>
      </c>
      <c r="AF64" s="45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spans="1:53" ht="19.95" customHeight="1" x14ac:dyDescent="0.4">
      <c r="A65" s="21" t="s">
        <v>531</v>
      </c>
      <c r="B65" s="3" t="s">
        <v>540</v>
      </c>
      <c r="C65" s="21">
        <v>5</v>
      </c>
      <c r="D65" s="31" t="s">
        <v>175</v>
      </c>
      <c r="E65" s="31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38" t="s">
        <v>46</v>
      </c>
      <c r="K65" s="3">
        <v>5</v>
      </c>
      <c r="N65" s="21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1">
        <f>IFERROR(VLOOKUP($D65&amp;$C65,生产方式定位!$A$2:$E$38,3,FALSE)+VLOOKUP($E65&amp;$C65,生产方式定位!$F$3:$J$38,3,FALSE),0)</f>
        <v>60</v>
      </c>
      <c r="Z65" s="21">
        <f>IFERROR(VLOOKUP($D65&amp;$C65,生产方式定位!$A$2:$E$38,5,FALSE)+VLOOKUP($E65&amp;$C65,生产方式定位!$F$3:$J$38,5,FALSE),"错误")</f>
        <v>0</v>
      </c>
      <c r="AA65" s="34" t="str">
        <f t="shared" si="11"/>
        <v>魔偶*3,灵能水晶*6,魔导引擎*2</v>
      </c>
      <c r="AB65" s="44" t="str">
        <f t="shared" si="12"/>
        <v>劳工*-2088,法士*157</v>
      </c>
      <c r="AC65" s="44" t="str">
        <f t="shared" si="13"/>
        <v/>
      </c>
      <c r="AD65" s="35" t="str">
        <f t="shared" si="14"/>
        <v>-100%</v>
      </c>
      <c r="AE65" s="3">
        <f t="shared" si="15"/>
        <v>-720</v>
      </c>
      <c r="AF65" s="45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spans="1:53" ht="19.95" customHeight="1" x14ac:dyDescent="0.4">
      <c r="A66" s="23" t="s">
        <v>190</v>
      </c>
      <c r="B66" s="38" t="s">
        <v>497</v>
      </c>
      <c r="C66" s="23">
        <v>1</v>
      </c>
      <c r="D66" s="31" t="s">
        <v>175</v>
      </c>
      <c r="E66" s="31" t="s">
        <v>180</v>
      </c>
      <c r="N66" s="23">
        <f>IFERROR(VLOOKUP($D66&amp;$C66,生产方式定位!$A$2:$E$38,2,FALSE)+VLOOKUP($E66&amp;$C66,生产方式定位!$F$3:$J$38,2,FALSE),0)</f>
        <v>0</v>
      </c>
      <c r="O66" s="38" t="s">
        <v>77</v>
      </c>
      <c r="P66" s="3">
        <v>3</v>
      </c>
      <c r="Q66" s="38" t="s">
        <v>68</v>
      </c>
      <c r="R66" s="3">
        <v>1</v>
      </c>
      <c r="U66" s="23">
        <f>IFERROR(VLOOKUP($D66&amp;$C66,生产方式定位!$A$2:$E$38,3,FALSE)+VLOOKUP($E66&amp;$C66,生产方式定位!$F$3:$J$38,3,FALSE),0)</f>
        <v>25</v>
      </c>
      <c r="Z66" s="23">
        <f>IFERROR(VLOOKUP($D66&amp;$C66,生产方式定位!$A$2:$E$38,5,FALSE)+VLOOKUP($E66&amp;$C66,生产方式定位!$F$3:$J$38,5,FALSE),"错误")</f>
        <v>25</v>
      </c>
      <c r="AA66" s="34" t="str">
        <f t="shared" si="11"/>
        <v/>
      </c>
      <c r="AB66" s="44" t="str">
        <f t="shared" si="12"/>
        <v>职员*424,贵族*47</v>
      </c>
      <c r="AC66" s="44" t="str">
        <f t="shared" si="13"/>
        <v/>
      </c>
      <c r="AD66" s="35" t="str">
        <f t="shared" si="14"/>
        <v/>
      </c>
      <c r="AE66" s="3" t="str">
        <f t="shared" si="15"/>
        <v/>
      </c>
      <c r="AF66" s="46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spans="1:53" ht="19.95" customHeight="1" x14ac:dyDescent="0.4">
      <c r="A67" s="23" t="s">
        <v>190</v>
      </c>
      <c r="B67" s="3" t="s">
        <v>498</v>
      </c>
      <c r="C67" s="23">
        <v>2</v>
      </c>
      <c r="D67" s="31" t="s">
        <v>175</v>
      </c>
      <c r="E67" s="31" t="s">
        <v>180</v>
      </c>
      <c r="N67" s="23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3">
        <f>IFERROR(VLOOKUP($D67&amp;$C67,生产方式定位!$A$2:$E$38,3,FALSE)+VLOOKUP($E67&amp;$C67,生产方式定位!$F$3:$J$38,3,FALSE),0)</f>
        <v>35</v>
      </c>
      <c r="Z67" s="23">
        <f>IFERROR(VLOOKUP($D67&amp;$C67,生产方式定位!$A$2:$E$38,5,FALSE)+VLOOKUP($E67&amp;$C67,生产方式定位!$F$3:$J$38,5,FALSE),"错误")</f>
        <v>35</v>
      </c>
      <c r="AA67" s="34" t="str">
        <f t="shared" si="11"/>
        <v/>
      </c>
      <c r="AB67" s="44" t="str">
        <f t="shared" si="12"/>
        <v>教士*528</v>
      </c>
      <c r="AC67" s="44" t="str">
        <f t="shared" si="13"/>
        <v/>
      </c>
      <c r="AD67" s="35" t="str">
        <f t="shared" si="14"/>
        <v/>
      </c>
      <c r="AE67" s="3" t="str">
        <f t="shared" si="15"/>
        <v/>
      </c>
      <c r="AF67" s="46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spans="1:53" ht="19.95" customHeight="1" x14ac:dyDescent="0.4">
      <c r="A68" s="23" t="s">
        <v>190</v>
      </c>
      <c r="B68" s="3" t="s">
        <v>499</v>
      </c>
      <c r="C68" s="23">
        <v>3</v>
      </c>
      <c r="D68" s="31" t="s">
        <v>175</v>
      </c>
      <c r="E68" s="31" t="s">
        <v>180</v>
      </c>
      <c r="N68" s="23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38" t="s">
        <v>77</v>
      </c>
      <c r="R68" s="3">
        <v>3</v>
      </c>
      <c r="U68" s="23">
        <f>IFERROR(VLOOKUP($D68&amp;$C68,生产方式定位!$A$2:$E$38,3,FALSE)+VLOOKUP($E68&amp;$C68,生产方式定位!$F$3:$J$38,3,FALSE),0)</f>
        <v>70</v>
      </c>
      <c r="Z68" s="23">
        <f>IFERROR(VLOOKUP($D68&amp;$C68,生产方式定位!$A$2:$E$38,5,FALSE)+VLOOKUP($E68&amp;$C68,生产方式定位!$F$3:$J$38,5,FALSE),"错误")</f>
        <v>70</v>
      </c>
      <c r="AA68" s="34" t="str">
        <f t="shared" si="11"/>
        <v/>
      </c>
      <c r="AB68" s="44" t="str">
        <f t="shared" si="12"/>
        <v>资本家*135,职员*365</v>
      </c>
      <c r="AC68" s="44" t="str">
        <f t="shared" si="13"/>
        <v/>
      </c>
      <c r="AD68" s="35" t="str">
        <f t="shared" si="14"/>
        <v/>
      </c>
      <c r="AE68" s="3" t="str">
        <f t="shared" si="15"/>
        <v/>
      </c>
      <c r="AF68" s="46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spans="1:53" ht="19.95" customHeight="1" x14ac:dyDescent="0.4">
      <c r="A69" s="23" t="s">
        <v>190</v>
      </c>
      <c r="B69" s="3" t="s">
        <v>500</v>
      </c>
      <c r="C69" s="23">
        <v>4</v>
      </c>
      <c r="D69" s="31" t="s">
        <v>175</v>
      </c>
      <c r="E69" s="31" t="s">
        <v>180</v>
      </c>
      <c r="N69" s="23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38" t="s">
        <v>77</v>
      </c>
      <c r="R69" s="3">
        <v>3</v>
      </c>
      <c r="U69" s="23">
        <f>IFERROR(VLOOKUP($D69&amp;$C69,生产方式定位!$A$2:$E$38,3,FALSE)+VLOOKUP($E69&amp;$C69,生产方式定位!$F$3:$J$38,3,FALSE),0)</f>
        <v>35</v>
      </c>
      <c r="Z69" s="23">
        <f>IFERROR(VLOOKUP($D69&amp;$C69,生产方式定位!$A$2:$E$38,5,FALSE)+VLOOKUP($E69&amp;$C69,生产方式定位!$F$3:$J$38,5,FALSE),"错误")</f>
        <v>35</v>
      </c>
      <c r="AA69" s="34" t="str">
        <f t="shared" si="11"/>
        <v/>
      </c>
      <c r="AB69" s="44" t="str">
        <f t="shared" si="12"/>
        <v>资本家*68,职员*183</v>
      </c>
      <c r="AC69" s="44" t="str">
        <f t="shared" si="13"/>
        <v/>
      </c>
      <c r="AD69" s="35" t="str">
        <f t="shared" si="14"/>
        <v/>
      </c>
      <c r="AE69" s="3" t="str">
        <f t="shared" si="15"/>
        <v/>
      </c>
      <c r="AF69" s="46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spans="1:53" ht="19.95" customHeight="1" x14ac:dyDescent="0.4">
      <c r="A70" s="23" t="s">
        <v>190</v>
      </c>
      <c r="B70" s="3" t="s">
        <v>501</v>
      </c>
      <c r="C70" s="23">
        <v>5</v>
      </c>
      <c r="D70" s="31" t="s">
        <v>175</v>
      </c>
      <c r="E70" s="31" t="s">
        <v>180</v>
      </c>
      <c r="N70" s="23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3">
        <f>IFERROR(VLOOKUP($D70&amp;$C70,生产方式定位!$A$2:$E$38,3,FALSE)+VLOOKUP($E70&amp;$C70,生产方式定位!$F$3:$J$38,3,FALSE),0)</f>
        <v>40</v>
      </c>
      <c r="Z70" s="23">
        <f>IFERROR(VLOOKUP($D70&amp;$C70,生产方式定位!$A$2:$E$38,5,FALSE)+VLOOKUP($E70&amp;$C70,生产方式定位!$F$3:$J$38,5,FALSE),"错误")</f>
        <v>40</v>
      </c>
      <c r="AA70" s="34" t="str">
        <f t="shared" ref="AA70:AA133" si="30">IF(AG70="","",AG70)&amp;IF(AH70="","",","&amp;AH70)&amp;IF(AI70="","",","&amp;AI70)&amp;IF(AR70=0,"",",运力*"&amp;AR70)&amp;IF(AS70=0,"",",交易*"&amp;AS70)</f>
        <v/>
      </c>
      <c r="AB70" s="44" t="str">
        <f t="shared" ref="AB70:AB133" si="31">IF(AJ70="","",AJ70)&amp;IF(AK70="","",","&amp;AK70)&amp;IF(AL70="","",","&amp;AL70)</f>
        <v>官僚*603</v>
      </c>
      <c r="AC70" s="44" t="str">
        <f t="shared" ref="AC70:AC133" si="32">IF(AM70="","",AM70)&amp;IF(AN70="","",","&amp;AN70)</f>
        <v/>
      </c>
      <c r="AD70" s="35" t="str">
        <f t="shared" ref="AD70:AD133" si="33">IFERROR(ROUND(((Z70/N70)-1)*100,0)&amp;"%","")</f>
        <v/>
      </c>
      <c r="AE70" s="3" t="str">
        <f t="shared" ref="AE70:AE133" si="34">IF(Z70-U70-N70=0,"",Z70-U70-N70)</f>
        <v/>
      </c>
      <c r="AF70" s="46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spans="1:53" ht="19.95" customHeight="1" x14ac:dyDescent="0.4">
      <c r="A71" s="23" t="s">
        <v>190</v>
      </c>
      <c r="B71" s="3" t="s">
        <v>502</v>
      </c>
      <c r="C71" s="23">
        <v>6</v>
      </c>
      <c r="D71" s="31" t="s">
        <v>175</v>
      </c>
      <c r="E71" s="31" t="s">
        <v>180</v>
      </c>
      <c r="N71" s="23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3">
        <f>IFERROR(VLOOKUP($D71&amp;$C71,生产方式定位!$A$2:$E$38,3,FALSE)+VLOOKUP($E71&amp;$C71,生产方式定位!$F$3:$J$38,3,FALSE),0)</f>
        <v>20</v>
      </c>
      <c r="Z71" s="23">
        <f>IFERROR(VLOOKUP($D71&amp;$C71,生产方式定位!$A$2:$E$38,5,FALSE)+VLOOKUP($E71&amp;$C71,生产方式定位!$F$3:$J$38,5,FALSE),"错误")</f>
        <v>20</v>
      </c>
      <c r="AA71" s="34" t="str">
        <f t="shared" si="30"/>
        <v/>
      </c>
      <c r="AB71" s="44" t="str">
        <f t="shared" si="31"/>
        <v>劳工*302,工程师*201</v>
      </c>
      <c r="AC71" s="44" t="str">
        <f t="shared" si="32"/>
        <v/>
      </c>
      <c r="AD71" s="35" t="str">
        <f t="shared" si="33"/>
        <v/>
      </c>
      <c r="AE71" s="3" t="str">
        <f t="shared" si="34"/>
        <v/>
      </c>
      <c r="AF71" s="45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spans="1:53" ht="19.95" customHeight="1" x14ac:dyDescent="0.4">
      <c r="A72" s="23" t="s">
        <v>190</v>
      </c>
      <c r="B72" s="3" t="s">
        <v>503</v>
      </c>
      <c r="C72" s="23">
        <v>7</v>
      </c>
      <c r="D72" s="31" t="s">
        <v>175</v>
      </c>
      <c r="E72" s="31" t="s">
        <v>180</v>
      </c>
      <c r="N72" s="23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38" t="s">
        <v>74</v>
      </c>
      <c r="T72" s="3">
        <v>20</v>
      </c>
      <c r="U72" s="23">
        <f>IFERROR(VLOOKUP($D72&amp;$C72,生产方式定位!$A$2:$E$38,3,FALSE)+VLOOKUP($E72&amp;$C72,生产方式定位!$F$3:$J$38,3,FALSE),0)</f>
        <v>20</v>
      </c>
      <c r="Z72" s="23">
        <f>IFERROR(VLOOKUP($D72&amp;$C72,生产方式定位!$A$2:$E$38,5,FALSE)+VLOOKUP($E72&amp;$C72,生产方式定位!$F$3:$J$38,5,FALSE),"错误")</f>
        <v>20</v>
      </c>
      <c r="AA72" s="34" t="str">
        <f t="shared" si="30"/>
        <v/>
      </c>
      <c r="AB72" s="44" t="str">
        <f t="shared" si="31"/>
        <v>劳工*151,工程师*126,法士*94</v>
      </c>
      <c r="AC72" s="44" t="str">
        <f t="shared" si="32"/>
        <v/>
      </c>
      <c r="AD72" s="35" t="str">
        <f t="shared" si="33"/>
        <v/>
      </c>
      <c r="AE72" s="3" t="str">
        <f t="shared" si="34"/>
        <v/>
      </c>
      <c r="AF72" s="45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spans="1:53" ht="19.95" customHeight="1" x14ac:dyDescent="0.4">
      <c r="A73" s="23" t="s">
        <v>190</v>
      </c>
      <c r="B73" s="3" t="s">
        <v>504</v>
      </c>
      <c r="C73" s="23">
        <v>8</v>
      </c>
      <c r="D73" s="31" t="s">
        <v>175</v>
      </c>
      <c r="E73" s="31" t="s">
        <v>180</v>
      </c>
      <c r="N73" s="23">
        <f>IFERROR(VLOOKUP($D73&amp;$C73,生产方式定位!$A$2:$E$38,2,FALSE)+VLOOKUP($E73&amp;$C73,生产方式定位!$F$3:$J$38,2,FALSE),0)</f>
        <v>0</v>
      </c>
      <c r="O73" s="38" t="s">
        <v>66</v>
      </c>
      <c r="P73" s="3">
        <v>4</v>
      </c>
      <c r="Q73" s="38" t="s">
        <v>74</v>
      </c>
      <c r="R73" s="3">
        <v>5</v>
      </c>
      <c r="U73" s="23">
        <f>IFERROR(VLOOKUP($D73&amp;$C73,生产方式定位!$A$2:$E$38,3,FALSE)+VLOOKUP($E73&amp;$C73,生产方式定位!$F$3:$J$38,3,FALSE),0)</f>
        <v>50</v>
      </c>
      <c r="Z73" s="23">
        <f>IFERROR(VLOOKUP($D73&amp;$C73,生产方式定位!$A$2:$E$38,5,FALSE)+VLOOKUP($E73&amp;$C73,生产方式定位!$F$3:$J$38,5,FALSE),"错误")</f>
        <v>50</v>
      </c>
      <c r="AA73" s="34" t="str">
        <f t="shared" si="30"/>
        <v/>
      </c>
      <c r="AB73" s="44" t="str">
        <f t="shared" si="31"/>
        <v>法师*50,法士*314</v>
      </c>
      <c r="AC73" s="44" t="str">
        <f t="shared" si="32"/>
        <v/>
      </c>
      <c r="AD73" s="35" t="str">
        <f t="shared" si="33"/>
        <v/>
      </c>
      <c r="AE73" s="3" t="str">
        <f t="shared" si="34"/>
        <v/>
      </c>
      <c r="AF73" s="45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spans="1:53" ht="19.95" customHeight="1" x14ac:dyDescent="0.4">
      <c r="A74" s="21" t="s">
        <v>192</v>
      </c>
      <c r="B74" s="3" t="s">
        <v>541</v>
      </c>
      <c r="C74" s="21">
        <v>1</v>
      </c>
      <c r="D74" s="31" t="s">
        <v>172</v>
      </c>
      <c r="E74" s="31" t="s">
        <v>173</v>
      </c>
      <c r="F74" s="3" t="s">
        <v>12</v>
      </c>
      <c r="G74" s="3">
        <v>40</v>
      </c>
      <c r="L74" s="32">
        <v>10</v>
      </c>
      <c r="N74" s="21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1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1">
        <f>IFERROR(VLOOKUP($D74&amp;$C74,生产方式定位!$A$2:$E$38,5,FALSE)+VLOOKUP($E74&amp;$C74,生产方式定位!$F$3:$J$38,5,FALSE),"错误")</f>
        <v>520</v>
      </c>
      <c r="AA74" s="34" t="str">
        <f t="shared" si="30"/>
        <v>布料*12,运力*2</v>
      </c>
      <c r="AB74" s="44" t="str">
        <f t="shared" si="31"/>
        <v>劳工*4525</v>
      </c>
      <c r="AC74" s="44" t="str">
        <f t="shared" si="32"/>
        <v>衣物*17</v>
      </c>
      <c r="AD74" s="35" t="str">
        <f t="shared" si="33"/>
        <v>73%</v>
      </c>
      <c r="AE74" s="3">
        <f t="shared" si="34"/>
        <v>120</v>
      </c>
      <c r="AF74" s="45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spans="1:53" ht="19.95" customHeight="1" x14ac:dyDescent="0.4">
      <c r="A75" s="21" t="s">
        <v>192</v>
      </c>
      <c r="B75" s="3" t="s">
        <v>542</v>
      </c>
      <c r="C75" s="21">
        <v>2</v>
      </c>
      <c r="D75" s="31" t="s">
        <v>172</v>
      </c>
      <c r="E75" s="31" t="s">
        <v>173</v>
      </c>
      <c r="F75" s="3" t="s">
        <v>12</v>
      </c>
      <c r="G75" s="3">
        <v>40</v>
      </c>
      <c r="H75" s="38" t="s">
        <v>13</v>
      </c>
      <c r="I75" s="3">
        <v>20</v>
      </c>
      <c r="L75" s="32">
        <v>10</v>
      </c>
      <c r="N75" s="21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1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1">
        <f>IFERROR(VLOOKUP($D75&amp;$C75,生产方式定位!$A$2:$E$38,5,FALSE)+VLOOKUP($E75&amp;$C75,生产方式定位!$F$3:$J$38,5,FALSE),"错误")</f>
        <v>1510</v>
      </c>
      <c r="AA75" s="34" t="str">
        <f t="shared" si="30"/>
        <v>布料*31,染料*8,运力*5</v>
      </c>
      <c r="AB75" s="44" t="str">
        <f t="shared" si="31"/>
        <v>劳工*4309,工程师*72</v>
      </c>
      <c r="AC75" s="44" t="str">
        <f t="shared" si="32"/>
        <v>衣物*50</v>
      </c>
      <c r="AD75" s="35" t="str">
        <f t="shared" si="33"/>
        <v>37%</v>
      </c>
      <c r="AE75" s="3">
        <f t="shared" si="34"/>
        <v>310</v>
      </c>
      <c r="AF75" s="45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spans="1:53" ht="19.95" customHeight="1" x14ac:dyDescent="0.4">
      <c r="A76" s="21" t="s">
        <v>192</v>
      </c>
      <c r="B76" s="38" t="s">
        <v>543</v>
      </c>
      <c r="C76" s="21">
        <v>3</v>
      </c>
      <c r="D76" s="31" t="s">
        <v>172</v>
      </c>
      <c r="E76" s="31" t="s">
        <v>173</v>
      </c>
      <c r="F76" s="3" t="s">
        <v>12</v>
      </c>
      <c r="G76" s="3">
        <v>40</v>
      </c>
      <c r="H76" s="38" t="s">
        <v>13</v>
      </c>
      <c r="I76" s="3">
        <v>30</v>
      </c>
      <c r="J76" s="38"/>
      <c r="L76" s="32">
        <v>10</v>
      </c>
      <c r="N76" s="21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1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1">
        <f>IFERROR(VLOOKUP($D76&amp;$C76,生产方式定位!$A$2:$E$38,5,FALSE)+VLOOKUP($E76&amp;$C76,生产方式定位!$F$3:$J$38,5,FALSE),"错误")</f>
        <v>2050</v>
      </c>
      <c r="AA76" s="34" t="str">
        <f t="shared" si="30"/>
        <v>布料*38,染料*14,运力*6</v>
      </c>
      <c r="AB76" s="44" t="str">
        <f t="shared" si="31"/>
        <v>劳工*4114,工程师*137</v>
      </c>
      <c r="AC76" s="44" t="str">
        <f t="shared" si="32"/>
        <v>衣物*68</v>
      </c>
      <c r="AD76" s="35" t="str">
        <f t="shared" si="33"/>
        <v>34%</v>
      </c>
      <c r="AE76" s="3">
        <f t="shared" si="34"/>
        <v>425</v>
      </c>
      <c r="AF76" s="46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spans="1:53" ht="19.95" customHeight="1" x14ac:dyDescent="0.4">
      <c r="A77" s="21" t="s">
        <v>192</v>
      </c>
      <c r="B77" s="38" t="s">
        <v>544</v>
      </c>
      <c r="C77" s="21">
        <v>4</v>
      </c>
      <c r="D77" s="31" t="s">
        <v>172</v>
      </c>
      <c r="E77" s="31" t="s">
        <v>173</v>
      </c>
      <c r="F77" s="3" t="s">
        <v>12</v>
      </c>
      <c r="G77" s="3">
        <v>40</v>
      </c>
      <c r="H77" s="38" t="s">
        <v>13</v>
      </c>
      <c r="I77" s="3">
        <v>40</v>
      </c>
      <c r="J77" s="38" t="s">
        <v>22</v>
      </c>
      <c r="K77" s="3">
        <v>20</v>
      </c>
      <c r="L77" s="32">
        <v>10</v>
      </c>
      <c r="N77" s="21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38" t="s">
        <v>74</v>
      </c>
      <c r="T77" s="3">
        <v>5</v>
      </c>
      <c r="U77" s="21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1">
        <f>IFERROR(VLOOKUP($D77&amp;$C77,生产方式定位!$A$2:$E$38,5,FALSE)+VLOOKUP($E77&amp;$C77,生产方式定位!$F$3:$J$38,5,FALSE),"错误")</f>
        <v>2590</v>
      </c>
      <c r="AA77" s="34" t="str">
        <f t="shared" si="30"/>
        <v>布料*35,染料*18,泽洛*8,运力*6</v>
      </c>
      <c r="AB77" s="44" t="str">
        <f t="shared" si="31"/>
        <v>劳工*3935,工程师*131,法士*49</v>
      </c>
      <c r="AC77" s="44" t="str">
        <f t="shared" si="32"/>
        <v>衣物*86</v>
      </c>
      <c r="AD77" s="35" t="str">
        <f t="shared" si="33"/>
        <v>33%</v>
      </c>
      <c r="AE77" s="3">
        <f t="shared" si="34"/>
        <v>540</v>
      </c>
      <c r="AF77" s="46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spans="1:53" ht="19.95" customHeight="1" x14ac:dyDescent="0.4">
      <c r="A78" s="21" t="s">
        <v>192</v>
      </c>
      <c r="B78" s="38" t="s">
        <v>545</v>
      </c>
      <c r="C78" s="21">
        <v>5</v>
      </c>
      <c r="D78" s="31" t="s">
        <v>172</v>
      </c>
      <c r="E78" s="31" t="s">
        <v>173</v>
      </c>
      <c r="F78" s="3" t="s">
        <v>12</v>
      </c>
      <c r="G78" s="3">
        <v>40</v>
      </c>
      <c r="H78" s="38" t="s">
        <v>13</v>
      </c>
      <c r="I78" s="3">
        <v>50</v>
      </c>
      <c r="J78" s="38" t="s">
        <v>20</v>
      </c>
      <c r="K78" s="3">
        <v>20</v>
      </c>
      <c r="L78" s="32">
        <v>10</v>
      </c>
      <c r="N78" s="21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38" t="s">
        <v>74</v>
      </c>
      <c r="T78" s="3">
        <v>5</v>
      </c>
      <c r="U78" s="21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1">
        <f>IFERROR(VLOOKUP($D78&amp;$C78,生产方式定位!$A$2:$E$38,5,FALSE)+VLOOKUP($E78&amp;$C78,生产方式定位!$F$3:$J$38,5,FALSE),"错误")</f>
        <v>3130</v>
      </c>
      <c r="AA78" s="34" t="str">
        <f t="shared" si="30"/>
        <v>布料*40,染料*25,灵能水晶*7,运力*7</v>
      </c>
      <c r="AB78" s="44" t="str">
        <f t="shared" si="31"/>
        <v>劳工*3771,工程师*189,法士*47</v>
      </c>
      <c r="AC78" s="44" t="str">
        <f t="shared" si="32"/>
        <v>衣物*104</v>
      </c>
      <c r="AD78" s="35" t="str">
        <f t="shared" si="33"/>
        <v>32%</v>
      </c>
      <c r="AE78" s="3">
        <f t="shared" si="34"/>
        <v>655</v>
      </c>
      <c r="AF78" s="46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spans="1:53" ht="19.95" customHeight="1" x14ac:dyDescent="0.4">
      <c r="A79" s="23" t="s">
        <v>193</v>
      </c>
      <c r="B79" s="3" t="s">
        <v>546</v>
      </c>
      <c r="C79" s="23">
        <v>1</v>
      </c>
      <c r="D79" s="31" t="s">
        <v>172</v>
      </c>
      <c r="E79" s="31" t="s">
        <v>194</v>
      </c>
      <c r="N79" s="23">
        <f>IFERROR(VLOOKUP($D79&amp;$C79,生产方式定位!$A$2:$E$38,2,FALSE)+VLOOKUP($E79&amp;$C79,生产方式定位!$F$3:$J$38,2,FALSE),0)</f>
        <v>300</v>
      </c>
      <c r="U79" s="23">
        <f>IFERROR(VLOOKUP($D79&amp;$C79,生产方式定位!$A$2:$E$38,3,FALSE)+VLOOKUP($E79&amp;$C79,生产方式定位!$F$3:$J$38,3,FALSE),0)</f>
        <v>100</v>
      </c>
      <c r="Z79" s="23">
        <f>IFERROR(VLOOKUP($D79&amp;$C79,生产方式定位!$A$2:$E$38,5,FALSE)+VLOOKUP($E79&amp;$C79,生产方式定位!$F$3:$J$38,5,FALSE),"错误")</f>
        <v>520</v>
      </c>
      <c r="AA79" s="34" t="str">
        <f t="shared" si="30"/>
        <v/>
      </c>
      <c r="AB79" s="44" t="str">
        <f t="shared" si="31"/>
        <v/>
      </c>
      <c r="AC79" s="44" t="str">
        <f t="shared" si="32"/>
        <v/>
      </c>
      <c r="AD79" s="35" t="str">
        <f t="shared" si="33"/>
        <v>73%</v>
      </c>
      <c r="AE79" s="3">
        <f t="shared" si="34"/>
        <v>120</v>
      </c>
      <c r="AF79" s="46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spans="1:53" ht="19.95" customHeight="1" x14ac:dyDescent="0.4">
      <c r="A80" s="23" t="s">
        <v>193</v>
      </c>
      <c r="B80" s="3" t="s">
        <v>547</v>
      </c>
      <c r="C80" s="23">
        <v>2</v>
      </c>
      <c r="D80" s="31" t="s">
        <v>172</v>
      </c>
      <c r="E80" s="31" t="s">
        <v>194</v>
      </c>
      <c r="F80" s="38" t="s">
        <v>10</v>
      </c>
      <c r="G80" s="3">
        <v>40</v>
      </c>
      <c r="L80" s="32">
        <v>10</v>
      </c>
      <c r="N80" s="23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3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23">
        <f>IFERROR(VLOOKUP($D80&amp;$C80,生产方式定位!$A$2:$E$38,5,FALSE)+VLOOKUP($E80&amp;$C80,生产方式定位!$F$3:$J$38,5,FALSE),"错误")</f>
        <v>1273</v>
      </c>
      <c r="AA80" s="34" t="str">
        <f t="shared" si="30"/>
        <v>丝绸*13,运力*7</v>
      </c>
      <c r="AB80" s="44" t="str">
        <f t="shared" si="31"/>
        <v>工程师*452</v>
      </c>
      <c r="AC80" s="44" t="str">
        <f t="shared" si="32"/>
        <v>奢侈服装*21</v>
      </c>
      <c r="AD80" s="35" t="str">
        <f t="shared" si="33"/>
        <v>27%</v>
      </c>
      <c r="AE80" s="3">
        <f t="shared" si="34"/>
        <v>243</v>
      </c>
      <c r="AF80" s="46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spans="1:53" ht="19.95" customHeight="1" x14ac:dyDescent="0.4">
      <c r="A81" s="23" t="s">
        <v>193</v>
      </c>
      <c r="B81" s="3" t="s">
        <v>548</v>
      </c>
      <c r="C81" s="23">
        <v>3</v>
      </c>
      <c r="D81" s="31" t="s">
        <v>172</v>
      </c>
      <c r="E81" s="31" t="s">
        <v>194</v>
      </c>
      <c r="F81" s="38" t="s">
        <v>10</v>
      </c>
      <c r="G81" s="3">
        <v>40</v>
      </c>
      <c r="H81" s="38" t="s">
        <v>15</v>
      </c>
      <c r="I81" s="3">
        <v>20</v>
      </c>
      <c r="L81" s="32">
        <v>10</v>
      </c>
      <c r="N81" s="23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3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23">
        <f>IFERROR(VLOOKUP($D81&amp;$C81,生产方式定位!$A$2:$E$38,5,FALSE)+VLOOKUP($E81&amp;$C81,生产方式定位!$F$3:$J$38,5,FALSE),"错误")</f>
        <v>1779</v>
      </c>
      <c r="AA81" s="34" t="str">
        <f t="shared" si="30"/>
        <v>丝绸*13,树胶*10,运力*7</v>
      </c>
      <c r="AB81" s="44" t="str">
        <f t="shared" si="31"/>
        <v>工程师*528</v>
      </c>
      <c r="AC81" s="44" t="str">
        <f t="shared" si="32"/>
        <v>奢侈服装*30</v>
      </c>
      <c r="AD81" s="35" t="str">
        <f t="shared" si="33"/>
        <v>27%</v>
      </c>
      <c r="AE81" s="3">
        <f t="shared" si="34"/>
        <v>344</v>
      </c>
      <c r="AF81" s="46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spans="1:53" ht="19.95" customHeight="1" x14ac:dyDescent="0.4">
      <c r="A82" s="23" t="s">
        <v>193</v>
      </c>
      <c r="B82" s="38" t="s">
        <v>549</v>
      </c>
      <c r="C82" s="23">
        <v>4</v>
      </c>
      <c r="D82" s="31" t="s">
        <v>172</v>
      </c>
      <c r="E82" s="31" t="s">
        <v>194</v>
      </c>
      <c r="F82" s="38" t="s">
        <v>10</v>
      </c>
      <c r="G82" s="3">
        <v>40</v>
      </c>
      <c r="H82" s="38" t="s">
        <v>15</v>
      </c>
      <c r="I82" s="3">
        <v>20</v>
      </c>
      <c r="J82" s="38" t="s">
        <v>22</v>
      </c>
      <c r="K82" s="3">
        <v>20</v>
      </c>
      <c r="L82" s="32">
        <v>10</v>
      </c>
      <c r="N82" s="23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3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23">
        <f>IFERROR(VLOOKUP($D82&amp;$C82,生产方式定位!$A$2:$E$38,5,FALSE)+VLOOKUP($E82&amp;$C82,生产方式定位!$F$3:$J$38,5,FALSE),"错误")</f>
        <v>2284</v>
      </c>
      <c r="AA82" s="34" t="str">
        <f t="shared" si="30"/>
        <v>丝绸*13,树胶*10,泽洛*9,运力*7</v>
      </c>
      <c r="AB82" s="44" t="str">
        <f t="shared" si="31"/>
        <v>工程师*603</v>
      </c>
      <c r="AC82" s="44" t="str">
        <f t="shared" si="32"/>
        <v>奢侈服装*38</v>
      </c>
      <c r="AD82" s="35" t="str">
        <f t="shared" si="33"/>
        <v>27%</v>
      </c>
      <c r="AE82" s="3">
        <f t="shared" si="34"/>
        <v>444</v>
      </c>
      <c r="AF82" s="46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spans="1:53" ht="19.95" customHeight="1" x14ac:dyDescent="0.4">
      <c r="A83" s="23" t="s">
        <v>193</v>
      </c>
      <c r="B83" s="38" t="s">
        <v>550</v>
      </c>
      <c r="C83" s="23">
        <v>5</v>
      </c>
      <c r="D83" s="31" t="s">
        <v>172</v>
      </c>
      <c r="E83" s="31" t="s">
        <v>194</v>
      </c>
      <c r="F83" s="38" t="s">
        <v>10</v>
      </c>
      <c r="G83" s="3">
        <v>40</v>
      </c>
      <c r="H83" s="38" t="s">
        <v>15</v>
      </c>
      <c r="I83" s="3">
        <v>20</v>
      </c>
      <c r="J83" s="38" t="s">
        <v>20</v>
      </c>
      <c r="K83" s="3">
        <v>20</v>
      </c>
      <c r="L83" s="32">
        <v>10</v>
      </c>
      <c r="N83" s="23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3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23">
        <f>IFERROR(VLOOKUP($D83&amp;$C83,生产方式定位!$A$2:$E$38,5,FALSE)+VLOOKUP($E83&amp;$C83,生产方式定位!$F$3:$J$38,5,FALSE),"错误")</f>
        <v>2790</v>
      </c>
      <c r="AA83" s="34" t="str">
        <f t="shared" si="30"/>
        <v>丝绸*16,树胶*12,灵能水晶*8,运力*8</v>
      </c>
      <c r="AB83" s="44" t="str">
        <f t="shared" si="31"/>
        <v>工程师*679</v>
      </c>
      <c r="AC83" s="44" t="str">
        <f t="shared" si="32"/>
        <v>奢侈服装*47</v>
      </c>
      <c r="AD83" s="35" t="str">
        <f t="shared" si="33"/>
        <v>27%</v>
      </c>
      <c r="AE83" s="3">
        <f t="shared" si="34"/>
        <v>545</v>
      </c>
      <c r="AF83" s="46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spans="1:53" ht="19.95" customHeight="1" x14ac:dyDescent="0.4">
      <c r="A84" s="21" t="s">
        <v>551</v>
      </c>
      <c r="B84" s="38" t="s">
        <v>541</v>
      </c>
      <c r="C84" s="21">
        <v>1</v>
      </c>
      <c r="D84" s="31" t="s">
        <v>175</v>
      </c>
      <c r="E84" s="31" t="s">
        <v>176</v>
      </c>
      <c r="N84" s="21">
        <f>IFERROR(VLOOKUP($D84&amp;$C84,生产方式定位!$A$2:$E$38,2,FALSE)+VLOOKUP($E84&amp;$C84,生产方式定位!$F$3:$J$38,2,FALSE),0)</f>
        <v>0</v>
      </c>
      <c r="U84" s="21">
        <f>IFERROR(VLOOKUP($D84&amp;$C84,生产方式定位!$A$2:$E$38,3,FALSE)+VLOOKUP($E84&amp;$C84,生产方式定位!$F$3:$J$38,3,FALSE),0)</f>
        <v>0</v>
      </c>
      <c r="Z84" s="21">
        <f>IFERROR(VLOOKUP($D84&amp;$C84,生产方式定位!$A$2:$E$38,5,FALSE)+VLOOKUP($E84&amp;$C84,生产方式定位!$F$3:$J$38,5,FALSE),"错误")</f>
        <v>0</v>
      </c>
      <c r="AA84" s="34" t="str">
        <f t="shared" si="30"/>
        <v/>
      </c>
      <c r="AB84" s="44" t="str">
        <f t="shared" si="31"/>
        <v/>
      </c>
      <c r="AC84" s="44" t="str">
        <f t="shared" si="32"/>
        <v/>
      </c>
      <c r="AD84" s="35" t="str">
        <f t="shared" si="33"/>
        <v/>
      </c>
      <c r="AE84" s="3" t="str">
        <f t="shared" si="34"/>
        <v/>
      </c>
      <c r="AF84" s="45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spans="1:53" ht="19.95" customHeight="1" x14ac:dyDescent="0.4">
      <c r="A85" s="21" t="s">
        <v>551</v>
      </c>
      <c r="B85" s="38" t="s">
        <v>552</v>
      </c>
      <c r="C85" s="21">
        <v>2</v>
      </c>
      <c r="D85" s="31" t="s">
        <v>175</v>
      </c>
      <c r="E85" s="31" t="s">
        <v>176</v>
      </c>
      <c r="F85" s="3" t="s">
        <v>41</v>
      </c>
      <c r="G85" s="3">
        <v>10</v>
      </c>
      <c r="N85" s="21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1">
        <f>IFERROR(VLOOKUP($D85&amp;$C85,生产方式定位!$A$2:$E$38,3,FALSE)+VLOOKUP($E85&amp;$C85,生产方式定位!$F$3:$J$38,3,FALSE),0)</f>
        <v>10</v>
      </c>
      <c r="Z85" s="21">
        <f>IFERROR(VLOOKUP($D85&amp;$C85,生产方式定位!$A$2:$E$38,5,FALSE)+VLOOKUP($E85&amp;$C85,生产方式定位!$F$3:$J$38,5,FALSE),"错误")</f>
        <v>0</v>
      </c>
      <c r="AA85" s="34" t="str">
        <f t="shared" si="30"/>
        <v>工具*6</v>
      </c>
      <c r="AB85" s="44" t="str">
        <f t="shared" si="31"/>
        <v>劳工*-362,工程师*30</v>
      </c>
      <c r="AC85" s="44" t="str">
        <f t="shared" si="32"/>
        <v/>
      </c>
      <c r="AD85" s="35" t="str">
        <f t="shared" si="33"/>
        <v>-100%</v>
      </c>
      <c r="AE85" s="3">
        <f t="shared" si="34"/>
        <v>-235</v>
      </c>
      <c r="AF85" s="45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spans="1:53" ht="19.95" customHeight="1" x14ac:dyDescent="0.4">
      <c r="A86" s="21" t="s">
        <v>551</v>
      </c>
      <c r="B86" s="38" t="s">
        <v>553</v>
      </c>
      <c r="C86" s="21">
        <v>3</v>
      </c>
      <c r="D86" s="31" t="s">
        <v>175</v>
      </c>
      <c r="E86" s="31" t="s">
        <v>176</v>
      </c>
      <c r="F86" s="38" t="s">
        <v>19</v>
      </c>
      <c r="G86" s="3">
        <v>10</v>
      </c>
      <c r="H86" s="38" t="s">
        <v>41</v>
      </c>
      <c r="I86" s="3">
        <v>10</v>
      </c>
      <c r="J86" s="38" t="s">
        <v>15</v>
      </c>
      <c r="K86" s="3">
        <v>5</v>
      </c>
      <c r="N86" s="21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1">
        <f>IFERROR(VLOOKUP($D86&amp;$C86,生产方式定位!$A$2:$E$38,3,FALSE)+VLOOKUP($E86&amp;$C86,生产方式定位!$F$3:$J$38,3,FALSE),0)</f>
        <v>20</v>
      </c>
      <c r="Z86" s="21">
        <f>IFERROR(VLOOKUP($D86&amp;$C86,生产方式定位!$A$2:$E$38,5,FALSE)+VLOOKUP($E86&amp;$C86,生产方式定位!$F$3:$J$38,5,FALSE),"错误")</f>
        <v>0</v>
      </c>
      <c r="AA86" s="34" t="str">
        <f t="shared" si="30"/>
        <v>煤*4,工具*3,树胶*2</v>
      </c>
      <c r="AB86" s="44" t="str">
        <f t="shared" si="31"/>
        <v>劳工*-670,工程师*78</v>
      </c>
      <c r="AC86" s="44" t="str">
        <f t="shared" si="32"/>
        <v/>
      </c>
      <c r="AD86" s="35" t="str">
        <f t="shared" si="33"/>
        <v>-100%</v>
      </c>
      <c r="AE86" s="3">
        <f t="shared" si="34"/>
        <v>-320</v>
      </c>
      <c r="AF86" s="45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spans="1:53" ht="19.95" customHeight="1" x14ac:dyDescent="0.4">
      <c r="A87" s="21" t="s">
        <v>551</v>
      </c>
      <c r="B87" s="3" t="s">
        <v>554</v>
      </c>
      <c r="C87" s="21">
        <v>4</v>
      </c>
      <c r="D87" s="31" t="s">
        <v>175</v>
      </c>
      <c r="E87" s="31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38" t="s">
        <v>15</v>
      </c>
      <c r="K87" s="3">
        <v>5</v>
      </c>
      <c r="N87" s="21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1">
        <f>IFERROR(VLOOKUP($D87&amp;$C87,生产方式定位!$A$2:$E$38,3,FALSE)+VLOOKUP($E87&amp;$C87,生产方式定位!$F$3:$J$38,3,FALSE),0)</f>
        <v>30</v>
      </c>
      <c r="Z87" s="21">
        <f>IFERROR(VLOOKUP($D87&amp;$C87,生产方式定位!$A$2:$E$38,5,FALSE)+VLOOKUP($E87&amp;$C87,生产方式定位!$F$3:$J$38,5,FALSE),"错误")</f>
        <v>0</v>
      </c>
      <c r="AA87" s="34" t="str">
        <f t="shared" si="30"/>
        <v>科学引擎*2,煤*6,树胶*2</v>
      </c>
      <c r="AB87" s="44" t="str">
        <f t="shared" si="31"/>
        <v>劳工*-936,工程师*140</v>
      </c>
      <c r="AC87" s="44" t="str">
        <f t="shared" si="32"/>
        <v/>
      </c>
      <c r="AD87" s="35" t="str">
        <f t="shared" si="33"/>
        <v>-100%</v>
      </c>
      <c r="AE87" s="3">
        <f t="shared" si="34"/>
        <v>-405</v>
      </c>
      <c r="AF87" s="45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spans="1:53" ht="19.95" customHeight="1" x14ac:dyDescent="0.4">
      <c r="A88" s="21" t="s">
        <v>551</v>
      </c>
      <c r="B88" s="3" t="s">
        <v>555</v>
      </c>
      <c r="C88" s="21">
        <v>5</v>
      </c>
      <c r="D88" s="31" t="s">
        <v>175</v>
      </c>
      <c r="E88" s="31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38" t="s">
        <v>15</v>
      </c>
      <c r="K88" s="3">
        <v>5</v>
      </c>
      <c r="N88" s="21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1">
        <f>IFERROR(VLOOKUP($D88&amp;$C88,生产方式定位!$A$2:$E$38,3,FALSE)+VLOOKUP($E88&amp;$C88,生产方式定位!$F$3:$J$38,3,FALSE),0)</f>
        <v>40</v>
      </c>
      <c r="Z88" s="21">
        <f>IFERROR(VLOOKUP($D88&amp;$C88,生产方式定位!$A$2:$E$38,5,FALSE)+VLOOKUP($E88&amp;$C88,生产方式定位!$F$3:$J$38,5,FALSE),"错误")</f>
        <v>0</v>
      </c>
      <c r="AA88" s="34" t="str">
        <f t="shared" si="30"/>
        <v>魔导引擎*1,灵能水晶*4,树胶*3</v>
      </c>
      <c r="AB88" s="44" t="str">
        <f t="shared" si="31"/>
        <v>劳工*-1168,工程师*214</v>
      </c>
      <c r="AC88" s="44" t="str">
        <f t="shared" si="32"/>
        <v/>
      </c>
      <c r="AD88" s="35" t="str">
        <f t="shared" si="33"/>
        <v>-100%</v>
      </c>
      <c r="AE88" s="3">
        <f t="shared" si="34"/>
        <v>-490</v>
      </c>
      <c r="AF88" s="45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spans="1:53" ht="19.95" customHeight="1" x14ac:dyDescent="0.4">
      <c r="A89" s="23" t="s">
        <v>551</v>
      </c>
      <c r="B89" s="38" t="s">
        <v>541</v>
      </c>
      <c r="C89" s="23">
        <v>1</v>
      </c>
      <c r="D89" s="31" t="s">
        <v>175</v>
      </c>
      <c r="E89" s="31" t="s">
        <v>178</v>
      </c>
      <c r="N89" s="23">
        <f>IFERROR(VLOOKUP($D89&amp;$C89,生产方式定位!$A$2:$E$38,2,FALSE)+VLOOKUP($E89&amp;$C89,生产方式定位!$F$3:$J$38,2,FALSE),0)</f>
        <v>0</v>
      </c>
      <c r="U89" s="23">
        <f>IFERROR(VLOOKUP($D89&amp;$C89,生产方式定位!$A$2:$E$38,3,FALSE)+VLOOKUP($E89&amp;$C89,生产方式定位!$F$3:$J$38,3,FALSE),0)</f>
        <v>0</v>
      </c>
      <c r="Z89" s="23">
        <f>IFERROR(VLOOKUP($D89&amp;$C89,生产方式定位!$A$2:$E$38,5,FALSE)+VLOOKUP($E89&amp;$C89,生产方式定位!$F$3:$J$38,5,FALSE),"错误")</f>
        <v>0</v>
      </c>
      <c r="AA89" s="34" t="str">
        <f t="shared" si="30"/>
        <v/>
      </c>
      <c r="AB89" s="44" t="str">
        <f t="shared" si="31"/>
        <v/>
      </c>
      <c r="AC89" s="44" t="str">
        <f t="shared" si="32"/>
        <v/>
      </c>
      <c r="AD89" s="35" t="str">
        <f t="shared" si="33"/>
        <v/>
      </c>
      <c r="AE89" s="3" t="str">
        <f t="shared" si="34"/>
        <v/>
      </c>
      <c r="AF89" s="46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spans="1:53" ht="19.95" customHeight="1" x14ac:dyDescent="0.4">
      <c r="A90" s="23" t="s">
        <v>551</v>
      </c>
      <c r="B90" s="3" t="s">
        <v>556</v>
      </c>
      <c r="C90" s="23">
        <v>2</v>
      </c>
      <c r="D90" s="31" t="s">
        <v>175</v>
      </c>
      <c r="E90" s="31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3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3">
        <f>IFERROR(VLOOKUP($D90&amp;$C90,生产方式定位!$A$2:$E$38,3,FALSE)+VLOOKUP($E90&amp;$C90,生产方式定位!$F$3:$J$38,3,FALSE),0)</f>
        <v>15</v>
      </c>
      <c r="Z90" s="23">
        <f>IFERROR(VLOOKUP($D90&amp;$C90,生产方式定位!$A$2:$E$38,5,FALSE)+VLOOKUP($E90&amp;$C90,生产方式定位!$F$3:$J$38,5,FALSE),"错误")</f>
        <v>0</v>
      </c>
      <c r="AA90" s="34" t="str">
        <f t="shared" si="30"/>
        <v>魔偶*2,灵能水晶*4</v>
      </c>
      <c r="AB90" s="44" t="str">
        <f t="shared" si="31"/>
        <v>劳工*-543,法士*34</v>
      </c>
      <c r="AC90" s="44" t="str">
        <f t="shared" si="32"/>
        <v/>
      </c>
      <c r="AD90" s="35" t="str">
        <f t="shared" si="33"/>
        <v>-100%</v>
      </c>
      <c r="AE90" s="3">
        <f t="shared" si="34"/>
        <v>-345</v>
      </c>
      <c r="AF90" s="46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spans="1:53" ht="19.95" customHeight="1" x14ac:dyDescent="0.4">
      <c r="A91" s="23" t="s">
        <v>551</v>
      </c>
      <c r="B91" s="3" t="s">
        <v>557</v>
      </c>
      <c r="C91" s="23">
        <v>3</v>
      </c>
      <c r="D91" s="31" t="s">
        <v>175</v>
      </c>
      <c r="E91" s="31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3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3">
        <f>IFERROR(VLOOKUP($D91&amp;$C91,生产方式定位!$A$2:$E$38,3,FALSE)+VLOOKUP($E91&amp;$C91,生产方式定位!$F$3:$J$38,3,FALSE),0)</f>
        <v>30</v>
      </c>
      <c r="Z91" s="23">
        <f>IFERROR(VLOOKUP($D91&amp;$C91,生产方式定位!$A$2:$E$38,5,FALSE)+VLOOKUP($E91&amp;$C91,生产方式定位!$F$3:$J$38,5,FALSE),"错误")</f>
        <v>0</v>
      </c>
      <c r="AA91" s="34" t="str">
        <f t="shared" si="30"/>
        <v>魔偶*3,灵能水晶*5</v>
      </c>
      <c r="AB91" s="44" t="str">
        <f t="shared" si="31"/>
        <v>劳工*-1006,法士*88</v>
      </c>
      <c r="AC91" s="44" t="str">
        <f t="shared" si="32"/>
        <v/>
      </c>
      <c r="AD91" s="35" t="str">
        <f t="shared" si="33"/>
        <v>-100%</v>
      </c>
      <c r="AE91" s="3">
        <f t="shared" si="34"/>
        <v>-470</v>
      </c>
      <c r="AF91" s="46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spans="1:53" ht="19.95" customHeight="1" x14ac:dyDescent="0.4">
      <c r="A92" s="23" t="s">
        <v>551</v>
      </c>
      <c r="B92" s="3" t="s">
        <v>558</v>
      </c>
      <c r="C92" s="23">
        <v>4</v>
      </c>
      <c r="D92" s="31" t="s">
        <v>175</v>
      </c>
      <c r="E92" s="31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38" t="s">
        <v>40</v>
      </c>
      <c r="K92" s="3">
        <v>3</v>
      </c>
      <c r="N92" s="23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3">
        <f>IFERROR(VLOOKUP($D92&amp;$C92,生产方式定位!$A$2:$E$38,3,FALSE)+VLOOKUP($E92&amp;$C92,生产方式定位!$F$3:$J$38,3,FALSE),0)</f>
        <v>45</v>
      </c>
      <c r="Z92" s="23">
        <f>IFERROR(VLOOKUP($D92&amp;$C92,生产方式定位!$A$2:$E$38,5,FALSE)+VLOOKUP($E92&amp;$C92,生产方式定位!$F$3:$J$38,5,FALSE),"错误")</f>
        <v>0</v>
      </c>
      <c r="AA92" s="34" t="str">
        <f t="shared" si="30"/>
        <v>魔偶*3,灵能水晶*5,秘银*1</v>
      </c>
      <c r="AB92" s="44" t="str">
        <f t="shared" si="31"/>
        <v>劳工*-1404,法士*158</v>
      </c>
      <c r="AC92" s="44" t="str">
        <f t="shared" si="32"/>
        <v/>
      </c>
      <c r="AD92" s="35" t="str">
        <f t="shared" si="33"/>
        <v>-100%</v>
      </c>
      <c r="AE92" s="3">
        <f t="shared" si="34"/>
        <v>-595</v>
      </c>
      <c r="AF92" s="46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spans="1:53" ht="19.95" customHeight="1" x14ac:dyDescent="0.4">
      <c r="A93" s="23" t="s">
        <v>551</v>
      </c>
      <c r="B93" s="3" t="s">
        <v>559</v>
      </c>
      <c r="C93" s="23">
        <v>5</v>
      </c>
      <c r="D93" s="31" t="s">
        <v>175</v>
      </c>
      <c r="E93" s="31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38" t="s">
        <v>46</v>
      </c>
      <c r="K93" s="3">
        <v>5</v>
      </c>
      <c r="N93" s="23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3">
        <f>IFERROR(VLOOKUP($D93&amp;$C93,生产方式定位!$A$2:$E$38,3,FALSE)+VLOOKUP($E93&amp;$C93,生产方式定位!$F$3:$J$38,3,FALSE),0)</f>
        <v>60</v>
      </c>
      <c r="Z93" s="23">
        <f>IFERROR(VLOOKUP($D93&amp;$C93,生产方式定位!$A$2:$E$38,5,FALSE)+VLOOKUP($E93&amp;$C93,生产方式定位!$F$3:$J$38,5,FALSE),"错误")</f>
        <v>0</v>
      </c>
      <c r="AA93" s="34" t="str">
        <f t="shared" si="30"/>
        <v>魔偶*3,灵能水晶*6,魔导引擎*2</v>
      </c>
      <c r="AB93" s="44" t="str">
        <f t="shared" si="31"/>
        <v>劳工*-1752,法士*241</v>
      </c>
      <c r="AC93" s="44" t="str">
        <f t="shared" si="32"/>
        <v/>
      </c>
      <c r="AD93" s="35" t="str">
        <f t="shared" si="33"/>
        <v>-100%</v>
      </c>
      <c r="AE93" s="3">
        <f t="shared" si="34"/>
        <v>-720</v>
      </c>
      <c r="AF93" s="46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spans="1:53" ht="19.95" customHeight="1" x14ac:dyDescent="0.4">
      <c r="A94" s="21" t="s">
        <v>197</v>
      </c>
      <c r="B94" s="38" t="s">
        <v>497</v>
      </c>
      <c r="C94" s="21">
        <v>1</v>
      </c>
      <c r="D94" s="31" t="s">
        <v>175</v>
      </c>
      <c r="E94" s="31" t="s">
        <v>180</v>
      </c>
      <c r="N94" s="21">
        <f>IFERROR(VLOOKUP($D94&amp;$C94,生产方式定位!$A$2:$E$38,2,FALSE)+VLOOKUP($E94&amp;$C94,生产方式定位!$F$3:$J$38,2,FALSE),0)</f>
        <v>0</v>
      </c>
      <c r="O94" s="38" t="s">
        <v>77</v>
      </c>
      <c r="P94" s="3">
        <v>3</v>
      </c>
      <c r="Q94" s="38" t="s">
        <v>68</v>
      </c>
      <c r="R94" s="3">
        <v>1</v>
      </c>
      <c r="U94" s="21">
        <f>IFERROR(VLOOKUP($D94&amp;$C94,生产方式定位!$A$2:$E$38,3,FALSE)+VLOOKUP($E94&amp;$C94,生产方式定位!$F$3:$J$38,3,FALSE),0)</f>
        <v>25</v>
      </c>
      <c r="Z94" s="21">
        <f>IFERROR(VLOOKUP($D94&amp;$C94,生产方式定位!$A$2:$E$38,5,FALSE)+VLOOKUP($E94&amp;$C94,生产方式定位!$F$3:$J$38,5,FALSE),"错误")</f>
        <v>25</v>
      </c>
      <c r="AA94" s="34" t="str">
        <f t="shared" si="30"/>
        <v/>
      </c>
      <c r="AB94" s="44" t="str">
        <f t="shared" si="31"/>
        <v>职员*424,贵族*47</v>
      </c>
      <c r="AC94" s="44" t="str">
        <f t="shared" si="32"/>
        <v/>
      </c>
      <c r="AD94" s="35" t="str">
        <f t="shared" si="33"/>
        <v/>
      </c>
      <c r="AE94" s="3" t="str">
        <f t="shared" si="34"/>
        <v/>
      </c>
      <c r="AF94" s="45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spans="1:53" ht="19.95" customHeight="1" x14ac:dyDescent="0.4">
      <c r="A95" s="21" t="s">
        <v>197</v>
      </c>
      <c r="B95" s="3" t="s">
        <v>498</v>
      </c>
      <c r="C95" s="21">
        <v>2</v>
      </c>
      <c r="D95" s="31" t="s">
        <v>175</v>
      </c>
      <c r="E95" s="31" t="s">
        <v>180</v>
      </c>
      <c r="N95" s="21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1">
        <f>IFERROR(VLOOKUP($D95&amp;$C95,生产方式定位!$A$2:$E$38,3,FALSE)+VLOOKUP($E95&amp;$C95,生产方式定位!$F$3:$J$38,3,FALSE),0)</f>
        <v>35</v>
      </c>
      <c r="Z95" s="21">
        <f>IFERROR(VLOOKUP($D95&amp;$C95,生产方式定位!$A$2:$E$38,5,FALSE)+VLOOKUP($E95&amp;$C95,生产方式定位!$F$3:$J$38,5,FALSE),"错误")</f>
        <v>35</v>
      </c>
      <c r="AA95" s="34" t="str">
        <f t="shared" si="30"/>
        <v/>
      </c>
      <c r="AB95" s="44" t="str">
        <f t="shared" si="31"/>
        <v>教士*528</v>
      </c>
      <c r="AC95" s="44" t="str">
        <f t="shared" si="32"/>
        <v/>
      </c>
      <c r="AD95" s="35" t="str">
        <f t="shared" si="33"/>
        <v/>
      </c>
      <c r="AE95" s="3" t="str">
        <f t="shared" si="34"/>
        <v/>
      </c>
      <c r="AF95" s="45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spans="1:53" ht="19.95" customHeight="1" x14ac:dyDescent="0.4">
      <c r="A96" s="21" t="s">
        <v>197</v>
      </c>
      <c r="B96" s="3" t="s">
        <v>499</v>
      </c>
      <c r="C96" s="21">
        <v>3</v>
      </c>
      <c r="D96" s="31" t="s">
        <v>175</v>
      </c>
      <c r="E96" s="31" t="s">
        <v>180</v>
      </c>
      <c r="N96" s="21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38" t="s">
        <v>77</v>
      </c>
      <c r="R96" s="3">
        <v>3</v>
      </c>
      <c r="U96" s="21">
        <f>IFERROR(VLOOKUP($D96&amp;$C96,生产方式定位!$A$2:$E$38,3,FALSE)+VLOOKUP($E96&amp;$C96,生产方式定位!$F$3:$J$38,3,FALSE),0)</f>
        <v>70</v>
      </c>
      <c r="Z96" s="21">
        <f>IFERROR(VLOOKUP($D96&amp;$C96,生产方式定位!$A$2:$E$38,5,FALSE)+VLOOKUP($E96&amp;$C96,生产方式定位!$F$3:$J$38,5,FALSE),"错误")</f>
        <v>70</v>
      </c>
      <c r="AA96" s="34" t="str">
        <f t="shared" si="30"/>
        <v/>
      </c>
      <c r="AB96" s="44" t="str">
        <f t="shared" si="31"/>
        <v>资本家*135,职员*365</v>
      </c>
      <c r="AC96" s="44" t="str">
        <f t="shared" si="32"/>
        <v/>
      </c>
      <c r="AD96" s="35" t="str">
        <f t="shared" si="33"/>
        <v/>
      </c>
      <c r="AE96" s="3" t="str">
        <f t="shared" si="34"/>
        <v/>
      </c>
      <c r="AF96" s="45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spans="1:53" ht="19.95" customHeight="1" x14ac:dyDescent="0.4">
      <c r="A97" s="21" t="s">
        <v>197</v>
      </c>
      <c r="B97" s="3" t="s">
        <v>500</v>
      </c>
      <c r="C97" s="21">
        <v>4</v>
      </c>
      <c r="D97" s="31" t="s">
        <v>175</v>
      </c>
      <c r="E97" s="31" t="s">
        <v>180</v>
      </c>
      <c r="N97" s="21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38" t="s">
        <v>77</v>
      </c>
      <c r="R97" s="3">
        <v>3</v>
      </c>
      <c r="U97" s="21">
        <f>IFERROR(VLOOKUP($D97&amp;$C97,生产方式定位!$A$2:$E$38,3,FALSE)+VLOOKUP($E97&amp;$C97,生产方式定位!$F$3:$J$38,3,FALSE),0)</f>
        <v>35</v>
      </c>
      <c r="Z97" s="21">
        <f>IFERROR(VLOOKUP($D97&amp;$C97,生产方式定位!$A$2:$E$38,5,FALSE)+VLOOKUP($E97&amp;$C97,生产方式定位!$F$3:$J$38,5,FALSE),"错误")</f>
        <v>35</v>
      </c>
      <c r="AA97" s="34" t="str">
        <f t="shared" si="30"/>
        <v/>
      </c>
      <c r="AB97" s="44" t="str">
        <f t="shared" si="31"/>
        <v>资本家*68,职员*183</v>
      </c>
      <c r="AC97" s="44" t="str">
        <f t="shared" si="32"/>
        <v/>
      </c>
      <c r="AD97" s="35" t="str">
        <f t="shared" si="33"/>
        <v/>
      </c>
      <c r="AE97" s="3" t="str">
        <f t="shared" si="34"/>
        <v/>
      </c>
      <c r="AF97" s="45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spans="1:53" ht="19.95" customHeight="1" x14ac:dyDescent="0.4">
      <c r="A98" s="21" t="s">
        <v>197</v>
      </c>
      <c r="B98" s="3" t="s">
        <v>501</v>
      </c>
      <c r="C98" s="21">
        <v>5</v>
      </c>
      <c r="D98" s="31" t="s">
        <v>175</v>
      </c>
      <c r="E98" s="31" t="s">
        <v>180</v>
      </c>
      <c r="N98" s="21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1">
        <f>IFERROR(VLOOKUP($D98&amp;$C98,生产方式定位!$A$2:$E$38,3,FALSE)+VLOOKUP($E98&amp;$C98,生产方式定位!$F$3:$J$38,3,FALSE),0)</f>
        <v>40</v>
      </c>
      <c r="Z98" s="21">
        <f>IFERROR(VLOOKUP($D98&amp;$C98,生产方式定位!$A$2:$E$38,5,FALSE)+VLOOKUP($E98&amp;$C98,生产方式定位!$F$3:$J$38,5,FALSE),"错误")</f>
        <v>40</v>
      </c>
      <c r="AA98" s="34" t="str">
        <f t="shared" si="30"/>
        <v/>
      </c>
      <c r="AB98" s="44" t="str">
        <f t="shared" si="31"/>
        <v>官僚*603</v>
      </c>
      <c r="AC98" s="44" t="str">
        <f t="shared" si="32"/>
        <v/>
      </c>
      <c r="AD98" s="35" t="str">
        <f t="shared" si="33"/>
        <v/>
      </c>
      <c r="AE98" s="3" t="str">
        <f t="shared" si="34"/>
        <v/>
      </c>
      <c r="AF98" s="45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spans="1:53" ht="19.95" customHeight="1" x14ac:dyDescent="0.4">
      <c r="A99" s="21" t="s">
        <v>197</v>
      </c>
      <c r="B99" s="3" t="s">
        <v>502</v>
      </c>
      <c r="C99" s="21">
        <v>6</v>
      </c>
      <c r="D99" s="31" t="s">
        <v>175</v>
      </c>
      <c r="E99" s="31" t="s">
        <v>180</v>
      </c>
      <c r="N99" s="21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1">
        <f>IFERROR(VLOOKUP($D99&amp;$C99,生产方式定位!$A$2:$E$38,3,FALSE)+VLOOKUP($E99&amp;$C99,生产方式定位!$F$3:$J$38,3,FALSE),0)</f>
        <v>20</v>
      </c>
      <c r="Z99" s="21">
        <f>IFERROR(VLOOKUP($D99&amp;$C99,生产方式定位!$A$2:$E$38,5,FALSE)+VLOOKUP($E99&amp;$C99,生产方式定位!$F$3:$J$38,5,FALSE),"错误")</f>
        <v>20</v>
      </c>
      <c r="AA99" s="34" t="str">
        <f t="shared" si="30"/>
        <v/>
      </c>
      <c r="AB99" s="44" t="str">
        <f t="shared" si="31"/>
        <v>劳工*302,工程师*201</v>
      </c>
      <c r="AC99" s="44" t="str">
        <f t="shared" si="32"/>
        <v/>
      </c>
      <c r="AD99" s="35" t="str">
        <f t="shared" si="33"/>
        <v/>
      </c>
      <c r="AE99" s="3" t="str">
        <f t="shared" si="34"/>
        <v/>
      </c>
      <c r="AF99" s="46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spans="1:53" ht="19.95" customHeight="1" x14ac:dyDescent="0.4">
      <c r="A100" s="21" t="s">
        <v>197</v>
      </c>
      <c r="B100" s="3" t="s">
        <v>503</v>
      </c>
      <c r="C100" s="21">
        <v>7</v>
      </c>
      <c r="D100" s="31" t="s">
        <v>175</v>
      </c>
      <c r="E100" s="31" t="s">
        <v>180</v>
      </c>
      <c r="N100" s="21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38" t="s">
        <v>74</v>
      </c>
      <c r="T100" s="3">
        <v>20</v>
      </c>
      <c r="U100" s="21">
        <f>IFERROR(VLOOKUP($D100&amp;$C100,生产方式定位!$A$2:$E$38,3,FALSE)+VLOOKUP($E100&amp;$C100,生产方式定位!$F$3:$J$38,3,FALSE),0)</f>
        <v>20</v>
      </c>
      <c r="Z100" s="21">
        <f>IFERROR(VLOOKUP($D100&amp;$C100,生产方式定位!$A$2:$E$38,5,FALSE)+VLOOKUP($E100&amp;$C100,生产方式定位!$F$3:$J$38,5,FALSE),"错误")</f>
        <v>20</v>
      </c>
      <c r="AA100" s="34" t="str">
        <f t="shared" si="30"/>
        <v/>
      </c>
      <c r="AB100" s="44" t="str">
        <f t="shared" si="31"/>
        <v>劳工*151,工程师*126,法士*94</v>
      </c>
      <c r="AC100" s="44" t="str">
        <f t="shared" si="32"/>
        <v/>
      </c>
      <c r="AD100" s="35" t="str">
        <f t="shared" si="33"/>
        <v/>
      </c>
      <c r="AE100" s="3" t="str">
        <f t="shared" si="34"/>
        <v/>
      </c>
      <c r="AF100" s="46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spans="1:53" ht="19.95" customHeight="1" x14ac:dyDescent="0.4">
      <c r="A101" s="21" t="s">
        <v>197</v>
      </c>
      <c r="B101" s="3" t="s">
        <v>504</v>
      </c>
      <c r="C101" s="21">
        <v>8</v>
      </c>
      <c r="D101" s="31" t="s">
        <v>175</v>
      </c>
      <c r="E101" s="31" t="s">
        <v>180</v>
      </c>
      <c r="N101" s="21">
        <f>IFERROR(VLOOKUP($D101&amp;$C101,生产方式定位!$A$2:$E$38,2,FALSE)+VLOOKUP($E101&amp;$C101,生产方式定位!$F$3:$J$38,2,FALSE),0)</f>
        <v>0</v>
      </c>
      <c r="O101" s="38" t="s">
        <v>66</v>
      </c>
      <c r="P101" s="3">
        <v>4</v>
      </c>
      <c r="Q101" s="38" t="s">
        <v>74</v>
      </c>
      <c r="R101" s="3">
        <v>5</v>
      </c>
      <c r="U101" s="21">
        <f>IFERROR(VLOOKUP($D101&amp;$C101,生产方式定位!$A$2:$E$38,3,FALSE)+VLOOKUP($E101&amp;$C101,生产方式定位!$F$3:$J$38,3,FALSE),0)</f>
        <v>50</v>
      </c>
      <c r="Z101" s="21">
        <f>IFERROR(VLOOKUP($D101&amp;$C101,生产方式定位!$A$2:$E$38,5,FALSE)+VLOOKUP($E101&amp;$C101,生产方式定位!$F$3:$J$38,5,FALSE),"错误")</f>
        <v>50</v>
      </c>
      <c r="AA101" s="34" t="str">
        <f t="shared" si="30"/>
        <v/>
      </c>
      <c r="AB101" s="44" t="str">
        <f t="shared" si="31"/>
        <v>法师*50,法士*314</v>
      </c>
      <c r="AC101" s="44" t="str">
        <f t="shared" si="32"/>
        <v/>
      </c>
      <c r="AD101" s="35" t="str">
        <f t="shared" si="33"/>
        <v/>
      </c>
      <c r="AE101" s="3" t="str">
        <f t="shared" si="34"/>
        <v/>
      </c>
      <c r="AF101" s="46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spans="1:53" ht="19.95" customHeight="1" x14ac:dyDescent="0.4">
      <c r="A102" s="23" t="s">
        <v>199</v>
      </c>
      <c r="B102" s="3" t="s">
        <v>560</v>
      </c>
      <c r="C102" s="23">
        <v>1</v>
      </c>
      <c r="D102" s="31" t="s">
        <v>172</v>
      </c>
      <c r="E102" s="31" t="s">
        <v>173</v>
      </c>
      <c r="F102" s="3" t="s">
        <v>11</v>
      </c>
      <c r="G102" s="3">
        <v>30</v>
      </c>
      <c r="L102" s="32">
        <v>10</v>
      </c>
      <c r="N102" s="23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3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3">
        <f>IFERROR(VLOOKUP($D102&amp;$C102,生产方式定位!$A$2:$E$38,5,FALSE)+VLOOKUP($E102&amp;$C102,生产方式定位!$F$3:$J$38,5,FALSE),"错误")</f>
        <v>520</v>
      </c>
      <c r="AA102" s="34" t="str">
        <f t="shared" si="30"/>
        <v>木材*11,运力*3</v>
      </c>
      <c r="AB102" s="44" t="str">
        <f t="shared" si="31"/>
        <v>劳工*4525</v>
      </c>
      <c r="AC102" s="44" t="str">
        <f t="shared" si="32"/>
        <v>家具*17</v>
      </c>
      <c r="AD102" s="35" t="str">
        <f t="shared" si="33"/>
        <v>73%</v>
      </c>
      <c r="AE102" s="3">
        <f t="shared" si="34"/>
        <v>120</v>
      </c>
      <c r="AF102" s="46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spans="1:53" ht="19.95" customHeight="1" x14ac:dyDescent="0.4">
      <c r="A103" s="23" t="s">
        <v>199</v>
      </c>
      <c r="B103" s="3" t="s">
        <v>561</v>
      </c>
      <c r="C103" s="23">
        <v>2</v>
      </c>
      <c r="D103" s="31" t="s">
        <v>172</v>
      </c>
      <c r="E103" s="31" t="s">
        <v>173</v>
      </c>
      <c r="F103" s="3" t="s">
        <v>11</v>
      </c>
      <c r="G103" s="3">
        <v>30</v>
      </c>
      <c r="L103" s="32">
        <v>10</v>
      </c>
      <c r="N103" s="23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3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3">
        <f>IFERROR(VLOOKUP($D103&amp;$C103,生产方式定位!$A$2:$E$38,5,FALSE)+VLOOKUP($E103&amp;$C103,生产方式定位!$F$3:$J$38,5,FALSE),"错误")</f>
        <v>1510</v>
      </c>
      <c r="AA103" s="34" t="str">
        <f t="shared" si="30"/>
        <v>木材*41,运力*9</v>
      </c>
      <c r="AB103" s="44" t="str">
        <f t="shared" si="31"/>
        <v>劳工*4309,工程师*72</v>
      </c>
      <c r="AC103" s="44" t="str">
        <f t="shared" si="32"/>
        <v>家具*50</v>
      </c>
      <c r="AD103" s="35" t="str">
        <f t="shared" si="33"/>
        <v>37%</v>
      </c>
      <c r="AE103" s="3">
        <f t="shared" si="34"/>
        <v>310</v>
      </c>
      <c r="AF103" s="46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spans="1:53" ht="19.95" customHeight="1" x14ac:dyDescent="0.4">
      <c r="A104" s="23" t="s">
        <v>199</v>
      </c>
      <c r="B104" s="3" t="s">
        <v>562</v>
      </c>
      <c r="C104" s="23">
        <v>3</v>
      </c>
      <c r="D104" s="31" t="s">
        <v>172</v>
      </c>
      <c r="E104" s="31" t="s">
        <v>173</v>
      </c>
      <c r="F104" s="3" t="s">
        <v>11</v>
      </c>
      <c r="G104" s="3">
        <v>30</v>
      </c>
      <c r="L104" s="32">
        <v>10</v>
      </c>
      <c r="N104" s="23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3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3">
        <f>IFERROR(VLOOKUP($D104&amp;$C104,生产方式定位!$A$2:$E$38,5,FALSE)+VLOOKUP($E104&amp;$C104,生产方式定位!$F$3:$J$38,5,FALSE),"错误")</f>
        <v>2050</v>
      </c>
      <c r="AA104" s="34" t="str">
        <f t="shared" si="30"/>
        <v>木材*57,运力*13</v>
      </c>
      <c r="AB104" s="44" t="str">
        <f t="shared" si="31"/>
        <v>劳工*4114,工程师*137</v>
      </c>
      <c r="AC104" s="44" t="str">
        <f t="shared" si="32"/>
        <v>家具*68</v>
      </c>
      <c r="AD104" s="35" t="str">
        <f t="shared" si="33"/>
        <v>34%</v>
      </c>
      <c r="AE104" s="3">
        <f t="shared" si="34"/>
        <v>425</v>
      </c>
      <c r="AF104" s="45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spans="1:53" ht="19.95" customHeight="1" x14ac:dyDescent="0.4">
      <c r="A105" s="21" t="s">
        <v>200</v>
      </c>
      <c r="B105" s="3" t="s">
        <v>563</v>
      </c>
      <c r="C105" s="21">
        <v>1</v>
      </c>
      <c r="D105" s="31" t="s">
        <v>172</v>
      </c>
      <c r="E105" s="31" t="s">
        <v>194</v>
      </c>
      <c r="N105" s="21">
        <f>IFERROR(VLOOKUP($D105&amp;$C105,生产方式定位!$A$2:$E$38,2,FALSE)+VLOOKUP($E105&amp;$C105,生产方式定位!$F$3:$J$38,2,FALSE),0)</f>
        <v>300</v>
      </c>
      <c r="U105" s="21">
        <f>IFERROR(VLOOKUP($D105&amp;$C105,生产方式定位!$A$2:$E$38,3,FALSE)+VLOOKUP($E105&amp;$C105,生产方式定位!$F$3:$J$38,3,FALSE),0)</f>
        <v>100</v>
      </c>
      <c r="Z105" s="21">
        <f>IFERROR(VLOOKUP($D105&amp;$C105,生产方式定位!$A$2:$E$38,5,FALSE)+VLOOKUP($E105&amp;$C105,生产方式定位!$F$3:$J$38,5,FALSE),"错误")</f>
        <v>520</v>
      </c>
      <c r="AA105" s="34" t="str">
        <f t="shared" si="30"/>
        <v/>
      </c>
      <c r="AB105" s="44" t="str">
        <f t="shared" si="31"/>
        <v/>
      </c>
      <c r="AC105" s="44" t="str">
        <f t="shared" si="32"/>
        <v/>
      </c>
      <c r="AD105" s="35" t="str">
        <f t="shared" si="33"/>
        <v>73%</v>
      </c>
      <c r="AE105" s="3">
        <f t="shared" si="34"/>
        <v>120</v>
      </c>
      <c r="AF105" s="45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spans="1:53" ht="19.95" customHeight="1" x14ac:dyDescent="0.4">
      <c r="A106" s="21" t="s">
        <v>200</v>
      </c>
      <c r="B106" s="3" t="s">
        <v>564</v>
      </c>
      <c r="C106" s="21">
        <v>2</v>
      </c>
      <c r="D106" s="31" t="s">
        <v>172</v>
      </c>
      <c r="E106" s="31" t="s">
        <v>194</v>
      </c>
      <c r="H106" s="3" t="s">
        <v>14</v>
      </c>
      <c r="I106" s="3">
        <v>30</v>
      </c>
      <c r="L106" s="32">
        <v>5</v>
      </c>
      <c r="N106" s="21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1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1">
        <f>IFERROR(VLOOKUP($D106&amp;$C106,生产方式定位!$A$2:$E$38,5,FALSE)+VLOOKUP($E106&amp;$C106,生产方式定位!$F$3:$J$38,5,FALSE),"错误")</f>
        <v>1273</v>
      </c>
      <c r="AA106" s="34" t="str">
        <f t="shared" si="30"/>
        <v>,硬木*21,运力*5</v>
      </c>
      <c r="AB106" s="44" t="str">
        <f t="shared" si="31"/>
        <v>工程师*452</v>
      </c>
      <c r="AC106" s="44" t="str">
        <f t="shared" si="32"/>
        <v>奢侈家具*21</v>
      </c>
      <c r="AD106" s="35" t="str">
        <f t="shared" si="33"/>
        <v>27%</v>
      </c>
      <c r="AE106" s="3">
        <f t="shared" si="34"/>
        <v>243</v>
      </c>
      <c r="AF106" s="45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spans="1:53" ht="19.95" customHeight="1" x14ac:dyDescent="0.4">
      <c r="A107" s="21" t="s">
        <v>200</v>
      </c>
      <c r="B107" s="3" t="s">
        <v>565</v>
      </c>
      <c r="C107" s="21">
        <v>3</v>
      </c>
      <c r="D107" s="31" t="s">
        <v>172</v>
      </c>
      <c r="E107" s="31" t="s">
        <v>194</v>
      </c>
      <c r="H107" s="3" t="s">
        <v>14</v>
      </c>
      <c r="I107" s="3">
        <v>30</v>
      </c>
      <c r="L107" s="32">
        <v>5</v>
      </c>
      <c r="N107" s="21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1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1">
        <f>IFERROR(VLOOKUP($D107&amp;$C107,生产方式定位!$A$2:$E$38,5,FALSE)+VLOOKUP($E107&amp;$C107,生产方式定位!$F$3:$J$38,5,FALSE),"错误")</f>
        <v>1779</v>
      </c>
      <c r="AA107" s="34" t="str">
        <f t="shared" si="30"/>
        <v>,硬木*30,运力*7</v>
      </c>
      <c r="AB107" s="44" t="str">
        <f t="shared" si="31"/>
        <v>工程师*528</v>
      </c>
      <c r="AC107" s="44" t="str">
        <f t="shared" si="32"/>
        <v>奢侈家具*30</v>
      </c>
      <c r="AD107" s="35" t="str">
        <f t="shared" si="33"/>
        <v>27%</v>
      </c>
      <c r="AE107" s="3">
        <f t="shared" si="34"/>
        <v>344</v>
      </c>
      <c r="AF107" s="45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spans="1:53" ht="19.95" customHeight="1" x14ac:dyDescent="0.4">
      <c r="A108" s="23" t="s">
        <v>566</v>
      </c>
      <c r="B108" s="3" t="s">
        <v>567</v>
      </c>
      <c r="C108" s="23">
        <v>1</v>
      </c>
      <c r="D108" s="31" t="s">
        <v>175</v>
      </c>
      <c r="E108" s="31" t="s">
        <v>176</v>
      </c>
      <c r="N108" s="23">
        <f>IFERROR(VLOOKUP($D108&amp;$C108,生产方式定位!$A$2:$E$38,2,FALSE)+VLOOKUP($E108&amp;$C108,生产方式定位!$F$3:$J$38,2,FALSE),0)</f>
        <v>0</v>
      </c>
      <c r="U108" s="23">
        <f>IFERROR(VLOOKUP($D108&amp;$C108,生产方式定位!$A$2:$E$38,3,FALSE)+VLOOKUP($E108&amp;$C108,生产方式定位!$F$3:$J$38,3,FALSE),0)</f>
        <v>0</v>
      </c>
      <c r="Z108" s="23">
        <f>IFERROR(VLOOKUP($D108&amp;$C108,生产方式定位!$A$2:$E$38,5,FALSE)+VLOOKUP($E108&amp;$C108,生产方式定位!$F$3:$J$38,5,FALSE),"错误")</f>
        <v>0</v>
      </c>
      <c r="AA108" s="34" t="str">
        <f t="shared" si="30"/>
        <v/>
      </c>
      <c r="AB108" s="44" t="str">
        <f t="shared" si="31"/>
        <v/>
      </c>
      <c r="AC108" s="44" t="str">
        <f t="shared" si="32"/>
        <v/>
      </c>
      <c r="AD108" s="35" t="str">
        <f t="shared" si="33"/>
        <v/>
      </c>
      <c r="AE108" s="3" t="str">
        <f t="shared" si="34"/>
        <v/>
      </c>
      <c r="AF108" s="46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spans="1:53" ht="19.95" customHeight="1" x14ac:dyDescent="0.4">
      <c r="A109" s="23" t="s">
        <v>566</v>
      </c>
      <c r="B109" s="3" t="s">
        <v>568</v>
      </c>
      <c r="C109" s="23">
        <v>2</v>
      </c>
      <c r="D109" s="31" t="s">
        <v>175</v>
      </c>
      <c r="E109" s="31" t="s">
        <v>176</v>
      </c>
      <c r="F109" s="3" t="s">
        <v>41</v>
      </c>
      <c r="G109" s="3">
        <v>10</v>
      </c>
      <c r="N109" s="23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3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3">
        <f>IFERROR(VLOOKUP($D109&amp;$C109,生产方式定位!$A$2:$E$38,5,FALSE)+VLOOKUP($E109&amp;$C109,生产方式定位!$F$3:$J$38,5,FALSE),"错误")</f>
        <v>0</v>
      </c>
      <c r="AA109" s="34" t="str">
        <f t="shared" si="30"/>
        <v>工具*6</v>
      </c>
      <c r="AB109" s="44" t="str">
        <f t="shared" si="31"/>
        <v>劳工*-362,工程师*30</v>
      </c>
      <c r="AC109" s="44" t="str">
        <f t="shared" si="32"/>
        <v>家具*0</v>
      </c>
      <c r="AD109" s="35" t="str">
        <f t="shared" si="33"/>
        <v>-100%</v>
      </c>
      <c r="AE109" s="3">
        <f t="shared" si="34"/>
        <v>-235</v>
      </c>
      <c r="AF109" s="46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spans="1:53" ht="19.95" customHeight="1" x14ac:dyDescent="0.4">
      <c r="A110" s="23" t="s">
        <v>566</v>
      </c>
      <c r="B110" s="3" t="s">
        <v>569</v>
      </c>
      <c r="C110" s="23">
        <v>3</v>
      </c>
      <c r="D110" s="31" t="s">
        <v>175</v>
      </c>
      <c r="E110" s="31" t="s">
        <v>176</v>
      </c>
      <c r="F110" s="3" t="s">
        <v>41</v>
      </c>
      <c r="G110" s="3">
        <v>10</v>
      </c>
      <c r="N110" s="23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3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3">
        <f>IFERROR(VLOOKUP($D110&amp;$C110,生产方式定位!$A$2:$E$38,5,FALSE)+VLOOKUP($E110&amp;$C110,生产方式定位!$F$3:$J$38,5,FALSE),"错误")</f>
        <v>0</v>
      </c>
      <c r="AA110" s="34" t="str">
        <f t="shared" si="30"/>
        <v>工具*8</v>
      </c>
      <c r="AB110" s="44" t="str">
        <f t="shared" si="31"/>
        <v>劳工*-670,工程师*78</v>
      </c>
      <c r="AC110" s="44" t="str">
        <f t="shared" si="32"/>
        <v>家具*0</v>
      </c>
      <c r="AD110" s="35" t="str">
        <f t="shared" si="33"/>
        <v>-100%</v>
      </c>
      <c r="AE110" s="3">
        <f t="shared" si="34"/>
        <v>-320</v>
      </c>
      <c r="AF110" s="46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spans="1:53" ht="19.95" customHeight="1" x14ac:dyDescent="0.4">
      <c r="A111" s="23" t="s">
        <v>566</v>
      </c>
      <c r="B111" s="3" t="s">
        <v>570</v>
      </c>
      <c r="C111" s="23">
        <v>4</v>
      </c>
      <c r="D111" s="31" t="s">
        <v>175</v>
      </c>
      <c r="E111" s="31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3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3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3">
        <f>IFERROR(VLOOKUP($D111&amp;$C111,生产方式定位!$A$2:$E$38,5,FALSE)+VLOOKUP($E111&amp;$C111,生产方式定位!$F$3:$J$38,5,FALSE),"错误")</f>
        <v>0</v>
      </c>
      <c r="AA111" s="34" t="str">
        <f t="shared" si="30"/>
        <v>科学引擎*2,煤*8</v>
      </c>
      <c r="AB111" s="44" t="str">
        <f t="shared" si="31"/>
        <v>劳工*-936,工程师*140</v>
      </c>
      <c r="AC111" s="44" t="str">
        <f t="shared" si="32"/>
        <v>家具*0</v>
      </c>
      <c r="AD111" s="35" t="str">
        <f t="shared" si="33"/>
        <v>-100%</v>
      </c>
      <c r="AE111" s="3">
        <f t="shared" si="34"/>
        <v>-405</v>
      </c>
      <c r="AF111" s="46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spans="1:53" ht="19.95" customHeight="1" x14ac:dyDescent="0.4">
      <c r="A112" s="23" t="s">
        <v>566</v>
      </c>
      <c r="B112" s="78" t="s">
        <v>1581</v>
      </c>
      <c r="C112" s="23">
        <v>5</v>
      </c>
      <c r="D112" s="31" t="s">
        <v>175</v>
      </c>
      <c r="E112" s="31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3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3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3">
        <f>IFERROR(VLOOKUP($D112&amp;$C112,生产方式定位!$A$2:$E$38,5,FALSE)+VLOOKUP($E112&amp;$C112,生产方式定位!$F$3:$J$38,5,FALSE),"错误")</f>
        <v>0</v>
      </c>
      <c r="AA112" s="34" t="str">
        <f t="shared" si="30"/>
        <v>魔导引擎*2,煤*10</v>
      </c>
      <c r="AB112" s="44" t="str">
        <f t="shared" si="31"/>
        <v>劳工*-1168,工程师*214</v>
      </c>
      <c r="AC112" s="44" t="str">
        <f t="shared" si="32"/>
        <v>家具*0</v>
      </c>
      <c r="AD112" s="35" t="str">
        <f t="shared" si="33"/>
        <v>-100%</v>
      </c>
      <c r="AE112" s="3">
        <f t="shared" si="34"/>
        <v>-490</v>
      </c>
      <c r="AF112" s="46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spans="1:53" ht="19.95" customHeight="1" x14ac:dyDescent="0.4">
      <c r="A113" s="21" t="s">
        <v>566</v>
      </c>
      <c r="B113" s="3" t="s">
        <v>567</v>
      </c>
      <c r="C113" s="21">
        <v>1</v>
      </c>
      <c r="D113" s="31" t="s">
        <v>175</v>
      </c>
      <c r="E113" s="31" t="s">
        <v>178</v>
      </c>
      <c r="N113" s="21">
        <f>IFERROR(VLOOKUP($D113&amp;$C113,生产方式定位!$A$2:$E$38,2,FALSE)+VLOOKUP($E113&amp;$C113,生产方式定位!$F$3:$J$38,2,FALSE),0)</f>
        <v>0</v>
      </c>
      <c r="U113" s="21">
        <f>IFERROR(VLOOKUP($D113&amp;$C113,生产方式定位!$A$2:$E$38,3,FALSE)+VLOOKUP($E113&amp;$C113,生产方式定位!$F$3:$J$38,3,FALSE),0)</f>
        <v>0</v>
      </c>
      <c r="Z113" s="21">
        <f>IFERROR(VLOOKUP($D113&amp;$C113,生产方式定位!$A$2:$E$38,5,FALSE)+VLOOKUP($E113&amp;$C113,生产方式定位!$F$3:$J$38,5,FALSE),"错误")</f>
        <v>0</v>
      </c>
      <c r="AA113" s="34" t="str">
        <f t="shared" si="30"/>
        <v/>
      </c>
      <c r="AB113" s="44" t="str">
        <f t="shared" si="31"/>
        <v/>
      </c>
      <c r="AC113" s="44" t="str">
        <f t="shared" si="32"/>
        <v/>
      </c>
      <c r="AD113" s="35" t="str">
        <f t="shared" si="33"/>
        <v/>
      </c>
      <c r="AE113" s="3" t="str">
        <f t="shared" si="34"/>
        <v/>
      </c>
      <c r="AF113" s="45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spans="1:53" ht="19.95" customHeight="1" x14ac:dyDescent="0.4">
      <c r="A114" s="21" t="s">
        <v>566</v>
      </c>
      <c r="B114" s="3" t="s">
        <v>572</v>
      </c>
      <c r="C114" s="21">
        <v>2</v>
      </c>
      <c r="D114" s="31" t="s">
        <v>175</v>
      </c>
      <c r="E114" s="31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1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1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1">
        <f>IFERROR(VLOOKUP($D114&amp;$C114,生产方式定位!$A$2:$E$38,5,FALSE)+VLOOKUP($E114&amp;$C114,生产方式定位!$F$3:$J$38,5,FALSE),"错误")</f>
        <v>0</v>
      </c>
      <c r="AA114" s="34" t="str">
        <f t="shared" si="30"/>
        <v>魔偶*2,灵能水晶*4</v>
      </c>
      <c r="AB114" s="44" t="str">
        <f t="shared" si="31"/>
        <v>劳工*-543,法士*34</v>
      </c>
      <c r="AC114" s="44" t="str">
        <f t="shared" si="32"/>
        <v>家具*0</v>
      </c>
      <c r="AD114" s="35" t="str">
        <f t="shared" si="33"/>
        <v>-100%</v>
      </c>
      <c r="AE114" s="3">
        <f t="shared" si="34"/>
        <v>-345</v>
      </c>
      <c r="AF114" s="45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spans="1:53" ht="19.95" customHeight="1" x14ac:dyDescent="0.4">
      <c r="A115" s="21" t="s">
        <v>566</v>
      </c>
      <c r="B115" s="3" t="s">
        <v>573</v>
      </c>
      <c r="C115" s="21">
        <v>3</v>
      </c>
      <c r="D115" s="31" t="s">
        <v>175</v>
      </c>
      <c r="E115" s="31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1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1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1">
        <f>IFERROR(VLOOKUP($D115&amp;$C115,生产方式定位!$A$2:$E$38,5,FALSE)+VLOOKUP($E115&amp;$C115,生产方式定位!$F$3:$J$38,5,FALSE),"错误")</f>
        <v>0</v>
      </c>
      <c r="AA115" s="34" t="str">
        <f t="shared" si="30"/>
        <v>魔偶*3,灵能水晶*5</v>
      </c>
      <c r="AB115" s="44" t="str">
        <f t="shared" si="31"/>
        <v>劳工*-1006,法士*88</v>
      </c>
      <c r="AC115" s="44" t="str">
        <f t="shared" si="32"/>
        <v>家具*0</v>
      </c>
      <c r="AD115" s="35" t="str">
        <f t="shared" si="33"/>
        <v>-100%</v>
      </c>
      <c r="AE115" s="3">
        <f t="shared" si="34"/>
        <v>-470</v>
      </c>
      <c r="AF115" s="45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spans="1:53" ht="19.95" customHeight="1" x14ac:dyDescent="0.4">
      <c r="A116" s="21" t="s">
        <v>566</v>
      </c>
      <c r="B116" s="3" t="s">
        <v>574</v>
      </c>
      <c r="C116" s="21">
        <v>4</v>
      </c>
      <c r="D116" s="31" t="s">
        <v>175</v>
      </c>
      <c r="E116" s="31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1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1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1">
        <f>IFERROR(VLOOKUP($D116&amp;$C116,生产方式定位!$A$2:$E$38,5,FALSE)+VLOOKUP($E116&amp;$C116,生产方式定位!$F$3:$J$38,5,FALSE),"错误")</f>
        <v>0</v>
      </c>
      <c r="AA116" s="34" t="str">
        <f t="shared" si="30"/>
        <v>魔偶*4,灵能水晶*6</v>
      </c>
      <c r="AB116" s="44" t="str">
        <f t="shared" si="31"/>
        <v>劳工*-1404,法士*158</v>
      </c>
      <c r="AC116" s="44" t="str">
        <f t="shared" si="32"/>
        <v>家具*0</v>
      </c>
      <c r="AD116" s="35" t="str">
        <f t="shared" si="33"/>
        <v>-100%</v>
      </c>
      <c r="AE116" s="3">
        <f t="shared" si="34"/>
        <v>-595</v>
      </c>
      <c r="AF116" s="45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spans="1:53" ht="19.95" customHeight="1" x14ac:dyDescent="0.4">
      <c r="A117" s="21" t="s">
        <v>566</v>
      </c>
      <c r="B117" s="3" t="s">
        <v>571</v>
      </c>
      <c r="C117" s="21">
        <v>5</v>
      </c>
      <c r="D117" s="31" t="s">
        <v>175</v>
      </c>
      <c r="E117" s="31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1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1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1">
        <f>IFERROR(VLOOKUP($D117&amp;$C117,生产方式定位!$A$2:$E$38,5,FALSE)+VLOOKUP($E117&amp;$C117,生产方式定位!$F$3:$J$38,5,FALSE),"错误")</f>
        <v>0</v>
      </c>
      <c r="AA117" s="34" t="str">
        <f t="shared" si="30"/>
        <v>魔偶*4,灵能水晶*7</v>
      </c>
      <c r="AB117" s="44" t="str">
        <f t="shared" si="31"/>
        <v>劳工*-1752,法士*241</v>
      </c>
      <c r="AC117" s="44" t="str">
        <f t="shared" si="32"/>
        <v>家具*0</v>
      </c>
      <c r="AD117" s="35" t="str">
        <f t="shared" si="33"/>
        <v>-100%</v>
      </c>
      <c r="AE117" s="3">
        <f t="shared" si="34"/>
        <v>-720</v>
      </c>
      <c r="AF117" s="45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spans="1:53" ht="19.95" customHeight="1" x14ac:dyDescent="0.4">
      <c r="A118" s="23" t="s">
        <v>203</v>
      </c>
      <c r="B118" s="38" t="s">
        <v>497</v>
      </c>
      <c r="C118" s="23">
        <v>1</v>
      </c>
      <c r="D118" s="31" t="s">
        <v>175</v>
      </c>
      <c r="E118" s="31" t="s">
        <v>180</v>
      </c>
      <c r="N118" s="23">
        <f>IFERROR(VLOOKUP($D118&amp;$C118,生产方式定位!$A$2:$E$38,2,FALSE)+VLOOKUP($E118&amp;$C118,生产方式定位!$F$3:$J$38,2,FALSE),0)</f>
        <v>0</v>
      </c>
      <c r="O118" s="38" t="s">
        <v>77</v>
      </c>
      <c r="P118" s="3">
        <v>3</v>
      </c>
      <c r="Q118" s="38" t="s">
        <v>68</v>
      </c>
      <c r="R118" s="3">
        <v>1</v>
      </c>
      <c r="U118" s="23">
        <f>IFERROR(VLOOKUP($D118&amp;$C118,生产方式定位!$A$2:$E$38,3,FALSE)+VLOOKUP($E118&amp;$C118,生产方式定位!$F$3:$J$38,3,FALSE),0)</f>
        <v>25</v>
      </c>
      <c r="Z118" s="23">
        <f>IFERROR(VLOOKUP($D118&amp;$C118,生产方式定位!$A$2:$E$38,5,FALSE)+VLOOKUP($E118&amp;$C118,生产方式定位!$F$3:$J$38,5,FALSE),"错误")</f>
        <v>25</v>
      </c>
      <c r="AA118" s="34" t="str">
        <f t="shared" si="30"/>
        <v/>
      </c>
      <c r="AB118" s="44" t="str">
        <f t="shared" si="31"/>
        <v>职员*424,贵族*47</v>
      </c>
      <c r="AC118" s="44" t="str">
        <f t="shared" si="32"/>
        <v/>
      </c>
      <c r="AD118" s="35" t="str">
        <f t="shared" si="33"/>
        <v/>
      </c>
      <c r="AE118" s="3" t="str">
        <f t="shared" si="34"/>
        <v/>
      </c>
      <c r="AF118" s="46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spans="1:53" ht="19.95" customHeight="1" x14ac:dyDescent="0.4">
      <c r="A119" s="23" t="s">
        <v>203</v>
      </c>
      <c r="B119" s="3" t="s">
        <v>498</v>
      </c>
      <c r="C119" s="23">
        <v>2</v>
      </c>
      <c r="D119" s="31" t="s">
        <v>175</v>
      </c>
      <c r="E119" s="31" t="s">
        <v>180</v>
      </c>
      <c r="N119" s="23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3">
        <f>IFERROR(VLOOKUP($D119&amp;$C119,生产方式定位!$A$2:$E$38,3,FALSE)+VLOOKUP($E119&amp;$C119,生产方式定位!$F$3:$J$38,3,FALSE),0)</f>
        <v>35</v>
      </c>
      <c r="Z119" s="23">
        <f>IFERROR(VLOOKUP($D119&amp;$C119,生产方式定位!$A$2:$E$38,5,FALSE)+VLOOKUP($E119&amp;$C119,生产方式定位!$F$3:$J$38,5,FALSE),"错误")</f>
        <v>35</v>
      </c>
      <c r="AA119" s="34" t="str">
        <f t="shared" si="30"/>
        <v/>
      </c>
      <c r="AB119" s="44" t="str">
        <f t="shared" si="31"/>
        <v>教士*528</v>
      </c>
      <c r="AC119" s="44" t="str">
        <f t="shared" si="32"/>
        <v/>
      </c>
      <c r="AD119" s="35" t="str">
        <f t="shared" si="33"/>
        <v/>
      </c>
      <c r="AE119" s="3" t="str">
        <f t="shared" si="34"/>
        <v/>
      </c>
      <c r="AF119" s="46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spans="1:53" ht="19.95" customHeight="1" x14ac:dyDescent="0.4">
      <c r="A120" s="23" t="s">
        <v>203</v>
      </c>
      <c r="B120" s="3" t="s">
        <v>499</v>
      </c>
      <c r="C120" s="23">
        <v>3</v>
      </c>
      <c r="D120" s="31" t="s">
        <v>175</v>
      </c>
      <c r="E120" s="31" t="s">
        <v>180</v>
      </c>
      <c r="N120" s="23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38" t="s">
        <v>77</v>
      </c>
      <c r="R120" s="3">
        <v>3</v>
      </c>
      <c r="U120" s="23">
        <f>IFERROR(VLOOKUP($D120&amp;$C120,生产方式定位!$A$2:$E$38,3,FALSE)+VLOOKUP($E120&amp;$C120,生产方式定位!$F$3:$J$38,3,FALSE),0)</f>
        <v>70</v>
      </c>
      <c r="Z120" s="23">
        <f>IFERROR(VLOOKUP($D120&amp;$C120,生产方式定位!$A$2:$E$38,5,FALSE)+VLOOKUP($E120&amp;$C120,生产方式定位!$F$3:$J$38,5,FALSE),"错误")</f>
        <v>70</v>
      </c>
      <c r="AA120" s="34" t="str">
        <f t="shared" si="30"/>
        <v/>
      </c>
      <c r="AB120" s="44" t="str">
        <f t="shared" si="31"/>
        <v>资本家*135,职员*365</v>
      </c>
      <c r="AC120" s="44" t="str">
        <f t="shared" si="32"/>
        <v/>
      </c>
      <c r="AD120" s="35" t="str">
        <f t="shared" si="33"/>
        <v/>
      </c>
      <c r="AE120" s="3" t="str">
        <f t="shared" si="34"/>
        <v/>
      </c>
      <c r="AF120" s="46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spans="1:53" ht="19.95" customHeight="1" x14ac:dyDescent="0.4">
      <c r="A121" s="23" t="s">
        <v>203</v>
      </c>
      <c r="B121" s="3" t="s">
        <v>500</v>
      </c>
      <c r="C121" s="23">
        <v>4</v>
      </c>
      <c r="D121" s="31" t="s">
        <v>175</v>
      </c>
      <c r="E121" s="31" t="s">
        <v>180</v>
      </c>
      <c r="N121" s="23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38" t="s">
        <v>77</v>
      </c>
      <c r="R121" s="3">
        <v>3</v>
      </c>
      <c r="U121" s="23">
        <f>IFERROR(VLOOKUP($D121&amp;$C121,生产方式定位!$A$2:$E$38,3,FALSE)+VLOOKUP($E121&amp;$C121,生产方式定位!$F$3:$J$38,3,FALSE),0)</f>
        <v>35</v>
      </c>
      <c r="Z121" s="23">
        <f>IFERROR(VLOOKUP($D121&amp;$C121,生产方式定位!$A$2:$E$38,5,FALSE)+VLOOKUP($E121&amp;$C121,生产方式定位!$F$3:$J$38,5,FALSE),"错误")</f>
        <v>35</v>
      </c>
      <c r="AA121" s="34" t="str">
        <f t="shared" si="30"/>
        <v/>
      </c>
      <c r="AB121" s="44" t="str">
        <f t="shared" si="31"/>
        <v>资本家*68,职员*183</v>
      </c>
      <c r="AC121" s="44" t="str">
        <f t="shared" si="32"/>
        <v/>
      </c>
      <c r="AD121" s="35" t="str">
        <f t="shared" si="33"/>
        <v/>
      </c>
      <c r="AE121" s="3" t="str">
        <f t="shared" si="34"/>
        <v/>
      </c>
      <c r="AF121" s="46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spans="1:53" ht="19.95" customHeight="1" x14ac:dyDescent="0.4">
      <c r="A122" s="23" t="s">
        <v>203</v>
      </c>
      <c r="B122" s="3" t="s">
        <v>501</v>
      </c>
      <c r="C122" s="23">
        <v>5</v>
      </c>
      <c r="D122" s="31" t="s">
        <v>175</v>
      </c>
      <c r="E122" s="31" t="s">
        <v>180</v>
      </c>
      <c r="N122" s="23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3">
        <f>IFERROR(VLOOKUP($D122&amp;$C122,生产方式定位!$A$2:$E$38,3,FALSE)+VLOOKUP($E122&amp;$C122,生产方式定位!$F$3:$J$38,3,FALSE),0)</f>
        <v>40</v>
      </c>
      <c r="Z122" s="23">
        <f>IFERROR(VLOOKUP($D122&amp;$C122,生产方式定位!$A$2:$E$38,5,FALSE)+VLOOKUP($E122&amp;$C122,生产方式定位!$F$3:$J$38,5,FALSE),"错误")</f>
        <v>40</v>
      </c>
      <c r="AA122" s="34" t="str">
        <f t="shared" si="30"/>
        <v/>
      </c>
      <c r="AB122" s="44" t="str">
        <f t="shared" si="31"/>
        <v>官僚*603</v>
      </c>
      <c r="AC122" s="44" t="str">
        <f t="shared" si="32"/>
        <v/>
      </c>
      <c r="AD122" s="35" t="str">
        <f t="shared" si="33"/>
        <v/>
      </c>
      <c r="AE122" s="3" t="str">
        <f t="shared" si="34"/>
        <v/>
      </c>
      <c r="AF122" s="46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spans="1:53" ht="19.95" customHeight="1" x14ac:dyDescent="0.4">
      <c r="A123" s="23" t="s">
        <v>203</v>
      </c>
      <c r="B123" s="3" t="s">
        <v>502</v>
      </c>
      <c r="C123" s="23">
        <v>6</v>
      </c>
      <c r="D123" s="31" t="s">
        <v>175</v>
      </c>
      <c r="E123" s="31" t="s">
        <v>180</v>
      </c>
      <c r="N123" s="23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3">
        <f>IFERROR(VLOOKUP($D123&amp;$C123,生产方式定位!$A$2:$E$38,3,FALSE)+VLOOKUP($E123&amp;$C123,生产方式定位!$F$3:$J$38,3,FALSE),0)</f>
        <v>20</v>
      </c>
      <c r="Z123" s="23">
        <f>IFERROR(VLOOKUP($D123&amp;$C123,生产方式定位!$A$2:$E$38,5,FALSE)+VLOOKUP($E123&amp;$C123,生产方式定位!$F$3:$J$38,5,FALSE),"错误")</f>
        <v>20</v>
      </c>
      <c r="AA123" s="34" t="str">
        <f t="shared" si="30"/>
        <v/>
      </c>
      <c r="AB123" s="44" t="str">
        <f t="shared" si="31"/>
        <v>劳工*302,工程师*201</v>
      </c>
      <c r="AC123" s="44" t="str">
        <f t="shared" si="32"/>
        <v/>
      </c>
      <c r="AD123" s="35" t="str">
        <f t="shared" si="33"/>
        <v/>
      </c>
      <c r="AE123" s="3" t="str">
        <f t="shared" si="34"/>
        <v/>
      </c>
      <c r="AF123" s="45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spans="1:53" ht="19.95" customHeight="1" x14ac:dyDescent="0.4">
      <c r="A124" s="23" t="s">
        <v>203</v>
      </c>
      <c r="B124" s="3" t="s">
        <v>503</v>
      </c>
      <c r="C124" s="23">
        <v>7</v>
      </c>
      <c r="D124" s="31" t="s">
        <v>175</v>
      </c>
      <c r="E124" s="31" t="s">
        <v>180</v>
      </c>
      <c r="N124" s="23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38" t="s">
        <v>74</v>
      </c>
      <c r="T124" s="3">
        <v>20</v>
      </c>
      <c r="U124" s="23">
        <f>IFERROR(VLOOKUP($D124&amp;$C124,生产方式定位!$A$2:$E$38,3,FALSE)+VLOOKUP($E124&amp;$C124,生产方式定位!$F$3:$J$38,3,FALSE),0)</f>
        <v>20</v>
      </c>
      <c r="Z124" s="23">
        <f>IFERROR(VLOOKUP($D124&amp;$C124,生产方式定位!$A$2:$E$38,5,FALSE)+VLOOKUP($E124&amp;$C124,生产方式定位!$F$3:$J$38,5,FALSE),"错误")</f>
        <v>20</v>
      </c>
      <c r="AA124" s="34" t="str">
        <f t="shared" si="30"/>
        <v/>
      </c>
      <c r="AB124" s="44" t="str">
        <f t="shared" si="31"/>
        <v>劳工*151,工程师*126,法士*94</v>
      </c>
      <c r="AC124" s="44" t="str">
        <f t="shared" si="32"/>
        <v/>
      </c>
      <c r="AD124" s="35" t="str">
        <f t="shared" si="33"/>
        <v/>
      </c>
      <c r="AE124" s="3" t="str">
        <f t="shared" si="34"/>
        <v/>
      </c>
      <c r="AF124" s="45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spans="1:53" ht="19.95" customHeight="1" x14ac:dyDescent="0.4">
      <c r="A125" s="23" t="s">
        <v>203</v>
      </c>
      <c r="B125" s="3" t="s">
        <v>504</v>
      </c>
      <c r="C125" s="23">
        <v>8</v>
      </c>
      <c r="D125" s="31" t="s">
        <v>175</v>
      </c>
      <c r="E125" s="31" t="s">
        <v>180</v>
      </c>
      <c r="N125" s="23">
        <f>IFERROR(VLOOKUP($D125&amp;$C125,生产方式定位!$A$2:$E$38,2,FALSE)+VLOOKUP($E125&amp;$C125,生产方式定位!$F$3:$J$38,2,FALSE),0)</f>
        <v>0</v>
      </c>
      <c r="O125" s="38" t="s">
        <v>66</v>
      </c>
      <c r="P125" s="3">
        <v>4</v>
      </c>
      <c r="Q125" s="38" t="s">
        <v>74</v>
      </c>
      <c r="R125" s="3">
        <v>5</v>
      </c>
      <c r="U125" s="23">
        <f>IFERROR(VLOOKUP($D125&amp;$C125,生产方式定位!$A$2:$E$38,3,FALSE)+VLOOKUP($E125&amp;$C125,生产方式定位!$F$3:$J$38,3,FALSE),0)</f>
        <v>50</v>
      </c>
      <c r="Z125" s="23">
        <f>IFERROR(VLOOKUP($D125&amp;$C125,生产方式定位!$A$2:$E$38,5,FALSE)+VLOOKUP($E125&amp;$C125,生产方式定位!$F$3:$J$38,5,FALSE),"错误")</f>
        <v>50</v>
      </c>
      <c r="AA125" s="34" t="str">
        <f t="shared" si="30"/>
        <v/>
      </c>
      <c r="AB125" s="44" t="str">
        <f t="shared" si="31"/>
        <v>法师*50,法士*314</v>
      </c>
      <c r="AC125" s="44" t="str">
        <f t="shared" si="32"/>
        <v/>
      </c>
      <c r="AD125" s="35" t="str">
        <f t="shared" si="33"/>
        <v/>
      </c>
      <c r="AE125" s="3" t="str">
        <f t="shared" si="34"/>
        <v/>
      </c>
      <c r="AF125" s="45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spans="1:53" ht="19.95" customHeight="1" x14ac:dyDescent="0.4">
      <c r="A126" s="21" t="s">
        <v>205</v>
      </c>
      <c r="B126" s="3" t="s">
        <v>575</v>
      </c>
      <c r="C126" s="21">
        <v>1</v>
      </c>
      <c r="D126" s="31" t="s">
        <v>172</v>
      </c>
      <c r="E126" s="31" t="s">
        <v>173</v>
      </c>
      <c r="F126" s="3" t="s">
        <v>17</v>
      </c>
      <c r="G126" s="3">
        <v>30</v>
      </c>
      <c r="L126" s="32">
        <v>10</v>
      </c>
      <c r="N126" s="21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1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1">
        <f>IFERROR(VLOOKUP($D126&amp;$C126,生产方式定位!$A$2:$E$38,5,FALSE)+VLOOKUP($E126&amp;$C126,生产方式定位!$F$3:$J$38,5,FALSE),"错误")</f>
        <v>520</v>
      </c>
      <c r="AA126" s="34" t="str">
        <f t="shared" si="30"/>
        <v>铅*6,运力*3</v>
      </c>
      <c r="AB126" s="44" t="str">
        <f t="shared" si="31"/>
        <v>劳工*4525</v>
      </c>
      <c r="AC126" s="44" t="str">
        <f t="shared" si="32"/>
        <v>玻璃*13</v>
      </c>
      <c r="AD126" s="35" t="str">
        <f t="shared" si="33"/>
        <v>73%</v>
      </c>
      <c r="AE126" s="3">
        <f t="shared" si="34"/>
        <v>120</v>
      </c>
      <c r="AF126" s="45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spans="1:53" ht="19.95" customHeight="1" x14ac:dyDescent="0.4">
      <c r="A127" s="21" t="s">
        <v>205</v>
      </c>
      <c r="B127" s="3" t="s">
        <v>576</v>
      </c>
      <c r="C127" s="21">
        <v>2</v>
      </c>
      <c r="D127" s="31" t="s">
        <v>172</v>
      </c>
      <c r="E127" s="31" t="s">
        <v>173</v>
      </c>
      <c r="F127" s="3" t="s">
        <v>17</v>
      </c>
      <c r="G127" s="3">
        <v>30</v>
      </c>
      <c r="L127" s="32">
        <v>10</v>
      </c>
      <c r="N127" s="21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1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1">
        <f>IFERROR(VLOOKUP($D127&amp;$C127,生产方式定位!$A$2:$E$38,5,FALSE)+VLOOKUP($E127&amp;$C127,生产方式定位!$F$3:$J$38,5,FALSE),"错误")</f>
        <v>1510</v>
      </c>
      <c r="AA127" s="34" t="str">
        <f t="shared" si="30"/>
        <v>铅*21,运力*9</v>
      </c>
      <c r="AB127" s="44" t="str">
        <f t="shared" si="31"/>
        <v>劳工*4309,工程师*72</v>
      </c>
      <c r="AC127" s="44" t="str">
        <f t="shared" si="32"/>
        <v>玻璃*38</v>
      </c>
      <c r="AD127" s="35" t="str">
        <f t="shared" si="33"/>
        <v>37%</v>
      </c>
      <c r="AE127" s="3">
        <f t="shared" si="34"/>
        <v>310</v>
      </c>
      <c r="AF127" s="45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spans="1:53" ht="19.95" customHeight="1" x14ac:dyDescent="0.4">
      <c r="A128" s="21" t="s">
        <v>205</v>
      </c>
      <c r="B128" s="3" t="s">
        <v>577</v>
      </c>
      <c r="C128" s="21">
        <v>3</v>
      </c>
      <c r="D128" s="31" t="s">
        <v>172</v>
      </c>
      <c r="E128" s="31" t="s">
        <v>173</v>
      </c>
      <c r="F128" s="3" t="s">
        <v>17</v>
      </c>
      <c r="G128" s="3">
        <v>30</v>
      </c>
      <c r="L128" s="32">
        <v>10</v>
      </c>
      <c r="N128" s="21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1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1">
        <f>IFERROR(VLOOKUP($D128&amp;$C128,生产方式定位!$A$2:$E$38,5,FALSE)+VLOOKUP($E128&amp;$C128,生产方式定位!$F$3:$J$38,5,FALSE),"错误")</f>
        <v>2050</v>
      </c>
      <c r="AA128" s="34" t="str">
        <f t="shared" si="30"/>
        <v>铅*29,运力*13</v>
      </c>
      <c r="AB128" s="44" t="str">
        <f t="shared" si="31"/>
        <v>劳工*4114,工程师*137</v>
      </c>
      <c r="AC128" s="44" t="str">
        <f t="shared" si="32"/>
        <v>玻璃*51</v>
      </c>
      <c r="AD128" s="35" t="str">
        <f t="shared" si="33"/>
        <v>34%</v>
      </c>
      <c r="AE128" s="3">
        <f t="shared" si="34"/>
        <v>425</v>
      </c>
      <c r="AF128" s="46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spans="1:53" ht="19.95" customHeight="1" x14ac:dyDescent="0.4">
      <c r="A129" s="23" t="s">
        <v>206</v>
      </c>
      <c r="B129" s="3" t="s">
        <v>578</v>
      </c>
      <c r="C129" s="23">
        <v>1</v>
      </c>
      <c r="D129" s="31" t="s">
        <v>172</v>
      </c>
      <c r="E129" s="31" t="s">
        <v>194</v>
      </c>
      <c r="N129" s="23">
        <f>IFERROR(VLOOKUP($D129&amp;$C129,生产方式定位!$A$2:$E$38,2,FALSE)+VLOOKUP($E129&amp;$C129,生产方式定位!$F$3:$J$38,2,FALSE),0)</f>
        <v>300</v>
      </c>
      <c r="U129" s="23">
        <f>IFERROR(VLOOKUP($D129&amp;$C129,生产方式定位!$A$2:$E$38,3,FALSE)+VLOOKUP($E129&amp;$C129,生产方式定位!$F$3:$J$38,3,FALSE),0)</f>
        <v>100</v>
      </c>
      <c r="Z129" s="23">
        <f>IFERROR(VLOOKUP($D129&amp;$C129,生产方式定位!$A$2:$E$38,5,FALSE)+VLOOKUP($E129&amp;$C129,生产方式定位!$F$3:$J$38,5,FALSE),"错误")</f>
        <v>520</v>
      </c>
      <c r="AA129" s="34" t="str">
        <f t="shared" si="30"/>
        <v/>
      </c>
      <c r="AB129" s="44" t="str">
        <f t="shared" si="31"/>
        <v/>
      </c>
      <c r="AC129" s="44" t="str">
        <f t="shared" si="32"/>
        <v/>
      </c>
      <c r="AD129" s="35" t="str">
        <f t="shared" si="33"/>
        <v>73%</v>
      </c>
      <c r="AE129" s="3">
        <f t="shared" si="34"/>
        <v>120</v>
      </c>
      <c r="AF129" s="46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spans="1:53" ht="19.95" customHeight="1" x14ac:dyDescent="0.4">
      <c r="A130" s="23" t="s">
        <v>206</v>
      </c>
      <c r="B130" s="3" t="s">
        <v>579</v>
      </c>
      <c r="C130" s="23">
        <v>2</v>
      </c>
      <c r="D130" s="31" t="s">
        <v>172</v>
      </c>
      <c r="E130" s="31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2">
        <v>5</v>
      </c>
      <c r="N130" s="23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3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23">
        <f>IFERROR(VLOOKUP($D130&amp;$C130,生产方式定位!$A$2:$E$38,5,FALSE)+VLOOKUP($E130&amp;$C130,生产方式定位!$F$3:$J$38,5,FALSE),"错误")</f>
        <v>1273</v>
      </c>
      <c r="AA130" s="34" t="str">
        <f t="shared" si="30"/>
        <v>玻璃*7,染料*14,运力*5</v>
      </c>
      <c r="AB130" s="44" t="str">
        <f t="shared" si="31"/>
        <v>工程师*452</v>
      </c>
      <c r="AC130" s="44" t="str">
        <f t="shared" si="32"/>
        <v>瓷器*25</v>
      </c>
      <c r="AD130" s="35" t="str">
        <f t="shared" si="33"/>
        <v>27%</v>
      </c>
      <c r="AE130" s="3">
        <f t="shared" si="34"/>
        <v>243</v>
      </c>
      <c r="AF130" s="46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spans="1:53" ht="19.95" customHeight="1" x14ac:dyDescent="0.4">
      <c r="A131" s="23" t="s">
        <v>206</v>
      </c>
      <c r="B131" s="3" t="s">
        <v>580</v>
      </c>
      <c r="C131" s="23">
        <v>3</v>
      </c>
      <c r="D131" s="31" t="s">
        <v>172</v>
      </c>
      <c r="E131" s="31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2">
        <v>5</v>
      </c>
      <c r="N131" s="23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3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23">
        <f>IFERROR(VLOOKUP($D131&amp;$C131,生产方式定位!$A$2:$E$38,5,FALSE)+VLOOKUP($E131&amp;$C131,生产方式定位!$F$3:$J$38,5,FALSE),"错误")</f>
        <v>1779</v>
      </c>
      <c r="AA131" s="34" t="str">
        <f t="shared" si="30"/>
        <v>玻璃*10,染料*20,运力*7</v>
      </c>
      <c r="AB131" s="44" t="str">
        <f t="shared" si="31"/>
        <v>工程师*528</v>
      </c>
      <c r="AC131" s="44" t="str">
        <f t="shared" si="32"/>
        <v>瓷器*36</v>
      </c>
      <c r="AD131" s="35" t="str">
        <f t="shared" si="33"/>
        <v>27%</v>
      </c>
      <c r="AE131" s="3">
        <f t="shared" si="34"/>
        <v>344</v>
      </c>
      <c r="AF131" s="46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spans="1:53" ht="19.95" customHeight="1" x14ac:dyDescent="0.4">
      <c r="A132" s="21" t="s">
        <v>581</v>
      </c>
      <c r="B132" s="3" t="s">
        <v>582</v>
      </c>
      <c r="C132" s="21">
        <v>1</v>
      </c>
      <c r="D132" s="31" t="s">
        <v>175</v>
      </c>
      <c r="E132" s="31" t="s">
        <v>176</v>
      </c>
      <c r="N132" s="21">
        <f>IFERROR(VLOOKUP($D132&amp;$C132,生产方式定位!$A$2:$E$38,2,FALSE)+VLOOKUP($E132&amp;$C132,生产方式定位!$F$3:$J$38,2,FALSE),0)</f>
        <v>0</v>
      </c>
      <c r="U132" s="21">
        <f>IFERROR(VLOOKUP($D132&amp;$C132,生产方式定位!$A$2:$E$38,3,FALSE)+VLOOKUP($E132&amp;$C132,生产方式定位!$F$3:$J$38,3,FALSE),0)</f>
        <v>0</v>
      </c>
      <c r="Z132" s="21">
        <f>IFERROR(VLOOKUP($D132&amp;$C132,生产方式定位!$A$2:$E$38,5,FALSE)+VLOOKUP($E132&amp;$C132,生产方式定位!$F$3:$J$38,5,FALSE),"错误")</f>
        <v>0</v>
      </c>
      <c r="AA132" s="34" t="str">
        <f t="shared" si="30"/>
        <v/>
      </c>
      <c r="AB132" s="44" t="str">
        <f t="shared" si="31"/>
        <v/>
      </c>
      <c r="AC132" s="44" t="str">
        <f t="shared" si="32"/>
        <v/>
      </c>
      <c r="AD132" s="35" t="str">
        <f t="shared" si="33"/>
        <v/>
      </c>
      <c r="AE132" s="3" t="str">
        <f t="shared" si="34"/>
        <v/>
      </c>
      <c r="AF132" s="45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spans="1:53" ht="19.95" customHeight="1" x14ac:dyDescent="0.4">
      <c r="A133" s="21" t="s">
        <v>581</v>
      </c>
      <c r="B133" s="3" t="s">
        <v>583</v>
      </c>
      <c r="C133" s="21">
        <v>2</v>
      </c>
      <c r="D133" s="31" t="s">
        <v>175</v>
      </c>
      <c r="E133" s="31" t="s">
        <v>176</v>
      </c>
      <c r="F133" s="3" t="s">
        <v>41</v>
      </c>
      <c r="G133" s="3">
        <v>10</v>
      </c>
      <c r="N133" s="21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1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1">
        <f>IFERROR(VLOOKUP($D133&amp;$C133,生产方式定位!$A$2:$E$38,5,FALSE)+VLOOKUP($E133&amp;$C133,生产方式定位!$F$3:$J$38,5,FALSE),"错误")</f>
        <v>0</v>
      </c>
      <c r="AA133" s="34" t="str">
        <f t="shared" si="30"/>
        <v>工具*6</v>
      </c>
      <c r="AB133" s="44" t="str">
        <f t="shared" si="31"/>
        <v>劳工*-362,工程师*30</v>
      </c>
      <c r="AC133" s="44" t="str">
        <f t="shared" si="32"/>
        <v>玻璃*0</v>
      </c>
      <c r="AD133" s="35" t="str">
        <f t="shared" si="33"/>
        <v>-100%</v>
      </c>
      <c r="AE133" s="3">
        <f t="shared" si="34"/>
        <v>-235</v>
      </c>
      <c r="AF133" s="45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spans="1:53" ht="19.95" customHeight="1" x14ac:dyDescent="0.4">
      <c r="A134" s="21" t="s">
        <v>581</v>
      </c>
      <c r="B134" s="3" t="s">
        <v>584</v>
      </c>
      <c r="C134" s="21">
        <v>3</v>
      </c>
      <c r="D134" s="31" t="s">
        <v>175</v>
      </c>
      <c r="E134" s="31" t="s">
        <v>176</v>
      </c>
      <c r="F134" s="3" t="s">
        <v>41</v>
      </c>
      <c r="G134" s="3">
        <v>10</v>
      </c>
      <c r="N134" s="21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1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1">
        <f>IFERROR(VLOOKUP($D134&amp;$C134,生产方式定位!$A$2:$E$38,5,FALSE)+VLOOKUP($E134&amp;$C134,生产方式定位!$F$3:$J$38,5,FALSE),"错误")</f>
        <v>0</v>
      </c>
      <c r="AA134" s="34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44" t="str">
        <f t="shared" ref="AB134:AB197" si="49">IF(AJ134="","",AJ134)&amp;IF(AK134="","",","&amp;AK134)&amp;IF(AL134="","",","&amp;AL134)</f>
        <v>劳工*-670,工程师*78</v>
      </c>
      <c r="AC134" s="44" t="str">
        <f t="shared" ref="AC134:AC197" si="50">IF(AM134="","",AM134)&amp;IF(AN134="","",","&amp;AN134)</f>
        <v>玻璃*0</v>
      </c>
      <c r="AD134" s="35" t="str">
        <f t="shared" ref="AD134:AD197" si="51">IFERROR(ROUND(((Z134/N134)-1)*100,0)&amp;"%","")</f>
        <v>-100%</v>
      </c>
      <c r="AE134" s="3">
        <f t="shared" ref="AE134:AE197" si="52">IF(Z134-U134-N134=0,"",Z134-U134-N134)</f>
        <v>-320</v>
      </c>
      <c r="AF134" s="45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spans="1:53" ht="19.95" customHeight="1" x14ac:dyDescent="0.4">
      <c r="A135" s="21" t="s">
        <v>581</v>
      </c>
      <c r="B135" s="3" t="s">
        <v>585</v>
      </c>
      <c r="C135" s="21">
        <v>4</v>
      </c>
      <c r="D135" s="31" t="s">
        <v>175</v>
      </c>
      <c r="E135" s="31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1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1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1">
        <f>IFERROR(VLOOKUP($D135&amp;$C135,生产方式定位!$A$2:$E$38,5,FALSE)+VLOOKUP($E135&amp;$C135,生产方式定位!$F$3:$J$38,5,FALSE),"错误")</f>
        <v>0</v>
      </c>
      <c r="AA135" s="34" t="str">
        <f t="shared" si="48"/>
        <v>科学引擎*2,煤*8</v>
      </c>
      <c r="AB135" s="44" t="str">
        <f t="shared" si="49"/>
        <v>劳工*-936,工程师*140</v>
      </c>
      <c r="AC135" s="44" t="str">
        <f t="shared" si="50"/>
        <v>玻璃*0</v>
      </c>
      <c r="AD135" s="35" t="str">
        <f t="shared" si="51"/>
        <v>-100%</v>
      </c>
      <c r="AE135" s="3">
        <f t="shared" si="52"/>
        <v>-405</v>
      </c>
      <c r="AF135" s="45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spans="1:53" ht="19.95" customHeight="1" x14ac:dyDescent="0.4">
      <c r="A136" s="21" t="s">
        <v>581</v>
      </c>
      <c r="B136" s="3" t="s">
        <v>586</v>
      </c>
      <c r="C136" s="21">
        <v>5</v>
      </c>
      <c r="D136" s="31" t="s">
        <v>175</v>
      </c>
      <c r="E136" s="31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1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1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1">
        <f>IFERROR(VLOOKUP($D136&amp;$C136,生产方式定位!$A$2:$E$38,5,FALSE)+VLOOKUP($E136&amp;$C136,生产方式定位!$F$3:$J$38,5,FALSE),"错误")</f>
        <v>0</v>
      </c>
      <c r="AA136" s="34" t="str">
        <f t="shared" si="48"/>
        <v>魔导引擎*2,煤*10</v>
      </c>
      <c r="AB136" s="44" t="str">
        <f t="shared" si="49"/>
        <v>劳工*-1168,工程师*214</v>
      </c>
      <c r="AC136" s="44" t="str">
        <f t="shared" si="50"/>
        <v>玻璃*0</v>
      </c>
      <c r="AD136" s="35" t="str">
        <f t="shared" si="51"/>
        <v>-100%</v>
      </c>
      <c r="AE136" s="3">
        <f t="shared" si="52"/>
        <v>-490</v>
      </c>
      <c r="AF136" s="45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spans="1:53" ht="19.95" customHeight="1" x14ac:dyDescent="0.4">
      <c r="A137" s="23" t="s">
        <v>581</v>
      </c>
      <c r="B137" s="3" t="s">
        <v>582</v>
      </c>
      <c r="C137" s="23">
        <v>1</v>
      </c>
      <c r="D137" s="31" t="s">
        <v>175</v>
      </c>
      <c r="E137" s="31" t="s">
        <v>178</v>
      </c>
      <c r="N137" s="23">
        <f>IFERROR(VLOOKUP($D137&amp;$C137,生产方式定位!$A$2:$E$38,2,FALSE)+VLOOKUP($E137&amp;$C137,生产方式定位!$F$3:$J$38,2,FALSE),0)</f>
        <v>0</v>
      </c>
      <c r="U137" s="23">
        <f>IFERROR(VLOOKUP($D137&amp;$C137,生产方式定位!$A$2:$E$38,3,FALSE)+VLOOKUP($E137&amp;$C137,生产方式定位!$F$3:$J$38,3,FALSE),0)</f>
        <v>0</v>
      </c>
      <c r="Z137" s="23">
        <f>IFERROR(VLOOKUP($D137&amp;$C137,生产方式定位!$A$2:$E$38,5,FALSE)+VLOOKUP($E137&amp;$C137,生产方式定位!$F$3:$J$38,5,FALSE),"错误")</f>
        <v>0</v>
      </c>
      <c r="AA137" s="34" t="str">
        <f t="shared" si="48"/>
        <v/>
      </c>
      <c r="AB137" s="44" t="str">
        <f t="shared" si="49"/>
        <v/>
      </c>
      <c r="AC137" s="44" t="str">
        <f t="shared" si="50"/>
        <v/>
      </c>
      <c r="AD137" s="35" t="str">
        <f t="shared" si="51"/>
        <v/>
      </c>
      <c r="AE137" s="3" t="str">
        <f t="shared" si="52"/>
        <v/>
      </c>
      <c r="AF137" s="46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spans="1:53" ht="19.95" customHeight="1" x14ac:dyDescent="0.4">
      <c r="A138" s="23" t="s">
        <v>581</v>
      </c>
      <c r="B138" s="3" t="s">
        <v>587</v>
      </c>
      <c r="C138" s="23">
        <v>2</v>
      </c>
      <c r="D138" s="31" t="s">
        <v>175</v>
      </c>
      <c r="E138" s="31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3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3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3">
        <f>IFERROR(VLOOKUP($D138&amp;$C138,生产方式定位!$A$2:$E$38,5,FALSE)+VLOOKUP($E138&amp;$C138,生产方式定位!$F$3:$J$38,5,FALSE),"错误")</f>
        <v>0</v>
      </c>
      <c r="AA138" s="34" t="str">
        <f t="shared" si="48"/>
        <v>魔偶*2,灵能水晶*4</v>
      </c>
      <c r="AB138" s="44" t="str">
        <f t="shared" si="49"/>
        <v>劳工*-543,法士*34</v>
      </c>
      <c r="AC138" s="44" t="str">
        <f t="shared" si="50"/>
        <v>玻璃*0</v>
      </c>
      <c r="AD138" s="35" t="str">
        <f t="shared" si="51"/>
        <v>-100%</v>
      </c>
      <c r="AE138" s="3">
        <f t="shared" si="52"/>
        <v>-345</v>
      </c>
      <c r="AF138" s="46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spans="1:53" ht="19.95" customHeight="1" x14ac:dyDescent="0.4">
      <c r="A139" s="23" t="s">
        <v>581</v>
      </c>
      <c r="B139" s="3" t="s">
        <v>588</v>
      </c>
      <c r="C139" s="23">
        <v>3</v>
      </c>
      <c r="D139" s="31" t="s">
        <v>175</v>
      </c>
      <c r="E139" s="31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3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3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3">
        <f>IFERROR(VLOOKUP($D139&amp;$C139,生产方式定位!$A$2:$E$38,5,FALSE)+VLOOKUP($E139&amp;$C139,生产方式定位!$F$3:$J$38,5,FALSE),"错误")</f>
        <v>0</v>
      </c>
      <c r="AA139" s="34" t="str">
        <f t="shared" si="48"/>
        <v>魔偶*3,灵能水晶*5</v>
      </c>
      <c r="AB139" s="44" t="str">
        <f t="shared" si="49"/>
        <v>劳工*-1006,法士*88</v>
      </c>
      <c r="AC139" s="44" t="str">
        <f t="shared" si="50"/>
        <v>玻璃*0</v>
      </c>
      <c r="AD139" s="35" t="str">
        <f t="shared" si="51"/>
        <v>-100%</v>
      </c>
      <c r="AE139" s="3">
        <f t="shared" si="52"/>
        <v>-470</v>
      </c>
      <c r="AF139" s="46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spans="1:53" ht="19.95" customHeight="1" x14ac:dyDescent="0.4">
      <c r="A140" s="23" t="s">
        <v>581</v>
      </c>
      <c r="B140" s="3" t="s">
        <v>589</v>
      </c>
      <c r="C140" s="23">
        <v>4</v>
      </c>
      <c r="D140" s="31" t="s">
        <v>175</v>
      </c>
      <c r="E140" s="31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3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3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3">
        <f>IFERROR(VLOOKUP($D140&amp;$C140,生产方式定位!$A$2:$E$38,5,FALSE)+VLOOKUP($E140&amp;$C140,生产方式定位!$F$3:$J$38,5,FALSE),"错误")</f>
        <v>0</v>
      </c>
      <c r="AA140" s="34" t="str">
        <f t="shared" si="48"/>
        <v>魔偶*4,灵能水晶*6</v>
      </c>
      <c r="AB140" s="44" t="str">
        <f t="shared" si="49"/>
        <v>劳工*-1404,法士*158</v>
      </c>
      <c r="AC140" s="44" t="str">
        <f t="shared" si="50"/>
        <v>玻璃*0</v>
      </c>
      <c r="AD140" s="35" t="str">
        <f t="shared" si="51"/>
        <v>-100%</v>
      </c>
      <c r="AE140" s="3">
        <f t="shared" si="52"/>
        <v>-595</v>
      </c>
      <c r="AF140" s="46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spans="1:53" ht="19.95" customHeight="1" x14ac:dyDescent="0.4">
      <c r="A141" s="23" t="s">
        <v>581</v>
      </c>
      <c r="B141" s="3" t="s">
        <v>590</v>
      </c>
      <c r="C141" s="23">
        <v>5</v>
      </c>
      <c r="D141" s="31" t="s">
        <v>175</v>
      </c>
      <c r="E141" s="31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3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3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3">
        <f>IFERROR(VLOOKUP($D141&amp;$C141,生产方式定位!$A$2:$E$38,5,FALSE)+VLOOKUP($E141&amp;$C141,生产方式定位!$F$3:$J$38,5,FALSE),"错误")</f>
        <v>0</v>
      </c>
      <c r="AA141" s="34" t="str">
        <f t="shared" si="48"/>
        <v>魔偶*4,灵能水晶*7</v>
      </c>
      <c r="AB141" s="44" t="str">
        <f t="shared" si="49"/>
        <v>劳工*-1752,法士*241</v>
      </c>
      <c r="AC141" s="44" t="str">
        <f t="shared" si="50"/>
        <v>玻璃*0</v>
      </c>
      <c r="AD141" s="35" t="str">
        <f t="shared" si="51"/>
        <v>-100%</v>
      </c>
      <c r="AE141" s="3">
        <f t="shared" si="52"/>
        <v>-720</v>
      </c>
      <c r="AF141" s="46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spans="1:53" ht="19.95" customHeight="1" x14ac:dyDescent="0.4">
      <c r="A142" s="21" t="s">
        <v>209</v>
      </c>
      <c r="B142" s="38" t="s">
        <v>497</v>
      </c>
      <c r="C142" s="21">
        <v>1</v>
      </c>
      <c r="D142" s="31" t="s">
        <v>175</v>
      </c>
      <c r="E142" s="31" t="s">
        <v>180</v>
      </c>
      <c r="N142" s="21">
        <f>IFERROR(VLOOKUP($D142&amp;$C142,生产方式定位!$A$2:$E$38,2,FALSE)+VLOOKUP($E142&amp;$C142,生产方式定位!$F$3:$J$38,2,FALSE),0)</f>
        <v>0</v>
      </c>
      <c r="O142" s="38" t="s">
        <v>77</v>
      </c>
      <c r="P142" s="3">
        <v>3</v>
      </c>
      <c r="Q142" s="38" t="s">
        <v>68</v>
      </c>
      <c r="R142" s="3">
        <v>1</v>
      </c>
      <c r="U142" s="21">
        <f>IFERROR(VLOOKUP($D142&amp;$C142,生产方式定位!$A$2:$E$38,3,FALSE)+VLOOKUP($E142&amp;$C142,生产方式定位!$F$3:$J$38,3,FALSE),0)</f>
        <v>25</v>
      </c>
      <c r="Z142" s="21">
        <f>IFERROR(VLOOKUP($D142&amp;$C142,生产方式定位!$A$2:$E$38,5,FALSE)+VLOOKUP($E142&amp;$C142,生产方式定位!$F$3:$J$38,5,FALSE),"错误")</f>
        <v>25</v>
      </c>
      <c r="AA142" s="34" t="str">
        <f t="shared" si="48"/>
        <v/>
      </c>
      <c r="AB142" s="44" t="str">
        <f t="shared" si="49"/>
        <v>职员*424,贵族*47</v>
      </c>
      <c r="AC142" s="44" t="str">
        <f t="shared" si="50"/>
        <v/>
      </c>
      <c r="AD142" s="35" t="str">
        <f t="shared" si="51"/>
        <v/>
      </c>
      <c r="AE142" s="3" t="str">
        <f t="shared" si="52"/>
        <v/>
      </c>
      <c r="AF142" s="45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spans="1:53" ht="19.95" customHeight="1" x14ac:dyDescent="0.4">
      <c r="A143" s="21" t="s">
        <v>209</v>
      </c>
      <c r="B143" s="3" t="s">
        <v>498</v>
      </c>
      <c r="C143" s="21">
        <v>2</v>
      </c>
      <c r="D143" s="31" t="s">
        <v>175</v>
      </c>
      <c r="E143" s="31" t="s">
        <v>180</v>
      </c>
      <c r="N143" s="21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1">
        <f>IFERROR(VLOOKUP($D143&amp;$C143,生产方式定位!$A$2:$E$38,3,FALSE)+VLOOKUP($E143&amp;$C143,生产方式定位!$F$3:$J$38,3,FALSE),0)</f>
        <v>35</v>
      </c>
      <c r="Z143" s="21">
        <f>IFERROR(VLOOKUP($D143&amp;$C143,生产方式定位!$A$2:$E$38,5,FALSE)+VLOOKUP($E143&amp;$C143,生产方式定位!$F$3:$J$38,5,FALSE),"错误")</f>
        <v>35</v>
      </c>
      <c r="AA143" s="34" t="str">
        <f t="shared" si="48"/>
        <v/>
      </c>
      <c r="AB143" s="44" t="str">
        <f t="shared" si="49"/>
        <v>教士*528</v>
      </c>
      <c r="AC143" s="44" t="str">
        <f t="shared" si="50"/>
        <v/>
      </c>
      <c r="AD143" s="35" t="str">
        <f t="shared" si="51"/>
        <v/>
      </c>
      <c r="AE143" s="3" t="str">
        <f t="shared" si="52"/>
        <v/>
      </c>
      <c r="AF143" s="45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spans="1:53" ht="19.95" customHeight="1" x14ac:dyDescent="0.4">
      <c r="A144" s="21" t="s">
        <v>209</v>
      </c>
      <c r="B144" s="3" t="s">
        <v>499</v>
      </c>
      <c r="C144" s="21">
        <v>3</v>
      </c>
      <c r="D144" s="31" t="s">
        <v>175</v>
      </c>
      <c r="E144" s="31" t="s">
        <v>180</v>
      </c>
      <c r="N144" s="21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38" t="s">
        <v>77</v>
      </c>
      <c r="R144" s="3">
        <v>3</v>
      </c>
      <c r="U144" s="21">
        <f>IFERROR(VLOOKUP($D144&amp;$C144,生产方式定位!$A$2:$E$38,3,FALSE)+VLOOKUP($E144&amp;$C144,生产方式定位!$F$3:$J$38,3,FALSE),0)</f>
        <v>70</v>
      </c>
      <c r="Z144" s="21">
        <f>IFERROR(VLOOKUP($D144&amp;$C144,生产方式定位!$A$2:$E$38,5,FALSE)+VLOOKUP($E144&amp;$C144,生产方式定位!$F$3:$J$38,5,FALSE),"错误")</f>
        <v>70</v>
      </c>
      <c r="AA144" s="34" t="str">
        <f t="shared" si="48"/>
        <v/>
      </c>
      <c r="AB144" s="44" t="str">
        <f t="shared" si="49"/>
        <v>资本家*135,职员*365</v>
      </c>
      <c r="AC144" s="44" t="str">
        <f t="shared" si="50"/>
        <v/>
      </c>
      <c r="AD144" s="35" t="str">
        <f t="shared" si="51"/>
        <v/>
      </c>
      <c r="AE144" s="3" t="str">
        <f t="shared" si="52"/>
        <v/>
      </c>
      <c r="AF144" s="45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spans="1:53" ht="19.95" customHeight="1" x14ac:dyDescent="0.4">
      <c r="A145" s="21" t="s">
        <v>209</v>
      </c>
      <c r="B145" s="3" t="s">
        <v>500</v>
      </c>
      <c r="C145" s="21">
        <v>4</v>
      </c>
      <c r="D145" s="31" t="s">
        <v>175</v>
      </c>
      <c r="E145" s="31" t="s">
        <v>180</v>
      </c>
      <c r="N145" s="21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38" t="s">
        <v>77</v>
      </c>
      <c r="R145" s="3">
        <v>3</v>
      </c>
      <c r="U145" s="21">
        <f>IFERROR(VLOOKUP($D145&amp;$C145,生产方式定位!$A$2:$E$38,3,FALSE)+VLOOKUP($E145&amp;$C145,生产方式定位!$F$3:$J$38,3,FALSE),0)</f>
        <v>35</v>
      </c>
      <c r="Z145" s="21">
        <f>IFERROR(VLOOKUP($D145&amp;$C145,生产方式定位!$A$2:$E$38,5,FALSE)+VLOOKUP($E145&amp;$C145,生产方式定位!$F$3:$J$38,5,FALSE),"错误")</f>
        <v>35</v>
      </c>
      <c r="AA145" s="34" t="str">
        <f t="shared" si="48"/>
        <v/>
      </c>
      <c r="AB145" s="44" t="str">
        <f t="shared" si="49"/>
        <v>资本家*68,职员*183</v>
      </c>
      <c r="AC145" s="44" t="str">
        <f t="shared" si="50"/>
        <v/>
      </c>
      <c r="AD145" s="35" t="str">
        <f t="shared" si="51"/>
        <v/>
      </c>
      <c r="AE145" s="3" t="str">
        <f t="shared" si="52"/>
        <v/>
      </c>
      <c r="AF145" s="45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spans="1:53" ht="19.95" customHeight="1" x14ac:dyDescent="0.4">
      <c r="A146" s="21" t="s">
        <v>209</v>
      </c>
      <c r="B146" s="3" t="s">
        <v>501</v>
      </c>
      <c r="C146" s="21">
        <v>5</v>
      </c>
      <c r="D146" s="31" t="s">
        <v>175</v>
      </c>
      <c r="E146" s="31" t="s">
        <v>180</v>
      </c>
      <c r="N146" s="21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1">
        <f>IFERROR(VLOOKUP($D146&amp;$C146,生产方式定位!$A$2:$E$38,3,FALSE)+VLOOKUP($E146&amp;$C146,生产方式定位!$F$3:$J$38,3,FALSE),0)</f>
        <v>40</v>
      </c>
      <c r="Z146" s="21">
        <f>IFERROR(VLOOKUP($D146&amp;$C146,生产方式定位!$A$2:$E$38,5,FALSE)+VLOOKUP($E146&amp;$C146,生产方式定位!$F$3:$J$38,5,FALSE),"错误")</f>
        <v>40</v>
      </c>
      <c r="AA146" s="34" t="str">
        <f t="shared" si="48"/>
        <v/>
      </c>
      <c r="AB146" s="44" t="str">
        <f t="shared" si="49"/>
        <v>官僚*603</v>
      </c>
      <c r="AC146" s="44" t="str">
        <f t="shared" si="50"/>
        <v/>
      </c>
      <c r="AD146" s="35" t="str">
        <f t="shared" si="51"/>
        <v/>
      </c>
      <c r="AE146" s="3" t="str">
        <f t="shared" si="52"/>
        <v/>
      </c>
      <c r="AF146" s="45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spans="1:53" ht="19.95" customHeight="1" x14ac:dyDescent="0.4">
      <c r="A147" s="21" t="s">
        <v>209</v>
      </c>
      <c r="B147" s="3" t="s">
        <v>502</v>
      </c>
      <c r="C147" s="21">
        <v>6</v>
      </c>
      <c r="D147" s="31" t="s">
        <v>175</v>
      </c>
      <c r="E147" s="31" t="s">
        <v>180</v>
      </c>
      <c r="N147" s="21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1">
        <f>IFERROR(VLOOKUP($D147&amp;$C147,生产方式定位!$A$2:$E$38,3,FALSE)+VLOOKUP($E147&amp;$C147,生产方式定位!$F$3:$J$38,3,FALSE),0)</f>
        <v>20</v>
      </c>
      <c r="Z147" s="21">
        <f>IFERROR(VLOOKUP($D147&amp;$C147,生产方式定位!$A$2:$E$38,5,FALSE)+VLOOKUP($E147&amp;$C147,生产方式定位!$F$3:$J$38,5,FALSE),"错误")</f>
        <v>20</v>
      </c>
      <c r="AA147" s="34" t="str">
        <f t="shared" si="48"/>
        <v/>
      </c>
      <c r="AB147" s="44" t="str">
        <f t="shared" si="49"/>
        <v>劳工*302,工程师*201</v>
      </c>
      <c r="AC147" s="44" t="str">
        <f t="shared" si="50"/>
        <v/>
      </c>
      <c r="AD147" s="35" t="str">
        <f t="shared" si="51"/>
        <v/>
      </c>
      <c r="AE147" s="3" t="str">
        <f t="shared" si="52"/>
        <v/>
      </c>
      <c r="AF147" s="46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spans="1:53" ht="19.95" customHeight="1" x14ac:dyDescent="0.4">
      <c r="A148" s="21" t="s">
        <v>209</v>
      </c>
      <c r="B148" s="3" t="s">
        <v>503</v>
      </c>
      <c r="C148" s="21">
        <v>7</v>
      </c>
      <c r="D148" s="31" t="s">
        <v>175</v>
      </c>
      <c r="E148" s="31" t="s">
        <v>180</v>
      </c>
      <c r="N148" s="21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38" t="s">
        <v>74</v>
      </c>
      <c r="T148" s="3">
        <v>20</v>
      </c>
      <c r="U148" s="21">
        <f>IFERROR(VLOOKUP($D148&amp;$C148,生产方式定位!$A$2:$E$38,3,FALSE)+VLOOKUP($E148&amp;$C148,生产方式定位!$F$3:$J$38,3,FALSE),0)</f>
        <v>20</v>
      </c>
      <c r="Z148" s="21">
        <f>IFERROR(VLOOKUP($D148&amp;$C148,生产方式定位!$A$2:$E$38,5,FALSE)+VLOOKUP($E148&amp;$C148,生产方式定位!$F$3:$J$38,5,FALSE),"错误")</f>
        <v>20</v>
      </c>
      <c r="AA148" s="34" t="str">
        <f t="shared" si="48"/>
        <v/>
      </c>
      <c r="AB148" s="44" t="str">
        <f t="shared" si="49"/>
        <v>劳工*151,工程师*126,法士*94</v>
      </c>
      <c r="AC148" s="44" t="str">
        <f t="shared" si="50"/>
        <v/>
      </c>
      <c r="AD148" s="35" t="str">
        <f t="shared" si="51"/>
        <v/>
      </c>
      <c r="AE148" s="3" t="str">
        <f t="shared" si="52"/>
        <v/>
      </c>
      <c r="AF148" s="46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spans="1:53" ht="19.95" customHeight="1" x14ac:dyDescent="0.4">
      <c r="A149" s="21" t="s">
        <v>209</v>
      </c>
      <c r="B149" s="3" t="s">
        <v>504</v>
      </c>
      <c r="C149" s="21">
        <v>8</v>
      </c>
      <c r="D149" s="31" t="s">
        <v>175</v>
      </c>
      <c r="E149" s="31" t="s">
        <v>180</v>
      </c>
      <c r="N149" s="21">
        <f>IFERROR(VLOOKUP($D149&amp;$C149,生产方式定位!$A$2:$E$38,2,FALSE)+VLOOKUP($E149&amp;$C149,生产方式定位!$F$3:$J$38,2,FALSE),0)</f>
        <v>0</v>
      </c>
      <c r="O149" s="38" t="s">
        <v>66</v>
      </c>
      <c r="P149" s="3">
        <v>4</v>
      </c>
      <c r="Q149" s="38" t="s">
        <v>74</v>
      </c>
      <c r="R149" s="3">
        <v>5</v>
      </c>
      <c r="U149" s="21">
        <f>IFERROR(VLOOKUP($D149&amp;$C149,生产方式定位!$A$2:$E$38,3,FALSE)+VLOOKUP($E149&amp;$C149,生产方式定位!$F$3:$J$38,3,FALSE),0)</f>
        <v>50</v>
      </c>
      <c r="Z149" s="21">
        <f>IFERROR(VLOOKUP($D149&amp;$C149,生产方式定位!$A$2:$E$38,5,FALSE)+VLOOKUP($E149&amp;$C149,生产方式定位!$F$3:$J$38,5,FALSE),"错误")</f>
        <v>50</v>
      </c>
      <c r="AA149" s="34" t="str">
        <f t="shared" si="48"/>
        <v/>
      </c>
      <c r="AB149" s="44" t="str">
        <f t="shared" si="49"/>
        <v>法师*50,法士*314</v>
      </c>
      <c r="AC149" s="44" t="str">
        <f t="shared" si="50"/>
        <v/>
      </c>
      <c r="AD149" s="35" t="str">
        <f t="shared" si="51"/>
        <v/>
      </c>
      <c r="AE149" s="3" t="str">
        <f t="shared" si="52"/>
        <v/>
      </c>
      <c r="AF149" s="46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spans="1:53" ht="19.95" customHeight="1" x14ac:dyDescent="0.4">
      <c r="A150" s="23" t="s">
        <v>211</v>
      </c>
      <c r="B150" s="38" t="s">
        <v>591</v>
      </c>
      <c r="C150" s="23">
        <v>1</v>
      </c>
      <c r="D150" s="31" t="s">
        <v>172</v>
      </c>
      <c r="E150" s="31" t="s">
        <v>173</v>
      </c>
      <c r="F150" s="3" t="s">
        <v>18</v>
      </c>
      <c r="G150" s="3">
        <v>30</v>
      </c>
      <c r="H150" s="38" t="s">
        <v>16</v>
      </c>
      <c r="I150" s="3">
        <v>10</v>
      </c>
      <c r="L150" s="32">
        <v>5</v>
      </c>
      <c r="N150" s="23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3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3">
        <f>IFERROR(VLOOKUP($D150&amp;$C150,生产方式定位!$A$2:$E$38,5,FALSE)+VLOOKUP($E150&amp;$C150,生产方式定位!$F$3:$J$38,5,FALSE),"错误")</f>
        <v>520</v>
      </c>
      <c r="AA150" s="34" t="str">
        <f t="shared" si="48"/>
        <v>硫*4,铁*2,运力*1</v>
      </c>
      <c r="AB150" s="44" t="str">
        <f t="shared" si="49"/>
        <v>劳工*4525</v>
      </c>
      <c r="AC150" s="44" t="str">
        <f t="shared" si="50"/>
        <v>肥料*17</v>
      </c>
      <c r="AD150" s="35" t="str">
        <f t="shared" si="51"/>
        <v>73%</v>
      </c>
      <c r="AE150" s="3">
        <f t="shared" si="52"/>
        <v>120</v>
      </c>
      <c r="AF150" s="46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spans="1:53" ht="19.95" customHeight="1" x14ac:dyDescent="0.4">
      <c r="A151" s="23" t="s">
        <v>211</v>
      </c>
      <c r="B151" s="38" t="s">
        <v>592</v>
      </c>
      <c r="C151" s="23">
        <v>2</v>
      </c>
      <c r="D151" s="31" t="s">
        <v>172</v>
      </c>
      <c r="E151" s="31" t="s">
        <v>173</v>
      </c>
      <c r="F151" s="3" t="s">
        <v>18</v>
      </c>
      <c r="G151" s="3">
        <v>30</v>
      </c>
      <c r="H151" s="38" t="s">
        <v>16</v>
      </c>
      <c r="I151" s="3">
        <v>10</v>
      </c>
      <c r="L151" s="32">
        <v>5</v>
      </c>
      <c r="N151" s="23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3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3">
        <f>IFERROR(VLOOKUP($D151&amp;$C151,生产方式定位!$A$2:$E$38,5,FALSE)+VLOOKUP($E151&amp;$C151,生产方式定位!$F$3:$J$38,5,FALSE),"错误")</f>
        <v>1510</v>
      </c>
      <c r="AA151" s="34" t="str">
        <f t="shared" si="48"/>
        <v>硫*15,铁*6,运力*4</v>
      </c>
      <c r="AB151" s="44" t="str">
        <f t="shared" si="49"/>
        <v>劳工*4309,工程师*72</v>
      </c>
      <c r="AC151" s="44" t="str">
        <f t="shared" si="50"/>
        <v>肥料*50</v>
      </c>
      <c r="AD151" s="35" t="str">
        <f t="shared" si="51"/>
        <v>37%</v>
      </c>
      <c r="AE151" s="3">
        <f t="shared" si="52"/>
        <v>310</v>
      </c>
      <c r="AF151" s="46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spans="1:53" ht="19.95" customHeight="1" x14ac:dyDescent="0.4">
      <c r="A152" s="23" t="s">
        <v>211</v>
      </c>
      <c r="B152" s="38" t="s">
        <v>593</v>
      </c>
      <c r="C152" s="23">
        <v>3</v>
      </c>
      <c r="D152" s="31" t="s">
        <v>223</v>
      </c>
      <c r="E152" s="31" t="s">
        <v>173</v>
      </c>
      <c r="F152" s="3" t="s">
        <v>18</v>
      </c>
      <c r="G152" s="3">
        <v>30</v>
      </c>
      <c r="H152" s="38" t="s">
        <v>16</v>
      </c>
      <c r="I152" s="3">
        <v>10</v>
      </c>
      <c r="L152" s="32">
        <v>5</v>
      </c>
      <c r="N152" s="23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3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3">
        <f>IFERROR(VLOOKUP($D152&amp;$C152,生产方式定位!$A$2:$E$38,5,FALSE)+VLOOKUP($E152&amp;$C152,生产方式定位!$F$3:$J$38,5,FALSE),"错误")</f>
        <v>2830</v>
      </c>
      <c r="AA152" s="34" t="str">
        <f t="shared" si="48"/>
        <v>硫*24,铁*10,运力*7</v>
      </c>
      <c r="AB152" s="44" t="str">
        <f t="shared" si="49"/>
        <v>劳工*4114,工程师*137</v>
      </c>
      <c r="AC152" s="44" t="str">
        <f t="shared" si="50"/>
        <v>肥料*94</v>
      </c>
      <c r="AD152" s="35" t="str">
        <f t="shared" si="51"/>
        <v>55%</v>
      </c>
      <c r="AE152" s="3">
        <f t="shared" si="52"/>
        <v>905</v>
      </c>
      <c r="AF152" s="45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spans="1:53" ht="19.95" customHeight="1" x14ac:dyDescent="0.4">
      <c r="A153" s="23" t="s">
        <v>211</v>
      </c>
      <c r="B153" s="38" t="s">
        <v>594</v>
      </c>
      <c r="C153" s="23">
        <v>4</v>
      </c>
      <c r="D153" s="31" t="s">
        <v>223</v>
      </c>
      <c r="E153" s="31" t="s">
        <v>173</v>
      </c>
      <c r="F153" s="3" t="s">
        <v>18</v>
      </c>
      <c r="G153" s="3">
        <v>30</v>
      </c>
      <c r="H153" s="38" t="s">
        <v>16</v>
      </c>
      <c r="I153" s="3">
        <v>10</v>
      </c>
      <c r="J153" s="38" t="s">
        <v>595</v>
      </c>
      <c r="K153" s="3">
        <v>20</v>
      </c>
      <c r="L153" s="32">
        <v>5</v>
      </c>
      <c r="N153" s="23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38" t="s">
        <v>74</v>
      </c>
      <c r="T153" s="3">
        <v>5</v>
      </c>
      <c r="U153" s="23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3">
        <f>IFERROR(VLOOKUP($D153&amp;$C153,生产方式定位!$A$2:$E$38,5,FALSE)+VLOOKUP($E153&amp;$C153,生产方式定位!$F$3:$J$38,5,FALSE),"错误")</f>
        <v>3140</v>
      </c>
      <c r="AA153" s="34" t="str">
        <f t="shared" si="48"/>
        <v>硫*19,铁*8,运力*5</v>
      </c>
      <c r="AB153" s="44" t="str">
        <f t="shared" si="49"/>
        <v>劳工*3935,工程师*131,法士*49</v>
      </c>
      <c r="AC153" s="44" t="str">
        <f t="shared" si="50"/>
        <v>肥料*105</v>
      </c>
      <c r="AD153" s="35" t="str">
        <f t="shared" si="51"/>
        <v>53%</v>
      </c>
      <c r="AE153" s="3">
        <f t="shared" si="52"/>
        <v>990</v>
      </c>
      <c r="AF153" s="45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spans="1:53" ht="19.95" customHeight="1" x14ac:dyDescent="0.4">
      <c r="A154" s="23" t="s">
        <v>211</v>
      </c>
      <c r="B154" s="38" t="s">
        <v>596</v>
      </c>
      <c r="C154" s="23">
        <v>5</v>
      </c>
      <c r="D154" s="31" t="s">
        <v>223</v>
      </c>
      <c r="E154" s="31" t="s">
        <v>173</v>
      </c>
      <c r="F154" s="3" t="s">
        <v>18</v>
      </c>
      <c r="G154" s="3">
        <v>30</v>
      </c>
      <c r="H154" s="38" t="s">
        <v>16</v>
      </c>
      <c r="I154" s="3">
        <v>10</v>
      </c>
      <c r="J154" s="38" t="s">
        <v>22</v>
      </c>
      <c r="K154" s="3">
        <v>20</v>
      </c>
      <c r="L154" s="32">
        <v>5</v>
      </c>
      <c r="N154" s="23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38" t="s">
        <v>74</v>
      </c>
      <c r="T154" s="3">
        <v>5</v>
      </c>
      <c r="U154" s="23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3">
        <f>IFERROR(VLOOKUP($D154&amp;$C154,生产方式定位!$A$2:$E$38,5,FALSE)+VLOOKUP($E154&amp;$C154,生产方式定位!$F$3:$J$38,5,FALSE),"错误")</f>
        <v>3450</v>
      </c>
      <c r="AA154" s="34" t="str">
        <f t="shared" si="48"/>
        <v>硫*21,铁*9,泽洛*16,运力*6</v>
      </c>
      <c r="AB154" s="44" t="str">
        <f t="shared" si="49"/>
        <v>劳工*3771,工程师*189,法士*47</v>
      </c>
      <c r="AC154" s="44" t="str">
        <f t="shared" si="50"/>
        <v>肥料*115</v>
      </c>
      <c r="AD154" s="35" t="str">
        <f t="shared" si="51"/>
        <v>52%</v>
      </c>
      <c r="AE154" s="3">
        <f t="shared" si="52"/>
        <v>1075</v>
      </c>
      <c r="AF154" s="45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spans="1:53" ht="19.95" customHeight="1" x14ac:dyDescent="0.4">
      <c r="A155" s="21" t="s">
        <v>212</v>
      </c>
      <c r="B155" s="38" t="s">
        <v>597</v>
      </c>
      <c r="C155" s="21">
        <v>1</v>
      </c>
      <c r="D155" s="31" t="s">
        <v>172</v>
      </c>
      <c r="E155" s="31" t="s">
        <v>194</v>
      </c>
      <c r="N155" s="21">
        <f>IFERROR(VLOOKUP($D155&amp;$C155,生产方式定位!$A$2:$E$38,2,FALSE)+VLOOKUP($E155&amp;$C155,生产方式定位!$F$3:$J$38,2,FALSE),0)</f>
        <v>300</v>
      </c>
      <c r="U155" s="21">
        <f>IFERROR(VLOOKUP($D155&amp;$C155,生产方式定位!$A$2:$E$38,3,FALSE)+VLOOKUP($E155&amp;$C155,生产方式定位!$F$3:$J$38,3,FALSE),0)</f>
        <v>100</v>
      </c>
      <c r="Z155" s="21">
        <f>IFERROR(VLOOKUP($D155&amp;$C155,生产方式定位!$A$2:$E$38,5,FALSE)+VLOOKUP($E155&amp;$C155,生产方式定位!$F$3:$J$38,5,FALSE),"错误")</f>
        <v>520</v>
      </c>
      <c r="AA155" s="34" t="str">
        <f t="shared" si="48"/>
        <v/>
      </c>
      <c r="AB155" s="44" t="str">
        <f t="shared" si="49"/>
        <v/>
      </c>
      <c r="AC155" s="44" t="str">
        <f t="shared" si="50"/>
        <v/>
      </c>
      <c r="AD155" s="35" t="str">
        <f t="shared" si="51"/>
        <v>73%</v>
      </c>
      <c r="AE155" s="3">
        <f t="shared" si="52"/>
        <v>120</v>
      </c>
      <c r="AF155" s="45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spans="1:53" ht="19.95" customHeight="1" x14ac:dyDescent="0.4">
      <c r="A156" s="21" t="s">
        <v>212</v>
      </c>
      <c r="B156" s="38" t="s">
        <v>598</v>
      </c>
      <c r="C156" s="21">
        <v>2</v>
      </c>
      <c r="D156" s="31" t="s">
        <v>172</v>
      </c>
      <c r="E156" s="31" t="s">
        <v>194</v>
      </c>
      <c r="F156" s="38" t="s">
        <v>19</v>
      </c>
      <c r="G156" s="3">
        <v>15</v>
      </c>
      <c r="H156" s="3" t="s">
        <v>18</v>
      </c>
      <c r="I156" s="3">
        <v>30</v>
      </c>
      <c r="L156" s="32">
        <v>5</v>
      </c>
      <c r="N156" s="21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1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1">
        <f>IFERROR(VLOOKUP($D156&amp;$C156,生产方式定位!$A$2:$E$38,5,FALSE)+VLOOKUP($E156&amp;$C156,生产方式定位!$F$3:$J$38,5,FALSE),"错误")</f>
        <v>1273</v>
      </c>
      <c r="AA156" s="34" t="str">
        <f t="shared" si="48"/>
        <v>煤*10,硫*12,运力*3</v>
      </c>
      <c r="AB156" s="44" t="str">
        <f t="shared" si="49"/>
        <v>工程师*452</v>
      </c>
      <c r="AC156" s="44" t="str">
        <f t="shared" si="50"/>
        <v>炸药*25</v>
      </c>
      <c r="AD156" s="35" t="str">
        <f t="shared" si="51"/>
        <v>27%</v>
      </c>
      <c r="AE156" s="3">
        <f t="shared" si="52"/>
        <v>243</v>
      </c>
      <c r="AF156" s="45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spans="1:53" ht="19.95" customHeight="1" x14ac:dyDescent="0.4">
      <c r="A157" s="21" t="s">
        <v>212</v>
      </c>
      <c r="B157" s="38" t="s">
        <v>599</v>
      </c>
      <c r="C157" s="21">
        <v>3</v>
      </c>
      <c r="D157" s="31" t="s">
        <v>172</v>
      </c>
      <c r="E157" s="31" t="s">
        <v>194</v>
      </c>
      <c r="F157" s="38" t="s">
        <v>19</v>
      </c>
      <c r="G157" s="3">
        <v>15</v>
      </c>
      <c r="H157" s="3" t="s">
        <v>18</v>
      </c>
      <c r="I157" s="3">
        <v>30</v>
      </c>
      <c r="L157" s="32">
        <v>5</v>
      </c>
      <c r="N157" s="21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1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1">
        <f>IFERROR(VLOOKUP($D157&amp;$C157,生产方式定位!$A$2:$E$38,5,FALSE)+VLOOKUP($E157&amp;$C157,生产方式定位!$F$3:$J$38,5,FALSE),"错误")</f>
        <v>1779</v>
      </c>
      <c r="AA157" s="34" t="str">
        <f t="shared" si="48"/>
        <v>煤*14,硫*17,运力*5</v>
      </c>
      <c r="AB157" s="44" t="str">
        <f t="shared" si="49"/>
        <v>工程师*528</v>
      </c>
      <c r="AC157" s="44" t="str">
        <f t="shared" si="50"/>
        <v>炸药*36</v>
      </c>
      <c r="AD157" s="35" t="str">
        <f t="shared" si="51"/>
        <v>27%</v>
      </c>
      <c r="AE157" s="3">
        <f t="shared" si="52"/>
        <v>344</v>
      </c>
      <c r="AF157" s="45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spans="1:53" ht="19.95" customHeight="1" x14ac:dyDescent="0.4">
      <c r="A158" s="21" t="s">
        <v>212</v>
      </c>
      <c r="B158" s="38" t="s">
        <v>600</v>
      </c>
      <c r="C158" s="21">
        <v>4</v>
      </c>
      <c r="D158" s="31" t="s">
        <v>223</v>
      </c>
      <c r="E158" s="31" t="s">
        <v>194</v>
      </c>
      <c r="F158" s="38" t="s">
        <v>19</v>
      </c>
      <c r="G158" s="3">
        <v>15</v>
      </c>
      <c r="H158" s="3" t="s">
        <v>18</v>
      </c>
      <c r="I158" s="3">
        <v>30</v>
      </c>
      <c r="L158" s="32">
        <v>5</v>
      </c>
      <c r="N158" s="21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1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1">
        <f>IFERROR(VLOOKUP($D158&amp;$C158,生产方式定位!$A$2:$E$38,5,FALSE)+VLOOKUP($E158&amp;$C158,生产方式定位!$F$3:$J$38,5,FALSE),"错误")</f>
        <v>2834</v>
      </c>
      <c r="AA158" s="34" t="str">
        <f t="shared" si="48"/>
        <v>煤*19,硫*23,运力*6</v>
      </c>
      <c r="AB158" s="44" t="str">
        <f t="shared" si="49"/>
        <v>工程师*603</v>
      </c>
      <c r="AC158" s="44" t="str">
        <f t="shared" si="50"/>
        <v>炸药*57</v>
      </c>
      <c r="AD158" s="35" t="str">
        <f t="shared" si="51"/>
        <v>49%</v>
      </c>
      <c r="AE158" s="3">
        <f t="shared" si="52"/>
        <v>894</v>
      </c>
      <c r="AF158" s="45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spans="1:53" ht="19.95" customHeight="1" x14ac:dyDescent="0.4">
      <c r="A159" s="21" t="s">
        <v>212</v>
      </c>
      <c r="B159" s="38" t="s">
        <v>601</v>
      </c>
      <c r="C159" s="21">
        <v>5</v>
      </c>
      <c r="D159" s="31" t="s">
        <v>223</v>
      </c>
      <c r="E159" s="31" t="s">
        <v>194</v>
      </c>
      <c r="F159" s="38" t="s">
        <v>19</v>
      </c>
      <c r="G159" s="3">
        <v>15</v>
      </c>
      <c r="H159" s="3" t="s">
        <v>18</v>
      </c>
      <c r="I159" s="3">
        <v>30</v>
      </c>
      <c r="J159" s="38"/>
      <c r="L159" s="32">
        <v>5</v>
      </c>
      <c r="N159" s="21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1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1">
        <f>IFERROR(VLOOKUP($D159&amp;$C159,生产方式定位!$A$2:$E$38,5,FALSE)+VLOOKUP($E159&amp;$C159,生产方式定位!$F$3:$J$38,5,FALSE),"错误")</f>
        <v>3110</v>
      </c>
      <c r="AA159" s="34" t="str">
        <f t="shared" si="48"/>
        <v>煤*21,硫*25,运力*7</v>
      </c>
      <c r="AB159" s="44" t="str">
        <f t="shared" si="49"/>
        <v>工程师*679</v>
      </c>
      <c r="AC159" s="44" t="str">
        <f t="shared" si="50"/>
        <v>炸药*62</v>
      </c>
      <c r="AD159" s="35" t="str">
        <f t="shared" si="51"/>
        <v>48%</v>
      </c>
      <c r="AE159" s="3">
        <f t="shared" si="52"/>
        <v>965</v>
      </c>
      <c r="AF159" s="45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spans="1:53" ht="19.95" customHeight="1" x14ac:dyDescent="0.4">
      <c r="A160" s="23" t="s">
        <v>602</v>
      </c>
      <c r="B160" s="3" t="s">
        <v>603</v>
      </c>
      <c r="C160" s="23">
        <v>1</v>
      </c>
      <c r="D160" s="31" t="s">
        <v>175</v>
      </c>
      <c r="E160" s="31" t="s">
        <v>176</v>
      </c>
      <c r="N160" s="23">
        <f>IFERROR(VLOOKUP($D160&amp;$C160,生产方式定位!$A$2:$E$38,2,FALSE)+VLOOKUP($E160&amp;$C160,生产方式定位!$F$3:$J$38,2,FALSE),0)</f>
        <v>0</v>
      </c>
      <c r="U160" s="23">
        <f>IFERROR(VLOOKUP($D160&amp;$C160,生产方式定位!$A$2:$E$38,3,FALSE)+VLOOKUP($E160&amp;$C160,生产方式定位!$F$3:$J$38,3,FALSE),0)</f>
        <v>0</v>
      </c>
      <c r="Z160" s="23">
        <f>IFERROR(VLOOKUP($D160&amp;$C160,生产方式定位!$A$2:$E$38,5,FALSE)+VLOOKUP($E160&amp;$C160,生产方式定位!$F$3:$J$38,5,FALSE),"错误")</f>
        <v>0</v>
      </c>
      <c r="AA160" s="34" t="str">
        <f t="shared" si="48"/>
        <v/>
      </c>
      <c r="AB160" s="44" t="str">
        <f t="shared" si="49"/>
        <v/>
      </c>
      <c r="AC160" s="44" t="str">
        <f t="shared" si="50"/>
        <v/>
      </c>
      <c r="AD160" s="35" t="str">
        <f t="shared" si="51"/>
        <v/>
      </c>
      <c r="AE160" s="3" t="str">
        <f t="shared" si="52"/>
        <v/>
      </c>
      <c r="AF160" s="46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spans="1:53" ht="19.95" customHeight="1" x14ac:dyDescent="0.4">
      <c r="A161" s="23" t="s">
        <v>602</v>
      </c>
      <c r="B161" s="3" t="s">
        <v>604</v>
      </c>
      <c r="C161" s="23">
        <v>2</v>
      </c>
      <c r="D161" s="31" t="s">
        <v>175</v>
      </c>
      <c r="E161" s="31" t="s">
        <v>176</v>
      </c>
      <c r="F161" s="3" t="s">
        <v>41</v>
      </c>
      <c r="G161" s="3">
        <v>10</v>
      </c>
      <c r="N161" s="23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3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3">
        <f>IFERROR(VLOOKUP($D161&amp;$C161,生产方式定位!$A$2:$E$38,5,FALSE)+VLOOKUP($E161&amp;$C161,生产方式定位!$F$3:$J$38,5,FALSE),"错误")</f>
        <v>0</v>
      </c>
      <c r="AA161" s="34" t="str">
        <f t="shared" si="48"/>
        <v>工具*6</v>
      </c>
      <c r="AB161" s="44" t="str">
        <f t="shared" si="49"/>
        <v>劳工*-362,工程师*30</v>
      </c>
      <c r="AC161" s="44" t="str">
        <f t="shared" si="50"/>
        <v>肥料*0,炸药*0</v>
      </c>
      <c r="AD161" s="35" t="str">
        <f t="shared" si="51"/>
        <v>-100%</v>
      </c>
      <c r="AE161" s="3">
        <f t="shared" si="52"/>
        <v>-235</v>
      </c>
      <c r="AF161" s="46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spans="1:53" ht="19.95" customHeight="1" x14ac:dyDescent="0.4">
      <c r="A162" s="23" t="s">
        <v>602</v>
      </c>
      <c r="B162" s="3" t="s">
        <v>605</v>
      </c>
      <c r="C162" s="23">
        <v>3</v>
      </c>
      <c r="D162" s="31" t="s">
        <v>175</v>
      </c>
      <c r="E162" s="31" t="s">
        <v>176</v>
      </c>
      <c r="F162" s="38" t="s">
        <v>19</v>
      </c>
      <c r="G162" s="3">
        <v>10</v>
      </c>
      <c r="H162" s="38" t="s">
        <v>41</v>
      </c>
      <c r="I162" s="3">
        <v>10</v>
      </c>
      <c r="J162" s="38" t="s">
        <v>15</v>
      </c>
      <c r="K162" s="3">
        <v>5</v>
      </c>
      <c r="N162" s="23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3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3">
        <f>IFERROR(VLOOKUP($D162&amp;$C162,生产方式定位!$A$2:$E$38,5,FALSE)+VLOOKUP($E162&amp;$C162,生产方式定位!$F$3:$J$38,5,FALSE),"错误")</f>
        <v>0</v>
      </c>
      <c r="AA162" s="34" t="str">
        <f t="shared" si="48"/>
        <v>煤*4,工具*3,树胶*2</v>
      </c>
      <c r="AB162" s="44" t="str">
        <f t="shared" si="49"/>
        <v>劳工*-670,工程师*78</v>
      </c>
      <c r="AC162" s="44" t="str">
        <f t="shared" si="50"/>
        <v>肥料*0,炸药*0</v>
      </c>
      <c r="AD162" s="35" t="str">
        <f t="shared" si="51"/>
        <v>-100%</v>
      </c>
      <c r="AE162" s="3">
        <f t="shared" si="52"/>
        <v>-320</v>
      </c>
      <c r="AF162" s="46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spans="1:53" ht="19.95" customHeight="1" x14ac:dyDescent="0.4">
      <c r="A163" s="23" t="s">
        <v>602</v>
      </c>
      <c r="B163" s="3" t="s">
        <v>606</v>
      </c>
      <c r="C163" s="23">
        <v>4</v>
      </c>
      <c r="D163" s="31" t="s">
        <v>175</v>
      </c>
      <c r="E163" s="31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38" t="s">
        <v>15</v>
      </c>
      <c r="K163" s="3">
        <v>5</v>
      </c>
      <c r="N163" s="23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3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3">
        <f>IFERROR(VLOOKUP($D163&amp;$C163,生产方式定位!$A$2:$E$38,5,FALSE)+VLOOKUP($E163&amp;$C163,生产方式定位!$F$3:$J$38,5,FALSE),"错误")</f>
        <v>0</v>
      </c>
      <c r="AA163" s="34" t="str">
        <f t="shared" si="48"/>
        <v>科学引擎*2,煤*6,树胶*2</v>
      </c>
      <c r="AB163" s="44" t="str">
        <f t="shared" si="49"/>
        <v>劳工*-936,工程师*140</v>
      </c>
      <c r="AC163" s="44" t="str">
        <f t="shared" si="50"/>
        <v>肥料*0,炸药*0</v>
      </c>
      <c r="AD163" s="35" t="str">
        <f t="shared" si="51"/>
        <v>-100%</v>
      </c>
      <c r="AE163" s="3">
        <f t="shared" si="52"/>
        <v>-405</v>
      </c>
      <c r="AF163" s="46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spans="1:53" ht="19.95" customHeight="1" x14ac:dyDescent="0.4">
      <c r="A164" s="23" t="s">
        <v>602</v>
      </c>
      <c r="B164" s="3" t="s">
        <v>607</v>
      </c>
      <c r="C164" s="23">
        <v>5</v>
      </c>
      <c r="D164" s="31" t="s">
        <v>175</v>
      </c>
      <c r="E164" s="31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38" t="s">
        <v>15</v>
      </c>
      <c r="K164" s="3">
        <v>5</v>
      </c>
      <c r="N164" s="23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3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3">
        <f>IFERROR(VLOOKUP($D164&amp;$C164,生产方式定位!$A$2:$E$38,5,FALSE)+VLOOKUP($E164&amp;$C164,生产方式定位!$F$3:$J$38,5,FALSE),"错误")</f>
        <v>0</v>
      </c>
      <c r="AA164" s="34" t="str">
        <f t="shared" si="48"/>
        <v>魔导引擎*1,灵能水晶*4,树胶*3</v>
      </c>
      <c r="AB164" s="44" t="str">
        <f t="shared" si="49"/>
        <v>劳工*-1168,工程师*214</v>
      </c>
      <c r="AC164" s="44" t="str">
        <f t="shared" si="50"/>
        <v>肥料*0,炸药*0</v>
      </c>
      <c r="AD164" s="35" t="str">
        <f t="shared" si="51"/>
        <v>-100%</v>
      </c>
      <c r="AE164" s="3">
        <f t="shared" si="52"/>
        <v>-490</v>
      </c>
      <c r="AF164" s="46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spans="1:53" ht="19.95" customHeight="1" x14ac:dyDescent="0.4">
      <c r="A165" s="21" t="s">
        <v>602</v>
      </c>
      <c r="B165" s="3" t="s">
        <v>603</v>
      </c>
      <c r="C165" s="21">
        <v>1</v>
      </c>
      <c r="D165" s="31" t="s">
        <v>175</v>
      </c>
      <c r="E165" s="31" t="s">
        <v>178</v>
      </c>
      <c r="N165" s="21">
        <f>IFERROR(VLOOKUP($D165&amp;$C165,生产方式定位!$A$2:$E$38,2,FALSE)+VLOOKUP($E165&amp;$C165,生产方式定位!$F$3:$J$38,2,FALSE),0)</f>
        <v>0</v>
      </c>
      <c r="U165" s="21">
        <f>IFERROR(VLOOKUP($D165&amp;$C165,生产方式定位!$A$2:$E$38,3,FALSE)+VLOOKUP($E165&amp;$C165,生产方式定位!$F$3:$J$38,3,FALSE),0)</f>
        <v>0</v>
      </c>
      <c r="Z165" s="21">
        <f>IFERROR(VLOOKUP($D165&amp;$C165,生产方式定位!$A$2:$E$38,5,FALSE)+VLOOKUP($E165&amp;$C165,生产方式定位!$F$3:$J$38,5,FALSE),"错误")</f>
        <v>0</v>
      </c>
      <c r="AA165" s="34" t="str">
        <f t="shared" si="48"/>
        <v/>
      </c>
      <c r="AB165" s="44" t="str">
        <f t="shared" si="49"/>
        <v/>
      </c>
      <c r="AC165" s="44" t="str">
        <f t="shared" si="50"/>
        <v/>
      </c>
      <c r="AD165" s="35" t="str">
        <f t="shared" si="51"/>
        <v/>
      </c>
      <c r="AE165" s="3" t="str">
        <f t="shared" si="52"/>
        <v/>
      </c>
      <c r="AF165" s="45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spans="1:53" ht="19.95" customHeight="1" x14ac:dyDescent="0.4">
      <c r="A166" s="21" t="s">
        <v>602</v>
      </c>
      <c r="B166" s="3" t="s">
        <v>608</v>
      </c>
      <c r="C166" s="21">
        <v>2</v>
      </c>
      <c r="D166" s="31" t="s">
        <v>175</v>
      </c>
      <c r="E166" s="31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1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1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1">
        <f>IFERROR(VLOOKUP($D166&amp;$C166,生产方式定位!$A$2:$E$38,5,FALSE)+VLOOKUP($E166&amp;$C166,生产方式定位!$F$3:$J$38,5,FALSE),"错误")</f>
        <v>0</v>
      </c>
      <c r="AA166" s="34" t="str">
        <f t="shared" si="48"/>
        <v>魔偶*2,灵能水晶*4</v>
      </c>
      <c r="AB166" s="44" t="str">
        <f t="shared" si="49"/>
        <v>劳工*-543,法士*34</v>
      </c>
      <c r="AC166" s="44" t="str">
        <f t="shared" si="50"/>
        <v>肥料*0,炸药*0</v>
      </c>
      <c r="AD166" s="35" t="str">
        <f t="shared" si="51"/>
        <v>-100%</v>
      </c>
      <c r="AE166" s="3">
        <f t="shared" si="52"/>
        <v>-345</v>
      </c>
      <c r="AF166" s="45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spans="1:53" ht="19.95" customHeight="1" x14ac:dyDescent="0.4">
      <c r="A167" s="21" t="s">
        <v>602</v>
      </c>
      <c r="B167" s="3" t="s">
        <v>609</v>
      </c>
      <c r="C167" s="21">
        <v>3</v>
      </c>
      <c r="D167" s="31" t="s">
        <v>175</v>
      </c>
      <c r="E167" s="31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1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1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1">
        <f>IFERROR(VLOOKUP($D167&amp;$C167,生产方式定位!$A$2:$E$38,5,FALSE)+VLOOKUP($E167&amp;$C167,生产方式定位!$F$3:$J$38,5,FALSE),"错误")</f>
        <v>0</v>
      </c>
      <c r="AA167" s="34" t="str">
        <f t="shared" si="48"/>
        <v>魔偶*3,灵能水晶*5</v>
      </c>
      <c r="AB167" s="44" t="str">
        <f t="shared" si="49"/>
        <v>劳工*-1006,法士*88</v>
      </c>
      <c r="AC167" s="44" t="str">
        <f t="shared" si="50"/>
        <v>肥料*0,炸药*0</v>
      </c>
      <c r="AD167" s="35" t="str">
        <f t="shared" si="51"/>
        <v>-100%</v>
      </c>
      <c r="AE167" s="3">
        <f t="shared" si="52"/>
        <v>-470</v>
      </c>
      <c r="AF167" s="45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spans="1:53" ht="19.95" customHeight="1" x14ac:dyDescent="0.4">
      <c r="A168" s="21" t="s">
        <v>602</v>
      </c>
      <c r="B168" s="3" t="s">
        <v>610</v>
      </c>
      <c r="C168" s="21">
        <v>4</v>
      </c>
      <c r="D168" s="31" t="s">
        <v>175</v>
      </c>
      <c r="E168" s="31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38" t="s">
        <v>40</v>
      </c>
      <c r="K168" s="3">
        <v>3</v>
      </c>
      <c r="N168" s="21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1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1">
        <f>IFERROR(VLOOKUP($D168&amp;$C168,生产方式定位!$A$2:$E$38,5,FALSE)+VLOOKUP($E168&amp;$C168,生产方式定位!$F$3:$J$38,5,FALSE),"错误")</f>
        <v>0</v>
      </c>
      <c r="AA168" s="34" t="str">
        <f t="shared" si="48"/>
        <v>魔偶*3,灵能水晶*5,秘银*1</v>
      </c>
      <c r="AB168" s="44" t="str">
        <f t="shared" si="49"/>
        <v>劳工*-1404,法士*158</v>
      </c>
      <c r="AC168" s="44" t="str">
        <f t="shared" si="50"/>
        <v>肥料*0,炸药*0</v>
      </c>
      <c r="AD168" s="35" t="str">
        <f t="shared" si="51"/>
        <v>-100%</v>
      </c>
      <c r="AE168" s="3">
        <f t="shared" si="52"/>
        <v>-595</v>
      </c>
      <c r="AF168" s="45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spans="1:53" ht="19.95" customHeight="1" x14ac:dyDescent="0.4">
      <c r="A169" s="21" t="s">
        <v>602</v>
      </c>
      <c r="B169" s="3" t="s">
        <v>611</v>
      </c>
      <c r="C169" s="21">
        <v>5</v>
      </c>
      <c r="D169" s="31" t="s">
        <v>175</v>
      </c>
      <c r="E169" s="31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38" t="s">
        <v>46</v>
      </c>
      <c r="K169" s="3">
        <v>5</v>
      </c>
      <c r="N169" s="21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1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1">
        <f>IFERROR(VLOOKUP($D169&amp;$C169,生产方式定位!$A$2:$E$38,5,FALSE)+VLOOKUP($E169&amp;$C169,生产方式定位!$F$3:$J$38,5,FALSE),"错误")</f>
        <v>0</v>
      </c>
      <c r="AA169" s="34" t="str">
        <f t="shared" si="48"/>
        <v>魔偶*3,灵能水晶*6,魔导引擎*2</v>
      </c>
      <c r="AB169" s="44" t="str">
        <f t="shared" si="49"/>
        <v>劳工*-1752,法士*241</v>
      </c>
      <c r="AC169" s="44" t="str">
        <f t="shared" si="50"/>
        <v>肥料*0,炸药*0</v>
      </c>
      <c r="AD169" s="35" t="str">
        <f t="shared" si="51"/>
        <v>-100%</v>
      </c>
      <c r="AE169" s="3">
        <f t="shared" si="52"/>
        <v>-720</v>
      </c>
      <c r="AF169" s="45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spans="1:53" ht="19.95" customHeight="1" x14ac:dyDescent="0.4">
      <c r="A170" s="23" t="s">
        <v>215</v>
      </c>
      <c r="B170" s="3" t="s">
        <v>519</v>
      </c>
      <c r="C170" s="23">
        <v>1</v>
      </c>
      <c r="D170" s="31" t="s">
        <v>175</v>
      </c>
      <c r="E170" s="31" t="s">
        <v>180</v>
      </c>
      <c r="N170" s="23">
        <f>IFERROR(VLOOKUP($D170&amp;$C170,生产方式定位!$A$2:$E$38,2,FALSE)+VLOOKUP($E170&amp;$C170,生产方式定位!$F$3:$J$38,2,FALSE),0)</f>
        <v>0</v>
      </c>
      <c r="O170" s="38" t="s">
        <v>77</v>
      </c>
      <c r="P170" s="3">
        <v>3</v>
      </c>
      <c r="Q170" s="38" t="s">
        <v>68</v>
      </c>
      <c r="R170" s="3">
        <v>1</v>
      </c>
      <c r="U170" s="23">
        <f>IFERROR(VLOOKUP($D170&amp;$C170,生产方式定位!$A$2:$E$38,3,FALSE)+VLOOKUP($E170&amp;$C170,生产方式定位!$F$3:$J$38,3,FALSE),0)</f>
        <v>25</v>
      </c>
      <c r="Z170" s="23">
        <f>IFERROR(VLOOKUP($D170&amp;$C170,生产方式定位!$A$2:$E$38,5,FALSE)+VLOOKUP($E170&amp;$C170,生产方式定位!$F$3:$J$38,5,FALSE),"错误")</f>
        <v>25</v>
      </c>
      <c r="AA170" s="34" t="str">
        <f t="shared" si="48"/>
        <v/>
      </c>
      <c r="AB170" s="44" t="str">
        <f t="shared" si="49"/>
        <v>职员*424,贵族*47</v>
      </c>
      <c r="AC170" s="44" t="str">
        <f t="shared" si="50"/>
        <v/>
      </c>
      <c r="AD170" s="35" t="str">
        <f t="shared" si="51"/>
        <v/>
      </c>
      <c r="AE170" s="3" t="str">
        <f t="shared" si="52"/>
        <v/>
      </c>
      <c r="AF170" s="46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spans="1:53" ht="19.95" customHeight="1" x14ac:dyDescent="0.4">
      <c r="A171" s="23" t="s">
        <v>215</v>
      </c>
      <c r="B171" s="3" t="s">
        <v>520</v>
      </c>
      <c r="C171" s="23">
        <v>2</v>
      </c>
      <c r="D171" s="31" t="s">
        <v>175</v>
      </c>
      <c r="E171" s="31" t="s">
        <v>180</v>
      </c>
      <c r="N171" s="23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23">
        <f>IFERROR(VLOOKUP($D171&amp;$C171,生产方式定位!$A$2:$E$38,3,FALSE)+VLOOKUP($E171&amp;$C171,生产方式定位!$F$3:$J$38,3,FALSE),0)</f>
        <v>35</v>
      </c>
      <c r="Z171" s="23">
        <f>IFERROR(VLOOKUP($D171&amp;$C171,生产方式定位!$A$2:$E$38,5,FALSE)+VLOOKUP($E171&amp;$C171,生产方式定位!$F$3:$J$38,5,FALSE),"错误")</f>
        <v>35</v>
      </c>
      <c r="AA171" s="34" t="str">
        <f t="shared" si="48"/>
        <v/>
      </c>
      <c r="AB171" s="44" t="str">
        <f t="shared" si="49"/>
        <v>教士*528</v>
      </c>
      <c r="AC171" s="44" t="str">
        <f t="shared" si="50"/>
        <v/>
      </c>
      <c r="AD171" s="35" t="str">
        <f t="shared" si="51"/>
        <v/>
      </c>
      <c r="AE171" s="3" t="str">
        <f t="shared" si="52"/>
        <v/>
      </c>
      <c r="AF171" s="46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spans="1:53" ht="19.95" customHeight="1" x14ac:dyDescent="0.4">
      <c r="A172" s="23" t="s">
        <v>215</v>
      </c>
      <c r="B172" s="3" t="s">
        <v>521</v>
      </c>
      <c r="C172" s="23">
        <v>3</v>
      </c>
      <c r="D172" s="31" t="s">
        <v>175</v>
      </c>
      <c r="E172" s="31" t="s">
        <v>180</v>
      </c>
      <c r="N172" s="23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38" t="s">
        <v>77</v>
      </c>
      <c r="R172" s="3">
        <v>3</v>
      </c>
      <c r="U172" s="23">
        <f>IFERROR(VLOOKUP($D172&amp;$C172,生产方式定位!$A$2:$E$38,3,FALSE)+VLOOKUP($E172&amp;$C172,生产方式定位!$F$3:$J$38,3,FALSE),0)</f>
        <v>70</v>
      </c>
      <c r="Z172" s="23">
        <f>IFERROR(VLOOKUP($D172&amp;$C172,生产方式定位!$A$2:$E$38,5,FALSE)+VLOOKUP($E172&amp;$C172,生产方式定位!$F$3:$J$38,5,FALSE),"错误")</f>
        <v>70</v>
      </c>
      <c r="AA172" s="34" t="str">
        <f t="shared" si="48"/>
        <v/>
      </c>
      <c r="AB172" s="44" t="str">
        <f t="shared" si="49"/>
        <v>资本家*135,职员*365</v>
      </c>
      <c r="AC172" s="44" t="str">
        <f t="shared" si="50"/>
        <v/>
      </c>
      <c r="AD172" s="35" t="str">
        <f t="shared" si="51"/>
        <v/>
      </c>
      <c r="AE172" s="3" t="str">
        <f t="shared" si="52"/>
        <v/>
      </c>
      <c r="AF172" s="46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spans="1:53" ht="19.95" customHeight="1" x14ac:dyDescent="0.4">
      <c r="A173" s="23" t="s">
        <v>215</v>
      </c>
      <c r="B173" s="3" t="s">
        <v>522</v>
      </c>
      <c r="C173" s="23">
        <v>4</v>
      </c>
      <c r="D173" s="31" t="s">
        <v>175</v>
      </c>
      <c r="E173" s="31" t="s">
        <v>180</v>
      </c>
      <c r="N173" s="23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38" t="s">
        <v>77</v>
      </c>
      <c r="R173" s="3">
        <v>3</v>
      </c>
      <c r="U173" s="23">
        <f>IFERROR(VLOOKUP($D173&amp;$C173,生产方式定位!$A$2:$E$38,3,FALSE)+VLOOKUP($E173&amp;$C173,生产方式定位!$F$3:$J$38,3,FALSE),0)</f>
        <v>35</v>
      </c>
      <c r="Z173" s="23">
        <f>IFERROR(VLOOKUP($D173&amp;$C173,生产方式定位!$A$2:$E$38,5,FALSE)+VLOOKUP($E173&amp;$C173,生产方式定位!$F$3:$J$38,5,FALSE),"错误")</f>
        <v>35</v>
      </c>
      <c r="AA173" s="34" t="str">
        <f t="shared" si="48"/>
        <v/>
      </c>
      <c r="AB173" s="44" t="str">
        <f t="shared" si="49"/>
        <v>资本家*68,职员*183</v>
      </c>
      <c r="AC173" s="44" t="str">
        <f t="shared" si="50"/>
        <v/>
      </c>
      <c r="AD173" s="35" t="str">
        <f t="shared" si="51"/>
        <v/>
      </c>
      <c r="AE173" s="3" t="str">
        <f t="shared" si="52"/>
        <v/>
      </c>
      <c r="AF173" s="46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spans="1:53" ht="19.95" customHeight="1" x14ac:dyDescent="0.4">
      <c r="A174" s="23" t="s">
        <v>215</v>
      </c>
      <c r="B174" s="3" t="s">
        <v>523</v>
      </c>
      <c r="C174" s="23">
        <v>5</v>
      </c>
      <c r="D174" s="31" t="s">
        <v>175</v>
      </c>
      <c r="E174" s="31" t="s">
        <v>180</v>
      </c>
      <c r="N174" s="23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23">
        <f>IFERROR(VLOOKUP($D174&amp;$C174,生产方式定位!$A$2:$E$38,3,FALSE)+VLOOKUP($E174&amp;$C174,生产方式定位!$F$3:$J$38,3,FALSE),0)</f>
        <v>40</v>
      </c>
      <c r="Z174" s="23">
        <f>IFERROR(VLOOKUP($D174&amp;$C174,生产方式定位!$A$2:$E$38,5,FALSE)+VLOOKUP($E174&amp;$C174,生产方式定位!$F$3:$J$38,5,FALSE),"错误")</f>
        <v>40</v>
      </c>
      <c r="AA174" s="34" t="str">
        <f t="shared" si="48"/>
        <v/>
      </c>
      <c r="AB174" s="44" t="str">
        <f t="shared" si="49"/>
        <v>官僚*603</v>
      </c>
      <c r="AC174" s="44" t="str">
        <f t="shared" si="50"/>
        <v/>
      </c>
      <c r="AD174" s="35" t="str">
        <f t="shared" si="51"/>
        <v/>
      </c>
      <c r="AE174" s="3" t="str">
        <f t="shared" si="52"/>
        <v/>
      </c>
      <c r="AF174" s="46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spans="1:53" ht="19.95" customHeight="1" x14ac:dyDescent="0.4">
      <c r="A175" s="23" t="s">
        <v>215</v>
      </c>
      <c r="B175" s="3" t="s">
        <v>524</v>
      </c>
      <c r="C175" s="23">
        <v>6</v>
      </c>
      <c r="D175" s="31" t="s">
        <v>175</v>
      </c>
      <c r="E175" s="31" t="s">
        <v>180</v>
      </c>
      <c r="N175" s="23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23">
        <f>IFERROR(VLOOKUP($D175&amp;$C175,生产方式定位!$A$2:$E$38,3,FALSE)+VLOOKUP($E175&amp;$C175,生产方式定位!$F$3:$J$38,3,FALSE),0)</f>
        <v>20</v>
      </c>
      <c r="Z175" s="23">
        <f>IFERROR(VLOOKUP($D175&amp;$C175,生产方式定位!$A$2:$E$38,5,FALSE)+VLOOKUP($E175&amp;$C175,生产方式定位!$F$3:$J$38,5,FALSE),"错误")</f>
        <v>20</v>
      </c>
      <c r="AA175" s="34" t="str">
        <f t="shared" si="48"/>
        <v/>
      </c>
      <c r="AB175" s="44" t="str">
        <f t="shared" si="49"/>
        <v>劳工*302,工程师*201</v>
      </c>
      <c r="AC175" s="44" t="str">
        <f t="shared" si="50"/>
        <v/>
      </c>
      <c r="AD175" s="35" t="str">
        <f t="shared" si="51"/>
        <v/>
      </c>
      <c r="AE175" s="3" t="str">
        <f t="shared" si="52"/>
        <v/>
      </c>
      <c r="AF175" s="45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spans="1:53" ht="19.95" customHeight="1" x14ac:dyDescent="0.4">
      <c r="A176" s="23" t="s">
        <v>215</v>
      </c>
      <c r="B176" s="38" t="s">
        <v>525</v>
      </c>
      <c r="C176" s="23">
        <v>7</v>
      </c>
      <c r="D176" s="31" t="s">
        <v>175</v>
      </c>
      <c r="E176" s="31" t="s">
        <v>180</v>
      </c>
      <c r="N176" s="23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38" t="s">
        <v>74</v>
      </c>
      <c r="T176" s="3">
        <v>20</v>
      </c>
      <c r="U176" s="23">
        <f>IFERROR(VLOOKUP($D176&amp;$C176,生产方式定位!$A$2:$E$38,3,FALSE)+VLOOKUP($E176&amp;$C176,生产方式定位!$F$3:$J$38,3,FALSE),0)</f>
        <v>20</v>
      </c>
      <c r="Z176" s="23">
        <f>IFERROR(VLOOKUP($D176&amp;$C176,生产方式定位!$A$2:$E$38,5,FALSE)+VLOOKUP($E176&amp;$C176,生产方式定位!$F$3:$J$38,5,FALSE),"错误")</f>
        <v>20</v>
      </c>
      <c r="AA176" s="34" t="str">
        <f t="shared" si="48"/>
        <v/>
      </c>
      <c r="AB176" s="44" t="str">
        <f t="shared" si="49"/>
        <v>劳工*151,工程师*126,法士*94</v>
      </c>
      <c r="AC176" s="44" t="str">
        <f t="shared" si="50"/>
        <v/>
      </c>
      <c r="AD176" s="35" t="str">
        <f t="shared" si="51"/>
        <v/>
      </c>
      <c r="AE176" s="3" t="str">
        <f t="shared" si="52"/>
        <v/>
      </c>
      <c r="AF176" s="45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spans="1:53" ht="19.95" customHeight="1" x14ac:dyDescent="0.4">
      <c r="A177" s="23" t="s">
        <v>215</v>
      </c>
      <c r="B177" s="38" t="s">
        <v>526</v>
      </c>
      <c r="C177" s="23">
        <v>8</v>
      </c>
      <c r="D177" s="31" t="s">
        <v>175</v>
      </c>
      <c r="E177" s="31" t="s">
        <v>180</v>
      </c>
      <c r="N177" s="23">
        <f>IFERROR(VLOOKUP($D177&amp;$C177,生产方式定位!$A$2:$E$38,2,FALSE)+VLOOKUP($E177&amp;$C177,生产方式定位!$F$3:$J$38,2,FALSE),0)</f>
        <v>0</v>
      </c>
      <c r="O177" s="38" t="s">
        <v>66</v>
      </c>
      <c r="P177" s="3">
        <v>4</v>
      </c>
      <c r="Q177" s="38" t="s">
        <v>74</v>
      </c>
      <c r="R177" s="3">
        <v>5</v>
      </c>
      <c r="U177" s="23">
        <f>IFERROR(VLOOKUP($D177&amp;$C177,生产方式定位!$A$2:$E$38,3,FALSE)+VLOOKUP($E177&amp;$C177,生产方式定位!$F$3:$J$38,3,FALSE),0)</f>
        <v>50</v>
      </c>
      <c r="Z177" s="23">
        <f>IFERROR(VLOOKUP($D177&amp;$C177,生产方式定位!$A$2:$E$38,5,FALSE)+VLOOKUP($E177&amp;$C177,生产方式定位!$F$3:$J$38,5,FALSE),"错误")</f>
        <v>50</v>
      </c>
      <c r="AA177" s="34" t="str">
        <f t="shared" si="48"/>
        <v/>
      </c>
      <c r="AB177" s="44" t="str">
        <f t="shared" si="49"/>
        <v>法师*50,法士*314</v>
      </c>
      <c r="AC177" s="44" t="str">
        <f t="shared" si="50"/>
        <v/>
      </c>
      <c r="AD177" s="35" t="str">
        <f t="shared" si="51"/>
        <v/>
      </c>
      <c r="AE177" s="3" t="str">
        <f t="shared" si="52"/>
        <v/>
      </c>
      <c r="AF177" s="45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spans="1:53" ht="19.95" customHeight="1" x14ac:dyDescent="0.4">
      <c r="A178" s="21" t="s">
        <v>217</v>
      </c>
      <c r="B178" s="3" t="s">
        <v>612</v>
      </c>
      <c r="C178" s="21">
        <v>1</v>
      </c>
      <c r="D178" s="31" t="s">
        <v>172</v>
      </c>
      <c r="E178" s="31" t="s">
        <v>173</v>
      </c>
      <c r="F178" s="3" t="s">
        <v>11</v>
      </c>
      <c r="G178" s="3">
        <v>5</v>
      </c>
      <c r="N178" s="21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1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1">
        <f>IFERROR(VLOOKUP($D178&amp;$C178,生产方式定位!$A$2:$E$38,5,FALSE)+VLOOKUP($E178&amp;$C178,生产方式定位!$F$3:$J$38,5,FALSE),"错误")</f>
        <v>520</v>
      </c>
      <c r="AA178" s="34" t="str">
        <f t="shared" si="48"/>
        <v>木材*15</v>
      </c>
      <c r="AB178" s="44" t="str">
        <f t="shared" si="49"/>
        <v>劳工*4525</v>
      </c>
      <c r="AC178" s="44" t="str">
        <f t="shared" si="50"/>
        <v>工具*13</v>
      </c>
      <c r="AD178" s="35" t="str">
        <f t="shared" si="51"/>
        <v>73%</v>
      </c>
      <c r="AE178" s="3">
        <f t="shared" si="52"/>
        <v>120</v>
      </c>
      <c r="AF178" s="45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spans="1:53" ht="19.95" customHeight="1" x14ac:dyDescent="0.4">
      <c r="A179" s="21" t="s">
        <v>217</v>
      </c>
      <c r="B179" s="3" t="s">
        <v>613</v>
      </c>
      <c r="C179" s="21">
        <v>2</v>
      </c>
      <c r="D179" s="31" t="s">
        <v>172</v>
      </c>
      <c r="E179" s="31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1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1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1">
        <f>IFERROR(VLOOKUP($D179&amp;$C179,生产方式定位!$A$2:$E$38,5,FALSE)+VLOOKUP($E179&amp;$C179,生产方式定位!$F$3:$J$38,5,FALSE),"错误")</f>
        <v>1510</v>
      </c>
      <c r="AA179" s="34" t="str">
        <f t="shared" si="48"/>
        <v>木材*28,铁*14</v>
      </c>
      <c r="AB179" s="44" t="str">
        <f t="shared" si="49"/>
        <v>劳工*4309,工程师*72</v>
      </c>
      <c r="AC179" s="44" t="str">
        <f t="shared" si="50"/>
        <v>工具*38</v>
      </c>
      <c r="AD179" s="35" t="str">
        <f t="shared" si="51"/>
        <v>37%</v>
      </c>
      <c r="AE179" s="3">
        <f t="shared" si="52"/>
        <v>310</v>
      </c>
      <c r="AF179" s="45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spans="1:53" ht="19.95" customHeight="1" x14ac:dyDescent="0.4">
      <c r="A180" s="21" t="s">
        <v>217</v>
      </c>
      <c r="B180" s="3" t="s">
        <v>614</v>
      </c>
      <c r="C180" s="21">
        <v>3</v>
      </c>
      <c r="D180" s="31" t="s">
        <v>172</v>
      </c>
      <c r="E180" s="31" t="s">
        <v>173</v>
      </c>
      <c r="F180" s="3" t="s">
        <v>16</v>
      </c>
      <c r="G180" s="3">
        <v>5</v>
      </c>
      <c r="N180" s="21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1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1">
        <f>IFERROR(VLOOKUP($D180&amp;$C180,生产方式定位!$A$2:$E$38,5,FALSE)+VLOOKUP($E180&amp;$C180,生产方式定位!$F$3:$J$38,5,FALSE),"错误")</f>
        <v>2050</v>
      </c>
      <c r="AA180" s="34" t="str">
        <f t="shared" si="48"/>
        <v>铁*38</v>
      </c>
      <c r="AB180" s="44" t="str">
        <f t="shared" si="49"/>
        <v>劳工*4114,工程师*137</v>
      </c>
      <c r="AC180" s="44" t="str">
        <f t="shared" si="50"/>
        <v>工具*51</v>
      </c>
      <c r="AD180" s="35" t="str">
        <f t="shared" si="51"/>
        <v>34%</v>
      </c>
      <c r="AE180" s="3">
        <f t="shared" si="52"/>
        <v>425</v>
      </c>
      <c r="AF180" s="46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spans="1:53" ht="19.95" customHeight="1" x14ac:dyDescent="0.4">
      <c r="A181" s="21" t="s">
        <v>217</v>
      </c>
      <c r="B181" s="3" t="s">
        <v>615</v>
      </c>
      <c r="C181" s="21">
        <v>4</v>
      </c>
      <c r="D181" s="31" t="s">
        <v>172</v>
      </c>
      <c r="E181" s="31" t="s">
        <v>173</v>
      </c>
      <c r="F181" s="3" t="s">
        <v>39</v>
      </c>
      <c r="G181" s="3">
        <v>5</v>
      </c>
      <c r="N181" s="21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1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1">
        <f>IFERROR(VLOOKUP($D181&amp;$C181,生产方式定位!$A$2:$E$38,5,FALSE)+VLOOKUP($E181&amp;$C181,生产方式定位!$F$3:$J$38,5,FALSE),"错误")</f>
        <v>2590</v>
      </c>
      <c r="AA181" s="34" t="str">
        <f t="shared" si="48"/>
        <v>钢铁*39</v>
      </c>
      <c r="AB181" s="44" t="str">
        <f t="shared" si="49"/>
        <v>劳工*3935,工程师*197</v>
      </c>
      <c r="AC181" s="44" t="str">
        <f t="shared" si="50"/>
        <v>工具*65</v>
      </c>
      <c r="AD181" s="35" t="str">
        <f t="shared" si="51"/>
        <v>33%</v>
      </c>
      <c r="AE181" s="3">
        <f t="shared" si="52"/>
        <v>540</v>
      </c>
      <c r="AF181" s="46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spans="1:53" ht="19.95" customHeight="1" x14ac:dyDescent="0.4">
      <c r="A182" s="21" t="s">
        <v>217</v>
      </c>
      <c r="B182" s="3" t="s">
        <v>616</v>
      </c>
      <c r="C182" s="21">
        <v>5</v>
      </c>
      <c r="D182" s="31" t="s">
        <v>172</v>
      </c>
      <c r="E182" s="31" t="s">
        <v>173</v>
      </c>
      <c r="F182" s="3" t="s">
        <v>40</v>
      </c>
      <c r="G182" s="3">
        <v>5</v>
      </c>
      <c r="N182" s="21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1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1">
        <f>IFERROR(VLOOKUP($D182&amp;$C182,生产方式定位!$A$2:$E$38,5,FALSE)+VLOOKUP($E182&amp;$C182,生产方式定位!$F$3:$J$38,5,FALSE),"错误")</f>
        <v>3130</v>
      </c>
      <c r="AA182" s="34" t="str">
        <f t="shared" si="48"/>
        <v>秘银*30</v>
      </c>
      <c r="AB182" s="44" t="str">
        <f t="shared" si="49"/>
        <v>劳工*3771,工程师*251</v>
      </c>
      <c r="AC182" s="44" t="str">
        <f t="shared" si="50"/>
        <v>工具*78</v>
      </c>
      <c r="AD182" s="35" t="str">
        <f t="shared" si="51"/>
        <v>32%</v>
      </c>
      <c r="AE182" s="3">
        <f t="shared" si="52"/>
        <v>655</v>
      </c>
      <c r="AF182" s="46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spans="1:53" ht="19.95" customHeight="1" x14ac:dyDescent="0.4">
      <c r="A183" s="23" t="s">
        <v>617</v>
      </c>
      <c r="B183" s="3" t="s">
        <v>618</v>
      </c>
      <c r="C183" s="23">
        <v>1</v>
      </c>
      <c r="D183" s="31" t="s">
        <v>175</v>
      </c>
      <c r="E183" s="31" t="s">
        <v>176</v>
      </c>
      <c r="N183" s="23">
        <f>IFERROR(VLOOKUP($D183&amp;$C183,生产方式定位!$A$2:$E$38,2,FALSE)+VLOOKUP($E183&amp;$C183,生产方式定位!$F$3:$J$38,2,FALSE),0)</f>
        <v>0</v>
      </c>
      <c r="U183" s="23">
        <f>IFERROR(VLOOKUP($D183&amp;$C183,生产方式定位!$A$2:$E$38,3,FALSE)+VLOOKUP($E183&amp;$C183,生产方式定位!$F$3:$J$38,3,FALSE),0)</f>
        <v>0</v>
      </c>
      <c r="Z183" s="23">
        <f>IFERROR(VLOOKUP($D183&amp;$C183,生产方式定位!$A$2:$E$38,5,FALSE)+VLOOKUP($E183&amp;$C183,生产方式定位!$F$3:$J$38,5,FALSE),"错误")</f>
        <v>0</v>
      </c>
      <c r="AA183" s="34" t="str">
        <f t="shared" si="48"/>
        <v/>
      </c>
      <c r="AB183" s="44" t="str">
        <f t="shared" si="49"/>
        <v/>
      </c>
      <c r="AC183" s="44" t="str">
        <f t="shared" si="50"/>
        <v/>
      </c>
      <c r="AD183" s="35" t="str">
        <f t="shared" si="51"/>
        <v/>
      </c>
      <c r="AE183" s="3" t="str">
        <f t="shared" si="52"/>
        <v/>
      </c>
      <c r="AF183" s="46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spans="1:53" ht="19.95" customHeight="1" x14ac:dyDescent="0.4">
      <c r="A184" s="23" t="s">
        <v>617</v>
      </c>
      <c r="B184" s="3" t="s">
        <v>619</v>
      </c>
      <c r="C184" s="23">
        <v>2</v>
      </c>
      <c r="D184" s="31" t="s">
        <v>175</v>
      </c>
      <c r="E184" s="31" t="s">
        <v>176</v>
      </c>
      <c r="F184" s="3" t="s">
        <v>41</v>
      </c>
      <c r="G184" s="3">
        <v>10</v>
      </c>
      <c r="N184" s="23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3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3">
        <f>IFERROR(VLOOKUP($D184&amp;$C184,生产方式定位!$A$2:$E$38,5,FALSE)+VLOOKUP($E184&amp;$C184,生产方式定位!$F$3:$J$38,5,FALSE),"错误")</f>
        <v>0</v>
      </c>
      <c r="AA184" s="34" t="str">
        <f t="shared" si="48"/>
        <v>工具*6</v>
      </c>
      <c r="AB184" s="44" t="str">
        <f t="shared" si="49"/>
        <v>劳工*-362,工程师*30</v>
      </c>
      <c r="AC184" s="44" t="str">
        <f t="shared" si="50"/>
        <v>工具*0</v>
      </c>
      <c r="AD184" s="35" t="str">
        <f t="shared" si="51"/>
        <v>-100%</v>
      </c>
      <c r="AE184" s="3">
        <f t="shared" si="52"/>
        <v>-235</v>
      </c>
      <c r="AF184" s="46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spans="1:53" ht="19.95" customHeight="1" x14ac:dyDescent="0.4">
      <c r="A185" s="23" t="s">
        <v>617</v>
      </c>
      <c r="B185" s="3" t="s">
        <v>620</v>
      </c>
      <c r="C185" s="23">
        <v>3</v>
      </c>
      <c r="D185" s="31" t="s">
        <v>175</v>
      </c>
      <c r="E185" s="31" t="s">
        <v>176</v>
      </c>
      <c r="F185" s="3" t="s">
        <v>41</v>
      </c>
      <c r="G185" s="3">
        <v>10</v>
      </c>
      <c r="N185" s="23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3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3">
        <f>IFERROR(VLOOKUP($D185&amp;$C185,生产方式定位!$A$2:$E$38,5,FALSE)+VLOOKUP($E185&amp;$C185,生产方式定位!$F$3:$J$38,5,FALSE),"错误")</f>
        <v>0</v>
      </c>
      <c r="AA185" s="34" t="str">
        <f t="shared" si="48"/>
        <v>工具*8</v>
      </c>
      <c r="AB185" s="44" t="str">
        <f t="shared" si="49"/>
        <v>劳工*-670,工程师*78</v>
      </c>
      <c r="AC185" s="44" t="str">
        <f t="shared" si="50"/>
        <v>工具*0</v>
      </c>
      <c r="AD185" s="35" t="str">
        <f t="shared" si="51"/>
        <v>-100%</v>
      </c>
      <c r="AE185" s="3">
        <f t="shared" si="52"/>
        <v>-320</v>
      </c>
      <c r="AF185" s="46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spans="1:53" ht="19.95" customHeight="1" x14ac:dyDescent="0.4">
      <c r="A186" s="23" t="s">
        <v>617</v>
      </c>
      <c r="B186" s="3" t="s">
        <v>621</v>
      </c>
      <c r="C186" s="23">
        <v>4</v>
      </c>
      <c r="D186" s="31" t="s">
        <v>175</v>
      </c>
      <c r="E186" s="31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3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3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3">
        <f>IFERROR(VLOOKUP($D186&amp;$C186,生产方式定位!$A$2:$E$38,5,FALSE)+VLOOKUP($E186&amp;$C186,生产方式定位!$F$3:$J$38,5,FALSE),"错误")</f>
        <v>0</v>
      </c>
      <c r="AA186" s="34" t="str">
        <f t="shared" si="48"/>
        <v>科学引擎*2,煤*8</v>
      </c>
      <c r="AB186" s="44" t="str">
        <f t="shared" si="49"/>
        <v>劳工*-936,工程师*140</v>
      </c>
      <c r="AC186" s="44" t="str">
        <f t="shared" si="50"/>
        <v>工具*0</v>
      </c>
      <c r="AD186" s="35" t="str">
        <f t="shared" si="51"/>
        <v>-100%</v>
      </c>
      <c r="AE186" s="3">
        <f t="shared" si="52"/>
        <v>-405</v>
      </c>
      <c r="AF186" s="46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spans="1:53" ht="19.95" customHeight="1" x14ac:dyDescent="0.4">
      <c r="A187" s="23" t="s">
        <v>617</v>
      </c>
      <c r="B187" s="3" t="s">
        <v>622</v>
      </c>
      <c r="C187" s="23">
        <v>5</v>
      </c>
      <c r="D187" s="31" t="s">
        <v>175</v>
      </c>
      <c r="E187" s="31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3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3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3">
        <f>IFERROR(VLOOKUP($D187&amp;$C187,生产方式定位!$A$2:$E$38,5,FALSE)+VLOOKUP($E187&amp;$C187,生产方式定位!$F$3:$J$38,5,FALSE),"错误")</f>
        <v>0</v>
      </c>
      <c r="AA187" s="34" t="str">
        <f t="shared" si="48"/>
        <v>魔导引擎*2,煤*10</v>
      </c>
      <c r="AB187" s="44" t="str">
        <f t="shared" si="49"/>
        <v>劳工*-1168,工程师*214</v>
      </c>
      <c r="AC187" s="44" t="str">
        <f t="shared" si="50"/>
        <v>工具*0</v>
      </c>
      <c r="AD187" s="35" t="str">
        <f t="shared" si="51"/>
        <v>-100%</v>
      </c>
      <c r="AE187" s="3">
        <f t="shared" si="52"/>
        <v>-490</v>
      </c>
      <c r="AF187" s="46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spans="1:53" ht="19.95" customHeight="1" x14ac:dyDescent="0.4">
      <c r="A188" s="21" t="s">
        <v>617</v>
      </c>
      <c r="B188" s="3" t="s">
        <v>618</v>
      </c>
      <c r="C188" s="21">
        <v>1</v>
      </c>
      <c r="D188" s="31" t="s">
        <v>175</v>
      </c>
      <c r="E188" s="31" t="s">
        <v>178</v>
      </c>
      <c r="N188" s="21">
        <f>IFERROR(VLOOKUP($D188&amp;$C188,生产方式定位!$A$2:$E$38,2,FALSE)+VLOOKUP($E188&amp;$C188,生产方式定位!$F$3:$J$38,2,FALSE),0)</f>
        <v>0</v>
      </c>
      <c r="U188" s="21">
        <f>IFERROR(VLOOKUP($D188&amp;$C188,生产方式定位!$A$2:$E$38,3,FALSE)+VLOOKUP($E188&amp;$C188,生产方式定位!$F$3:$J$38,3,FALSE),0)</f>
        <v>0</v>
      </c>
      <c r="Z188" s="21">
        <f>IFERROR(VLOOKUP($D188&amp;$C188,生产方式定位!$A$2:$E$38,5,FALSE)+VLOOKUP($E188&amp;$C188,生产方式定位!$F$3:$J$38,5,FALSE),"错误")</f>
        <v>0</v>
      </c>
      <c r="AA188" s="34" t="str">
        <f t="shared" si="48"/>
        <v/>
      </c>
      <c r="AB188" s="44" t="str">
        <f t="shared" si="49"/>
        <v/>
      </c>
      <c r="AC188" s="44" t="str">
        <f t="shared" si="50"/>
        <v/>
      </c>
      <c r="AD188" s="35" t="str">
        <f t="shared" si="51"/>
        <v/>
      </c>
      <c r="AE188" s="3" t="str">
        <f t="shared" si="52"/>
        <v/>
      </c>
      <c r="AF188" s="45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spans="1:53" ht="19.95" customHeight="1" x14ac:dyDescent="0.4">
      <c r="A189" s="21" t="s">
        <v>617</v>
      </c>
      <c r="B189" s="3" t="s">
        <v>623</v>
      </c>
      <c r="C189" s="21">
        <v>2</v>
      </c>
      <c r="D189" s="31" t="s">
        <v>175</v>
      </c>
      <c r="E189" s="31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1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1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1">
        <f>IFERROR(VLOOKUP($D189&amp;$C189,生产方式定位!$A$2:$E$38,5,FALSE)+VLOOKUP($E189&amp;$C189,生产方式定位!$F$3:$J$38,5,FALSE),"错误")</f>
        <v>0</v>
      </c>
      <c r="AA189" s="34" t="str">
        <f t="shared" si="48"/>
        <v>魔偶*2,灵能水晶*4</v>
      </c>
      <c r="AB189" s="44" t="str">
        <f t="shared" si="49"/>
        <v>劳工*-543,法士*34</v>
      </c>
      <c r="AC189" s="44" t="str">
        <f t="shared" si="50"/>
        <v>工具*0</v>
      </c>
      <c r="AD189" s="35" t="str">
        <f t="shared" si="51"/>
        <v>-100%</v>
      </c>
      <c r="AE189" s="3">
        <f t="shared" si="52"/>
        <v>-345</v>
      </c>
      <c r="AF189" s="45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spans="1:53" ht="19.95" customHeight="1" x14ac:dyDescent="0.4">
      <c r="A190" s="21" t="s">
        <v>617</v>
      </c>
      <c r="B190" s="3" t="s">
        <v>624</v>
      </c>
      <c r="C190" s="21">
        <v>3</v>
      </c>
      <c r="D190" s="31" t="s">
        <v>175</v>
      </c>
      <c r="E190" s="31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1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1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1">
        <f>IFERROR(VLOOKUP($D190&amp;$C190,生产方式定位!$A$2:$E$38,5,FALSE)+VLOOKUP($E190&amp;$C190,生产方式定位!$F$3:$J$38,5,FALSE),"错误")</f>
        <v>0</v>
      </c>
      <c r="AA190" s="34" t="str">
        <f t="shared" si="48"/>
        <v>魔偶*3,灵能水晶*5</v>
      </c>
      <c r="AB190" s="44" t="str">
        <f t="shared" si="49"/>
        <v>劳工*-1006,法士*88</v>
      </c>
      <c r="AC190" s="44" t="str">
        <f t="shared" si="50"/>
        <v>工具*0</v>
      </c>
      <c r="AD190" s="35" t="str">
        <f t="shared" si="51"/>
        <v>-100%</v>
      </c>
      <c r="AE190" s="3">
        <f t="shared" si="52"/>
        <v>-470</v>
      </c>
      <c r="AF190" s="45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spans="1:53" ht="19.95" customHeight="1" x14ac:dyDescent="0.4">
      <c r="A191" s="21" t="s">
        <v>617</v>
      </c>
      <c r="B191" s="3" t="s">
        <v>625</v>
      </c>
      <c r="C191" s="21">
        <v>4</v>
      </c>
      <c r="D191" s="31" t="s">
        <v>175</v>
      </c>
      <c r="E191" s="31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1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1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1">
        <f>IFERROR(VLOOKUP($D191&amp;$C191,生产方式定位!$A$2:$E$38,5,FALSE)+VLOOKUP($E191&amp;$C191,生产方式定位!$F$3:$J$38,5,FALSE),"错误")</f>
        <v>0</v>
      </c>
      <c r="AA191" s="34" t="str">
        <f t="shared" si="48"/>
        <v>魔偶*4,灵能水晶*6</v>
      </c>
      <c r="AB191" s="44" t="str">
        <f t="shared" si="49"/>
        <v>劳工*-1404,法士*158</v>
      </c>
      <c r="AC191" s="44" t="str">
        <f t="shared" si="50"/>
        <v>工具*0</v>
      </c>
      <c r="AD191" s="35" t="str">
        <f t="shared" si="51"/>
        <v>-100%</v>
      </c>
      <c r="AE191" s="3">
        <f t="shared" si="52"/>
        <v>-595</v>
      </c>
      <c r="AF191" s="45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spans="1:53" ht="19.95" customHeight="1" x14ac:dyDescent="0.4">
      <c r="A192" s="21" t="s">
        <v>617</v>
      </c>
      <c r="B192" s="3" t="s">
        <v>626</v>
      </c>
      <c r="C192" s="21">
        <v>5</v>
      </c>
      <c r="D192" s="31" t="s">
        <v>175</v>
      </c>
      <c r="E192" s="31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1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1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1">
        <f>IFERROR(VLOOKUP($D192&amp;$C192,生产方式定位!$A$2:$E$38,5,FALSE)+VLOOKUP($E192&amp;$C192,生产方式定位!$F$3:$J$38,5,FALSE),"错误")</f>
        <v>0</v>
      </c>
      <c r="AA192" s="34" t="str">
        <f t="shared" si="48"/>
        <v>魔偶*4,灵能水晶*7</v>
      </c>
      <c r="AB192" s="44" t="str">
        <f t="shared" si="49"/>
        <v>劳工*-1752,法士*241</v>
      </c>
      <c r="AC192" s="44" t="str">
        <f t="shared" si="50"/>
        <v>工具*0</v>
      </c>
      <c r="AD192" s="35" t="str">
        <f t="shared" si="51"/>
        <v>-100%</v>
      </c>
      <c r="AE192" s="3">
        <f t="shared" si="52"/>
        <v>-720</v>
      </c>
      <c r="AF192" s="45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spans="1:53" ht="19.95" customHeight="1" x14ac:dyDescent="0.4">
      <c r="A193" s="23" t="s">
        <v>220</v>
      </c>
      <c r="B193" s="3" t="s">
        <v>519</v>
      </c>
      <c r="C193" s="23">
        <v>1</v>
      </c>
      <c r="D193" s="31" t="s">
        <v>175</v>
      </c>
      <c r="E193" s="31" t="s">
        <v>180</v>
      </c>
      <c r="N193" s="23">
        <f>IFERROR(VLOOKUP($D193&amp;$C193,生产方式定位!$A$2:$E$38,2,FALSE)+VLOOKUP($E193&amp;$C193,生产方式定位!$F$3:$J$38,2,FALSE),0)</f>
        <v>0</v>
      </c>
      <c r="O193" s="38" t="s">
        <v>77</v>
      </c>
      <c r="P193" s="3">
        <v>3</v>
      </c>
      <c r="Q193" s="38" t="s">
        <v>68</v>
      </c>
      <c r="R193" s="3">
        <v>1</v>
      </c>
      <c r="U193" s="23">
        <f>IFERROR(VLOOKUP($D193&amp;$C193,生产方式定位!$A$2:$E$38,3,FALSE)+VLOOKUP($E193&amp;$C193,生产方式定位!$F$3:$J$38,3,FALSE),0)</f>
        <v>25</v>
      </c>
      <c r="Z193" s="23">
        <f>IFERROR(VLOOKUP($D193&amp;$C193,生产方式定位!$A$2:$E$38,5,FALSE)+VLOOKUP($E193&amp;$C193,生产方式定位!$F$3:$J$38,5,FALSE),"错误")</f>
        <v>25</v>
      </c>
      <c r="AA193" s="34" t="str">
        <f t="shared" si="48"/>
        <v/>
      </c>
      <c r="AB193" s="44" t="str">
        <f t="shared" si="49"/>
        <v>职员*424,贵族*47</v>
      </c>
      <c r="AC193" s="44" t="str">
        <f t="shared" si="50"/>
        <v/>
      </c>
      <c r="AD193" s="35" t="str">
        <f t="shared" si="51"/>
        <v/>
      </c>
      <c r="AE193" s="3" t="str">
        <f t="shared" si="52"/>
        <v/>
      </c>
      <c r="AF193" s="46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spans="1:53" ht="19.95" customHeight="1" x14ac:dyDescent="0.4">
      <c r="A194" s="23" t="s">
        <v>220</v>
      </c>
      <c r="B194" s="3" t="s">
        <v>520</v>
      </c>
      <c r="C194" s="23">
        <v>2</v>
      </c>
      <c r="D194" s="31" t="s">
        <v>175</v>
      </c>
      <c r="E194" s="31" t="s">
        <v>180</v>
      </c>
      <c r="N194" s="23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23">
        <f>IFERROR(VLOOKUP($D194&amp;$C194,生产方式定位!$A$2:$E$38,3,FALSE)+VLOOKUP($E194&amp;$C194,生产方式定位!$F$3:$J$38,3,FALSE),0)</f>
        <v>35</v>
      </c>
      <c r="Z194" s="23">
        <f>IFERROR(VLOOKUP($D194&amp;$C194,生产方式定位!$A$2:$E$38,5,FALSE)+VLOOKUP($E194&amp;$C194,生产方式定位!$F$3:$J$38,5,FALSE),"错误")</f>
        <v>35</v>
      </c>
      <c r="AA194" s="34" t="str">
        <f t="shared" si="48"/>
        <v/>
      </c>
      <c r="AB194" s="44" t="str">
        <f t="shared" si="49"/>
        <v>教士*528</v>
      </c>
      <c r="AC194" s="44" t="str">
        <f t="shared" si="50"/>
        <v/>
      </c>
      <c r="AD194" s="35" t="str">
        <f t="shared" si="51"/>
        <v/>
      </c>
      <c r="AE194" s="3" t="str">
        <f t="shared" si="52"/>
        <v/>
      </c>
      <c r="AF194" s="46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spans="1:53" ht="19.95" customHeight="1" x14ac:dyDescent="0.4">
      <c r="A195" s="23" t="s">
        <v>220</v>
      </c>
      <c r="B195" s="3" t="s">
        <v>521</v>
      </c>
      <c r="C195" s="23">
        <v>3</v>
      </c>
      <c r="D195" s="31" t="s">
        <v>175</v>
      </c>
      <c r="E195" s="31" t="s">
        <v>180</v>
      </c>
      <c r="N195" s="23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38" t="s">
        <v>77</v>
      </c>
      <c r="R195" s="3">
        <v>3</v>
      </c>
      <c r="U195" s="23">
        <f>IFERROR(VLOOKUP($D195&amp;$C195,生产方式定位!$A$2:$E$38,3,FALSE)+VLOOKUP($E195&amp;$C195,生产方式定位!$F$3:$J$38,3,FALSE),0)</f>
        <v>70</v>
      </c>
      <c r="Z195" s="23">
        <f>IFERROR(VLOOKUP($D195&amp;$C195,生产方式定位!$A$2:$E$38,5,FALSE)+VLOOKUP($E195&amp;$C195,生产方式定位!$F$3:$J$38,5,FALSE),"错误")</f>
        <v>70</v>
      </c>
      <c r="AA195" s="34" t="str">
        <f t="shared" si="48"/>
        <v/>
      </c>
      <c r="AB195" s="44" t="str">
        <f t="shared" si="49"/>
        <v>资本家*135,职员*365</v>
      </c>
      <c r="AC195" s="44" t="str">
        <f t="shared" si="50"/>
        <v/>
      </c>
      <c r="AD195" s="35" t="str">
        <f t="shared" si="51"/>
        <v/>
      </c>
      <c r="AE195" s="3" t="str">
        <f t="shared" si="52"/>
        <v/>
      </c>
      <c r="AF195" s="46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spans="1:53" ht="19.95" customHeight="1" x14ac:dyDescent="0.4">
      <c r="A196" s="23" t="s">
        <v>220</v>
      </c>
      <c r="B196" s="3" t="s">
        <v>522</v>
      </c>
      <c r="C196" s="23">
        <v>4</v>
      </c>
      <c r="D196" s="31" t="s">
        <v>175</v>
      </c>
      <c r="E196" s="31" t="s">
        <v>180</v>
      </c>
      <c r="N196" s="23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38" t="s">
        <v>77</v>
      </c>
      <c r="R196" s="3">
        <v>3</v>
      </c>
      <c r="U196" s="23">
        <f>IFERROR(VLOOKUP($D196&amp;$C196,生产方式定位!$A$2:$E$38,3,FALSE)+VLOOKUP($E196&amp;$C196,生产方式定位!$F$3:$J$38,3,FALSE),0)</f>
        <v>35</v>
      </c>
      <c r="Z196" s="23">
        <f>IFERROR(VLOOKUP($D196&amp;$C196,生产方式定位!$A$2:$E$38,5,FALSE)+VLOOKUP($E196&amp;$C196,生产方式定位!$F$3:$J$38,5,FALSE),"错误")</f>
        <v>35</v>
      </c>
      <c r="AA196" s="34" t="str">
        <f t="shared" si="48"/>
        <v/>
      </c>
      <c r="AB196" s="44" t="str">
        <f t="shared" si="49"/>
        <v>资本家*68,职员*183</v>
      </c>
      <c r="AC196" s="44" t="str">
        <f t="shared" si="50"/>
        <v/>
      </c>
      <c r="AD196" s="35" t="str">
        <f t="shared" si="51"/>
        <v/>
      </c>
      <c r="AE196" s="3" t="str">
        <f t="shared" si="52"/>
        <v/>
      </c>
      <c r="AF196" s="46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spans="1:53" ht="19.95" customHeight="1" x14ac:dyDescent="0.4">
      <c r="A197" s="23" t="s">
        <v>220</v>
      </c>
      <c r="B197" s="3" t="s">
        <v>523</v>
      </c>
      <c r="C197" s="23">
        <v>5</v>
      </c>
      <c r="D197" s="31" t="s">
        <v>175</v>
      </c>
      <c r="E197" s="31" t="s">
        <v>180</v>
      </c>
      <c r="N197" s="23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23">
        <f>IFERROR(VLOOKUP($D197&amp;$C197,生产方式定位!$A$2:$E$38,3,FALSE)+VLOOKUP($E197&amp;$C197,生产方式定位!$F$3:$J$38,3,FALSE),0)</f>
        <v>40</v>
      </c>
      <c r="Z197" s="23">
        <f>IFERROR(VLOOKUP($D197&amp;$C197,生产方式定位!$A$2:$E$38,5,FALSE)+VLOOKUP($E197&amp;$C197,生产方式定位!$F$3:$J$38,5,FALSE),"错误")</f>
        <v>40</v>
      </c>
      <c r="AA197" s="34" t="str">
        <f t="shared" si="48"/>
        <v/>
      </c>
      <c r="AB197" s="44" t="str">
        <f t="shared" si="49"/>
        <v>官僚*603</v>
      </c>
      <c r="AC197" s="44" t="str">
        <f t="shared" si="50"/>
        <v/>
      </c>
      <c r="AD197" s="35" t="str">
        <f t="shared" si="51"/>
        <v/>
      </c>
      <c r="AE197" s="3" t="str">
        <f t="shared" si="52"/>
        <v/>
      </c>
      <c r="AF197" s="46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spans="1:53" ht="19.95" customHeight="1" x14ac:dyDescent="0.4">
      <c r="A198" s="23" t="s">
        <v>220</v>
      </c>
      <c r="B198" s="3" t="s">
        <v>524</v>
      </c>
      <c r="C198" s="23">
        <v>6</v>
      </c>
      <c r="D198" s="31" t="s">
        <v>175</v>
      </c>
      <c r="E198" s="31" t="s">
        <v>180</v>
      </c>
      <c r="N198" s="23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23">
        <f>IFERROR(VLOOKUP($D198&amp;$C198,生产方式定位!$A$2:$E$38,3,FALSE)+VLOOKUP($E198&amp;$C198,生产方式定位!$F$3:$J$38,3,FALSE),0)</f>
        <v>20</v>
      </c>
      <c r="Z198" s="23">
        <f>IFERROR(VLOOKUP($D198&amp;$C198,生产方式定位!$A$2:$E$38,5,FALSE)+VLOOKUP($E198&amp;$C198,生产方式定位!$F$3:$J$38,5,FALSE),"错误")</f>
        <v>20</v>
      </c>
      <c r="AA198" s="34" t="str">
        <f t="shared" ref="AA198:AA261" si="65">IF(AG198="","",AG198)&amp;IF(AH198="","",","&amp;AH198)&amp;IF(AI198="","",","&amp;AI198)&amp;IF(AR198=0,"",",运力*"&amp;AR198)&amp;IF(AS198=0,"",",交易*"&amp;AS198)</f>
        <v/>
      </c>
      <c r="AB198" s="44" t="str">
        <f t="shared" ref="AB198:AB261" si="66">IF(AJ198="","",AJ198)&amp;IF(AK198="","",","&amp;AK198)&amp;IF(AL198="","",","&amp;AL198)</f>
        <v>劳工*302,工程师*201</v>
      </c>
      <c r="AC198" s="44" t="str">
        <f t="shared" ref="AC198:AC261" si="67">IF(AM198="","",AM198)&amp;IF(AN198="","",","&amp;AN198)</f>
        <v/>
      </c>
      <c r="AD198" s="35" t="str">
        <f t="shared" ref="AD198:AD261" si="68">IFERROR(ROUND(((Z198/N198)-1)*100,0)&amp;"%","")</f>
        <v/>
      </c>
      <c r="AE198" s="3" t="str">
        <f t="shared" ref="AE198:AE261" si="69">IF(Z198-U198-N198=0,"",Z198-U198-N198)</f>
        <v/>
      </c>
      <c r="AF198" s="45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spans="1:53" ht="19.95" customHeight="1" x14ac:dyDescent="0.4">
      <c r="A199" s="23" t="s">
        <v>220</v>
      </c>
      <c r="B199" s="38" t="s">
        <v>525</v>
      </c>
      <c r="C199" s="23">
        <v>7</v>
      </c>
      <c r="D199" s="31" t="s">
        <v>175</v>
      </c>
      <c r="E199" s="31" t="s">
        <v>180</v>
      </c>
      <c r="N199" s="23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38" t="s">
        <v>74</v>
      </c>
      <c r="T199" s="3">
        <v>20</v>
      </c>
      <c r="U199" s="23">
        <f>IFERROR(VLOOKUP($D199&amp;$C199,生产方式定位!$A$2:$E$38,3,FALSE)+VLOOKUP($E199&amp;$C199,生产方式定位!$F$3:$J$38,3,FALSE),0)</f>
        <v>20</v>
      </c>
      <c r="Z199" s="23">
        <f>IFERROR(VLOOKUP($D199&amp;$C199,生产方式定位!$A$2:$E$38,5,FALSE)+VLOOKUP($E199&amp;$C199,生产方式定位!$F$3:$J$38,5,FALSE),"错误")</f>
        <v>20</v>
      </c>
      <c r="AA199" s="34" t="str">
        <f t="shared" si="65"/>
        <v/>
      </c>
      <c r="AB199" s="44" t="str">
        <f t="shared" si="66"/>
        <v>劳工*151,工程师*126,法士*94</v>
      </c>
      <c r="AC199" s="44" t="str">
        <f t="shared" si="67"/>
        <v/>
      </c>
      <c r="AD199" s="35" t="str">
        <f t="shared" si="68"/>
        <v/>
      </c>
      <c r="AE199" s="3" t="str">
        <f t="shared" si="69"/>
        <v/>
      </c>
      <c r="AF199" s="45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spans="1:53" ht="19.95" customHeight="1" x14ac:dyDescent="0.4">
      <c r="A200" s="23" t="s">
        <v>220</v>
      </c>
      <c r="B200" s="38" t="s">
        <v>526</v>
      </c>
      <c r="C200" s="23">
        <v>8</v>
      </c>
      <c r="D200" s="31" t="s">
        <v>175</v>
      </c>
      <c r="E200" s="31" t="s">
        <v>180</v>
      </c>
      <c r="N200" s="23">
        <f>IFERROR(VLOOKUP($D200&amp;$C200,生产方式定位!$A$2:$E$38,2,FALSE)+VLOOKUP($E200&amp;$C200,生产方式定位!$F$3:$J$38,2,FALSE),0)</f>
        <v>0</v>
      </c>
      <c r="O200" s="38" t="s">
        <v>66</v>
      </c>
      <c r="P200" s="3">
        <v>4</v>
      </c>
      <c r="Q200" s="38" t="s">
        <v>74</v>
      </c>
      <c r="R200" s="3">
        <v>5</v>
      </c>
      <c r="U200" s="23">
        <f>IFERROR(VLOOKUP($D200&amp;$C200,生产方式定位!$A$2:$E$38,3,FALSE)+VLOOKUP($E200&amp;$C200,生产方式定位!$F$3:$J$38,3,FALSE),0)</f>
        <v>50</v>
      </c>
      <c r="Z200" s="23">
        <f>IFERROR(VLOOKUP($D200&amp;$C200,生产方式定位!$A$2:$E$38,5,FALSE)+VLOOKUP($E200&amp;$C200,生产方式定位!$F$3:$J$38,5,FALSE),"错误")</f>
        <v>50</v>
      </c>
      <c r="AA200" s="34" t="str">
        <f t="shared" si="65"/>
        <v/>
      </c>
      <c r="AB200" s="44" t="str">
        <f t="shared" si="66"/>
        <v>法师*50,法士*314</v>
      </c>
      <c r="AC200" s="44" t="str">
        <f t="shared" si="67"/>
        <v/>
      </c>
      <c r="AD200" s="35" t="str">
        <f t="shared" si="68"/>
        <v/>
      </c>
      <c r="AE200" s="3" t="str">
        <f t="shared" si="69"/>
        <v/>
      </c>
      <c r="AF200" s="45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spans="1:53" ht="19.95" customHeight="1" x14ac:dyDescent="0.4">
      <c r="A201" s="21" t="s">
        <v>222</v>
      </c>
      <c r="B201" s="38" t="s">
        <v>627</v>
      </c>
      <c r="C201" s="21">
        <v>1</v>
      </c>
      <c r="D201" s="31" t="s">
        <v>223</v>
      </c>
      <c r="E201" s="31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2">
        <v>3</v>
      </c>
      <c r="N201" s="21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1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1">
        <f>IFERROR(VLOOKUP($D201&amp;$C201,生产方式定位!$A$2:$E$38,5,FALSE)+VLOOKUP($E201&amp;$C201,生产方式定位!$F$3:$J$38,5,FALSE),"错误")</f>
        <v>1760</v>
      </c>
      <c r="AA201" s="34" t="str">
        <f t="shared" si="65"/>
        <v>木材*14,泽洛*12,运力*6</v>
      </c>
      <c r="AB201" s="44" t="str">
        <f t="shared" si="66"/>
        <v>劳工*3503,法士*255</v>
      </c>
      <c r="AC201" s="44" t="str">
        <f t="shared" si="67"/>
        <v>魔偶*35</v>
      </c>
      <c r="AD201" s="35" t="str">
        <f t="shared" si="68"/>
        <v>76%</v>
      </c>
      <c r="AE201" s="3">
        <f t="shared" si="69"/>
        <v>660</v>
      </c>
      <c r="AF201" s="45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spans="1:53" ht="19.95" customHeight="1" x14ac:dyDescent="0.4">
      <c r="A202" s="21" t="s">
        <v>222</v>
      </c>
      <c r="B202" s="38" t="s">
        <v>628</v>
      </c>
      <c r="C202" s="21">
        <v>2</v>
      </c>
      <c r="D202" s="31" t="s">
        <v>223</v>
      </c>
      <c r="E202" s="31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2">
        <v>3</v>
      </c>
      <c r="N202" s="21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1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1">
        <f>IFERROR(VLOOKUP($D202&amp;$C202,生产方式定位!$A$2:$E$38,5,FALSE)+VLOOKUP($E202&amp;$C202,生产方式定位!$F$3:$J$38,5,FALSE),"错误")</f>
        <v>2520</v>
      </c>
      <c r="AA202" s="34" t="str">
        <f t="shared" si="65"/>
        <v>硬木*11,泽洛*20,运力*9</v>
      </c>
      <c r="AB202" s="44" t="str">
        <f t="shared" si="66"/>
        <v>劳工*3394,法士*283</v>
      </c>
      <c r="AC202" s="44" t="str">
        <f t="shared" si="67"/>
        <v>魔偶*50</v>
      </c>
      <c r="AD202" s="35" t="str">
        <f t="shared" si="68"/>
        <v>58%</v>
      </c>
      <c r="AE202" s="3">
        <f t="shared" si="69"/>
        <v>820</v>
      </c>
      <c r="AF202" s="45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spans="1:53" ht="19.95" customHeight="1" x14ac:dyDescent="0.4">
      <c r="A203" s="21" t="s">
        <v>222</v>
      </c>
      <c r="B203" s="38" t="s">
        <v>629</v>
      </c>
      <c r="C203" s="21">
        <v>3</v>
      </c>
      <c r="D203" s="31" t="s">
        <v>223</v>
      </c>
      <c r="E203" s="31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2">
        <v>3</v>
      </c>
      <c r="N203" s="21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1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1">
        <f>IFERROR(VLOOKUP($D203&amp;$C203,生产方式定位!$A$2:$E$38,5,FALSE)+VLOOKUP($E203&amp;$C203,生产方式定位!$F$3:$J$38,5,FALSE),"错误")</f>
        <v>2830</v>
      </c>
      <c r="AA203" s="34" t="str">
        <f t="shared" si="65"/>
        <v>铁*13,泽洛*23,运力*10</v>
      </c>
      <c r="AB203" s="44" t="str">
        <f t="shared" si="66"/>
        <v>劳工*3291,法士*309</v>
      </c>
      <c r="AC203" s="44" t="str">
        <f t="shared" si="67"/>
        <v>魔偶*57</v>
      </c>
      <c r="AD203" s="35" t="str">
        <f t="shared" si="68"/>
        <v>55%</v>
      </c>
      <c r="AE203" s="3">
        <f t="shared" si="69"/>
        <v>905</v>
      </c>
      <c r="AF203" s="46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spans="1:53" ht="19.95" customHeight="1" x14ac:dyDescent="0.4">
      <c r="A204" s="21" t="s">
        <v>222</v>
      </c>
      <c r="B204" s="38" t="s">
        <v>630</v>
      </c>
      <c r="C204" s="21">
        <v>4</v>
      </c>
      <c r="D204" s="31" t="s">
        <v>223</v>
      </c>
      <c r="E204" s="31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2">
        <v>3</v>
      </c>
      <c r="N204" s="21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1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1">
        <f>IFERROR(VLOOKUP($D204&amp;$C204,生产方式定位!$A$2:$E$38,5,FALSE)+VLOOKUP($E204&amp;$C204,生产方式定位!$F$3:$J$38,5,FALSE),"错误")</f>
        <v>3140</v>
      </c>
      <c r="AA204" s="34" t="str">
        <f t="shared" si="65"/>
        <v>钢铁*11,泽洛*25,运力*11</v>
      </c>
      <c r="AB204" s="44" t="str">
        <f t="shared" si="66"/>
        <v>劳工*3194,法士*333</v>
      </c>
      <c r="AC204" s="44" t="str">
        <f t="shared" si="67"/>
        <v>魔偶*63</v>
      </c>
      <c r="AD204" s="35" t="str">
        <f t="shared" si="68"/>
        <v>53%</v>
      </c>
      <c r="AE204" s="3">
        <f t="shared" si="69"/>
        <v>990</v>
      </c>
      <c r="AF204" s="46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spans="1:53" ht="19.95" customHeight="1" x14ac:dyDescent="0.4">
      <c r="A205" s="21" t="s">
        <v>222</v>
      </c>
      <c r="B205" s="38" t="s">
        <v>631</v>
      </c>
      <c r="C205" s="21">
        <v>5</v>
      </c>
      <c r="D205" s="31" t="s">
        <v>223</v>
      </c>
      <c r="E205" s="31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2">
        <v>3</v>
      </c>
      <c r="N205" s="21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1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1">
        <f>IFERROR(VLOOKUP($D205&amp;$C205,生产方式定位!$A$2:$E$38,5,FALSE)+VLOOKUP($E205&amp;$C205,生产方式定位!$F$3:$J$38,5,FALSE),"错误")</f>
        <v>3450</v>
      </c>
      <c r="AA205" s="34" t="str">
        <f t="shared" si="65"/>
        <v>秘银*8,泽洛*28,运力*13</v>
      </c>
      <c r="AB205" s="44" t="str">
        <f t="shared" si="66"/>
        <v>劳工*2649,法士*331,工程师*184</v>
      </c>
      <c r="AC205" s="44" t="str">
        <f t="shared" si="67"/>
        <v>魔偶*69</v>
      </c>
      <c r="AD205" s="35" t="str">
        <f t="shared" si="68"/>
        <v>52%</v>
      </c>
      <c r="AE205" s="3">
        <f t="shared" si="69"/>
        <v>1075</v>
      </c>
      <c r="AF205" s="46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spans="1:53" ht="19.95" customHeight="1" x14ac:dyDescent="0.4">
      <c r="A206" s="23" t="s">
        <v>632</v>
      </c>
      <c r="B206" s="3" t="s">
        <v>633</v>
      </c>
      <c r="C206" s="23">
        <v>1</v>
      </c>
      <c r="D206" s="31" t="s">
        <v>175</v>
      </c>
      <c r="E206" s="31" t="s">
        <v>176</v>
      </c>
      <c r="N206" s="23">
        <f>IFERROR(VLOOKUP($D206&amp;$C206,生产方式定位!$A$2:$E$38,2,FALSE)+VLOOKUP($E206&amp;$C206,生产方式定位!$F$3:$J$38,2,FALSE),0)</f>
        <v>0</v>
      </c>
      <c r="U206" s="23">
        <f>IFERROR(VLOOKUP($D206&amp;$C206,生产方式定位!$A$2:$E$38,3,FALSE)+VLOOKUP($E206&amp;$C206,生产方式定位!$F$3:$J$38,3,FALSE),0)</f>
        <v>0</v>
      </c>
      <c r="Z206" s="23">
        <f>IFERROR(VLOOKUP($D206&amp;$C206,生产方式定位!$A$2:$E$38,5,FALSE)+VLOOKUP($E206&amp;$C206,生产方式定位!$F$3:$J$38,5,FALSE),"错误")</f>
        <v>0</v>
      </c>
      <c r="AA206" s="34" t="str">
        <f t="shared" si="65"/>
        <v/>
      </c>
      <c r="AB206" s="44" t="str">
        <f t="shared" si="66"/>
        <v/>
      </c>
      <c r="AC206" s="44" t="str">
        <f t="shared" si="67"/>
        <v/>
      </c>
      <c r="AD206" s="35" t="str">
        <f t="shared" si="68"/>
        <v/>
      </c>
      <c r="AE206" s="3" t="str">
        <f t="shared" si="69"/>
        <v/>
      </c>
      <c r="AF206" s="46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spans="1:53" ht="19.95" customHeight="1" x14ac:dyDescent="0.4">
      <c r="A207" s="23" t="s">
        <v>632</v>
      </c>
      <c r="B207" s="3" t="s">
        <v>634</v>
      </c>
      <c r="C207" s="23">
        <v>2</v>
      </c>
      <c r="D207" s="31" t="s">
        <v>175</v>
      </c>
      <c r="E207" s="31" t="s">
        <v>176</v>
      </c>
      <c r="F207" s="3" t="s">
        <v>41</v>
      </c>
      <c r="G207" s="3">
        <v>10</v>
      </c>
      <c r="N207" s="23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3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3">
        <f>IFERROR(VLOOKUP($D207&amp;$C207,生产方式定位!$A$2:$E$38,5,FALSE)+VLOOKUP($E207&amp;$C207,生产方式定位!$F$3:$J$38,5,FALSE),"错误")</f>
        <v>0</v>
      </c>
      <c r="AA207" s="34" t="str">
        <f t="shared" si="65"/>
        <v>工具*6</v>
      </c>
      <c r="AB207" s="44" t="str">
        <f t="shared" si="66"/>
        <v>劳工*-259,工程师*22,法士*-32</v>
      </c>
      <c r="AC207" s="44" t="str">
        <f t="shared" si="67"/>
        <v>魔偶*0</v>
      </c>
      <c r="AD207" s="35" t="str">
        <f t="shared" si="68"/>
        <v>-100%</v>
      </c>
      <c r="AE207" s="3">
        <f t="shared" si="69"/>
        <v>-235</v>
      </c>
      <c r="AF207" s="46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spans="1:53" ht="19.95" customHeight="1" x14ac:dyDescent="0.4">
      <c r="A208" s="23" t="s">
        <v>632</v>
      </c>
      <c r="B208" s="3" t="s">
        <v>635</v>
      </c>
      <c r="C208" s="23">
        <v>3</v>
      </c>
      <c r="D208" s="31" t="s">
        <v>175</v>
      </c>
      <c r="E208" s="31" t="s">
        <v>176</v>
      </c>
      <c r="F208" s="38" t="s">
        <v>19</v>
      </c>
      <c r="G208" s="3">
        <v>10</v>
      </c>
      <c r="H208" s="38" t="s">
        <v>41</v>
      </c>
      <c r="I208" s="3">
        <v>10</v>
      </c>
      <c r="J208" s="38" t="s">
        <v>15</v>
      </c>
      <c r="K208" s="3">
        <v>5</v>
      </c>
      <c r="N208" s="23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3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3">
        <f>IFERROR(VLOOKUP($D208&amp;$C208,生产方式定位!$A$2:$E$38,5,FALSE)+VLOOKUP($E208&amp;$C208,生产方式定位!$F$3:$J$38,5,FALSE),"错误")</f>
        <v>0</v>
      </c>
      <c r="AA208" s="34" t="str">
        <f t="shared" si="65"/>
        <v>煤*4,工具*3,树胶*2</v>
      </c>
      <c r="AB208" s="44" t="str">
        <f t="shared" si="66"/>
        <v>劳工*-517,工程师*43,法士*-65</v>
      </c>
      <c r="AC208" s="44" t="str">
        <f t="shared" si="67"/>
        <v>魔偶*0</v>
      </c>
      <c r="AD208" s="35" t="str">
        <f t="shared" si="68"/>
        <v>-100%</v>
      </c>
      <c r="AE208" s="3">
        <f t="shared" si="69"/>
        <v>-320</v>
      </c>
      <c r="AF208" s="46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spans="1:53" ht="19.95" customHeight="1" x14ac:dyDescent="0.4">
      <c r="A209" s="23" t="s">
        <v>632</v>
      </c>
      <c r="B209" s="3" t="s">
        <v>636</v>
      </c>
      <c r="C209" s="23">
        <v>4</v>
      </c>
      <c r="D209" s="31" t="s">
        <v>175</v>
      </c>
      <c r="E209" s="31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38" t="s">
        <v>15</v>
      </c>
      <c r="K209" s="3">
        <v>5</v>
      </c>
      <c r="N209" s="23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3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3">
        <f>IFERROR(VLOOKUP($D209&amp;$C209,生产方式定位!$A$2:$E$38,5,FALSE)+VLOOKUP($E209&amp;$C209,生产方式定位!$F$3:$J$38,5,FALSE),"错误")</f>
        <v>0</v>
      </c>
      <c r="AA209" s="34" t="str">
        <f t="shared" si="65"/>
        <v>科学引擎*2,煤*6,树胶*2</v>
      </c>
      <c r="AB209" s="44" t="str">
        <f t="shared" si="66"/>
        <v>劳工*-776,工程师*65,法士*-97</v>
      </c>
      <c r="AC209" s="44" t="str">
        <f t="shared" si="67"/>
        <v>魔偶*0</v>
      </c>
      <c r="AD209" s="35" t="str">
        <f t="shared" si="68"/>
        <v>-100%</v>
      </c>
      <c r="AE209" s="3">
        <f t="shared" si="69"/>
        <v>-405</v>
      </c>
      <c r="AF209" s="46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spans="1:53" ht="19.95" customHeight="1" x14ac:dyDescent="0.4">
      <c r="A210" s="23" t="s">
        <v>632</v>
      </c>
      <c r="B210" s="3" t="s">
        <v>637</v>
      </c>
      <c r="C210" s="23">
        <v>5</v>
      </c>
      <c r="D210" s="31" t="s">
        <v>175</v>
      </c>
      <c r="E210" s="31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38" t="s">
        <v>15</v>
      </c>
      <c r="K210" s="3">
        <v>5</v>
      </c>
      <c r="N210" s="23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3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3">
        <f>IFERROR(VLOOKUP($D210&amp;$C210,生产方式定位!$A$2:$E$38,5,FALSE)+VLOOKUP($E210&amp;$C210,生产方式定位!$F$3:$J$38,5,FALSE),"错误")</f>
        <v>0</v>
      </c>
      <c r="AA210" s="34" t="str">
        <f t="shared" si="65"/>
        <v>魔导引擎*1,灵能水晶*4,树胶*3</v>
      </c>
      <c r="AB210" s="44" t="str">
        <f t="shared" si="66"/>
        <v>劳工*-1034,工程师*86,法士*-129</v>
      </c>
      <c r="AC210" s="44" t="str">
        <f t="shared" si="67"/>
        <v>魔偶*0</v>
      </c>
      <c r="AD210" s="35" t="str">
        <f t="shared" si="68"/>
        <v>-100%</v>
      </c>
      <c r="AE210" s="3">
        <f t="shared" si="69"/>
        <v>-490</v>
      </c>
      <c r="AF210" s="46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spans="1:53" ht="19.95" customHeight="1" x14ac:dyDescent="0.4">
      <c r="A211" s="21" t="s">
        <v>632</v>
      </c>
      <c r="B211" s="3" t="s">
        <v>633</v>
      </c>
      <c r="C211" s="21">
        <v>1</v>
      </c>
      <c r="D211" s="31" t="s">
        <v>175</v>
      </c>
      <c r="E211" s="31" t="s">
        <v>178</v>
      </c>
      <c r="N211" s="21">
        <f>IFERROR(VLOOKUP($D211&amp;$C211,生产方式定位!$A$2:$E$38,2,FALSE)+VLOOKUP($E211&amp;$C211,生产方式定位!$F$3:$J$38,2,FALSE),0)</f>
        <v>0</v>
      </c>
      <c r="U211" s="21">
        <f>IFERROR(VLOOKUP($D211&amp;$C211,生产方式定位!$A$2:$E$38,3,FALSE)+VLOOKUP($E211&amp;$C211,生产方式定位!$F$3:$J$38,3,FALSE),0)</f>
        <v>0</v>
      </c>
      <c r="Z211" s="21">
        <f>IFERROR(VLOOKUP($D211&amp;$C211,生产方式定位!$A$2:$E$38,5,FALSE)+VLOOKUP($E211&amp;$C211,生产方式定位!$F$3:$J$38,5,FALSE),"错误")</f>
        <v>0</v>
      </c>
      <c r="AA211" s="34" t="str">
        <f t="shared" si="65"/>
        <v/>
      </c>
      <c r="AB211" s="44" t="str">
        <f t="shared" si="66"/>
        <v/>
      </c>
      <c r="AC211" s="44" t="str">
        <f t="shared" si="67"/>
        <v/>
      </c>
      <c r="AD211" s="35" t="str">
        <f t="shared" si="68"/>
        <v/>
      </c>
      <c r="AE211" s="3" t="str">
        <f t="shared" si="69"/>
        <v/>
      </c>
      <c r="AF211" s="45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spans="1:53" ht="19.95" customHeight="1" x14ac:dyDescent="0.4">
      <c r="A212" s="21" t="s">
        <v>632</v>
      </c>
      <c r="B212" s="3" t="s">
        <v>638</v>
      </c>
      <c r="C212" s="21">
        <v>2</v>
      </c>
      <c r="D212" s="31" t="s">
        <v>175</v>
      </c>
      <c r="E212" s="31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1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1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1">
        <f>IFERROR(VLOOKUP($D212&amp;$C212,生产方式定位!$A$2:$E$38,5,FALSE)+VLOOKUP($E212&amp;$C212,生产方式定位!$F$3:$J$38,5,FALSE),"错误")</f>
        <v>0</v>
      </c>
      <c r="AA212" s="34" t="str">
        <f t="shared" si="65"/>
        <v>魔偶*2,灵能水晶*4</v>
      </c>
      <c r="AB212" s="44" t="str">
        <f t="shared" si="66"/>
        <v>劳工*-468,法士*53</v>
      </c>
      <c r="AC212" s="44" t="str">
        <f t="shared" si="67"/>
        <v>魔偶*0</v>
      </c>
      <c r="AD212" s="35" t="str">
        <f t="shared" si="68"/>
        <v>-100%</v>
      </c>
      <c r="AE212" s="3">
        <f t="shared" si="69"/>
        <v>-345</v>
      </c>
      <c r="AF212" s="45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spans="1:53" ht="19.95" customHeight="1" x14ac:dyDescent="0.4">
      <c r="A213" s="21" t="s">
        <v>632</v>
      </c>
      <c r="B213" s="3" t="s">
        <v>639</v>
      </c>
      <c r="C213" s="21">
        <v>3</v>
      </c>
      <c r="D213" s="31" t="s">
        <v>175</v>
      </c>
      <c r="E213" s="31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1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1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1">
        <f>IFERROR(VLOOKUP($D213&amp;$C213,生产方式定位!$A$2:$E$38,5,FALSE)+VLOOKUP($E213&amp;$C213,生产方式定位!$F$3:$J$38,5,FALSE),"错误")</f>
        <v>0</v>
      </c>
      <c r="AA213" s="34" t="str">
        <f t="shared" si="65"/>
        <v>魔偶*3,灵能水晶*5</v>
      </c>
      <c r="AB213" s="44" t="str">
        <f t="shared" si="66"/>
        <v>劳工*-936,法士*105</v>
      </c>
      <c r="AC213" s="44" t="str">
        <f t="shared" si="67"/>
        <v>魔偶*0</v>
      </c>
      <c r="AD213" s="35" t="str">
        <f t="shared" si="68"/>
        <v>-100%</v>
      </c>
      <c r="AE213" s="3">
        <f t="shared" si="69"/>
        <v>-470</v>
      </c>
      <c r="AF213" s="45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spans="1:53" ht="19.95" customHeight="1" x14ac:dyDescent="0.4">
      <c r="A214" s="21" t="s">
        <v>632</v>
      </c>
      <c r="B214" s="3" t="s">
        <v>640</v>
      </c>
      <c r="C214" s="21">
        <v>4</v>
      </c>
      <c r="D214" s="31" t="s">
        <v>175</v>
      </c>
      <c r="E214" s="31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38" t="s">
        <v>40</v>
      </c>
      <c r="K214" s="3">
        <v>3</v>
      </c>
      <c r="N214" s="21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1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1">
        <f>IFERROR(VLOOKUP($D214&amp;$C214,生产方式定位!$A$2:$E$38,5,FALSE)+VLOOKUP($E214&amp;$C214,生产方式定位!$F$3:$J$38,5,FALSE),"错误")</f>
        <v>0</v>
      </c>
      <c r="AA214" s="34" t="str">
        <f t="shared" si="65"/>
        <v>魔偶*3,灵能水晶*5,秘银*1</v>
      </c>
      <c r="AB214" s="44" t="str">
        <f t="shared" si="66"/>
        <v>劳工*-1454,法士*145</v>
      </c>
      <c r="AC214" s="44" t="str">
        <f t="shared" si="67"/>
        <v>魔偶*0</v>
      </c>
      <c r="AD214" s="35" t="str">
        <f t="shared" si="68"/>
        <v>-100%</v>
      </c>
      <c r="AE214" s="3">
        <f t="shared" si="69"/>
        <v>-595</v>
      </c>
      <c r="AF214" s="45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spans="1:53" ht="19.95" customHeight="1" x14ac:dyDescent="0.4">
      <c r="A215" s="21" t="s">
        <v>632</v>
      </c>
      <c r="B215" s="3" t="s">
        <v>641</v>
      </c>
      <c r="C215" s="21">
        <v>5</v>
      </c>
      <c r="D215" s="31" t="s">
        <v>175</v>
      </c>
      <c r="E215" s="31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38" t="s">
        <v>46</v>
      </c>
      <c r="K215" s="3">
        <v>5</v>
      </c>
      <c r="N215" s="21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1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1">
        <f>IFERROR(VLOOKUP($D215&amp;$C215,生产方式定位!$A$2:$E$38,5,FALSE)+VLOOKUP($E215&amp;$C215,生产方式定位!$F$3:$J$38,5,FALSE),"错误")</f>
        <v>0</v>
      </c>
      <c r="AA215" s="34" t="str">
        <f t="shared" si="65"/>
        <v>魔偶*3,灵能水晶*6,魔导引擎*2</v>
      </c>
      <c r="AB215" s="44" t="str">
        <f t="shared" si="66"/>
        <v>劳工*-1872,法士*211</v>
      </c>
      <c r="AC215" s="44" t="str">
        <f t="shared" si="67"/>
        <v>魔偶*0</v>
      </c>
      <c r="AD215" s="35" t="str">
        <f t="shared" si="68"/>
        <v>-100%</v>
      </c>
      <c r="AE215" s="3">
        <f t="shared" si="69"/>
        <v>-720</v>
      </c>
      <c r="AF215" s="45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spans="1:53" ht="19.95" customHeight="1" x14ac:dyDescent="0.4">
      <c r="A216" s="23" t="s">
        <v>226</v>
      </c>
      <c r="B216" s="3" t="s">
        <v>519</v>
      </c>
      <c r="C216" s="23">
        <v>1</v>
      </c>
      <c r="D216" s="31" t="s">
        <v>175</v>
      </c>
      <c r="E216" s="31" t="s">
        <v>180</v>
      </c>
      <c r="N216" s="23">
        <f>IFERROR(VLOOKUP($D216&amp;$C216,生产方式定位!$A$2:$E$38,2,FALSE)+VLOOKUP($E216&amp;$C216,生产方式定位!$F$3:$J$38,2,FALSE),0)</f>
        <v>0</v>
      </c>
      <c r="O216" s="38" t="s">
        <v>77</v>
      </c>
      <c r="P216" s="3">
        <v>3</v>
      </c>
      <c r="Q216" s="38" t="s">
        <v>68</v>
      </c>
      <c r="R216" s="3">
        <v>1</v>
      </c>
      <c r="U216" s="23">
        <f>IFERROR(VLOOKUP($D216&amp;$C216,生产方式定位!$A$2:$E$38,3,FALSE)+VLOOKUP($E216&amp;$C216,生产方式定位!$F$3:$J$38,3,FALSE),0)</f>
        <v>25</v>
      </c>
      <c r="Z216" s="23">
        <f>IFERROR(VLOOKUP($D216&amp;$C216,生产方式定位!$A$2:$E$38,5,FALSE)+VLOOKUP($E216&amp;$C216,生产方式定位!$F$3:$J$38,5,FALSE),"错误")</f>
        <v>25</v>
      </c>
      <c r="AA216" s="34" t="str">
        <f t="shared" si="65"/>
        <v/>
      </c>
      <c r="AB216" s="44" t="str">
        <f t="shared" si="66"/>
        <v>职员*424,贵族*47</v>
      </c>
      <c r="AC216" s="44" t="str">
        <f t="shared" si="67"/>
        <v/>
      </c>
      <c r="AD216" s="35" t="str">
        <f t="shared" si="68"/>
        <v/>
      </c>
      <c r="AE216" s="3" t="str">
        <f t="shared" si="69"/>
        <v/>
      </c>
      <c r="AF216" s="46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spans="1:53" ht="19.95" customHeight="1" x14ac:dyDescent="0.4">
      <c r="A217" s="23" t="s">
        <v>226</v>
      </c>
      <c r="B217" s="3" t="s">
        <v>520</v>
      </c>
      <c r="C217" s="23">
        <v>2</v>
      </c>
      <c r="D217" s="31" t="s">
        <v>175</v>
      </c>
      <c r="E217" s="31" t="s">
        <v>180</v>
      </c>
      <c r="N217" s="23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23">
        <f>IFERROR(VLOOKUP($D217&amp;$C217,生产方式定位!$A$2:$E$38,3,FALSE)+VLOOKUP($E217&amp;$C217,生产方式定位!$F$3:$J$38,3,FALSE),0)</f>
        <v>35</v>
      </c>
      <c r="Z217" s="23">
        <f>IFERROR(VLOOKUP($D217&amp;$C217,生产方式定位!$A$2:$E$38,5,FALSE)+VLOOKUP($E217&amp;$C217,生产方式定位!$F$3:$J$38,5,FALSE),"错误")</f>
        <v>35</v>
      </c>
      <c r="AA217" s="34" t="str">
        <f t="shared" si="65"/>
        <v/>
      </c>
      <c r="AB217" s="44" t="str">
        <f t="shared" si="66"/>
        <v>教士*528</v>
      </c>
      <c r="AC217" s="44" t="str">
        <f t="shared" si="67"/>
        <v/>
      </c>
      <c r="AD217" s="35" t="str">
        <f t="shared" si="68"/>
        <v/>
      </c>
      <c r="AE217" s="3" t="str">
        <f t="shared" si="69"/>
        <v/>
      </c>
      <c r="AF217" s="46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spans="1:53" ht="19.95" customHeight="1" x14ac:dyDescent="0.4">
      <c r="A218" s="23" t="s">
        <v>226</v>
      </c>
      <c r="B218" s="3" t="s">
        <v>521</v>
      </c>
      <c r="C218" s="23">
        <v>3</v>
      </c>
      <c r="D218" s="31" t="s">
        <v>175</v>
      </c>
      <c r="E218" s="31" t="s">
        <v>180</v>
      </c>
      <c r="N218" s="23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38" t="s">
        <v>77</v>
      </c>
      <c r="R218" s="3">
        <v>3</v>
      </c>
      <c r="U218" s="23">
        <f>IFERROR(VLOOKUP($D218&amp;$C218,生产方式定位!$A$2:$E$38,3,FALSE)+VLOOKUP($E218&amp;$C218,生产方式定位!$F$3:$J$38,3,FALSE),0)</f>
        <v>70</v>
      </c>
      <c r="Z218" s="23">
        <f>IFERROR(VLOOKUP($D218&amp;$C218,生产方式定位!$A$2:$E$38,5,FALSE)+VLOOKUP($E218&amp;$C218,生产方式定位!$F$3:$J$38,5,FALSE),"错误")</f>
        <v>70</v>
      </c>
      <c r="AA218" s="34" t="str">
        <f t="shared" si="65"/>
        <v/>
      </c>
      <c r="AB218" s="44" t="str">
        <f t="shared" si="66"/>
        <v>资本家*135,职员*365</v>
      </c>
      <c r="AC218" s="44" t="str">
        <f t="shared" si="67"/>
        <v/>
      </c>
      <c r="AD218" s="35" t="str">
        <f t="shared" si="68"/>
        <v/>
      </c>
      <c r="AE218" s="3" t="str">
        <f t="shared" si="69"/>
        <v/>
      </c>
      <c r="AF218" s="46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spans="1:53" ht="19.95" customHeight="1" x14ac:dyDescent="0.4">
      <c r="A219" s="23" t="s">
        <v>226</v>
      </c>
      <c r="B219" s="3" t="s">
        <v>522</v>
      </c>
      <c r="C219" s="23">
        <v>4</v>
      </c>
      <c r="D219" s="31" t="s">
        <v>175</v>
      </c>
      <c r="E219" s="31" t="s">
        <v>180</v>
      </c>
      <c r="N219" s="23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38" t="s">
        <v>77</v>
      </c>
      <c r="R219" s="3">
        <v>3</v>
      </c>
      <c r="U219" s="23">
        <f>IFERROR(VLOOKUP($D219&amp;$C219,生产方式定位!$A$2:$E$38,3,FALSE)+VLOOKUP($E219&amp;$C219,生产方式定位!$F$3:$J$38,3,FALSE),0)</f>
        <v>35</v>
      </c>
      <c r="Z219" s="23">
        <f>IFERROR(VLOOKUP($D219&amp;$C219,生产方式定位!$A$2:$E$38,5,FALSE)+VLOOKUP($E219&amp;$C219,生产方式定位!$F$3:$J$38,5,FALSE),"错误")</f>
        <v>35</v>
      </c>
      <c r="AA219" s="34" t="str">
        <f t="shared" si="65"/>
        <v/>
      </c>
      <c r="AB219" s="44" t="str">
        <f t="shared" si="66"/>
        <v>资本家*68,职员*183</v>
      </c>
      <c r="AC219" s="44" t="str">
        <f t="shared" si="67"/>
        <v/>
      </c>
      <c r="AD219" s="35" t="str">
        <f t="shared" si="68"/>
        <v/>
      </c>
      <c r="AE219" s="3" t="str">
        <f t="shared" si="69"/>
        <v/>
      </c>
      <c r="AF219" s="46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spans="1:53" ht="19.95" customHeight="1" x14ac:dyDescent="0.4">
      <c r="A220" s="23" t="s">
        <v>226</v>
      </c>
      <c r="B220" s="3" t="s">
        <v>523</v>
      </c>
      <c r="C220" s="23">
        <v>5</v>
      </c>
      <c r="D220" s="31" t="s">
        <v>175</v>
      </c>
      <c r="E220" s="31" t="s">
        <v>180</v>
      </c>
      <c r="N220" s="23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23">
        <f>IFERROR(VLOOKUP($D220&amp;$C220,生产方式定位!$A$2:$E$38,3,FALSE)+VLOOKUP($E220&amp;$C220,生产方式定位!$F$3:$J$38,3,FALSE),0)</f>
        <v>40</v>
      </c>
      <c r="Z220" s="23">
        <f>IFERROR(VLOOKUP($D220&amp;$C220,生产方式定位!$A$2:$E$38,5,FALSE)+VLOOKUP($E220&amp;$C220,生产方式定位!$F$3:$J$38,5,FALSE),"错误")</f>
        <v>40</v>
      </c>
      <c r="AA220" s="34" t="str">
        <f t="shared" si="65"/>
        <v/>
      </c>
      <c r="AB220" s="44" t="str">
        <f t="shared" si="66"/>
        <v>官僚*603</v>
      </c>
      <c r="AC220" s="44" t="str">
        <f t="shared" si="67"/>
        <v/>
      </c>
      <c r="AD220" s="35" t="str">
        <f t="shared" si="68"/>
        <v/>
      </c>
      <c r="AE220" s="3" t="str">
        <f t="shared" si="69"/>
        <v/>
      </c>
      <c r="AF220" s="46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spans="1:53" ht="19.95" customHeight="1" x14ac:dyDescent="0.4">
      <c r="A221" s="23" t="s">
        <v>226</v>
      </c>
      <c r="B221" s="3" t="s">
        <v>524</v>
      </c>
      <c r="C221" s="23">
        <v>6</v>
      </c>
      <c r="D221" s="31" t="s">
        <v>175</v>
      </c>
      <c r="E221" s="31" t="s">
        <v>180</v>
      </c>
      <c r="N221" s="23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23">
        <f>IFERROR(VLOOKUP($D221&amp;$C221,生产方式定位!$A$2:$E$38,3,FALSE)+VLOOKUP($E221&amp;$C221,生产方式定位!$F$3:$J$38,3,FALSE),0)</f>
        <v>20</v>
      </c>
      <c r="Z221" s="23">
        <f>IFERROR(VLOOKUP($D221&amp;$C221,生产方式定位!$A$2:$E$38,5,FALSE)+VLOOKUP($E221&amp;$C221,生产方式定位!$F$3:$J$38,5,FALSE),"错误")</f>
        <v>20</v>
      </c>
      <c r="AA221" s="34" t="str">
        <f t="shared" si="65"/>
        <v/>
      </c>
      <c r="AB221" s="44" t="str">
        <f t="shared" si="66"/>
        <v>劳工*302,工程师*201</v>
      </c>
      <c r="AC221" s="44" t="str">
        <f t="shared" si="67"/>
        <v/>
      </c>
      <c r="AD221" s="35" t="str">
        <f t="shared" si="68"/>
        <v/>
      </c>
      <c r="AE221" s="3" t="str">
        <f t="shared" si="69"/>
        <v/>
      </c>
      <c r="AF221" s="45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spans="1:53" ht="19.95" customHeight="1" x14ac:dyDescent="0.4">
      <c r="A222" s="23" t="s">
        <v>226</v>
      </c>
      <c r="B222" s="38" t="s">
        <v>525</v>
      </c>
      <c r="C222" s="23">
        <v>7</v>
      </c>
      <c r="D222" s="31" t="s">
        <v>175</v>
      </c>
      <c r="E222" s="31" t="s">
        <v>180</v>
      </c>
      <c r="N222" s="23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38" t="s">
        <v>74</v>
      </c>
      <c r="T222" s="3">
        <v>20</v>
      </c>
      <c r="U222" s="23">
        <f>IFERROR(VLOOKUP($D222&amp;$C222,生产方式定位!$A$2:$E$38,3,FALSE)+VLOOKUP($E222&amp;$C222,生产方式定位!$F$3:$J$38,3,FALSE),0)</f>
        <v>20</v>
      </c>
      <c r="Z222" s="23">
        <f>IFERROR(VLOOKUP($D222&amp;$C222,生产方式定位!$A$2:$E$38,5,FALSE)+VLOOKUP($E222&amp;$C222,生产方式定位!$F$3:$J$38,5,FALSE),"错误")</f>
        <v>20</v>
      </c>
      <c r="AA222" s="34" t="str">
        <f t="shared" si="65"/>
        <v/>
      </c>
      <c r="AB222" s="44" t="str">
        <f t="shared" si="66"/>
        <v>劳工*151,工程师*126,法士*94</v>
      </c>
      <c r="AC222" s="44" t="str">
        <f t="shared" si="67"/>
        <v/>
      </c>
      <c r="AD222" s="35" t="str">
        <f t="shared" si="68"/>
        <v/>
      </c>
      <c r="AE222" s="3" t="str">
        <f t="shared" si="69"/>
        <v/>
      </c>
      <c r="AF222" s="45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spans="1:53" ht="19.95" customHeight="1" x14ac:dyDescent="0.4">
      <c r="A223" s="23" t="s">
        <v>226</v>
      </c>
      <c r="B223" s="38" t="s">
        <v>526</v>
      </c>
      <c r="C223" s="23">
        <v>8</v>
      </c>
      <c r="D223" s="31" t="s">
        <v>175</v>
      </c>
      <c r="E223" s="31" t="s">
        <v>180</v>
      </c>
      <c r="N223" s="23">
        <f>IFERROR(VLOOKUP($D223&amp;$C223,生产方式定位!$A$2:$E$38,2,FALSE)+VLOOKUP($E223&amp;$C223,生产方式定位!$F$3:$J$38,2,FALSE),0)</f>
        <v>0</v>
      </c>
      <c r="O223" s="38" t="s">
        <v>66</v>
      </c>
      <c r="P223" s="3">
        <v>4</v>
      </c>
      <c r="Q223" s="38" t="s">
        <v>74</v>
      </c>
      <c r="R223" s="3">
        <v>5</v>
      </c>
      <c r="U223" s="23">
        <f>IFERROR(VLOOKUP($D223&amp;$C223,生产方式定位!$A$2:$E$38,3,FALSE)+VLOOKUP($E223&amp;$C223,生产方式定位!$F$3:$J$38,3,FALSE),0)</f>
        <v>50</v>
      </c>
      <c r="Z223" s="23">
        <f>IFERROR(VLOOKUP($D223&amp;$C223,生产方式定位!$A$2:$E$38,5,FALSE)+VLOOKUP($E223&amp;$C223,生产方式定位!$F$3:$J$38,5,FALSE),"错误")</f>
        <v>50</v>
      </c>
      <c r="AA223" s="34" t="str">
        <f t="shared" si="65"/>
        <v/>
      </c>
      <c r="AB223" s="44" t="str">
        <f t="shared" si="66"/>
        <v>法师*50,法士*314</v>
      </c>
      <c r="AC223" s="44" t="str">
        <f t="shared" si="67"/>
        <v/>
      </c>
      <c r="AD223" s="35" t="str">
        <f t="shared" si="68"/>
        <v/>
      </c>
      <c r="AE223" s="3" t="str">
        <f t="shared" si="69"/>
        <v/>
      </c>
      <c r="AF223" s="45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spans="1:53" ht="19.95" customHeight="1" x14ac:dyDescent="0.4">
      <c r="A224" s="21" t="s">
        <v>228</v>
      </c>
      <c r="B224" s="38" t="s">
        <v>642</v>
      </c>
      <c r="C224" s="21">
        <v>1</v>
      </c>
      <c r="D224" s="31" t="s">
        <v>223</v>
      </c>
      <c r="E224" s="31" t="s">
        <v>173</v>
      </c>
      <c r="F224" s="38" t="s">
        <v>16</v>
      </c>
      <c r="G224" s="3">
        <v>20</v>
      </c>
      <c r="H224" s="3" t="s">
        <v>11</v>
      </c>
      <c r="I224" s="3">
        <v>5</v>
      </c>
      <c r="J224" s="38" t="s">
        <v>41</v>
      </c>
      <c r="K224" s="3">
        <v>5</v>
      </c>
      <c r="L224" s="32">
        <v>10</v>
      </c>
      <c r="N224" s="21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1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1">
        <f>IFERROR(VLOOKUP($D224&amp;$C224,生产方式定位!$A$2:$E$38,5,FALSE)+VLOOKUP($E224&amp;$C224,生产方式定位!$F$3:$J$38,5,FALSE),"错误")</f>
        <v>1760</v>
      </c>
      <c r="AA224" s="34" t="str">
        <f t="shared" si="65"/>
        <v>铁*13,木材*6,工具*3,运力*8</v>
      </c>
      <c r="AB224" s="44" t="str">
        <f t="shared" si="66"/>
        <v>劳工*3878,工程师*215</v>
      </c>
      <c r="AC224" s="44" t="str">
        <f t="shared" si="67"/>
        <v>轻武器*29</v>
      </c>
      <c r="AD224" s="35" t="str">
        <f t="shared" si="68"/>
        <v>76%</v>
      </c>
      <c r="AE224" s="3">
        <f t="shared" si="69"/>
        <v>660</v>
      </c>
      <c r="AF224" s="45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spans="1:53" ht="19.95" customHeight="1" x14ac:dyDescent="0.4">
      <c r="A225" s="21" t="s">
        <v>228</v>
      </c>
      <c r="B225" s="38" t="s">
        <v>643</v>
      </c>
      <c r="C225" s="21">
        <v>2</v>
      </c>
      <c r="D225" s="31" t="s">
        <v>223</v>
      </c>
      <c r="E225" s="31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38" t="s">
        <v>41</v>
      </c>
      <c r="K225" s="3">
        <v>10</v>
      </c>
      <c r="L225" s="32">
        <v>10</v>
      </c>
      <c r="N225" s="21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1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1">
        <f>IFERROR(VLOOKUP($D225&amp;$C225,生产方式定位!$A$2:$E$38,5,FALSE)+VLOOKUP($E225&amp;$C225,生产方式定位!$F$3:$J$38,5,FALSE),"错误")</f>
        <v>2520</v>
      </c>
      <c r="AA225" s="34" t="str">
        <f t="shared" si="65"/>
        <v>钢铁*17,木材*7,工具*7,运力*10</v>
      </c>
      <c r="AB225" s="44" t="str">
        <f t="shared" si="66"/>
        <v>劳工*3620,工程师*302</v>
      </c>
      <c r="AC225" s="44" t="str">
        <f t="shared" si="67"/>
        <v>轻武器*42</v>
      </c>
      <c r="AD225" s="35" t="str">
        <f t="shared" si="68"/>
        <v>58%</v>
      </c>
      <c r="AE225" s="3">
        <f t="shared" si="69"/>
        <v>820</v>
      </c>
      <c r="AF225" s="45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spans="1:53" ht="19.95" customHeight="1" x14ac:dyDescent="0.4">
      <c r="A226" s="21" t="s">
        <v>228</v>
      </c>
      <c r="B226" s="38" t="s">
        <v>644</v>
      </c>
      <c r="C226" s="21">
        <v>3</v>
      </c>
      <c r="D226" s="31" t="s">
        <v>223</v>
      </c>
      <c r="E226" s="31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38" t="s">
        <v>41</v>
      </c>
      <c r="K226" s="3">
        <v>15</v>
      </c>
      <c r="L226" s="32">
        <v>10</v>
      </c>
      <c r="N226" s="21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1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1">
        <f>IFERROR(VLOOKUP($D226&amp;$C226,生产方式定位!$A$2:$E$38,5,FALSE)+VLOOKUP($E226&amp;$C226,生产方式定位!$F$3:$J$38,5,FALSE),"错误")</f>
        <v>2830</v>
      </c>
      <c r="AA226" s="34" t="str">
        <f t="shared" si="65"/>
        <v>钢铁*21,木材*7,工具*10,运力*9</v>
      </c>
      <c r="AB226" s="44" t="str">
        <f t="shared" si="66"/>
        <v>劳工*3394,工程师*377</v>
      </c>
      <c r="AC226" s="44" t="str">
        <f t="shared" si="67"/>
        <v>轻武器*47</v>
      </c>
      <c r="AD226" s="35" t="str">
        <f t="shared" si="68"/>
        <v>55%</v>
      </c>
      <c r="AE226" s="3">
        <f t="shared" si="69"/>
        <v>905</v>
      </c>
      <c r="AF226" s="46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spans="1:53" ht="19.95" customHeight="1" x14ac:dyDescent="0.4">
      <c r="A227" s="21" t="s">
        <v>228</v>
      </c>
      <c r="B227" s="38" t="s">
        <v>645</v>
      </c>
      <c r="C227" s="21">
        <v>4</v>
      </c>
      <c r="D227" s="31" t="s">
        <v>223</v>
      </c>
      <c r="E227" s="31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38" t="s">
        <v>41</v>
      </c>
      <c r="K227" s="3">
        <v>20</v>
      </c>
      <c r="L227" s="32">
        <v>10</v>
      </c>
      <c r="N227" s="21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1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1">
        <f>IFERROR(VLOOKUP($D227&amp;$C227,生产方式定位!$A$2:$E$38,5,FALSE)+VLOOKUP($E227&amp;$C227,生产方式定位!$F$3:$J$38,5,FALSE),"错误")</f>
        <v>3140</v>
      </c>
      <c r="AA227" s="34" t="str">
        <f t="shared" si="65"/>
        <v>钢铁*22,木材*7,工具*14,运力*9</v>
      </c>
      <c r="AB227" s="44" t="str">
        <f t="shared" si="66"/>
        <v>劳工*3017,工程师*503</v>
      </c>
      <c r="AC227" s="44" t="str">
        <f t="shared" si="67"/>
        <v>轻武器*52</v>
      </c>
      <c r="AD227" s="35" t="str">
        <f t="shared" si="68"/>
        <v>53%</v>
      </c>
      <c r="AE227" s="3">
        <f t="shared" si="69"/>
        <v>990</v>
      </c>
      <c r="AF227" s="46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spans="1:53" ht="19.95" customHeight="1" x14ac:dyDescent="0.4">
      <c r="A228" s="21" t="s">
        <v>228</v>
      </c>
      <c r="B228" s="38" t="s">
        <v>646</v>
      </c>
      <c r="C228" s="21">
        <v>5</v>
      </c>
      <c r="D228" s="31" t="s">
        <v>223</v>
      </c>
      <c r="E228" s="31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38" t="s">
        <v>41</v>
      </c>
      <c r="K228" s="3">
        <v>25</v>
      </c>
      <c r="L228" s="32">
        <v>10</v>
      </c>
      <c r="N228" s="21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1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1">
        <f>IFERROR(VLOOKUP($D228&amp;$C228,生产方式定位!$A$2:$E$38,5,FALSE)+VLOOKUP($E228&amp;$C228,生产方式定位!$F$3:$J$38,5,FALSE),"错误")</f>
        <v>3450</v>
      </c>
      <c r="AA228" s="34" t="str">
        <f t="shared" si="65"/>
        <v>钢铁*23,木材*7,工具*18,运力*9</v>
      </c>
      <c r="AB228" s="44" t="str">
        <f t="shared" si="66"/>
        <v>劳工*3017,工程师*503</v>
      </c>
      <c r="AC228" s="44" t="str">
        <f t="shared" si="67"/>
        <v>轻武器*58</v>
      </c>
      <c r="AD228" s="35" t="str">
        <f t="shared" si="68"/>
        <v>52%</v>
      </c>
      <c r="AE228" s="3">
        <f t="shared" si="69"/>
        <v>1075</v>
      </c>
      <c r="AF228" s="46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spans="1:53" ht="19.95" customHeight="1" x14ac:dyDescent="0.4">
      <c r="A229" s="23" t="s">
        <v>229</v>
      </c>
      <c r="B229" s="38" t="s">
        <v>647</v>
      </c>
      <c r="C229" s="23">
        <v>1</v>
      </c>
      <c r="D229" s="31" t="s">
        <v>223</v>
      </c>
      <c r="E229" s="31" t="s">
        <v>194</v>
      </c>
      <c r="N229" s="23">
        <f>IFERROR(VLOOKUP($D229&amp;$C229,生产方式定位!$A$2:$E$38,2,FALSE)+VLOOKUP($E229&amp;$C229,生产方式定位!$F$3:$J$38,2,FALSE),0)</f>
        <v>1000</v>
      </c>
      <c r="U229" s="23">
        <f>IFERROR(VLOOKUP($D229&amp;$C229,生产方式定位!$A$2:$E$38,3,FALSE)+VLOOKUP($E229&amp;$C229,生产方式定位!$F$3:$J$38,3,FALSE),0)</f>
        <v>100</v>
      </c>
      <c r="Z229" s="23">
        <f>IFERROR(VLOOKUP($D229&amp;$C229,生产方式定位!$A$2:$E$38,5,FALSE)+VLOOKUP($E229&amp;$C229,生产方式定位!$F$3:$J$38,5,FALSE),"错误")</f>
        <v>1760</v>
      </c>
      <c r="AA229" s="34" t="str">
        <f t="shared" si="65"/>
        <v/>
      </c>
      <c r="AB229" s="44" t="str">
        <f t="shared" si="66"/>
        <v/>
      </c>
      <c r="AC229" s="44" t="str">
        <f t="shared" si="67"/>
        <v/>
      </c>
      <c r="AD229" s="35" t="str">
        <f t="shared" si="68"/>
        <v>76%</v>
      </c>
      <c r="AE229" s="3">
        <f t="shared" si="69"/>
        <v>660</v>
      </c>
      <c r="AF229" s="46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spans="1:53" ht="19.95" customHeight="1" x14ac:dyDescent="0.4">
      <c r="A230" s="23" t="s">
        <v>229</v>
      </c>
      <c r="B230" s="38" t="s">
        <v>648</v>
      </c>
      <c r="C230" s="23">
        <v>2</v>
      </c>
      <c r="D230" s="31" t="s">
        <v>223</v>
      </c>
      <c r="E230" s="31" t="s">
        <v>194</v>
      </c>
      <c r="F230" s="38" t="s">
        <v>16</v>
      </c>
      <c r="G230" s="3">
        <v>30</v>
      </c>
      <c r="H230" s="38" t="s">
        <v>41</v>
      </c>
      <c r="I230" s="3">
        <v>10</v>
      </c>
      <c r="L230" s="32">
        <v>10</v>
      </c>
      <c r="N230" s="23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23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23">
        <f>IFERROR(VLOOKUP($D230&amp;$C230,生产方式定位!$A$2:$E$38,5,FALSE)+VLOOKUP($E230&amp;$C230,生产方式定位!$F$3:$J$38,5,FALSE),"错误")</f>
        <v>2283</v>
      </c>
      <c r="AA230" s="34" t="str">
        <f t="shared" si="65"/>
        <v>铁*23,工具*8,运力*10</v>
      </c>
      <c r="AB230" s="44" t="str">
        <f t="shared" si="66"/>
        <v>工程师*452</v>
      </c>
      <c r="AC230" s="44" t="str">
        <f t="shared" si="67"/>
        <v>火炮*33</v>
      </c>
      <c r="AD230" s="35" t="str">
        <f t="shared" si="68"/>
        <v>52%</v>
      </c>
      <c r="AE230" s="3">
        <f t="shared" si="69"/>
        <v>753</v>
      </c>
      <c r="AF230" s="46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spans="1:53" ht="19.95" customHeight="1" x14ac:dyDescent="0.4">
      <c r="A231" s="23" t="s">
        <v>229</v>
      </c>
      <c r="B231" s="38" t="s">
        <v>649</v>
      </c>
      <c r="C231" s="23">
        <v>3</v>
      </c>
      <c r="D231" s="31" t="s">
        <v>223</v>
      </c>
      <c r="E231" s="31" t="s">
        <v>194</v>
      </c>
      <c r="F231" s="3" t="s">
        <v>39</v>
      </c>
      <c r="G231" s="3">
        <v>30</v>
      </c>
      <c r="H231" s="38" t="s">
        <v>41</v>
      </c>
      <c r="I231" s="3">
        <v>10</v>
      </c>
      <c r="L231" s="32">
        <v>10</v>
      </c>
      <c r="N231" s="23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23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23">
        <f>IFERROR(VLOOKUP($D231&amp;$C231,生产方式定位!$A$2:$E$38,5,FALSE)+VLOOKUP($E231&amp;$C231,生产方式定位!$F$3:$J$38,5,FALSE),"错误")</f>
        <v>2559</v>
      </c>
      <c r="AA231" s="34" t="str">
        <f t="shared" si="65"/>
        <v>钢铁*20,工具*9,运力*11</v>
      </c>
      <c r="AB231" s="44" t="str">
        <f t="shared" si="66"/>
        <v>工程师*528</v>
      </c>
      <c r="AC231" s="44" t="str">
        <f t="shared" si="67"/>
        <v>火炮*37</v>
      </c>
      <c r="AD231" s="35" t="str">
        <f t="shared" si="68"/>
        <v>51%</v>
      </c>
      <c r="AE231" s="3">
        <f t="shared" si="69"/>
        <v>824</v>
      </c>
      <c r="AF231" s="46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spans="1:53" ht="19.95" customHeight="1" x14ac:dyDescent="0.4">
      <c r="A232" s="23" t="s">
        <v>229</v>
      </c>
      <c r="B232" s="38" t="s">
        <v>650</v>
      </c>
      <c r="C232" s="23">
        <v>4</v>
      </c>
      <c r="D232" s="31" t="s">
        <v>223</v>
      </c>
      <c r="E232" s="31" t="s">
        <v>194</v>
      </c>
      <c r="F232" s="3" t="s">
        <v>39</v>
      </c>
      <c r="G232" s="3">
        <v>30</v>
      </c>
      <c r="H232" s="38" t="s">
        <v>41</v>
      </c>
      <c r="I232" s="3">
        <v>10</v>
      </c>
      <c r="L232" s="32">
        <v>10</v>
      </c>
      <c r="N232" s="23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23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23">
        <f>IFERROR(VLOOKUP($D232&amp;$C232,生产方式定位!$A$2:$E$38,5,FALSE)+VLOOKUP($E232&amp;$C232,生产方式定位!$F$3:$J$38,5,FALSE),"错误")</f>
        <v>2834</v>
      </c>
      <c r="AA232" s="34" t="str">
        <f t="shared" si="65"/>
        <v>钢铁*23,工具*10,运力*13</v>
      </c>
      <c r="AB232" s="44" t="str">
        <f t="shared" si="66"/>
        <v>工程师*603</v>
      </c>
      <c r="AC232" s="44" t="str">
        <f t="shared" si="67"/>
        <v>火炮*40</v>
      </c>
      <c r="AD232" s="35" t="str">
        <f t="shared" si="68"/>
        <v>49%</v>
      </c>
      <c r="AE232" s="3">
        <f t="shared" si="69"/>
        <v>894</v>
      </c>
      <c r="AF232" s="46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spans="1:53" ht="19.95" customHeight="1" x14ac:dyDescent="0.4">
      <c r="A233" s="23" t="s">
        <v>229</v>
      </c>
      <c r="B233" s="78" t="s">
        <v>1582</v>
      </c>
      <c r="C233" s="23">
        <v>5</v>
      </c>
      <c r="D233" s="31" t="s">
        <v>223</v>
      </c>
      <c r="E233" s="31" t="s">
        <v>194</v>
      </c>
      <c r="F233" s="3" t="s">
        <v>39</v>
      </c>
      <c r="G233" s="3">
        <v>30</v>
      </c>
      <c r="H233" s="38" t="s">
        <v>41</v>
      </c>
      <c r="I233" s="3">
        <v>10</v>
      </c>
      <c r="L233" s="32">
        <v>10</v>
      </c>
      <c r="N233" s="23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23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23">
        <f>IFERROR(VLOOKUP($D233&amp;$C233,生产方式定位!$A$2:$E$38,5,FALSE)+VLOOKUP($E233&amp;$C233,生产方式定位!$F$3:$J$38,5,FALSE),"错误")</f>
        <v>3110</v>
      </c>
      <c r="AA233" s="34" t="str">
        <f t="shared" si="65"/>
        <v>钢铁*25,工具*11,运力*14</v>
      </c>
      <c r="AB233" s="44" t="str">
        <f t="shared" si="66"/>
        <v>工程师*679</v>
      </c>
      <c r="AC233" s="44" t="str">
        <f t="shared" si="67"/>
        <v>火炮*44</v>
      </c>
      <c r="AD233" s="35" t="str">
        <f t="shared" si="68"/>
        <v>48%</v>
      </c>
      <c r="AE233" s="3">
        <f t="shared" si="69"/>
        <v>965</v>
      </c>
      <c r="AF233" s="46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spans="1:53" ht="19.95" customHeight="1" x14ac:dyDescent="0.4">
      <c r="A234" s="21" t="s">
        <v>651</v>
      </c>
      <c r="B234" s="3" t="s">
        <v>652</v>
      </c>
      <c r="C234" s="21">
        <v>1</v>
      </c>
      <c r="D234" s="31" t="s">
        <v>175</v>
      </c>
      <c r="E234" s="31" t="s">
        <v>176</v>
      </c>
      <c r="N234" s="21">
        <f>IFERROR(VLOOKUP($D234&amp;$C234,生产方式定位!$A$2:$E$38,2,FALSE)+VLOOKUP($E234&amp;$C234,生产方式定位!$F$3:$J$38,2,FALSE),0)</f>
        <v>0</v>
      </c>
      <c r="U234" s="21">
        <f>IFERROR(VLOOKUP($D234&amp;$C234,生产方式定位!$A$2:$E$38,3,FALSE)+VLOOKUP($E234&amp;$C234,生产方式定位!$F$3:$J$38,3,FALSE),0)</f>
        <v>0</v>
      </c>
      <c r="Z234" s="21">
        <f>IFERROR(VLOOKUP($D234&amp;$C234,生产方式定位!$A$2:$E$38,5,FALSE)+VLOOKUP($E234&amp;$C234,生产方式定位!$F$3:$J$38,5,FALSE),"错误")</f>
        <v>0</v>
      </c>
      <c r="AA234" s="34" t="str">
        <f t="shared" si="65"/>
        <v/>
      </c>
      <c r="AB234" s="44" t="str">
        <f t="shared" si="66"/>
        <v/>
      </c>
      <c r="AC234" s="44" t="str">
        <f t="shared" si="67"/>
        <v/>
      </c>
      <c r="AD234" s="35" t="str">
        <f t="shared" si="68"/>
        <v/>
      </c>
      <c r="AE234" s="3" t="str">
        <f t="shared" si="69"/>
        <v/>
      </c>
      <c r="AF234" s="45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spans="1:53" ht="19.95" customHeight="1" x14ac:dyDescent="0.4">
      <c r="A235" s="21" t="s">
        <v>651</v>
      </c>
      <c r="B235" s="3" t="s">
        <v>653</v>
      </c>
      <c r="C235" s="21">
        <v>2</v>
      </c>
      <c r="D235" s="31" t="s">
        <v>175</v>
      </c>
      <c r="E235" s="31" t="s">
        <v>176</v>
      </c>
      <c r="F235" s="3" t="s">
        <v>41</v>
      </c>
      <c r="G235" s="3">
        <v>10</v>
      </c>
      <c r="N235" s="21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1">
        <f>IFERROR(VLOOKUP($D235&amp;$C235,生产方式定位!$A$2:$E$38,3,FALSE)+VLOOKUP($E235&amp;$C235,生产方式定位!$F$3:$J$38,3,FALSE),0)</f>
        <v>10</v>
      </c>
      <c r="Z235" s="21">
        <f>IFERROR(VLOOKUP($D235&amp;$C235,生产方式定位!$A$2:$E$38,5,FALSE)+VLOOKUP($E235&amp;$C235,生产方式定位!$F$3:$J$38,5,FALSE),"错误")</f>
        <v>0</v>
      </c>
      <c r="AA235" s="34" t="str">
        <f t="shared" si="65"/>
        <v>工具*6</v>
      </c>
      <c r="AB235" s="44" t="str">
        <f t="shared" si="66"/>
        <v>劳工*-362,工程师*30</v>
      </c>
      <c r="AC235" s="44" t="str">
        <f t="shared" si="67"/>
        <v/>
      </c>
      <c r="AD235" s="35" t="str">
        <f t="shared" si="68"/>
        <v>-100%</v>
      </c>
      <c r="AE235" s="3">
        <f t="shared" si="69"/>
        <v>-235</v>
      </c>
      <c r="AF235" s="45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spans="1:53" ht="19.95" customHeight="1" x14ac:dyDescent="0.4">
      <c r="A236" s="21" t="s">
        <v>651</v>
      </c>
      <c r="B236" s="3" t="s">
        <v>654</v>
      </c>
      <c r="C236" s="21">
        <v>3</v>
      </c>
      <c r="D236" s="31" t="s">
        <v>175</v>
      </c>
      <c r="E236" s="31" t="s">
        <v>176</v>
      </c>
      <c r="F236" s="38" t="s">
        <v>19</v>
      </c>
      <c r="G236" s="3">
        <v>10</v>
      </c>
      <c r="H236" s="38" t="s">
        <v>41</v>
      </c>
      <c r="I236" s="3">
        <v>10</v>
      </c>
      <c r="J236" s="38" t="s">
        <v>15</v>
      </c>
      <c r="K236" s="3">
        <v>5</v>
      </c>
      <c r="N236" s="21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1">
        <f>IFERROR(VLOOKUP($D236&amp;$C236,生产方式定位!$A$2:$E$38,3,FALSE)+VLOOKUP($E236&amp;$C236,生产方式定位!$F$3:$J$38,3,FALSE),0)</f>
        <v>20</v>
      </c>
      <c r="Z236" s="21">
        <f>IFERROR(VLOOKUP($D236&amp;$C236,生产方式定位!$A$2:$E$38,5,FALSE)+VLOOKUP($E236&amp;$C236,生产方式定位!$F$3:$J$38,5,FALSE),"错误")</f>
        <v>0</v>
      </c>
      <c r="AA236" s="34" t="str">
        <f t="shared" si="65"/>
        <v>煤*4,工具*3,树胶*2</v>
      </c>
      <c r="AB236" s="44" t="str">
        <f t="shared" si="66"/>
        <v>劳工*-724,工程师*60</v>
      </c>
      <c r="AC236" s="44" t="str">
        <f t="shared" si="67"/>
        <v/>
      </c>
      <c r="AD236" s="35" t="str">
        <f t="shared" si="68"/>
        <v>-100%</v>
      </c>
      <c r="AE236" s="3">
        <f t="shared" si="69"/>
        <v>-320</v>
      </c>
      <c r="AF236" s="45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spans="1:53" ht="19.95" customHeight="1" x14ac:dyDescent="0.4">
      <c r="A237" s="21" t="s">
        <v>651</v>
      </c>
      <c r="B237" s="3" t="s">
        <v>655</v>
      </c>
      <c r="C237" s="21">
        <v>4</v>
      </c>
      <c r="D237" s="31" t="s">
        <v>175</v>
      </c>
      <c r="E237" s="31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38" t="s">
        <v>15</v>
      </c>
      <c r="K237" s="3">
        <v>5</v>
      </c>
      <c r="N237" s="21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1">
        <f>IFERROR(VLOOKUP($D237&amp;$C237,生产方式定位!$A$2:$E$38,3,FALSE)+VLOOKUP($E237&amp;$C237,生产方式定位!$F$3:$J$38,3,FALSE),0)</f>
        <v>30</v>
      </c>
      <c r="Z237" s="21">
        <f>IFERROR(VLOOKUP($D237&amp;$C237,生产方式定位!$A$2:$E$38,5,FALSE)+VLOOKUP($E237&amp;$C237,生产方式定位!$F$3:$J$38,5,FALSE),"错误")</f>
        <v>0</v>
      </c>
      <c r="AA237" s="34" t="str">
        <f t="shared" si="65"/>
        <v>科学引擎*2,煤*6,树胶*2</v>
      </c>
      <c r="AB237" s="44" t="str">
        <f t="shared" si="66"/>
        <v>劳工*-1086,工程师*90</v>
      </c>
      <c r="AC237" s="44" t="str">
        <f t="shared" si="67"/>
        <v/>
      </c>
      <c r="AD237" s="35" t="str">
        <f t="shared" si="68"/>
        <v>-100%</v>
      </c>
      <c r="AE237" s="3">
        <f t="shared" si="69"/>
        <v>-405</v>
      </c>
      <c r="AF237" s="45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spans="1:53" ht="19.95" customHeight="1" x14ac:dyDescent="0.4">
      <c r="A238" s="21" t="s">
        <v>651</v>
      </c>
      <c r="B238" s="38" t="s">
        <v>656</v>
      </c>
      <c r="C238" s="21">
        <v>5</v>
      </c>
      <c r="D238" s="31" t="s">
        <v>175</v>
      </c>
      <c r="E238" s="31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38" t="s">
        <v>15</v>
      </c>
      <c r="K238" s="3">
        <v>5</v>
      </c>
      <c r="N238" s="21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1">
        <f>IFERROR(VLOOKUP($D238&amp;$C238,生产方式定位!$A$2:$E$38,3,FALSE)+VLOOKUP($E238&amp;$C238,生产方式定位!$F$3:$J$38,3,FALSE),0)</f>
        <v>40</v>
      </c>
      <c r="Z238" s="21">
        <f>IFERROR(VLOOKUP($D238&amp;$C238,生产方式定位!$A$2:$E$38,5,FALSE)+VLOOKUP($E238&amp;$C238,生产方式定位!$F$3:$J$38,5,FALSE),"错误")</f>
        <v>0</v>
      </c>
      <c r="AA238" s="34" t="str">
        <f t="shared" si="65"/>
        <v>魔导引擎*1,灵能水晶*4,树胶*3</v>
      </c>
      <c r="AB238" s="44" t="str">
        <f t="shared" si="66"/>
        <v>劳工*-1448,工程师*121</v>
      </c>
      <c r="AC238" s="44" t="str">
        <f t="shared" si="67"/>
        <v/>
      </c>
      <c r="AD238" s="35" t="str">
        <f t="shared" si="68"/>
        <v>-100%</v>
      </c>
      <c r="AE238" s="3">
        <f t="shared" si="69"/>
        <v>-490</v>
      </c>
      <c r="AF238" s="45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spans="1:53" ht="19.95" customHeight="1" x14ac:dyDescent="0.4">
      <c r="A239" s="23" t="s">
        <v>651</v>
      </c>
      <c r="B239" s="3" t="s">
        <v>652</v>
      </c>
      <c r="C239" s="23">
        <v>1</v>
      </c>
      <c r="D239" s="31" t="s">
        <v>175</v>
      </c>
      <c r="E239" s="31" t="s">
        <v>178</v>
      </c>
      <c r="N239" s="23">
        <f>IFERROR(VLOOKUP($D239&amp;$C239,生产方式定位!$A$2:$E$38,2,FALSE)+VLOOKUP($E239&amp;$C239,生产方式定位!$F$3:$J$38,2,FALSE),0)</f>
        <v>0</v>
      </c>
      <c r="U239" s="23">
        <f>IFERROR(VLOOKUP($D239&amp;$C239,生产方式定位!$A$2:$E$38,3,FALSE)+VLOOKUP($E239&amp;$C239,生产方式定位!$F$3:$J$38,3,FALSE),0)</f>
        <v>0</v>
      </c>
      <c r="Z239" s="23">
        <f>IFERROR(VLOOKUP($D239&amp;$C239,生产方式定位!$A$2:$E$38,5,FALSE)+VLOOKUP($E239&amp;$C239,生产方式定位!$F$3:$J$38,5,FALSE),"错误")</f>
        <v>0</v>
      </c>
      <c r="AA239" s="34" t="str">
        <f t="shared" si="65"/>
        <v/>
      </c>
      <c r="AB239" s="44" t="str">
        <f t="shared" si="66"/>
        <v/>
      </c>
      <c r="AC239" s="44" t="str">
        <f t="shared" si="67"/>
        <v/>
      </c>
      <c r="AD239" s="35" t="str">
        <f t="shared" si="68"/>
        <v/>
      </c>
      <c r="AE239" s="3" t="str">
        <f t="shared" si="69"/>
        <v/>
      </c>
      <c r="AF239" s="46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spans="1:53" ht="19.95" customHeight="1" x14ac:dyDescent="0.4">
      <c r="A240" s="23" t="s">
        <v>651</v>
      </c>
      <c r="B240" s="3" t="s">
        <v>657</v>
      </c>
      <c r="C240" s="23">
        <v>2</v>
      </c>
      <c r="D240" s="31" t="s">
        <v>175</v>
      </c>
      <c r="E240" s="31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3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3">
        <f>IFERROR(VLOOKUP($D240&amp;$C240,生产方式定位!$A$2:$E$38,3,FALSE)+VLOOKUP($E240&amp;$C240,生产方式定位!$F$3:$J$38,3,FALSE),0)</f>
        <v>15</v>
      </c>
      <c r="Z240" s="23">
        <f>IFERROR(VLOOKUP($D240&amp;$C240,生产方式定位!$A$2:$E$38,5,FALSE)+VLOOKUP($E240&amp;$C240,生产方式定位!$F$3:$J$38,5,FALSE),"错误")</f>
        <v>0</v>
      </c>
      <c r="AA240" s="34" t="str">
        <f t="shared" si="65"/>
        <v>魔偶*2,灵能水晶*4</v>
      </c>
      <c r="AB240" s="44" t="str">
        <f t="shared" si="66"/>
        <v>劳工*-399,法士*45,工程师*-33</v>
      </c>
      <c r="AC240" s="44" t="str">
        <f t="shared" si="67"/>
        <v/>
      </c>
      <c r="AD240" s="35" t="str">
        <f t="shared" si="68"/>
        <v>-100%</v>
      </c>
      <c r="AE240" s="3">
        <f t="shared" si="69"/>
        <v>-345</v>
      </c>
      <c r="AF240" s="46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spans="1:53" ht="19.95" customHeight="1" x14ac:dyDescent="0.4">
      <c r="A241" s="23" t="s">
        <v>651</v>
      </c>
      <c r="B241" s="3" t="s">
        <v>658</v>
      </c>
      <c r="C241" s="23">
        <v>3</v>
      </c>
      <c r="D241" s="31" t="s">
        <v>175</v>
      </c>
      <c r="E241" s="31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3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3">
        <f>IFERROR(VLOOKUP($D241&amp;$C241,生产方式定位!$A$2:$E$38,3,FALSE)+VLOOKUP($E241&amp;$C241,生产方式定位!$F$3:$J$38,3,FALSE),0)</f>
        <v>30</v>
      </c>
      <c r="Z241" s="23">
        <f>IFERROR(VLOOKUP($D241&amp;$C241,生产方式定位!$A$2:$E$38,5,FALSE)+VLOOKUP($E241&amp;$C241,生产方式定位!$F$3:$J$38,5,FALSE),"错误")</f>
        <v>0</v>
      </c>
      <c r="AA241" s="34" t="str">
        <f t="shared" si="65"/>
        <v>魔偶*3,灵能水晶*5</v>
      </c>
      <c r="AB241" s="44" t="str">
        <f t="shared" si="66"/>
        <v>劳工*-799,法士*90,工程师*-67</v>
      </c>
      <c r="AC241" s="44" t="str">
        <f t="shared" si="67"/>
        <v/>
      </c>
      <c r="AD241" s="35" t="str">
        <f t="shared" si="68"/>
        <v>-100%</v>
      </c>
      <c r="AE241" s="3">
        <f t="shared" si="69"/>
        <v>-470</v>
      </c>
      <c r="AF241" s="46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spans="1:53" ht="19.95" customHeight="1" x14ac:dyDescent="0.4">
      <c r="A242" s="23" t="s">
        <v>651</v>
      </c>
      <c r="B242" s="3" t="s">
        <v>659</v>
      </c>
      <c r="C242" s="23">
        <v>4</v>
      </c>
      <c r="D242" s="31" t="s">
        <v>175</v>
      </c>
      <c r="E242" s="31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38" t="s">
        <v>40</v>
      </c>
      <c r="K242" s="3">
        <v>3</v>
      </c>
      <c r="N242" s="23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3">
        <f>IFERROR(VLOOKUP($D242&amp;$C242,生产方式定位!$A$2:$E$38,3,FALSE)+VLOOKUP($E242&amp;$C242,生产方式定位!$F$3:$J$38,3,FALSE),0)</f>
        <v>45</v>
      </c>
      <c r="Z242" s="23">
        <f>IFERROR(VLOOKUP($D242&amp;$C242,生产方式定位!$A$2:$E$38,5,FALSE)+VLOOKUP($E242&amp;$C242,生产方式定位!$F$3:$J$38,5,FALSE),"错误")</f>
        <v>0</v>
      </c>
      <c r="AA242" s="34" t="str">
        <f t="shared" si="65"/>
        <v>魔偶*3,灵能水晶*5,秘银*1</v>
      </c>
      <c r="AB242" s="44" t="str">
        <f t="shared" si="66"/>
        <v>劳工*-1234,法士*123,工程师*-103</v>
      </c>
      <c r="AC242" s="44" t="str">
        <f t="shared" si="67"/>
        <v/>
      </c>
      <c r="AD242" s="35" t="str">
        <f t="shared" si="68"/>
        <v>-100%</v>
      </c>
      <c r="AE242" s="3">
        <f t="shared" si="69"/>
        <v>-595</v>
      </c>
      <c r="AF242" s="46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spans="1:53" ht="19.95" customHeight="1" x14ac:dyDescent="0.4">
      <c r="A243" s="23" t="s">
        <v>651</v>
      </c>
      <c r="B243" s="38" t="s">
        <v>660</v>
      </c>
      <c r="C243" s="23">
        <v>5</v>
      </c>
      <c r="D243" s="31" t="s">
        <v>175</v>
      </c>
      <c r="E243" s="31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38" t="s">
        <v>46</v>
      </c>
      <c r="K243" s="3">
        <v>5</v>
      </c>
      <c r="N243" s="23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3">
        <f>IFERROR(VLOOKUP($D243&amp;$C243,生产方式定位!$A$2:$E$38,3,FALSE)+VLOOKUP($E243&amp;$C243,生产方式定位!$F$3:$J$38,3,FALSE),0)</f>
        <v>60</v>
      </c>
      <c r="Z243" s="23">
        <f>IFERROR(VLOOKUP($D243&amp;$C243,生产方式定位!$A$2:$E$38,5,FALSE)+VLOOKUP($E243&amp;$C243,生产方式定位!$F$3:$J$38,5,FALSE),"错误")</f>
        <v>0</v>
      </c>
      <c r="AA243" s="34" t="str">
        <f t="shared" si="65"/>
        <v>魔偶*3,灵能水晶*6,魔导引擎*2</v>
      </c>
      <c r="AB243" s="44" t="str">
        <f t="shared" si="66"/>
        <v>劳工*-1597,法士*180,工程师*-133</v>
      </c>
      <c r="AC243" s="44" t="str">
        <f t="shared" si="67"/>
        <v/>
      </c>
      <c r="AD243" s="35" t="str">
        <f t="shared" si="68"/>
        <v>-100%</v>
      </c>
      <c r="AE243" s="3">
        <f t="shared" si="69"/>
        <v>-720</v>
      </c>
      <c r="AF243" s="46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spans="1:53" ht="19.95" customHeight="1" x14ac:dyDescent="0.4">
      <c r="A244" s="21" t="s">
        <v>232</v>
      </c>
      <c r="B244" s="3" t="s">
        <v>519</v>
      </c>
      <c r="C244" s="21">
        <v>1</v>
      </c>
      <c r="D244" s="31" t="s">
        <v>175</v>
      </c>
      <c r="E244" s="31" t="s">
        <v>180</v>
      </c>
      <c r="N244" s="21">
        <f>IFERROR(VLOOKUP($D244&amp;$C244,生产方式定位!$A$2:$E$38,2,FALSE)+VLOOKUP($E244&amp;$C244,生产方式定位!$F$3:$J$38,2,FALSE),0)</f>
        <v>0</v>
      </c>
      <c r="O244" s="38" t="s">
        <v>77</v>
      </c>
      <c r="P244" s="3">
        <v>3</v>
      </c>
      <c r="Q244" s="38" t="s">
        <v>68</v>
      </c>
      <c r="R244" s="3">
        <v>1</v>
      </c>
      <c r="U244" s="21">
        <f>IFERROR(VLOOKUP($D244&amp;$C244,生产方式定位!$A$2:$E$38,3,FALSE)+VLOOKUP($E244&amp;$C244,生产方式定位!$F$3:$J$38,3,FALSE),0)</f>
        <v>25</v>
      </c>
      <c r="Z244" s="21">
        <f>IFERROR(VLOOKUP($D244&amp;$C244,生产方式定位!$A$2:$E$38,5,FALSE)+VLOOKUP($E244&amp;$C244,生产方式定位!$F$3:$J$38,5,FALSE),"错误")</f>
        <v>25</v>
      </c>
      <c r="AA244" s="34" t="str">
        <f t="shared" si="65"/>
        <v/>
      </c>
      <c r="AB244" s="44" t="str">
        <f t="shared" si="66"/>
        <v>职员*424,贵族*47</v>
      </c>
      <c r="AC244" s="44" t="str">
        <f t="shared" si="67"/>
        <v/>
      </c>
      <c r="AD244" s="35" t="str">
        <f t="shared" si="68"/>
        <v/>
      </c>
      <c r="AE244" s="3" t="str">
        <f t="shared" si="69"/>
        <v/>
      </c>
      <c r="AF244" s="45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spans="1:53" ht="19.95" customHeight="1" x14ac:dyDescent="0.4">
      <c r="A245" s="21" t="s">
        <v>232</v>
      </c>
      <c r="B245" s="3" t="s">
        <v>520</v>
      </c>
      <c r="C245" s="21">
        <v>2</v>
      </c>
      <c r="D245" s="31" t="s">
        <v>175</v>
      </c>
      <c r="E245" s="31" t="s">
        <v>180</v>
      </c>
      <c r="N245" s="21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1">
        <f>IFERROR(VLOOKUP($D245&amp;$C245,生产方式定位!$A$2:$E$38,3,FALSE)+VLOOKUP($E245&amp;$C245,生产方式定位!$F$3:$J$38,3,FALSE),0)</f>
        <v>35</v>
      </c>
      <c r="Z245" s="21">
        <f>IFERROR(VLOOKUP($D245&amp;$C245,生产方式定位!$A$2:$E$38,5,FALSE)+VLOOKUP($E245&amp;$C245,生产方式定位!$F$3:$J$38,5,FALSE),"错误")</f>
        <v>35</v>
      </c>
      <c r="AA245" s="34" t="str">
        <f t="shared" si="65"/>
        <v/>
      </c>
      <c r="AB245" s="44" t="str">
        <f t="shared" si="66"/>
        <v>教士*528</v>
      </c>
      <c r="AC245" s="44" t="str">
        <f t="shared" si="67"/>
        <v/>
      </c>
      <c r="AD245" s="35" t="str">
        <f t="shared" si="68"/>
        <v/>
      </c>
      <c r="AE245" s="3" t="str">
        <f t="shared" si="69"/>
        <v/>
      </c>
      <c r="AF245" s="45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spans="1:53" ht="19.95" customHeight="1" x14ac:dyDescent="0.4">
      <c r="A246" s="21" t="s">
        <v>232</v>
      </c>
      <c r="B246" s="3" t="s">
        <v>521</v>
      </c>
      <c r="C246" s="21">
        <v>3</v>
      </c>
      <c r="D246" s="31" t="s">
        <v>175</v>
      </c>
      <c r="E246" s="31" t="s">
        <v>180</v>
      </c>
      <c r="N246" s="21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38" t="s">
        <v>77</v>
      </c>
      <c r="R246" s="3">
        <v>3</v>
      </c>
      <c r="U246" s="21">
        <f>IFERROR(VLOOKUP($D246&amp;$C246,生产方式定位!$A$2:$E$38,3,FALSE)+VLOOKUP($E246&amp;$C246,生产方式定位!$F$3:$J$38,3,FALSE),0)</f>
        <v>70</v>
      </c>
      <c r="Z246" s="21">
        <f>IFERROR(VLOOKUP($D246&amp;$C246,生产方式定位!$A$2:$E$38,5,FALSE)+VLOOKUP($E246&amp;$C246,生产方式定位!$F$3:$J$38,5,FALSE),"错误")</f>
        <v>70</v>
      </c>
      <c r="AA246" s="34" t="str">
        <f t="shared" si="65"/>
        <v/>
      </c>
      <c r="AB246" s="44" t="str">
        <f t="shared" si="66"/>
        <v>资本家*135,职员*365</v>
      </c>
      <c r="AC246" s="44" t="str">
        <f t="shared" si="67"/>
        <v/>
      </c>
      <c r="AD246" s="35" t="str">
        <f t="shared" si="68"/>
        <v/>
      </c>
      <c r="AE246" s="3" t="str">
        <f t="shared" si="69"/>
        <v/>
      </c>
      <c r="AF246" s="45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spans="1:53" ht="19.95" customHeight="1" x14ac:dyDescent="0.4">
      <c r="A247" s="21" t="s">
        <v>232</v>
      </c>
      <c r="B247" s="3" t="s">
        <v>522</v>
      </c>
      <c r="C247" s="21">
        <v>4</v>
      </c>
      <c r="D247" s="31" t="s">
        <v>175</v>
      </c>
      <c r="E247" s="31" t="s">
        <v>180</v>
      </c>
      <c r="N247" s="21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38" t="s">
        <v>77</v>
      </c>
      <c r="R247" s="3">
        <v>3</v>
      </c>
      <c r="U247" s="21">
        <f>IFERROR(VLOOKUP($D247&amp;$C247,生产方式定位!$A$2:$E$38,3,FALSE)+VLOOKUP($E247&amp;$C247,生产方式定位!$F$3:$J$38,3,FALSE),0)</f>
        <v>35</v>
      </c>
      <c r="Z247" s="21">
        <f>IFERROR(VLOOKUP($D247&amp;$C247,生产方式定位!$A$2:$E$38,5,FALSE)+VLOOKUP($E247&amp;$C247,生产方式定位!$F$3:$J$38,5,FALSE),"错误")</f>
        <v>35</v>
      </c>
      <c r="AA247" s="34" t="str">
        <f t="shared" si="65"/>
        <v/>
      </c>
      <c r="AB247" s="44" t="str">
        <f t="shared" si="66"/>
        <v>资本家*68,职员*183</v>
      </c>
      <c r="AC247" s="44" t="str">
        <f t="shared" si="67"/>
        <v/>
      </c>
      <c r="AD247" s="35" t="str">
        <f t="shared" si="68"/>
        <v/>
      </c>
      <c r="AE247" s="3" t="str">
        <f t="shared" si="69"/>
        <v/>
      </c>
      <c r="AF247" s="45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spans="1:53" ht="19.95" customHeight="1" x14ac:dyDescent="0.4">
      <c r="A248" s="21" t="s">
        <v>232</v>
      </c>
      <c r="B248" s="3" t="s">
        <v>523</v>
      </c>
      <c r="C248" s="21">
        <v>5</v>
      </c>
      <c r="D248" s="31" t="s">
        <v>175</v>
      </c>
      <c r="E248" s="31" t="s">
        <v>180</v>
      </c>
      <c r="N248" s="21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1">
        <f>IFERROR(VLOOKUP($D248&amp;$C248,生产方式定位!$A$2:$E$38,3,FALSE)+VLOOKUP($E248&amp;$C248,生产方式定位!$F$3:$J$38,3,FALSE),0)</f>
        <v>40</v>
      </c>
      <c r="Z248" s="21">
        <f>IFERROR(VLOOKUP($D248&amp;$C248,生产方式定位!$A$2:$E$38,5,FALSE)+VLOOKUP($E248&amp;$C248,生产方式定位!$F$3:$J$38,5,FALSE),"错误")</f>
        <v>40</v>
      </c>
      <c r="AA248" s="34" t="str">
        <f t="shared" si="65"/>
        <v/>
      </c>
      <c r="AB248" s="44" t="str">
        <f t="shared" si="66"/>
        <v>官僚*603</v>
      </c>
      <c r="AC248" s="44" t="str">
        <f t="shared" si="67"/>
        <v/>
      </c>
      <c r="AD248" s="35" t="str">
        <f t="shared" si="68"/>
        <v/>
      </c>
      <c r="AE248" s="3" t="str">
        <f t="shared" si="69"/>
        <v/>
      </c>
      <c r="AF248" s="45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spans="1:53" ht="19.95" customHeight="1" x14ac:dyDescent="0.4">
      <c r="A249" s="21" t="s">
        <v>232</v>
      </c>
      <c r="B249" s="3" t="s">
        <v>524</v>
      </c>
      <c r="C249" s="21">
        <v>6</v>
      </c>
      <c r="D249" s="31" t="s">
        <v>175</v>
      </c>
      <c r="E249" s="31" t="s">
        <v>180</v>
      </c>
      <c r="N249" s="21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1">
        <f>IFERROR(VLOOKUP($D249&amp;$C249,生产方式定位!$A$2:$E$38,3,FALSE)+VLOOKUP($E249&amp;$C249,生产方式定位!$F$3:$J$38,3,FALSE),0)</f>
        <v>20</v>
      </c>
      <c r="Z249" s="21">
        <f>IFERROR(VLOOKUP($D249&amp;$C249,生产方式定位!$A$2:$E$38,5,FALSE)+VLOOKUP($E249&amp;$C249,生产方式定位!$F$3:$J$38,5,FALSE),"错误")</f>
        <v>20</v>
      </c>
      <c r="AA249" s="34" t="str">
        <f t="shared" si="65"/>
        <v/>
      </c>
      <c r="AB249" s="44" t="str">
        <f t="shared" si="66"/>
        <v>劳工*302,工程师*201</v>
      </c>
      <c r="AC249" s="44" t="str">
        <f t="shared" si="67"/>
        <v/>
      </c>
      <c r="AD249" s="35" t="str">
        <f t="shared" si="68"/>
        <v/>
      </c>
      <c r="AE249" s="3" t="str">
        <f t="shared" si="69"/>
        <v/>
      </c>
      <c r="AF249" s="46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spans="1:53" ht="19.95" customHeight="1" x14ac:dyDescent="0.4">
      <c r="A250" s="21" t="s">
        <v>232</v>
      </c>
      <c r="B250" s="38" t="s">
        <v>525</v>
      </c>
      <c r="C250" s="21">
        <v>7</v>
      </c>
      <c r="D250" s="31" t="s">
        <v>175</v>
      </c>
      <c r="E250" s="31" t="s">
        <v>180</v>
      </c>
      <c r="N250" s="21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38" t="s">
        <v>74</v>
      </c>
      <c r="T250" s="3">
        <v>20</v>
      </c>
      <c r="U250" s="21">
        <f>IFERROR(VLOOKUP($D250&amp;$C250,生产方式定位!$A$2:$E$38,3,FALSE)+VLOOKUP($E250&amp;$C250,生产方式定位!$F$3:$J$38,3,FALSE),0)</f>
        <v>20</v>
      </c>
      <c r="Z250" s="21">
        <f>IFERROR(VLOOKUP($D250&amp;$C250,生产方式定位!$A$2:$E$38,5,FALSE)+VLOOKUP($E250&amp;$C250,生产方式定位!$F$3:$J$38,5,FALSE),"错误")</f>
        <v>20</v>
      </c>
      <c r="AA250" s="34" t="str">
        <f t="shared" si="65"/>
        <v/>
      </c>
      <c r="AB250" s="44" t="str">
        <f t="shared" si="66"/>
        <v>劳工*151,工程师*126,法士*94</v>
      </c>
      <c r="AC250" s="44" t="str">
        <f t="shared" si="67"/>
        <v/>
      </c>
      <c r="AD250" s="35" t="str">
        <f t="shared" si="68"/>
        <v/>
      </c>
      <c r="AE250" s="3" t="str">
        <f t="shared" si="69"/>
        <v/>
      </c>
      <c r="AF250" s="46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spans="1:53" ht="19.95" customHeight="1" x14ac:dyDescent="0.4">
      <c r="A251" s="21" t="s">
        <v>232</v>
      </c>
      <c r="B251" s="38" t="s">
        <v>526</v>
      </c>
      <c r="C251" s="21">
        <v>8</v>
      </c>
      <c r="D251" s="31" t="s">
        <v>175</v>
      </c>
      <c r="E251" s="31" t="s">
        <v>180</v>
      </c>
      <c r="N251" s="21">
        <f>IFERROR(VLOOKUP($D251&amp;$C251,生产方式定位!$A$2:$E$38,2,FALSE)+VLOOKUP($E251&amp;$C251,生产方式定位!$F$3:$J$38,2,FALSE),0)</f>
        <v>0</v>
      </c>
      <c r="O251" s="38" t="s">
        <v>66</v>
      </c>
      <c r="P251" s="3">
        <v>4</v>
      </c>
      <c r="Q251" s="38" t="s">
        <v>74</v>
      </c>
      <c r="R251" s="3">
        <v>5</v>
      </c>
      <c r="U251" s="21">
        <f>IFERROR(VLOOKUP($D251&amp;$C251,生产方式定位!$A$2:$E$38,3,FALSE)+VLOOKUP($E251&amp;$C251,生产方式定位!$F$3:$J$38,3,FALSE),0)</f>
        <v>50</v>
      </c>
      <c r="Z251" s="21">
        <f>IFERROR(VLOOKUP($D251&amp;$C251,生产方式定位!$A$2:$E$38,5,FALSE)+VLOOKUP($E251&amp;$C251,生产方式定位!$F$3:$J$38,5,FALSE),"错误")</f>
        <v>50</v>
      </c>
      <c r="AA251" s="34" t="str">
        <f t="shared" si="65"/>
        <v/>
      </c>
      <c r="AB251" s="44" t="str">
        <f t="shared" si="66"/>
        <v>法师*50,法士*314</v>
      </c>
      <c r="AC251" s="44" t="str">
        <f t="shared" si="67"/>
        <v/>
      </c>
      <c r="AD251" s="35" t="str">
        <f t="shared" si="68"/>
        <v/>
      </c>
      <c r="AE251" s="3" t="str">
        <f t="shared" si="69"/>
        <v/>
      </c>
      <c r="AF251" s="46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spans="1:53" ht="19.95" customHeight="1" x14ac:dyDescent="0.4">
      <c r="A252" s="23" t="s">
        <v>234</v>
      </c>
      <c r="B252" s="38" t="s">
        <v>661</v>
      </c>
      <c r="C252" s="23">
        <v>1</v>
      </c>
      <c r="D252" s="31" t="s">
        <v>223</v>
      </c>
      <c r="E252" s="31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32">
        <v>10</v>
      </c>
      <c r="N252" s="23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3">
        <f>IFERROR(VLOOKUP($D252&amp;$C252,生产方式定位!$A$2:$E$38,3,FALSE)+VLOOKUP($E252&amp;$C252,生产方式定位!$F$3:$J$38,3,FALSE),0)</f>
        <v>100</v>
      </c>
      <c r="V252" s="38" t="s">
        <v>56</v>
      </c>
      <c r="W252" s="3">
        <v>1</v>
      </c>
      <c r="Z252" s="23">
        <f>IFERROR(VLOOKUP($D252&amp;$C252,生产方式定位!$A$2:$E$38,5,FALSE)+VLOOKUP($E252&amp;$C252,生产方式定位!$F$3:$J$38,5,FALSE),"错误")</f>
        <v>1760</v>
      </c>
      <c r="AA252" s="34" t="str">
        <f t="shared" si="65"/>
        <v>硬木*6,泽洛*14,运力*5</v>
      </c>
      <c r="AB252" s="44" t="str">
        <f t="shared" si="66"/>
        <v>劳工*3878,法士*162</v>
      </c>
      <c r="AC252" s="44" t="str">
        <f t="shared" si="67"/>
        <v>法铳*29</v>
      </c>
      <c r="AD252" s="35" t="str">
        <f t="shared" si="68"/>
        <v>76%</v>
      </c>
      <c r="AE252" s="3">
        <f t="shared" si="69"/>
        <v>660</v>
      </c>
      <c r="AF252" s="46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spans="1:53" ht="19.95" customHeight="1" x14ac:dyDescent="0.4">
      <c r="A253" s="23" t="s">
        <v>234</v>
      </c>
      <c r="B253" s="38" t="s">
        <v>662</v>
      </c>
      <c r="C253" s="23">
        <v>2</v>
      </c>
      <c r="D253" s="31" t="s">
        <v>223</v>
      </c>
      <c r="E253" s="31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32">
        <v>10</v>
      </c>
      <c r="N253" s="23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3">
        <f>IFERROR(VLOOKUP($D253&amp;$C253,生产方式定位!$A$2:$E$38,3,FALSE)+VLOOKUP($E253&amp;$C253,生产方式定位!$F$3:$J$38,3,FALSE),0)</f>
        <v>100</v>
      </c>
      <c r="V253" s="38" t="s">
        <v>56</v>
      </c>
      <c r="W253" s="3">
        <v>1</v>
      </c>
      <c r="Z253" s="23">
        <f>IFERROR(VLOOKUP($D253&amp;$C253,生产方式定位!$A$2:$E$38,5,FALSE)+VLOOKUP($E253&amp;$C253,生产方式定位!$F$3:$J$38,5,FALSE),"错误")</f>
        <v>2520</v>
      </c>
      <c r="AA253" s="34" t="str">
        <f t="shared" si="65"/>
        <v>钢铁*7,泽洛*22,运力*8</v>
      </c>
      <c r="AB253" s="44" t="str">
        <f t="shared" si="66"/>
        <v>劳工*3620,法士*226</v>
      </c>
      <c r="AC253" s="44" t="str">
        <f t="shared" si="67"/>
        <v>法铳*42</v>
      </c>
      <c r="AD253" s="35" t="str">
        <f t="shared" si="68"/>
        <v>58%</v>
      </c>
      <c r="AE253" s="3">
        <f t="shared" si="69"/>
        <v>820</v>
      </c>
      <c r="AF253" s="46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spans="1:53" ht="19.95" customHeight="1" x14ac:dyDescent="0.4">
      <c r="A254" s="23" t="s">
        <v>234</v>
      </c>
      <c r="B254" s="38" t="s">
        <v>663</v>
      </c>
      <c r="C254" s="23">
        <v>3</v>
      </c>
      <c r="D254" s="31" t="s">
        <v>223</v>
      </c>
      <c r="E254" s="31" t="s">
        <v>173</v>
      </c>
      <c r="F254" s="3" t="s">
        <v>39</v>
      </c>
      <c r="G254" s="3">
        <v>15</v>
      </c>
      <c r="H254" s="38" t="s">
        <v>20</v>
      </c>
      <c r="I254" s="3">
        <v>40</v>
      </c>
      <c r="L254" s="32">
        <v>10</v>
      </c>
      <c r="N254" s="23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3">
        <f>IFERROR(VLOOKUP($D254&amp;$C254,生产方式定位!$A$2:$E$38,3,FALSE)+VLOOKUP($E254&amp;$C254,生产方式定位!$F$3:$J$38,3,FALSE),0)</f>
        <v>100</v>
      </c>
      <c r="V254" s="38" t="s">
        <v>56</v>
      </c>
      <c r="W254" s="3">
        <v>1</v>
      </c>
      <c r="Z254" s="23">
        <f>IFERROR(VLOOKUP($D254&amp;$C254,生产方式定位!$A$2:$E$38,5,FALSE)+VLOOKUP($E254&amp;$C254,生产方式定位!$F$3:$J$38,5,FALSE),"错误")</f>
        <v>2830</v>
      </c>
      <c r="AA254" s="34" t="str">
        <f t="shared" si="65"/>
        <v>钢铁*8,灵能水晶*19,运力*9</v>
      </c>
      <c r="AB254" s="44" t="str">
        <f t="shared" si="66"/>
        <v>劳工*3394,法士*283</v>
      </c>
      <c r="AC254" s="44" t="str">
        <f t="shared" si="67"/>
        <v>法铳*47</v>
      </c>
      <c r="AD254" s="35" t="str">
        <f t="shared" si="68"/>
        <v>55%</v>
      </c>
      <c r="AE254" s="3">
        <f t="shared" si="69"/>
        <v>905</v>
      </c>
      <c r="AF254" s="45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spans="1:53" ht="19.95" customHeight="1" x14ac:dyDescent="0.4">
      <c r="A255" s="23" t="s">
        <v>234</v>
      </c>
      <c r="B255" s="38" t="s">
        <v>664</v>
      </c>
      <c r="C255" s="23">
        <v>4</v>
      </c>
      <c r="D255" s="31" t="s">
        <v>223</v>
      </c>
      <c r="E255" s="31" t="s">
        <v>173</v>
      </c>
      <c r="F255" s="3" t="s">
        <v>40</v>
      </c>
      <c r="G255" s="3">
        <v>20</v>
      </c>
      <c r="H255" s="38" t="s">
        <v>20</v>
      </c>
      <c r="I255" s="3">
        <v>40</v>
      </c>
      <c r="L255" s="32">
        <v>10</v>
      </c>
      <c r="N255" s="23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3">
        <f>IFERROR(VLOOKUP($D255&amp;$C255,生产方式定位!$A$2:$E$38,3,FALSE)+VLOOKUP($E255&amp;$C255,生产方式定位!$F$3:$J$38,3,FALSE),0)</f>
        <v>100</v>
      </c>
      <c r="V255" s="38" t="s">
        <v>56</v>
      </c>
      <c r="W255" s="3">
        <v>1</v>
      </c>
      <c r="Z255" s="23">
        <f>IFERROR(VLOOKUP($D255&amp;$C255,生产方式定位!$A$2:$E$38,5,FALSE)+VLOOKUP($E255&amp;$C255,生产方式定位!$F$3:$J$38,5,FALSE),"错误")</f>
        <v>3140</v>
      </c>
      <c r="AA255" s="34" t="str">
        <f t="shared" si="65"/>
        <v>秘银*7,灵能水晶*20,运力*10</v>
      </c>
      <c r="AB255" s="44" t="str">
        <f t="shared" si="66"/>
        <v>劳工*3194,法士*333</v>
      </c>
      <c r="AC255" s="44" t="str">
        <f t="shared" si="67"/>
        <v>法铳*52</v>
      </c>
      <c r="AD255" s="35" t="str">
        <f t="shared" si="68"/>
        <v>53%</v>
      </c>
      <c r="AE255" s="3">
        <f t="shared" si="69"/>
        <v>990</v>
      </c>
      <c r="AF255" s="45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spans="1:53" ht="19.95" customHeight="1" x14ac:dyDescent="0.4">
      <c r="A256" s="23" t="s">
        <v>234</v>
      </c>
      <c r="B256" s="38" t="s">
        <v>665</v>
      </c>
      <c r="C256" s="23">
        <v>5</v>
      </c>
      <c r="D256" s="31" t="s">
        <v>223</v>
      </c>
      <c r="E256" s="31" t="s">
        <v>173</v>
      </c>
      <c r="F256" s="3" t="s">
        <v>40</v>
      </c>
      <c r="G256" s="3">
        <v>20</v>
      </c>
      <c r="H256" s="38" t="s">
        <v>20</v>
      </c>
      <c r="I256" s="3">
        <v>40</v>
      </c>
      <c r="J256" s="38" t="s">
        <v>15</v>
      </c>
      <c r="K256" s="3">
        <v>10</v>
      </c>
      <c r="L256" s="32">
        <v>10</v>
      </c>
      <c r="N256" s="23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3">
        <f>IFERROR(VLOOKUP($D256&amp;$C256,生产方式定位!$A$2:$E$38,3,FALSE)+VLOOKUP($E256&amp;$C256,生产方式定位!$F$3:$J$38,3,FALSE),0)</f>
        <v>100</v>
      </c>
      <c r="V256" s="38" t="s">
        <v>56</v>
      </c>
      <c r="W256" s="3">
        <v>1</v>
      </c>
      <c r="Z256" s="23">
        <f>IFERROR(VLOOKUP($D256&amp;$C256,生产方式定位!$A$2:$E$38,5,FALSE)+VLOOKUP($E256&amp;$C256,生产方式定位!$F$3:$J$38,5,FALSE),"错误")</f>
        <v>3450</v>
      </c>
      <c r="AA256" s="34" t="str">
        <f t="shared" si="65"/>
        <v>秘银*7,灵能水晶*19,树胶*7,运力*9</v>
      </c>
      <c r="AB256" s="44" t="str">
        <f t="shared" si="66"/>
        <v>劳工*2649,法士*331,工程师*184</v>
      </c>
      <c r="AC256" s="44" t="str">
        <f t="shared" si="67"/>
        <v>法铳*58</v>
      </c>
      <c r="AD256" s="35" t="str">
        <f t="shared" si="68"/>
        <v>52%</v>
      </c>
      <c r="AE256" s="3">
        <f t="shared" si="69"/>
        <v>1075</v>
      </c>
      <c r="AF256" s="45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spans="1:53" ht="19.95" customHeight="1" x14ac:dyDescent="0.4">
      <c r="A257" s="21" t="s">
        <v>235</v>
      </c>
      <c r="B257" s="38" t="s">
        <v>666</v>
      </c>
      <c r="C257" s="21">
        <v>1</v>
      </c>
      <c r="D257" s="31" t="s">
        <v>223</v>
      </c>
      <c r="E257" s="31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2">
        <v>5</v>
      </c>
      <c r="N257" s="21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1">
        <f>IFERROR(VLOOKUP($D257&amp;$C257,生产方式定位!$A$2:$E$38,3,FALSE)+VLOOKUP($E257&amp;$C257,生产方式定位!$F$3:$J$38,3,FALSE),0)</f>
        <v>100</v>
      </c>
      <c r="V257" s="38" t="s">
        <v>50</v>
      </c>
      <c r="W257" s="3">
        <v>1</v>
      </c>
      <c r="Z257" s="21">
        <f>IFERROR(VLOOKUP($D257&amp;$C257,生产方式定位!$A$2:$E$38,5,FALSE)+VLOOKUP($E257&amp;$C257,生产方式定位!$F$3:$J$38,5,FALSE),"错误")</f>
        <v>1760</v>
      </c>
      <c r="AA257" s="34" t="str">
        <f t="shared" si="65"/>
        <v>硬木*5,泽洛*16,运力*3</v>
      </c>
      <c r="AB257" s="44" t="str">
        <f t="shared" si="66"/>
        <v>劳工*3878,法士*162</v>
      </c>
      <c r="AC257" s="44" t="str">
        <f t="shared" si="67"/>
        <v>魔轨炮*22</v>
      </c>
      <c r="AD257" s="35" t="str">
        <f t="shared" si="68"/>
        <v>76%</v>
      </c>
      <c r="AE257" s="3">
        <f t="shared" si="69"/>
        <v>660</v>
      </c>
      <c r="AF257" s="45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spans="1:53" ht="19.95" customHeight="1" x14ac:dyDescent="0.4">
      <c r="A258" s="21" t="s">
        <v>235</v>
      </c>
      <c r="B258" s="38" t="s">
        <v>667</v>
      </c>
      <c r="C258" s="21">
        <v>2</v>
      </c>
      <c r="D258" s="31" t="s">
        <v>223</v>
      </c>
      <c r="E258" s="31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2">
        <v>5</v>
      </c>
      <c r="N258" s="21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1">
        <f>IFERROR(VLOOKUP($D258&amp;$C258,生产方式定位!$A$2:$E$38,3,FALSE)+VLOOKUP($E258&amp;$C258,生产方式定位!$F$3:$J$38,3,FALSE),0)</f>
        <v>30</v>
      </c>
      <c r="V258" s="38" t="s">
        <v>50</v>
      </c>
      <c r="W258" s="3">
        <v>1</v>
      </c>
      <c r="Z258" s="21">
        <f>IFERROR(VLOOKUP($D258&amp;$C258,生产方式定位!$A$2:$E$38,5,FALSE)+VLOOKUP($E258&amp;$C258,生产方式定位!$F$3:$J$38,5,FALSE),"错误")</f>
        <v>2283</v>
      </c>
      <c r="AA258" s="34" t="str">
        <f t="shared" si="65"/>
        <v>钢铁*5,泽洛*24,运力*5</v>
      </c>
      <c r="AB258" s="44" t="str">
        <f t="shared" si="66"/>
        <v>劳工*1086,法士*68</v>
      </c>
      <c r="AC258" s="44" t="str">
        <f t="shared" si="67"/>
        <v>魔轨炮*29</v>
      </c>
      <c r="AD258" s="35" t="str">
        <f t="shared" si="68"/>
        <v>52%</v>
      </c>
      <c r="AE258" s="3">
        <f t="shared" si="69"/>
        <v>753</v>
      </c>
      <c r="AF258" s="45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spans="1:53" ht="19.95" customHeight="1" x14ac:dyDescent="0.4">
      <c r="A259" s="21" t="s">
        <v>235</v>
      </c>
      <c r="B259" s="38" t="s">
        <v>668</v>
      </c>
      <c r="C259" s="21">
        <v>3</v>
      </c>
      <c r="D259" s="31" t="s">
        <v>223</v>
      </c>
      <c r="E259" s="31" t="s">
        <v>194</v>
      </c>
      <c r="F259" s="3" t="s">
        <v>39</v>
      </c>
      <c r="G259" s="3">
        <v>10</v>
      </c>
      <c r="H259" s="38" t="s">
        <v>20</v>
      </c>
      <c r="I259" s="3">
        <v>40</v>
      </c>
      <c r="L259" s="32">
        <v>5</v>
      </c>
      <c r="N259" s="21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1">
        <f>IFERROR(VLOOKUP($D259&amp;$C259,生产方式定位!$A$2:$E$38,3,FALSE)+VLOOKUP($E259&amp;$C259,生产方式定位!$F$3:$J$38,3,FALSE),0)</f>
        <v>35</v>
      </c>
      <c r="V259" s="38" t="s">
        <v>50</v>
      </c>
      <c r="W259" s="3">
        <v>1</v>
      </c>
      <c r="Z259" s="21">
        <f>IFERROR(VLOOKUP($D259&amp;$C259,生产方式定位!$A$2:$E$38,5,FALSE)+VLOOKUP($E259&amp;$C259,生产方式定位!$F$3:$J$38,5,FALSE),"错误")</f>
        <v>2559</v>
      </c>
      <c r="AA259" s="34" t="str">
        <f t="shared" si="65"/>
        <v>钢铁*6,灵能水晶*21,运力*5</v>
      </c>
      <c r="AB259" s="44" t="str">
        <f t="shared" si="66"/>
        <v>劳工*1118,法士*93,工程师*31</v>
      </c>
      <c r="AC259" s="44" t="str">
        <f t="shared" si="67"/>
        <v>魔轨炮*32</v>
      </c>
      <c r="AD259" s="35" t="str">
        <f t="shared" si="68"/>
        <v>51%</v>
      </c>
      <c r="AE259" s="3">
        <f t="shared" si="69"/>
        <v>824</v>
      </c>
      <c r="AF259" s="45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spans="1:53" ht="19.95" customHeight="1" x14ac:dyDescent="0.4">
      <c r="A260" s="21" t="s">
        <v>235</v>
      </c>
      <c r="B260" s="38" t="s">
        <v>669</v>
      </c>
      <c r="C260" s="21">
        <v>4</v>
      </c>
      <c r="D260" s="31" t="s">
        <v>223</v>
      </c>
      <c r="E260" s="31" t="s">
        <v>194</v>
      </c>
      <c r="F260" s="3" t="s">
        <v>40</v>
      </c>
      <c r="G260" s="3">
        <v>10</v>
      </c>
      <c r="H260" s="38" t="s">
        <v>20</v>
      </c>
      <c r="I260" s="3">
        <v>40</v>
      </c>
      <c r="L260" s="32">
        <v>5</v>
      </c>
      <c r="N260" s="21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1">
        <f>IFERROR(VLOOKUP($D260&amp;$C260,生产方式定位!$A$2:$E$38,3,FALSE)+VLOOKUP($E260&amp;$C260,生产方式定位!$F$3:$J$38,3,FALSE),0)</f>
        <v>40</v>
      </c>
      <c r="V260" s="38" t="s">
        <v>50</v>
      </c>
      <c r="W260" s="3">
        <v>1</v>
      </c>
      <c r="Z260" s="21">
        <f>IFERROR(VLOOKUP($D260&amp;$C260,生产方式定位!$A$2:$E$38,5,FALSE)+VLOOKUP($E260&amp;$C260,生产方式定位!$F$3:$J$38,5,FALSE),"错误")</f>
        <v>2834</v>
      </c>
      <c r="AA260" s="34" t="str">
        <f t="shared" si="65"/>
        <v>秘银*4,灵能水晶*23,运力*6</v>
      </c>
      <c r="AB260" s="44" t="str">
        <f t="shared" si="66"/>
        <v>劳工*1174,法士*122,工程师*49</v>
      </c>
      <c r="AC260" s="44" t="str">
        <f t="shared" si="67"/>
        <v>魔轨炮*35</v>
      </c>
      <c r="AD260" s="35" t="str">
        <f t="shared" si="68"/>
        <v>49%</v>
      </c>
      <c r="AE260" s="3">
        <f t="shared" si="69"/>
        <v>894</v>
      </c>
      <c r="AF260" s="45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spans="1:53" ht="19.95" customHeight="1" x14ac:dyDescent="0.4">
      <c r="A261" s="21" t="s">
        <v>235</v>
      </c>
      <c r="B261" s="38" t="s">
        <v>670</v>
      </c>
      <c r="C261" s="21">
        <v>5</v>
      </c>
      <c r="D261" s="31" t="s">
        <v>223</v>
      </c>
      <c r="E261" s="31" t="s">
        <v>194</v>
      </c>
      <c r="F261" s="3" t="s">
        <v>40</v>
      </c>
      <c r="G261" s="3">
        <v>10</v>
      </c>
      <c r="H261" s="38" t="s">
        <v>20</v>
      </c>
      <c r="I261" s="3">
        <v>40</v>
      </c>
      <c r="J261" s="38" t="s">
        <v>15</v>
      </c>
      <c r="K261" s="3">
        <v>10</v>
      </c>
      <c r="L261" s="32">
        <v>5</v>
      </c>
      <c r="N261" s="21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1">
        <f>IFERROR(VLOOKUP($D261&amp;$C261,生产方式定位!$A$2:$E$38,3,FALSE)+VLOOKUP($E261&amp;$C261,生产方式定位!$F$3:$J$38,3,FALSE),0)</f>
        <v>45</v>
      </c>
      <c r="V261" s="38" t="s">
        <v>50</v>
      </c>
      <c r="W261" s="3">
        <v>1</v>
      </c>
      <c r="Z261" s="21">
        <f>IFERROR(VLOOKUP($D261&amp;$C261,生产方式定位!$A$2:$E$38,5,FALSE)+VLOOKUP($E261&amp;$C261,生产方式定位!$F$3:$J$38,5,FALSE),"错误")</f>
        <v>3110</v>
      </c>
      <c r="AA261" s="34" t="str">
        <f t="shared" si="65"/>
        <v>秘银*4,灵能水晶*22,树胶*8,运力*5</v>
      </c>
      <c r="AB261" s="44" t="str">
        <f t="shared" si="66"/>
        <v>劳工*1222,法士*153,工程师*68</v>
      </c>
      <c r="AC261" s="44" t="str">
        <f t="shared" si="67"/>
        <v>魔轨炮*39</v>
      </c>
      <c r="AD261" s="35" t="str">
        <f t="shared" si="68"/>
        <v>48%</v>
      </c>
      <c r="AE261" s="3">
        <f t="shared" si="69"/>
        <v>965</v>
      </c>
      <c r="AF261" s="45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spans="1:53" ht="19.95" customHeight="1" x14ac:dyDescent="0.4">
      <c r="A262" s="23" t="s">
        <v>671</v>
      </c>
      <c r="B262" s="3" t="s">
        <v>672</v>
      </c>
      <c r="C262" s="23">
        <v>1</v>
      </c>
      <c r="D262" s="31" t="s">
        <v>175</v>
      </c>
      <c r="E262" s="31" t="s">
        <v>176</v>
      </c>
      <c r="N262" s="23">
        <f>IFERROR(VLOOKUP($D262&amp;$C262,生产方式定位!$A$2:$E$38,2,FALSE)+VLOOKUP($E262&amp;$C262,生产方式定位!$F$3:$J$38,2,FALSE),0)</f>
        <v>0</v>
      </c>
      <c r="U262" s="23">
        <f>IFERROR(VLOOKUP($D262&amp;$C262,生产方式定位!$A$2:$E$38,3,FALSE)+VLOOKUP($E262&amp;$C262,生产方式定位!$F$3:$J$38,3,FALSE),0)</f>
        <v>0</v>
      </c>
      <c r="Z262" s="23">
        <f>IFERROR(VLOOKUP($D262&amp;$C262,生产方式定位!$A$2:$E$38,5,FALSE)+VLOOKUP($E262&amp;$C262,生产方式定位!$F$3:$J$38,5,FALSE),"错误")</f>
        <v>0</v>
      </c>
      <c r="AA262" s="34" t="str">
        <f t="shared" ref="AA262:AA325" si="82">IF(AG262="","",AG262)&amp;IF(AH262="","",","&amp;AH262)&amp;IF(AI262="","",","&amp;AI262)&amp;IF(AR262=0,"",",运力*"&amp;AR262)&amp;IF(AS262=0,"",",交易*"&amp;AS262)</f>
        <v/>
      </c>
      <c r="AB262" s="44" t="str">
        <f t="shared" ref="AB262:AB325" si="83">IF(AJ262="","",AJ262)&amp;IF(AK262="","",","&amp;AK262)&amp;IF(AL262="","",","&amp;AL262)</f>
        <v/>
      </c>
      <c r="AC262" s="44" t="str">
        <f t="shared" ref="AC262:AC325" si="84">IF(AM262="","",AM262)&amp;IF(AN262="","",","&amp;AN262)</f>
        <v/>
      </c>
      <c r="AD262" s="35" t="str">
        <f t="shared" ref="AD262:AD325" si="85">IFERROR(ROUND(((Z262/N262)-1)*100,0)&amp;"%","")</f>
        <v/>
      </c>
      <c r="AE262" s="3" t="str">
        <f t="shared" ref="AE262:AE325" si="86">IF(Z262-U262-N262=0,"",Z262-U262-N262)</f>
        <v/>
      </c>
      <c r="AF262" s="46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spans="1:53" ht="19.95" customHeight="1" x14ac:dyDescent="0.4">
      <c r="A263" s="23" t="s">
        <v>671</v>
      </c>
      <c r="B263" s="3" t="s">
        <v>673</v>
      </c>
      <c r="C263" s="23">
        <v>2</v>
      </c>
      <c r="D263" s="31" t="s">
        <v>175</v>
      </c>
      <c r="E263" s="31" t="s">
        <v>176</v>
      </c>
      <c r="F263" s="3" t="s">
        <v>41</v>
      </c>
      <c r="G263" s="3">
        <v>10</v>
      </c>
      <c r="N263" s="23">
        <f>IFERROR(VLOOKUP($D263&amp;$C263,生产方式定位!$A$2:$E$38,2,FALSE)+VLOOKUP($E263&amp;$C263,生产方式定位!$F$3:$J$38,2,FALSE),0)</f>
        <v>225</v>
      </c>
      <c r="O263" s="3" t="s">
        <v>81</v>
      </c>
      <c r="P263" s="3">
        <v>-20</v>
      </c>
      <c r="Q263" s="3" t="s">
        <v>73</v>
      </c>
      <c r="R263" s="3">
        <v>5</v>
      </c>
      <c r="U263" s="23">
        <f>IFERROR(VLOOKUP($D263&amp;$C263,生产方式定位!$A$2:$E$38,3,FALSE)+VLOOKUP($E263&amp;$C263,生产方式定位!$F$3:$J$38,3,FALSE),0)</f>
        <v>10</v>
      </c>
      <c r="Z263" s="23">
        <f>IFERROR(VLOOKUP($D263&amp;$C263,生产方式定位!$A$2:$E$38,5,FALSE)+VLOOKUP($E263&amp;$C263,生产方式定位!$F$3:$J$38,5,FALSE),"错误")</f>
        <v>0</v>
      </c>
      <c r="AA263" s="34" t="str">
        <f t="shared" si="82"/>
        <v>工具*6</v>
      </c>
      <c r="AB263" s="44" t="str">
        <f t="shared" si="83"/>
        <v>劳工*-362,工程师*30</v>
      </c>
      <c r="AC263" s="44" t="str">
        <f t="shared" si="84"/>
        <v/>
      </c>
      <c r="AD263" s="35" t="str">
        <f t="shared" si="85"/>
        <v>-100%</v>
      </c>
      <c r="AE263" s="3">
        <f t="shared" si="86"/>
        <v>-235</v>
      </c>
      <c r="AF263" s="46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spans="1:53" ht="19.95" customHeight="1" x14ac:dyDescent="0.4">
      <c r="A264" s="23" t="s">
        <v>671</v>
      </c>
      <c r="B264" s="3" t="s">
        <v>674</v>
      </c>
      <c r="C264" s="23">
        <v>3</v>
      </c>
      <c r="D264" s="31" t="s">
        <v>175</v>
      </c>
      <c r="E264" s="31" t="s">
        <v>176</v>
      </c>
      <c r="F264" s="38" t="s">
        <v>19</v>
      </c>
      <c r="G264" s="3">
        <v>10</v>
      </c>
      <c r="H264" s="38" t="s">
        <v>41</v>
      </c>
      <c r="I264" s="3">
        <v>10</v>
      </c>
      <c r="J264" s="38" t="s">
        <v>15</v>
      </c>
      <c r="K264" s="3">
        <v>5</v>
      </c>
      <c r="N264" s="23">
        <f>IFERROR(VLOOKUP($D264&amp;$C264,生产方式定位!$A$2:$E$38,2,FALSE)+VLOOKUP($E264&amp;$C264,生产方式定位!$F$3:$J$38,2,FALSE),0)</f>
        <v>300</v>
      </c>
      <c r="O264" s="3" t="s">
        <v>81</v>
      </c>
      <c r="P264" s="3">
        <v>-20</v>
      </c>
      <c r="Q264" s="3" t="s">
        <v>73</v>
      </c>
      <c r="R264" s="3">
        <v>5</v>
      </c>
      <c r="U264" s="23">
        <f>IFERROR(VLOOKUP($D264&amp;$C264,生产方式定位!$A$2:$E$38,3,FALSE)+VLOOKUP($E264&amp;$C264,生产方式定位!$F$3:$J$38,3,FALSE),0)</f>
        <v>20</v>
      </c>
      <c r="Z264" s="23">
        <f>IFERROR(VLOOKUP($D264&amp;$C264,生产方式定位!$A$2:$E$38,5,FALSE)+VLOOKUP($E264&amp;$C264,生产方式定位!$F$3:$J$38,5,FALSE),"错误")</f>
        <v>0</v>
      </c>
      <c r="AA264" s="34" t="str">
        <f t="shared" si="82"/>
        <v>煤*4,工具*3,树胶*2</v>
      </c>
      <c r="AB264" s="44" t="str">
        <f t="shared" si="83"/>
        <v>劳工*-724,工程师*60</v>
      </c>
      <c r="AC264" s="44" t="str">
        <f t="shared" si="84"/>
        <v/>
      </c>
      <c r="AD264" s="35" t="str">
        <f t="shared" si="85"/>
        <v>-100%</v>
      </c>
      <c r="AE264" s="3">
        <f t="shared" si="86"/>
        <v>-320</v>
      </c>
      <c r="AF264" s="46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spans="1:53" ht="19.95" customHeight="1" x14ac:dyDescent="0.4">
      <c r="A265" s="23" t="s">
        <v>671</v>
      </c>
      <c r="B265" s="3" t="s">
        <v>675</v>
      </c>
      <c r="C265" s="23">
        <v>4</v>
      </c>
      <c r="D265" s="31" t="s">
        <v>175</v>
      </c>
      <c r="E265" s="31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38" t="s">
        <v>15</v>
      </c>
      <c r="K265" s="3">
        <v>5</v>
      </c>
      <c r="N265" s="23">
        <f>IFERROR(VLOOKUP($D265&amp;$C265,生产方式定位!$A$2:$E$38,2,FALSE)+VLOOKUP($E265&amp;$C265,生产方式定位!$F$3:$J$38,2,FALSE),0)</f>
        <v>375</v>
      </c>
      <c r="O265" s="3" t="s">
        <v>81</v>
      </c>
      <c r="P265" s="3">
        <v>-20</v>
      </c>
      <c r="Q265" s="3" t="s">
        <v>73</v>
      </c>
      <c r="R265" s="3">
        <v>5</v>
      </c>
      <c r="U265" s="23">
        <f>IFERROR(VLOOKUP($D265&amp;$C265,生产方式定位!$A$2:$E$38,3,FALSE)+VLOOKUP($E265&amp;$C265,生产方式定位!$F$3:$J$38,3,FALSE),0)</f>
        <v>30</v>
      </c>
      <c r="Z265" s="23">
        <f>IFERROR(VLOOKUP($D265&amp;$C265,生产方式定位!$A$2:$E$38,5,FALSE)+VLOOKUP($E265&amp;$C265,生产方式定位!$F$3:$J$38,5,FALSE),"错误")</f>
        <v>0</v>
      </c>
      <c r="AA265" s="34" t="str">
        <f t="shared" si="82"/>
        <v>科学引擎*2,煤*6,树胶*2</v>
      </c>
      <c r="AB265" s="44" t="str">
        <f t="shared" si="83"/>
        <v>劳工*-1086,工程师*90</v>
      </c>
      <c r="AC265" s="44" t="str">
        <f t="shared" si="84"/>
        <v/>
      </c>
      <c r="AD265" s="35" t="str">
        <f t="shared" si="85"/>
        <v>-100%</v>
      </c>
      <c r="AE265" s="3">
        <f t="shared" si="86"/>
        <v>-405</v>
      </c>
      <c r="AF265" s="46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spans="1:53" ht="19.95" customHeight="1" x14ac:dyDescent="0.4">
      <c r="A266" s="23" t="s">
        <v>671</v>
      </c>
      <c r="B266" s="3" t="s">
        <v>676</v>
      </c>
      <c r="C266" s="23">
        <v>5</v>
      </c>
      <c r="D266" s="31" t="s">
        <v>175</v>
      </c>
      <c r="E266" s="31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38" t="s">
        <v>15</v>
      </c>
      <c r="K266" s="3">
        <v>5</v>
      </c>
      <c r="N266" s="23">
        <f>IFERROR(VLOOKUP($D266&amp;$C266,生产方式定位!$A$2:$E$38,2,FALSE)+VLOOKUP($E266&amp;$C266,生产方式定位!$F$3:$J$38,2,FALSE),0)</f>
        <v>450</v>
      </c>
      <c r="O266" s="3" t="s">
        <v>81</v>
      </c>
      <c r="P266" s="3">
        <v>-20</v>
      </c>
      <c r="Q266" s="3" t="s">
        <v>73</v>
      </c>
      <c r="R266" s="3">
        <v>5</v>
      </c>
      <c r="U266" s="23">
        <f>IFERROR(VLOOKUP($D266&amp;$C266,生产方式定位!$A$2:$E$38,3,FALSE)+VLOOKUP($E266&amp;$C266,生产方式定位!$F$3:$J$38,3,FALSE),0)</f>
        <v>40</v>
      </c>
      <c r="Z266" s="23">
        <f>IFERROR(VLOOKUP($D266&amp;$C266,生产方式定位!$A$2:$E$38,5,FALSE)+VLOOKUP($E266&amp;$C266,生产方式定位!$F$3:$J$38,5,FALSE),"错误")</f>
        <v>0</v>
      </c>
      <c r="AA266" s="34" t="str">
        <f t="shared" si="82"/>
        <v>魔导引擎*1,灵能水晶*4,树胶*3</v>
      </c>
      <c r="AB266" s="44" t="str">
        <f t="shared" si="83"/>
        <v>劳工*-1448,工程师*121</v>
      </c>
      <c r="AC266" s="44" t="str">
        <f t="shared" si="84"/>
        <v/>
      </c>
      <c r="AD266" s="35" t="str">
        <f t="shared" si="85"/>
        <v>-100%</v>
      </c>
      <c r="AE266" s="3">
        <f t="shared" si="86"/>
        <v>-490</v>
      </c>
      <c r="AF266" s="46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spans="1:53" ht="19.95" customHeight="1" x14ac:dyDescent="0.4">
      <c r="A267" s="21" t="s">
        <v>671</v>
      </c>
      <c r="B267" s="3" t="s">
        <v>672</v>
      </c>
      <c r="C267" s="21">
        <v>1</v>
      </c>
      <c r="D267" s="31" t="s">
        <v>175</v>
      </c>
      <c r="E267" s="31" t="s">
        <v>178</v>
      </c>
      <c r="N267" s="21">
        <f>IFERROR(VLOOKUP($D267&amp;$C267,生产方式定位!$A$2:$E$38,2,FALSE)+VLOOKUP($E267&amp;$C267,生产方式定位!$F$3:$J$38,2,FALSE),0)</f>
        <v>0</v>
      </c>
      <c r="U267" s="21">
        <f>IFERROR(VLOOKUP($D267&amp;$C267,生产方式定位!$A$2:$E$38,3,FALSE)+VLOOKUP($E267&amp;$C267,生产方式定位!$F$3:$J$38,3,FALSE),0)</f>
        <v>0</v>
      </c>
      <c r="Z267" s="21">
        <f>IFERROR(VLOOKUP($D267&amp;$C267,生产方式定位!$A$2:$E$38,5,FALSE)+VLOOKUP($E267&amp;$C267,生产方式定位!$F$3:$J$38,5,FALSE),"错误")</f>
        <v>0</v>
      </c>
      <c r="AA267" s="34" t="str">
        <f t="shared" si="82"/>
        <v/>
      </c>
      <c r="AB267" s="44" t="str">
        <f t="shared" si="83"/>
        <v/>
      </c>
      <c r="AC267" s="44" t="str">
        <f t="shared" si="84"/>
        <v/>
      </c>
      <c r="AD267" s="35" t="str">
        <f t="shared" si="85"/>
        <v/>
      </c>
      <c r="AE267" s="3" t="str">
        <f t="shared" si="86"/>
        <v/>
      </c>
      <c r="AF267" s="45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spans="1:53" ht="19.95" customHeight="1" x14ac:dyDescent="0.4">
      <c r="A268" s="21" t="s">
        <v>671</v>
      </c>
      <c r="B268" s="3" t="s">
        <v>677</v>
      </c>
      <c r="C268" s="21">
        <v>2</v>
      </c>
      <c r="D268" s="31" t="s">
        <v>175</v>
      </c>
      <c r="E268" s="31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1">
        <f>IFERROR(VLOOKUP($D268&amp;$C268,生产方式定位!$A$2:$E$38,2,FALSE)+VLOOKUP($E268&amp;$C268,生产方式定位!$F$3:$J$38,2,FALSE),0)</f>
        <v>330</v>
      </c>
      <c r="O268" s="3" t="s">
        <v>81</v>
      </c>
      <c r="P268" s="3">
        <v>-20</v>
      </c>
      <c r="Q268" s="3" t="s">
        <v>74</v>
      </c>
      <c r="R268" s="3">
        <v>9</v>
      </c>
      <c r="S268" s="3" t="s">
        <v>73</v>
      </c>
      <c r="T268" s="3">
        <v>-5</v>
      </c>
      <c r="U268" s="21">
        <f>IFERROR(VLOOKUP($D268&amp;$C268,生产方式定位!$A$2:$E$38,3,FALSE)+VLOOKUP($E268&amp;$C268,生产方式定位!$F$3:$J$38,3,FALSE),0)</f>
        <v>15</v>
      </c>
      <c r="Z268" s="21">
        <f>IFERROR(VLOOKUP($D268&amp;$C268,生产方式定位!$A$2:$E$38,5,FALSE)+VLOOKUP($E268&amp;$C268,生产方式定位!$F$3:$J$38,5,FALSE),"错误")</f>
        <v>0</v>
      </c>
      <c r="AA268" s="34" t="str">
        <f t="shared" si="82"/>
        <v>魔偶*2,灵能水晶*4</v>
      </c>
      <c r="AB268" s="44" t="str">
        <f t="shared" si="83"/>
        <v>劳工*-399,法士*45,工程师*-33</v>
      </c>
      <c r="AC268" s="44" t="str">
        <f t="shared" si="84"/>
        <v/>
      </c>
      <c r="AD268" s="35" t="str">
        <f t="shared" si="85"/>
        <v>-100%</v>
      </c>
      <c r="AE268" s="3">
        <f t="shared" si="86"/>
        <v>-345</v>
      </c>
      <c r="AF268" s="45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spans="1:53" ht="19.95" customHeight="1" x14ac:dyDescent="0.4">
      <c r="A269" s="21" t="s">
        <v>671</v>
      </c>
      <c r="B269" s="3" t="s">
        <v>678</v>
      </c>
      <c r="C269" s="21">
        <v>3</v>
      </c>
      <c r="D269" s="31" t="s">
        <v>175</v>
      </c>
      <c r="E269" s="31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1">
        <f>IFERROR(VLOOKUP($D269&amp;$C269,生产方式定位!$A$2:$E$38,2,FALSE)+VLOOKUP($E269&amp;$C269,生产方式定位!$F$3:$J$38,2,FALSE),0)</f>
        <v>440</v>
      </c>
      <c r="O269" s="3" t="s">
        <v>81</v>
      </c>
      <c r="P269" s="3">
        <v>-20</v>
      </c>
      <c r="Q269" s="3" t="s">
        <v>74</v>
      </c>
      <c r="R269" s="3">
        <v>9</v>
      </c>
      <c r="S269" s="3" t="s">
        <v>73</v>
      </c>
      <c r="T269" s="3">
        <v>-5</v>
      </c>
      <c r="U269" s="21">
        <f>IFERROR(VLOOKUP($D269&amp;$C269,生产方式定位!$A$2:$E$38,3,FALSE)+VLOOKUP($E269&amp;$C269,生产方式定位!$F$3:$J$38,3,FALSE),0)</f>
        <v>30</v>
      </c>
      <c r="Z269" s="21">
        <f>IFERROR(VLOOKUP($D269&amp;$C269,生产方式定位!$A$2:$E$38,5,FALSE)+VLOOKUP($E269&amp;$C269,生产方式定位!$F$3:$J$38,5,FALSE),"错误")</f>
        <v>0</v>
      </c>
      <c r="AA269" s="34" t="str">
        <f t="shared" si="82"/>
        <v>魔偶*3,灵能水晶*5</v>
      </c>
      <c r="AB269" s="44" t="str">
        <f t="shared" si="83"/>
        <v>劳工*-799,法士*90,工程师*-67</v>
      </c>
      <c r="AC269" s="44" t="str">
        <f t="shared" si="84"/>
        <v/>
      </c>
      <c r="AD269" s="35" t="str">
        <f t="shared" si="85"/>
        <v>-100%</v>
      </c>
      <c r="AE269" s="3">
        <f t="shared" si="86"/>
        <v>-470</v>
      </c>
      <c r="AF269" s="45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spans="1:53" ht="19.95" customHeight="1" x14ac:dyDescent="0.4">
      <c r="A270" s="21" t="s">
        <v>671</v>
      </c>
      <c r="B270" s="3" t="s">
        <v>679</v>
      </c>
      <c r="C270" s="21">
        <v>4</v>
      </c>
      <c r="D270" s="31" t="s">
        <v>175</v>
      </c>
      <c r="E270" s="31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38" t="s">
        <v>40</v>
      </c>
      <c r="K270" s="3">
        <v>3</v>
      </c>
      <c r="N270" s="21">
        <f>IFERROR(VLOOKUP($D270&amp;$C270,生产方式定位!$A$2:$E$38,2,FALSE)+VLOOKUP($E270&amp;$C270,生产方式定位!$F$3:$J$38,2,FALSE),0)</f>
        <v>550</v>
      </c>
      <c r="O270" s="3" t="s">
        <v>81</v>
      </c>
      <c r="P270" s="3">
        <v>-20</v>
      </c>
      <c r="Q270" s="3" t="s">
        <v>74</v>
      </c>
      <c r="R270" s="3">
        <v>8</v>
      </c>
      <c r="S270" s="3" t="s">
        <v>73</v>
      </c>
      <c r="T270" s="3">
        <v>-5</v>
      </c>
      <c r="U270" s="21">
        <f>IFERROR(VLOOKUP($D270&amp;$C270,生产方式定位!$A$2:$E$38,3,FALSE)+VLOOKUP($E270&amp;$C270,生产方式定位!$F$3:$J$38,3,FALSE),0)</f>
        <v>45</v>
      </c>
      <c r="Z270" s="21">
        <f>IFERROR(VLOOKUP($D270&amp;$C270,生产方式定位!$A$2:$E$38,5,FALSE)+VLOOKUP($E270&amp;$C270,生产方式定位!$F$3:$J$38,5,FALSE),"错误")</f>
        <v>0</v>
      </c>
      <c r="AA270" s="34" t="str">
        <f t="shared" si="82"/>
        <v>魔偶*3,灵能水晶*5,秘银*1</v>
      </c>
      <c r="AB270" s="44" t="str">
        <f t="shared" si="83"/>
        <v>劳工*-1234,法士*123,工程师*-103</v>
      </c>
      <c r="AC270" s="44" t="str">
        <f t="shared" si="84"/>
        <v/>
      </c>
      <c r="AD270" s="35" t="str">
        <f t="shared" si="85"/>
        <v>-100%</v>
      </c>
      <c r="AE270" s="3">
        <f t="shared" si="86"/>
        <v>-595</v>
      </c>
      <c r="AF270" s="45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spans="1:53" ht="19.95" customHeight="1" x14ac:dyDescent="0.4">
      <c r="A271" s="21" t="s">
        <v>671</v>
      </c>
      <c r="B271" s="38" t="s">
        <v>680</v>
      </c>
      <c r="C271" s="21">
        <v>5</v>
      </c>
      <c r="D271" s="31" t="s">
        <v>175</v>
      </c>
      <c r="E271" s="31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38" t="s">
        <v>46</v>
      </c>
      <c r="K271" s="3">
        <v>5</v>
      </c>
      <c r="N271" s="21">
        <f>IFERROR(VLOOKUP($D271&amp;$C271,生产方式定位!$A$2:$E$38,2,FALSE)+VLOOKUP($E271&amp;$C271,生产方式定位!$F$3:$J$38,2,FALSE),0)</f>
        <v>660</v>
      </c>
      <c r="O271" s="3" t="s">
        <v>81</v>
      </c>
      <c r="P271" s="3">
        <v>-20</v>
      </c>
      <c r="Q271" s="3" t="s">
        <v>74</v>
      </c>
      <c r="R271" s="3">
        <v>9</v>
      </c>
      <c r="S271" s="3" t="s">
        <v>73</v>
      </c>
      <c r="T271" s="3">
        <v>-5</v>
      </c>
      <c r="U271" s="21">
        <f>IFERROR(VLOOKUP($D271&amp;$C271,生产方式定位!$A$2:$E$38,3,FALSE)+VLOOKUP($E271&amp;$C271,生产方式定位!$F$3:$J$38,3,FALSE),0)</f>
        <v>60</v>
      </c>
      <c r="Z271" s="21">
        <f>IFERROR(VLOOKUP($D271&amp;$C271,生产方式定位!$A$2:$E$38,5,FALSE)+VLOOKUP($E271&amp;$C271,生产方式定位!$F$3:$J$38,5,FALSE),"错误")</f>
        <v>0</v>
      </c>
      <c r="AA271" s="34" t="str">
        <f t="shared" si="82"/>
        <v>魔偶*3,灵能水晶*6,魔导引擎*2</v>
      </c>
      <c r="AB271" s="44" t="str">
        <f t="shared" si="83"/>
        <v>劳工*-1597,法士*180,工程师*-133</v>
      </c>
      <c r="AC271" s="44" t="str">
        <f t="shared" si="84"/>
        <v/>
      </c>
      <c r="AD271" s="35" t="str">
        <f t="shared" si="85"/>
        <v>-100%</v>
      </c>
      <c r="AE271" s="3">
        <f t="shared" si="86"/>
        <v>-720</v>
      </c>
      <c r="AF271" s="45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spans="1:53" ht="19.95" customHeight="1" x14ac:dyDescent="0.4">
      <c r="A272" s="23" t="s">
        <v>238</v>
      </c>
      <c r="B272" s="3" t="s">
        <v>519</v>
      </c>
      <c r="C272" s="23">
        <v>1</v>
      </c>
      <c r="D272" s="31" t="s">
        <v>175</v>
      </c>
      <c r="E272" s="31" t="s">
        <v>180</v>
      </c>
      <c r="N272" s="23">
        <f>IFERROR(VLOOKUP($D272&amp;$C272,生产方式定位!$A$2:$E$38,2,FALSE)+VLOOKUP($E272&amp;$C272,生产方式定位!$F$3:$J$38,2,FALSE),0)</f>
        <v>0</v>
      </c>
      <c r="O272" s="38" t="s">
        <v>77</v>
      </c>
      <c r="P272" s="3">
        <v>3</v>
      </c>
      <c r="Q272" s="38" t="s">
        <v>68</v>
      </c>
      <c r="R272" s="3">
        <v>1</v>
      </c>
      <c r="U272" s="23">
        <f>IFERROR(VLOOKUP($D272&amp;$C272,生产方式定位!$A$2:$E$38,3,FALSE)+VLOOKUP($E272&amp;$C272,生产方式定位!$F$3:$J$38,3,FALSE),0)</f>
        <v>25</v>
      </c>
      <c r="Z272" s="23">
        <f>IFERROR(VLOOKUP($D272&amp;$C272,生产方式定位!$A$2:$E$38,5,FALSE)+VLOOKUP($E272&amp;$C272,生产方式定位!$F$3:$J$38,5,FALSE),"错误")</f>
        <v>25</v>
      </c>
      <c r="AA272" s="34" t="str">
        <f t="shared" si="82"/>
        <v/>
      </c>
      <c r="AB272" s="44" t="str">
        <f t="shared" si="83"/>
        <v>职员*424,贵族*47</v>
      </c>
      <c r="AC272" s="44" t="str">
        <f t="shared" si="84"/>
        <v/>
      </c>
      <c r="AD272" s="35" t="str">
        <f t="shared" si="85"/>
        <v/>
      </c>
      <c r="AE272" s="3" t="str">
        <f t="shared" si="86"/>
        <v/>
      </c>
      <c r="AF272" s="46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spans="1:53" ht="19.95" customHeight="1" x14ac:dyDescent="0.4">
      <c r="A273" s="23" t="s">
        <v>238</v>
      </c>
      <c r="B273" s="3" t="s">
        <v>520</v>
      </c>
      <c r="C273" s="23">
        <v>2</v>
      </c>
      <c r="D273" s="31" t="s">
        <v>175</v>
      </c>
      <c r="E273" s="31" t="s">
        <v>180</v>
      </c>
      <c r="N273" s="23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23">
        <f>IFERROR(VLOOKUP($D273&amp;$C273,生产方式定位!$A$2:$E$38,3,FALSE)+VLOOKUP($E273&amp;$C273,生产方式定位!$F$3:$J$38,3,FALSE),0)</f>
        <v>35</v>
      </c>
      <c r="Z273" s="23">
        <f>IFERROR(VLOOKUP($D273&amp;$C273,生产方式定位!$A$2:$E$38,5,FALSE)+VLOOKUP($E273&amp;$C273,生产方式定位!$F$3:$J$38,5,FALSE),"错误")</f>
        <v>35</v>
      </c>
      <c r="AA273" s="34" t="str">
        <f t="shared" si="82"/>
        <v/>
      </c>
      <c r="AB273" s="44" t="str">
        <f t="shared" si="83"/>
        <v>教士*528</v>
      </c>
      <c r="AC273" s="44" t="str">
        <f t="shared" si="84"/>
        <v/>
      </c>
      <c r="AD273" s="35" t="str">
        <f t="shared" si="85"/>
        <v/>
      </c>
      <c r="AE273" s="3" t="str">
        <f t="shared" si="86"/>
        <v/>
      </c>
      <c r="AF273" s="46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spans="1:53" ht="19.95" customHeight="1" x14ac:dyDescent="0.4">
      <c r="A274" s="23" t="s">
        <v>238</v>
      </c>
      <c r="B274" s="3" t="s">
        <v>521</v>
      </c>
      <c r="C274" s="23">
        <v>3</v>
      </c>
      <c r="D274" s="31" t="s">
        <v>175</v>
      </c>
      <c r="E274" s="31" t="s">
        <v>180</v>
      </c>
      <c r="N274" s="23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38" t="s">
        <v>77</v>
      </c>
      <c r="R274" s="3">
        <v>3</v>
      </c>
      <c r="U274" s="23">
        <f>IFERROR(VLOOKUP($D274&amp;$C274,生产方式定位!$A$2:$E$38,3,FALSE)+VLOOKUP($E274&amp;$C274,生产方式定位!$F$3:$J$38,3,FALSE),0)</f>
        <v>70</v>
      </c>
      <c r="Z274" s="23">
        <f>IFERROR(VLOOKUP($D274&amp;$C274,生产方式定位!$A$2:$E$38,5,FALSE)+VLOOKUP($E274&amp;$C274,生产方式定位!$F$3:$J$38,5,FALSE),"错误")</f>
        <v>70</v>
      </c>
      <c r="AA274" s="34" t="str">
        <f t="shared" si="82"/>
        <v/>
      </c>
      <c r="AB274" s="44" t="str">
        <f t="shared" si="83"/>
        <v>资本家*135,职员*365</v>
      </c>
      <c r="AC274" s="44" t="str">
        <f t="shared" si="84"/>
        <v/>
      </c>
      <c r="AD274" s="35" t="str">
        <f t="shared" si="85"/>
        <v/>
      </c>
      <c r="AE274" s="3" t="str">
        <f t="shared" si="86"/>
        <v/>
      </c>
      <c r="AF274" s="46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spans="1:53" ht="19.95" customHeight="1" x14ac:dyDescent="0.4">
      <c r="A275" s="23" t="s">
        <v>238</v>
      </c>
      <c r="B275" s="3" t="s">
        <v>522</v>
      </c>
      <c r="C275" s="23">
        <v>4</v>
      </c>
      <c r="D275" s="31" t="s">
        <v>175</v>
      </c>
      <c r="E275" s="31" t="s">
        <v>180</v>
      </c>
      <c r="N275" s="23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38" t="s">
        <v>77</v>
      </c>
      <c r="R275" s="3">
        <v>3</v>
      </c>
      <c r="U275" s="23">
        <f>IFERROR(VLOOKUP($D275&amp;$C275,生产方式定位!$A$2:$E$38,3,FALSE)+VLOOKUP($E275&amp;$C275,生产方式定位!$F$3:$J$38,3,FALSE),0)</f>
        <v>35</v>
      </c>
      <c r="Z275" s="23">
        <f>IFERROR(VLOOKUP($D275&amp;$C275,生产方式定位!$A$2:$E$38,5,FALSE)+VLOOKUP($E275&amp;$C275,生产方式定位!$F$3:$J$38,5,FALSE),"错误")</f>
        <v>35</v>
      </c>
      <c r="AA275" s="34" t="str">
        <f t="shared" si="82"/>
        <v/>
      </c>
      <c r="AB275" s="44" t="str">
        <f t="shared" si="83"/>
        <v>资本家*68,职员*183</v>
      </c>
      <c r="AC275" s="44" t="str">
        <f t="shared" si="84"/>
        <v/>
      </c>
      <c r="AD275" s="35" t="str">
        <f t="shared" si="85"/>
        <v/>
      </c>
      <c r="AE275" s="3" t="str">
        <f t="shared" si="86"/>
        <v/>
      </c>
      <c r="AF275" s="46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spans="1:53" ht="19.95" customHeight="1" x14ac:dyDescent="0.4">
      <c r="A276" s="23" t="s">
        <v>238</v>
      </c>
      <c r="B276" s="3" t="s">
        <v>523</v>
      </c>
      <c r="C276" s="23">
        <v>5</v>
      </c>
      <c r="D276" s="31" t="s">
        <v>175</v>
      </c>
      <c r="E276" s="31" t="s">
        <v>180</v>
      </c>
      <c r="N276" s="23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23">
        <f>IFERROR(VLOOKUP($D276&amp;$C276,生产方式定位!$A$2:$E$38,3,FALSE)+VLOOKUP($E276&amp;$C276,生产方式定位!$F$3:$J$38,3,FALSE),0)</f>
        <v>40</v>
      </c>
      <c r="Z276" s="23">
        <f>IFERROR(VLOOKUP($D276&amp;$C276,生产方式定位!$A$2:$E$38,5,FALSE)+VLOOKUP($E276&amp;$C276,生产方式定位!$F$3:$J$38,5,FALSE),"错误")</f>
        <v>40</v>
      </c>
      <c r="AA276" s="34" t="str">
        <f t="shared" si="82"/>
        <v/>
      </c>
      <c r="AB276" s="44" t="str">
        <f t="shared" si="83"/>
        <v>官僚*603</v>
      </c>
      <c r="AC276" s="44" t="str">
        <f t="shared" si="84"/>
        <v/>
      </c>
      <c r="AD276" s="35" t="str">
        <f t="shared" si="85"/>
        <v/>
      </c>
      <c r="AE276" s="3" t="str">
        <f t="shared" si="86"/>
        <v/>
      </c>
      <c r="AF276" s="46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spans="1:53" ht="19.95" customHeight="1" x14ac:dyDescent="0.4">
      <c r="A277" s="23" t="s">
        <v>238</v>
      </c>
      <c r="B277" s="3" t="s">
        <v>524</v>
      </c>
      <c r="C277" s="23">
        <v>6</v>
      </c>
      <c r="D277" s="31" t="s">
        <v>175</v>
      </c>
      <c r="E277" s="31" t="s">
        <v>180</v>
      </c>
      <c r="N277" s="23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23">
        <f>IFERROR(VLOOKUP($D277&amp;$C277,生产方式定位!$A$2:$E$38,3,FALSE)+VLOOKUP($E277&amp;$C277,生产方式定位!$F$3:$J$38,3,FALSE),0)</f>
        <v>20</v>
      </c>
      <c r="Z277" s="23">
        <f>IFERROR(VLOOKUP($D277&amp;$C277,生产方式定位!$A$2:$E$38,5,FALSE)+VLOOKUP($E277&amp;$C277,生产方式定位!$F$3:$J$38,5,FALSE),"错误")</f>
        <v>20</v>
      </c>
      <c r="AA277" s="34" t="str">
        <f t="shared" si="82"/>
        <v/>
      </c>
      <c r="AB277" s="44" t="str">
        <f t="shared" si="83"/>
        <v>劳工*302,工程师*201</v>
      </c>
      <c r="AC277" s="44" t="str">
        <f t="shared" si="84"/>
        <v/>
      </c>
      <c r="AD277" s="35" t="str">
        <f t="shared" si="85"/>
        <v/>
      </c>
      <c r="AE277" s="3" t="str">
        <f t="shared" si="86"/>
        <v/>
      </c>
      <c r="AF277" s="45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spans="1:53" ht="19.95" customHeight="1" x14ac:dyDescent="0.4">
      <c r="A278" s="23" t="s">
        <v>238</v>
      </c>
      <c r="B278" s="38" t="s">
        <v>525</v>
      </c>
      <c r="C278" s="23">
        <v>7</v>
      </c>
      <c r="D278" s="31" t="s">
        <v>175</v>
      </c>
      <c r="E278" s="31" t="s">
        <v>180</v>
      </c>
      <c r="N278" s="23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38" t="s">
        <v>74</v>
      </c>
      <c r="T278" s="3">
        <v>20</v>
      </c>
      <c r="U278" s="23">
        <f>IFERROR(VLOOKUP($D278&amp;$C278,生产方式定位!$A$2:$E$38,3,FALSE)+VLOOKUP($E278&amp;$C278,生产方式定位!$F$3:$J$38,3,FALSE),0)</f>
        <v>20</v>
      </c>
      <c r="Z278" s="23">
        <f>IFERROR(VLOOKUP($D278&amp;$C278,生产方式定位!$A$2:$E$38,5,FALSE)+VLOOKUP($E278&amp;$C278,生产方式定位!$F$3:$J$38,5,FALSE),"错误")</f>
        <v>20</v>
      </c>
      <c r="AA278" s="34" t="str">
        <f t="shared" si="82"/>
        <v/>
      </c>
      <c r="AB278" s="44" t="str">
        <f t="shared" si="83"/>
        <v>劳工*151,工程师*126,法士*94</v>
      </c>
      <c r="AC278" s="44" t="str">
        <f t="shared" si="84"/>
        <v/>
      </c>
      <c r="AD278" s="35" t="str">
        <f t="shared" si="85"/>
        <v/>
      </c>
      <c r="AE278" s="3" t="str">
        <f t="shared" si="86"/>
        <v/>
      </c>
      <c r="AF278" s="45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spans="1:53" ht="19.95" customHeight="1" x14ac:dyDescent="0.4">
      <c r="A279" s="23" t="s">
        <v>238</v>
      </c>
      <c r="B279" s="38" t="s">
        <v>526</v>
      </c>
      <c r="C279" s="23">
        <v>8</v>
      </c>
      <c r="D279" s="31" t="s">
        <v>175</v>
      </c>
      <c r="E279" s="31" t="s">
        <v>180</v>
      </c>
      <c r="N279" s="23">
        <f>IFERROR(VLOOKUP($D279&amp;$C279,生产方式定位!$A$2:$E$38,2,FALSE)+VLOOKUP($E279&amp;$C279,生产方式定位!$F$3:$J$38,2,FALSE),0)</f>
        <v>0</v>
      </c>
      <c r="O279" s="38" t="s">
        <v>66</v>
      </c>
      <c r="P279" s="3">
        <v>4</v>
      </c>
      <c r="Q279" s="38" t="s">
        <v>74</v>
      </c>
      <c r="R279" s="3">
        <v>5</v>
      </c>
      <c r="U279" s="23">
        <f>IFERROR(VLOOKUP($D279&amp;$C279,生产方式定位!$A$2:$E$38,3,FALSE)+VLOOKUP($E279&amp;$C279,生产方式定位!$F$3:$J$38,3,FALSE),0)</f>
        <v>50</v>
      </c>
      <c r="Z279" s="23">
        <f>IFERROR(VLOOKUP($D279&amp;$C279,生产方式定位!$A$2:$E$38,5,FALSE)+VLOOKUP($E279&amp;$C279,生产方式定位!$F$3:$J$38,5,FALSE),"错误")</f>
        <v>50</v>
      </c>
      <c r="AA279" s="34" t="str">
        <f t="shared" si="82"/>
        <v/>
      </c>
      <c r="AB279" s="44" t="str">
        <f t="shared" si="83"/>
        <v>法师*50,法士*314</v>
      </c>
      <c r="AC279" s="44" t="str">
        <f t="shared" si="84"/>
        <v/>
      </c>
      <c r="AD279" s="35" t="str">
        <f t="shared" si="85"/>
        <v/>
      </c>
      <c r="AE279" s="3" t="str">
        <f t="shared" si="86"/>
        <v/>
      </c>
      <c r="AF279" s="45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spans="1:53" ht="19.95" customHeight="1" x14ac:dyDescent="0.4">
      <c r="A280" s="21" t="s">
        <v>240</v>
      </c>
      <c r="B280" s="38"/>
      <c r="C280" s="21">
        <v>1</v>
      </c>
      <c r="D280" s="31" t="s">
        <v>223</v>
      </c>
      <c r="E280" s="31" t="s">
        <v>173</v>
      </c>
      <c r="N280" s="21">
        <f>IFERROR(VLOOKUP($D280&amp;$C280,生产方式定位!$A$2:$E$38,2,FALSE)+VLOOKUP($E280&amp;$C280,生产方式定位!$F$3:$J$38,2,FALSE),0)</f>
        <v>1000</v>
      </c>
      <c r="O280" s="48" t="s">
        <v>81</v>
      </c>
      <c r="P280" s="48">
        <v>100</v>
      </c>
      <c r="Q280" s="48" t="s">
        <v>73</v>
      </c>
      <c r="R280" s="48">
        <v>10</v>
      </c>
      <c r="S280" s="48"/>
      <c r="T280" s="48"/>
      <c r="U280" s="23">
        <f>IFERROR(VLOOKUP($D280&amp;$C280,生产方式定位!$A$2:$E$38,3,FALSE)+VLOOKUP($E280&amp;$C280,生产方式定位!$F$3:$J$38,3,FALSE),0)</f>
        <v>100</v>
      </c>
      <c r="Z280" s="23">
        <f>IFERROR(VLOOKUP($D280&amp;$C280,生产方式定位!$A$2:$E$38,5,FALSE)+VLOOKUP($E280&amp;$C280,生产方式定位!$F$3:$J$38,5,FALSE),"错误")</f>
        <v>1760</v>
      </c>
      <c r="AA280" s="34" t="str">
        <f t="shared" si="82"/>
        <v/>
      </c>
      <c r="AB280" s="44" t="str">
        <f t="shared" si="83"/>
        <v>劳工*4114,工程师*137</v>
      </c>
      <c r="AC280" s="44" t="str">
        <f t="shared" si="84"/>
        <v/>
      </c>
      <c r="AD280" s="35" t="str">
        <f t="shared" si="85"/>
        <v>76%</v>
      </c>
      <c r="AE280" s="3">
        <f t="shared" si="86"/>
        <v>660</v>
      </c>
      <c r="AF280" s="45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spans="1:53" ht="19.95" customHeight="1" x14ac:dyDescent="0.4">
      <c r="A281" s="21" t="s">
        <v>240</v>
      </c>
      <c r="B281" s="38"/>
      <c r="C281" s="21">
        <v>2</v>
      </c>
      <c r="D281" s="31" t="s">
        <v>223</v>
      </c>
      <c r="E281" s="31" t="s">
        <v>173</v>
      </c>
      <c r="N281" s="21">
        <f>IFERROR(VLOOKUP($D281&amp;$C281,生产方式定位!$A$2:$E$38,2,FALSE)+VLOOKUP($E281&amp;$C281,生产方式定位!$F$3:$J$38,2,FALSE),0)</f>
        <v>1600</v>
      </c>
      <c r="O281" s="48" t="s">
        <v>81</v>
      </c>
      <c r="P281" s="48">
        <v>100</v>
      </c>
      <c r="Q281" s="48" t="s">
        <v>73</v>
      </c>
      <c r="R281" s="48">
        <v>20</v>
      </c>
      <c r="S281" s="48"/>
      <c r="T281" s="48"/>
      <c r="U281" s="23">
        <f>IFERROR(VLOOKUP($D281&amp;$C281,生产方式定位!$A$2:$E$38,3,FALSE)+VLOOKUP($E281&amp;$C281,生产方式定位!$F$3:$J$38,3,FALSE),0)</f>
        <v>100</v>
      </c>
      <c r="Z281" s="23">
        <f>IFERROR(VLOOKUP($D281&amp;$C281,生产方式定位!$A$2:$E$38,5,FALSE)+VLOOKUP($E281&amp;$C281,生产方式定位!$F$3:$J$38,5,FALSE),"错误")</f>
        <v>2520</v>
      </c>
      <c r="AA281" s="34" t="str">
        <f t="shared" si="82"/>
        <v/>
      </c>
      <c r="AB281" s="44" t="str">
        <f t="shared" si="83"/>
        <v>劳工*3771,工程师*251</v>
      </c>
      <c r="AC281" s="44" t="str">
        <f t="shared" si="84"/>
        <v/>
      </c>
      <c r="AD281" s="35" t="str">
        <f t="shared" si="85"/>
        <v>58%</v>
      </c>
      <c r="AE281" s="3">
        <f t="shared" si="86"/>
        <v>820</v>
      </c>
      <c r="AF281" s="45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spans="1:53" ht="19.95" customHeight="1" x14ac:dyDescent="0.4">
      <c r="A282" s="21" t="s">
        <v>240</v>
      </c>
      <c r="B282" s="38"/>
      <c r="C282" s="21">
        <v>3</v>
      </c>
      <c r="D282" s="31" t="s">
        <v>223</v>
      </c>
      <c r="E282" s="31" t="s">
        <v>173</v>
      </c>
      <c r="N282" s="21">
        <f>IFERROR(VLOOKUP($D282&amp;$C282,生产方式定位!$A$2:$E$38,2,FALSE)+VLOOKUP($E282&amp;$C282,生产方式定位!$F$3:$J$38,2,FALSE),0)</f>
        <v>1825</v>
      </c>
      <c r="O282" s="48" t="s">
        <v>81</v>
      </c>
      <c r="P282" s="48">
        <v>100</v>
      </c>
      <c r="Q282" s="48" t="s">
        <v>73</v>
      </c>
      <c r="R282" s="48">
        <v>30</v>
      </c>
      <c r="S282" s="48"/>
      <c r="T282" s="48"/>
      <c r="U282" s="23">
        <f>IFERROR(VLOOKUP($D282&amp;$C282,生产方式定位!$A$2:$E$38,3,FALSE)+VLOOKUP($E282&amp;$C282,生产方式定位!$F$3:$J$38,3,FALSE),0)</f>
        <v>100</v>
      </c>
      <c r="Z282" s="23">
        <f>IFERROR(VLOOKUP($D282&amp;$C282,生产方式定位!$A$2:$E$38,5,FALSE)+VLOOKUP($E282&amp;$C282,生产方式定位!$F$3:$J$38,5,FALSE),"错误")</f>
        <v>2830</v>
      </c>
      <c r="AA282" s="34" t="str">
        <f t="shared" si="82"/>
        <v/>
      </c>
      <c r="AB282" s="44" t="str">
        <f t="shared" si="83"/>
        <v>劳工*3481,工程师*348</v>
      </c>
      <c r="AC282" s="44" t="str">
        <f t="shared" si="84"/>
        <v/>
      </c>
      <c r="AD282" s="35" t="str">
        <f t="shared" si="85"/>
        <v>55%</v>
      </c>
      <c r="AE282" s="3">
        <f t="shared" si="86"/>
        <v>905</v>
      </c>
      <c r="AF282" s="45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spans="1:53" ht="19.95" customHeight="1" x14ac:dyDescent="0.4">
      <c r="A283" s="21" t="s">
        <v>240</v>
      </c>
      <c r="C283" s="21">
        <v>4</v>
      </c>
      <c r="D283" s="31" t="s">
        <v>223</v>
      </c>
      <c r="E283" s="31" t="s">
        <v>173</v>
      </c>
      <c r="N283" s="21">
        <f>IFERROR(VLOOKUP($D283&amp;$C283,生产方式定位!$A$2:$E$38,2,FALSE)+VLOOKUP($E283&amp;$C283,生产方式定位!$F$3:$J$38,2,FALSE),0)</f>
        <v>2050</v>
      </c>
      <c r="O283" s="48" t="s">
        <v>81</v>
      </c>
      <c r="P283" s="48">
        <v>100</v>
      </c>
      <c r="Q283" s="48" t="s">
        <v>73</v>
      </c>
      <c r="R283" s="48">
        <v>40</v>
      </c>
      <c r="S283" s="48"/>
      <c r="T283" s="48"/>
      <c r="U283" s="23">
        <f>IFERROR(VLOOKUP($D283&amp;$C283,生产方式定位!$A$2:$E$38,3,FALSE)+VLOOKUP($E283&amp;$C283,生产方式定位!$F$3:$J$38,3,FALSE),0)</f>
        <v>100</v>
      </c>
      <c r="Z283" s="23">
        <f>IFERROR(VLOOKUP($D283&amp;$C283,生产方式定位!$A$2:$E$38,5,FALSE)+VLOOKUP($E283&amp;$C283,生产方式定位!$F$3:$J$38,5,FALSE),"错误")</f>
        <v>3140</v>
      </c>
      <c r="AA283" s="34" t="str">
        <f t="shared" si="82"/>
        <v/>
      </c>
      <c r="AB283" s="44" t="str">
        <f t="shared" si="83"/>
        <v>劳工*3232,工程师*431</v>
      </c>
      <c r="AC283" s="44" t="str">
        <f t="shared" si="84"/>
        <v/>
      </c>
      <c r="AD283" s="35" t="str">
        <f t="shared" si="85"/>
        <v>53%</v>
      </c>
      <c r="AE283" s="3">
        <f t="shared" si="86"/>
        <v>990</v>
      </c>
      <c r="AF283" s="45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spans="1:53" ht="19.95" customHeight="1" x14ac:dyDescent="0.4">
      <c r="A284" s="21" t="s">
        <v>240</v>
      </c>
      <c r="B284" s="38" t="s">
        <v>681</v>
      </c>
      <c r="C284" s="21">
        <v>5</v>
      </c>
      <c r="D284" s="31" t="s">
        <v>223</v>
      </c>
      <c r="E284" s="31" t="s">
        <v>173</v>
      </c>
      <c r="F284" s="38" t="s">
        <v>18</v>
      </c>
      <c r="G284" s="3">
        <v>1</v>
      </c>
      <c r="N284" s="21">
        <f>IFERROR(VLOOKUP($D284&amp;$C284,生产方式定位!$A$2:$E$38,2,FALSE)+VLOOKUP($E284&amp;$C284,生产方式定位!$F$3:$J$38,2,FALSE),0)</f>
        <v>2275</v>
      </c>
      <c r="O284" s="48" t="s">
        <v>81</v>
      </c>
      <c r="P284" s="48">
        <v>100</v>
      </c>
      <c r="Q284" s="48" t="s">
        <v>73</v>
      </c>
      <c r="R284" s="48">
        <v>50</v>
      </c>
      <c r="S284" s="48"/>
      <c r="T284" s="48"/>
      <c r="U284" s="23">
        <f>IFERROR(VLOOKUP($D284&amp;$C284,生产方式定位!$A$2:$E$38,3,FALSE)+VLOOKUP($E284&amp;$C284,生产方式定位!$F$3:$J$38,3,FALSE),0)</f>
        <v>100</v>
      </c>
      <c r="V284" s="38" t="s">
        <v>13</v>
      </c>
      <c r="W284" s="3">
        <v>1</v>
      </c>
      <c r="Z284" s="23">
        <f>IFERROR(VLOOKUP($D284&amp;$C284,生产方式定位!$A$2:$E$38,5,FALSE)+VLOOKUP($E284&amp;$C284,生产方式定位!$F$3:$J$38,5,FALSE),"错误")</f>
        <v>3450</v>
      </c>
      <c r="AA284" s="34" t="str">
        <f t="shared" si="82"/>
        <v>硫*46</v>
      </c>
      <c r="AB284" s="44" t="str">
        <f t="shared" si="83"/>
        <v>劳工*3017,工程师*503</v>
      </c>
      <c r="AC284" s="44" t="str">
        <f t="shared" si="84"/>
        <v>染料*86</v>
      </c>
      <c r="AD284" s="35" t="str">
        <f t="shared" si="85"/>
        <v>52%</v>
      </c>
      <c r="AE284" s="3">
        <f t="shared" si="86"/>
        <v>1075</v>
      </c>
      <c r="AF284" s="45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spans="1:53" ht="19.95" customHeight="1" x14ac:dyDescent="0.4">
      <c r="A285" s="23" t="s">
        <v>682</v>
      </c>
      <c r="B285" s="3" t="s">
        <v>683</v>
      </c>
      <c r="C285" s="23">
        <v>1</v>
      </c>
      <c r="D285" s="31" t="s">
        <v>175</v>
      </c>
      <c r="E285" s="31" t="s">
        <v>176</v>
      </c>
      <c r="N285" s="23">
        <f>IFERROR(VLOOKUP($D285&amp;$C285,生产方式定位!$A$2:$E$38,2,FALSE)+VLOOKUP($E285&amp;$C285,生产方式定位!$F$3:$J$38,2,FALSE),0)</f>
        <v>0</v>
      </c>
      <c r="U285" s="23">
        <f>IFERROR(VLOOKUP($D285&amp;$C285,生产方式定位!$A$2:$E$38,3,FALSE)+VLOOKUP($E285&amp;$C285,生产方式定位!$F$3:$J$38,3,FALSE),0)</f>
        <v>0</v>
      </c>
      <c r="Z285" s="23">
        <f>IFERROR(VLOOKUP($D285&amp;$C285,生产方式定位!$A$2:$E$38,5,FALSE)+VLOOKUP($E285&amp;$C285,生产方式定位!$F$3:$J$38,5,FALSE),"错误")</f>
        <v>0</v>
      </c>
      <c r="AA285" s="34" t="str">
        <f t="shared" si="82"/>
        <v/>
      </c>
      <c r="AB285" s="44" t="str">
        <f t="shared" si="83"/>
        <v/>
      </c>
      <c r="AC285" s="44" t="str">
        <f t="shared" si="84"/>
        <v/>
      </c>
      <c r="AD285" s="35" t="str">
        <f t="shared" si="85"/>
        <v/>
      </c>
      <c r="AE285" s="3" t="str">
        <f t="shared" si="86"/>
        <v/>
      </c>
      <c r="AF285" s="45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spans="1:53" ht="19.95" customHeight="1" x14ac:dyDescent="0.4">
      <c r="A286" s="23" t="s">
        <v>682</v>
      </c>
      <c r="B286" s="3" t="s">
        <v>684</v>
      </c>
      <c r="C286" s="23">
        <v>2</v>
      </c>
      <c r="D286" s="31" t="s">
        <v>175</v>
      </c>
      <c r="E286" s="31" t="s">
        <v>176</v>
      </c>
      <c r="N286" s="23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23">
        <f>IFERROR(VLOOKUP($D286&amp;$C286,生产方式定位!$A$2:$E$38,3,FALSE)+VLOOKUP($E286&amp;$C286,生产方式定位!$F$3:$J$38,3,FALSE),0)</f>
        <v>10</v>
      </c>
      <c r="Z286" s="23">
        <f>IFERROR(VLOOKUP($D286&amp;$C286,生产方式定位!$A$2:$E$38,5,FALSE)+VLOOKUP($E286&amp;$C286,生产方式定位!$F$3:$J$38,5,FALSE),"错误")</f>
        <v>0</v>
      </c>
      <c r="AA286" s="34" t="str">
        <f t="shared" si="82"/>
        <v/>
      </c>
      <c r="AB286" s="44" t="str">
        <f t="shared" si="83"/>
        <v>劳工*-362,工程师*30</v>
      </c>
      <c r="AC286" s="44" t="str">
        <f t="shared" si="84"/>
        <v/>
      </c>
      <c r="AD286" s="35" t="str">
        <f t="shared" si="85"/>
        <v>-100%</v>
      </c>
      <c r="AE286" s="3">
        <f t="shared" si="86"/>
        <v>-235</v>
      </c>
      <c r="AF286" s="45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spans="1:53" ht="19.95" customHeight="1" x14ac:dyDescent="0.4">
      <c r="A287" s="23" t="s">
        <v>682</v>
      </c>
      <c r="B287" s="3" t="s">
        <v>685</v>
      </c>
      <c r="C287" s="23">
        <v>3</v>
      </c>
      <c r="D287" s="31" t="s">
        <v>175</v>
      </c>
      <c r="E287" s="31" t="s">
        <v>176</v>
      </c>
      <c r="N287" s="23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23">
        <f>IFERROR(VLOOKUP($D287&amp;$C287,生产方式定位!$A$2:$E$38,3,FALSE)+VLOOKUP($E287&amp;$C287,生产方式定位!$F$3:$J$38,3,FALSE),0)</f>
        <v>20</v>
      </c>
      <c r="Z287" s="23">
        <f>IFERROR(VLOOKUP($D287&amp;$C287,生产方式定位!$A$2:$E$38,5,FALSE)+VLOOKUP($E287&amp;$C287,生产方式定位!$F$3:$J$38,5,FALSE),"错误")</f>
        <v>0</v>
      </c>
      <c r="AA287" s="34" t="str">
        <f t="shared" si="82"/>
        <v/>
      </c>
      <c r="AB287" s="44" t="str">
        <f t="shared" si="83"/>
        <v>劳工*-724,工程师*60</v>
      </c>
      <c r="AC287" s="44" t="str">
        <f t="shared" si="84"/>
        <v/>
      </c>
      <c r="AD287" s="35" t="str">
        <f t="shared" si="85"/>
        <v>-100%</v>
      </c>
      <c r="AE287" s="3">
        <f t="shared" si="86"/>
        <v>-320</v>
      </c>
      <c r="AF287" s="45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spans="1:53" ht="19.95" customHeight="1" x14ac:dyDescent="0.4">
      <c r="A288" s="23" t="s">
        <v>682</v>
      </c>
      <c r="B288" s="3" t="s">
        <v>686</v>
      </c>
      <c r="C288" s="23">
        <v>4</v>
      </c>
      <c r="D288" s="31" t="s">
        <v>175</v>
      </c>
      <c r="E288" s="31" t="s">
        <v>176</v>
      </c>
      <c r="N288" s="23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23">
        <f>IFERROR(VLOOKUP($D288&amp;$C288,生产方式定位!$A$2:$E$38,3,FALSE)+VLOOKUP($E288&amp;$C288,生产方式定位!$F$3:$J$38,3,FALSE),0)</f>
        <v>30</v>
      </c>
      <c r="Z288" s="23">
        <f>IFERROR(VLOOKUP($D288&amp;$C288,生产方式定位!$A$2:$E$38,5,FALSE)+VLOOKUP($E288&amp;$C288,生产方式定位!$F$3:$J$38,5,FALSE),"错误")</f>
        <v>0</v>
      </c>
      <c r="AA288" s="34" t="str">
        <f t="shared" si="82"/>
        <v/>
      </c>
      <c r="AB288" s="44" t="str">
        <f t="shared" si="83"/>
        <v>劳工*-1086,工程师*90</v>
      </c>
      <c r="AC288" s="44" t="str">
        <f t="shared" si="84"/>
        <v/>
      </c>
      <c r="AD288" s="35" t="str">
        <f t="shared" si="85"/>
        <v>-100%</v>
      </c>
      <c r="AE288" s="3">
        <f t="shared" si="86"/>
        <v>-405</v>
      </c>
      <c r="AF288" s="45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spans="1:53" ht="19.95" customHeight="1" x14ac:dyDescent="0.4">
      <c r="A289" s="23" t="s">
        <v>682</v>
      </c>
      <c r="B289" s="3" t="s">
        <v>687</v>
      </c>
      <c r="C289" s="23">
        <v>5</v>
      </c>
      <c r="D289" s="31" t="s">
        <v>175</v>
      </c>
      <c r="E289" s="31" t="s">
        <v>176</v>
      </c>
      <c r="N289" s="23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23">
        <f>IFERROR(VLOOKUP($D289&amp;$C289,生产方式定位!$A$2:$E$38,3,FALSE)+VLOOKUP($E289&amp;$C289,生产方式定位!$F$3:$J$38,3,FALSE),0)</f>
        <v>40</v>
      </c>
      <c r="Z289" s="23">
        <f>IFERROR(VLOOKUP($D289&amp;$C289,生产方式定位!$A$2:$E$38,5,FALSE)+VLOOKUP($E289&amp;$C289,生产方式定位!$F$3:$J$38,5,FALSE),"错误")</f>
        <v>0</v>
      </c>
      <c r="AA289" s="34" t="str">
        <f t="shared" si="82"/>
        <v/>
      </c>
      <c r="AB289" s="44" t="str">
        <f t="shared" si="83"/>
        <v>劳工*-1448,工程师*121</v>
      </c>
      <c r="AC289" s="44" t="str">
        <f t="shared" si="84"/>
        <v/>
      </c>
      <c r="AD289" s="35" t="str">
        <f t="shared" si="85"/>
        <v>-100%</v>
      </c>
      <c r="AE289" s="3">
        <f t="shared" si="86"/>
        <v>-490</v>
      </c>
      <c r="AF289" s="45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spans="1:53" ht="19.95" customHeight="1" x14ac:dyDescent="0.4">
      <c r="A290" s="21" t="s">
        <v>682</v>
      </c>
      <c r="B290" s="3" t="s">
        <v>683</v>
      </c>
      <c r="C290" s="21">
        <v>1</v>
      </c>
      <c r="D290" s="31" t="s">
        <v>175</v>
      </c>
      <c r="E290" s="31" t="s">
        <v>178</v>
      </c>
      <c r="N290" s="21">
        <f>IFERROR(VLOOKUP($D290&amp;$C290,生产方式定位!$A$2:$E$38,2,FALSE)+VLOOKUP($E290&amp;$C290,生产方式定位!$F$3:$J$38,2,FALSE),0)</f>
        <v>0</v>
      </c>
      <c r="U290" s="23">
        <f>IFERROR(VLOOKUP($D290&amp;$C290,生产方式定位!$A$2:$E$38,3,FALSE)+VLOOKUP($E290&amp;$C290,生产方式定位!$F$3:$J$38,3,FALSE),0)</f>
        <v>0</v>
      </c>
      <c r="Z290" s="23">
        <f>IFERROR(VLOOKUP($D290&amp;$C290,生产方式定位!$A$2:$E$38,5,FALSE)+VLOOKUP($E290&amp;$C290,生产方式定位!$F$3:$J$38,5,FALSE),"错误")</f>
        <v>0</v>
      </c>
      <c r="AA290" s="34" t="str">
        <f t="shared" si="82"/>
        <v/>
      </c>
      <c r="AB290" s="44" t="str">
        <f t="shared" si="83"/>
        <v/>
      </c>
      <c r="AC290" s="44" t="str">
        <f t="shared" si="84"/>
        <v/>
      </c>
      <c r="AD290" s="35" t="str">
        <f t="shared" si="85"/>
        <v/>
      </c>
      <c r="AE290" s="3" t="str">
        <f t="shared" si="86"/>
        <v/>
      </c>
      <c r="AF290" s="45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spans="1:53" ht="19.95" customHeight="1" x14ac:dyDescent="0.4">
      <c r="A291" s="21" t="s">
        <v>682</v>
      </c>
      <c r="B291" s="38" t="s">
        <v>688</v>
      </c>
      <c r="C291" s="21">
        <v>2</v>
      </c>
      <c r="D291" s="31" t="s">
        <v>175</v>
      </c>
      <c r="E291" s="31" t="s">
        <v>178</v>
      </c>
      <c r="N291" s="21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23">
        <f>IFERROR(VLOOKUP($D291&amp;$C291,生产方式定位!$A$2:$E$38,3,FALSE)+VLOOKUP($E291&amp;$C291,生产方式定位!$F$3:$J$38,3,FALSE),0)</f>
        <v>15</v>
      </c>
      <c r="Z291" s="23">
        <f>IFERROR(VLOOKUP($D291&amp;$C291,生产方式定位!$A$2:$E$38,5,FALSE)+VLOOKUP($E291&amp;$C291,生产方式定位!$F$3:$J$38,5,FALSE),"错误")</f>
        <v>0</v>
      </c>
      <c r="AA291" s="34" t="str">
        <f t="shared" si="82"/>
        <v/>
      </c>
      <c r="AB291" s="44" t="str">
        <f t="shared" si="83"/>
        <v>劳工*-399,法士*45,工程师*-33</v>
      </c>
      <c r="AC291" s="44" t="str">
        <f t="shared" si="84"/>
        <v/>
      </c>
      <c r="AD291" s="35" t="str">
        <f t="shared" si="85"/>
        <v>-100%</v>
      </c>
      <c r="AE291" s="3">
        <f t="shared" si="86"/>
        <v>-345</v>
      </c>
      <c r="AF291" s="45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spans="1:53" ht="19.95" customHeight="1" x14ac:dyDescent="0.4">
      <c r="A292" s="21" t="s">
        <v>682</v>
      </c>
      <c r="B292" s="38" t="s">
        <v>689</v>
      </c>
      <c r="C292" s="21">
        <v>3</v>
      </c>
      <c r="D292" s="31" t="s">
        <v>175</v>
      </c>
      <c r="E292" s="31" t="s">
        <v>178</v>
      </c>
      <c r="N292" s="21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23">
        <f>IFERROR(VLOOKUP($D292&amp;$C292,生产方式定位!$A$2:$E$38,3,FALSE)+VLOOKUP($E292&amp;$C292,生产方式定位!$F$3:$J$38,3,FALSE),0)</f>
        <v>30</v>
      </c>
      <c r="Z292" s="23">
        <f>IFERROR(VLOOKUP($D292&amp;$C292,生产方式定位!$A$2:$E$38,5,FALSE)+VLOOKUP($E292&amp;$C292,生产方式定位!$F$3:$J$38,5,FALSE),"错误")</f>
        <v>0</v>
      </c>
      <c r="AA292" s="34" t="str">
        <f t="shared" si="82"/>
        <v/>
      </c>
      <c r="AB292" s="44" t="str">
        <f t="shared" si="83"/>
        <v>劳工*-799,法士*90,工程师*-67</v>
      </c>
      <c r="AC292" s="44" t="str">
        <f t="shared" si="84"/>
        <v/>
      </c>
      <c r="AD292" s="35" t="str">
        <f t="shared" si="85"/>
        <v>-100%</v>
      </c>
      <c r="AE292" s="3">
        <f t="shared" si="86"/>
        <v>-470</v>
      </c>
      <c r="AF292" s="45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spans="1:53" ht="19.95" customHeight="1" x14ac:dyDescent="0.4">
      <c r="A293" s="21" t="s">
        <v>682</v>
      </c>
      <c r="B293" s="38" t="s">
        <v>690</v>
      </c>
      <c r="C293" s="21">
        <v>4</v>
      </c>
      <c r="D293" s="31" t="s">
        <v>175</v>
      </c>
      <c r="E293" s="31" t="s">
        <v>178</v>
      </c>
      <c r="N293" s="21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23">
        <f>IFERROR(VLOOKUP($D293&amp;$C293,生产方式定位!$A$2:$E$38,3,FALSE)+VLOOKUP($E293&amp;$C293,生产方式定位!$F$3:$J$38,3,FALSE),0)</f>
        <v>45</v>
      </c>
      <c r="Z293" s="23">
        <f>IFERROR(VLOOKUP($D293&amp;$C293,生产方式定位!$A$2:$E$38,5,FALSE)+VLOOKUP($E293&amp;$C293,生产方式定位!$F$3:$J$38,5,FALSE),"错误")</f>
        <v>0</v>
      </c>
      <c r="AA293" s="34" t="str">
        <f t="shared" si="82"/>
        <v/>
      </c>
      <c r="AB293" s="44" t="str">
        <f t="shared" si="83"/>
        <v>劳工*-1234,法士*123,工程师*-103</v>
      </c>
      <c r="AC293" s="44" t="str">
        <f t="shared" si="84"/>
        <v/>
      </c>
      <c r="AD293" s="35" t="str">
        <f t="shared" si="85"/>
        <v>-100%</v>
      </c>
      <c r="AE293" s="3">
        <f t="shared" si="86"/>
        <v>-595</v>
      </c>
      <c r="AF293" s="45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spans="1:53" ht="19.95" customHeight="1" x14ac:dyDescent="0.4">
      <c r="A294" s="21" t="s">
        <v>682</v>
      </c>
      <c r="B294" s="38" t="s">
        <v>691</v>
      </c>
      <c r="C294" s="21">
        <v>5</v>
      </c>
      <c r="D294" s="31" t="s">
        <v>175</v>
      </c>
      <c r="E294" s="31" t="s">
        <v>178</v>
      </c>
      <c r="N294" s="21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23">
        <f>IFERROR(VLOOKUP($D294&amp;$C294,生产方式定位!$A$2:$E$38,3,FALSE)+VLOOKUP($E294&amp;$C294,生产方式定位!$F$3:$J$38,3,FALSE),0)</f>
        <v>60</v>
      </c>
      <c r="Z294" s="23">
        <f>IFERROR(VLOOKUP($D294&amp;$C294,生产方式定位!$A$2:$E$38,5,FALSE)+VLOOKUP($E294&amp;$C294,生产方式定位!$F$3:$J$38,5,FALSE),"错误")</f>
        <v>0</v>
      </c>
      <c r="AA294" s="34" t="str">
        <f t="shared" si="82"/>
        <v/>
      </c>
      <c r="AB294" s="44" t="str">
        <f t="shared" si="83"/>
        <v>劳工*-1597,法士*180,工程师*-133</v>
      </c>
      <c r="AC294" s="44" t="str">
        <f t="shared" si="84"/>
        <v/>
      </c>
      <c r="AD294" s="35" t="str">
        <f t="shared" si="85"/>
        <v>-100%</v>
      </c>
      <c r="AE294" s="3">
        <f t="shared" si="86"/>
        <v>-720</v>
      </c>
      <c r="AF294" s="45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spans="1:53" ht="19.95" customHeight="1" x14ac:dyDescent="0.4">
      <c r="A295" s="23" t="s">
        <v>243</v>
      </c>
      <c r="B295" s="3" t="s">
        <v>519</v>
      </c>
      <c r="C295" s="23">
        <v>1</v>
      </c>
      <c r="D295" s="31" t="s">
        <v>175</v>
      </c>
      <c r="E295" s="31" t="s">
        <v>180</v>
      </c>
      <c r="N295" s="23">
        <f>IFERROR(VLOOKUP($D295&amp;$C295,生产方式定位!$A$2:$E$38,2,FALSE)+VLOOKUP($E295&amp;$C295,生产方式定位!$F$3:$J$38,2,FALSE),0)</f>
        <v>0</v>
      </c>
      <c r="O295" s="38" t="s">
        <v>77</v>
      </c>
      <c r="P295" s="3">
        <v>3</v>
      </c>
      <c r="Q295" s="38" t="s">
        <v>68</v>
      </c>
      <c r="R295" s="3">
        <v>1</v>
      </c>
      <c r="U295" s="23">
        <f>IFERROR(VLOOKUP($D295&amp;$C295,生产方式定位!$A$2:$E$38,3,FALSE)+VLOOKUP($E295&amp;$C295,生产方式定位!$F$3:$J$38,3,FALSE),0)</f>
        <v>25</v>
      </c>
      <c r="Z295" s="23">
        <f>IFERROR(VLOOKUP($D295&amp;$C295,生产方式定位!$A$2:$E$38,5,FALSE)+VLOOKUP($E295&amp;$C295,生产方式定位!$F$3:$J$38,5,FALSE),"错误")</f>
        <v>25</v>
      </c>
      <c r="AA295" s="34" t="str">
        <f t="shared" si="82"/>
        <v/>
      </c>
      <c r="AB295" s="44" t="str">
        <f t="shared" si="83"/>
        <v>职员*424,贵族*47</v>
      </c>
      <c r="AC295" s="44" t="str">
        <f t="shared" si="84"/>
        <v/>
      </c>
      <c r="AD295" s="35" t="str">
        <f t="shared" si="85"/>
        <v/>
      </c>
      <c r="AE295" s="3" t="str">
        <f t="shared" si="86"/>
        <v/>
      </c>
      <c r="AF295" s="45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spans="1:53" ht="19.95" customHeight="1" x14ac:dyDescent="0.4">
      <c r="A296" s="23" t="s">
        <v>243</v>
      </c>
      <c r="B296" s="3" t="s">
        <v>520</v>
      </c>
      <c r="C296" s="23">
        <v>2</v>
      </c>
      <c r="D296" s="31" t="s">
        <v>175</v>
      </c>
      <c r="E296" s="31" t="s">
        <v>180</v>
      </c>
      <c r="N296" s="23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23">
        <f>IFERROR(VLOOKUP($D296&amp;$C296,生产方式定位!$A$2:$E$38,3,FALSE)+VLOOKUP($E296&amp;$C296,生产方式定位!$F$3:$J$38,3,FALSE),0)</f>
        <v>35</v>
      </c>
      <c r="Z296" s="23">
        <f>IFERROR(VLOOKUP($D296&amp;$C296,生产方式定位!$A$2:$E$38,5,FALSE)+VLOOKUP($E296&amp;$C296,生产方式定位!$F$3:$J$38,5,FALSE),"错误")</f>
        <v>35</v>
      </c>
      <c r="AA296" s="34" t="str">
        <f t="shared" si="82"/>
        <v/>
      </c>
      <c r="AB296" s="44" t="str">
        <f t="shared" si="83"/>
        <v>教士*528</v>
      </c>
      <c r="AC296" s="44" t="str">
        <f t="shared" si="84"/>
        <v/>
      </c>
      <c r="AD296" s="35" t="str">
        <f t="shared" si="85"/>
        <v/>
      </c>
      <c r="AE296" s="3" t="str">
        <f t="shared" si="86"/>
        <v/>
      </c>
      <c r="AF296" s="45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spans="1:53" ht="19.95" customHeight="1" x14ac:dyDescent="0.4">
      <c r="A297" s="23" t="s">
        <v>243</v>
      </c>
      <c r="B297" s="3" t="s">
        <v>521</v>
      </c>
      <c r="C297" s="23">
        <v>3</v>
      </c>
      <c r="D297" s="31" t="s">
        <v>175</v>
      </c>
      <c r="E297" s="31" t="s">
        <v>180</v>
      </c>
      <c r="N297" s="23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38" t="s">
        <v>77</v>
      </c>
      <c r="R297" s="3">
        <v>3</v>
      </c>
      <c r="U297" s="23">
        <f>IFERROR(VLOOKUP($D297&amp;$C297,生产方式定位!$A$2:$E$38,3,FALSE)+VLOOKUP($E297&amp;$C297,生产方式定位!$F$3:$J$38,3,FALSE),0)</f>
        <v>70</v>
      </c>
      <c r="Z297" s="23">
        <f>IFERROR(VLOOKUP($D297&amp;$C297,生产方式定位!$A$2:$E$38,5,FALSE)+VLOOKUP($E297&amp;$C297,生产方式定位!$F$3:$J$38,5,FALSE),"错误")</f>
        <v>70</v>
      </c>
      <c r="AA297" s="34" t="str">
        <f t="shared" si="82"/>
        <v/>
      </c>
      <c r="AB297" s="44" t="str">
        <f t="shared" si="83"/>
        <v>资本家*135,职员*365</v>
      </c>
      <c r="AC297" s="44" t="str">
        <f t="shared" si="84"/>
        <v/>
      </c>
      <c r="AD297" s="35" t="str">
        <f t="shared" si="85"/>
        <v/>
      </c>
      <c r="AE297" s="3" t="str">
        <f t="shared" si="86"/>
        <v/>
      </c>
      <c r="AF297" s="45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spans="1:53" ht="19.95" customHeight="1" x14ac:dyDescent="0.4">
      <c r="A298" s="23" t="s">
        <v>243</v>
      </c>
      <c r="B298" s="3" t="s">
        <v>522</v>
      </c>
      <c r="C298" s="23">
        <v>4</v>
      </c>
      <c r="D298" s="31" t="s">
        <v>175</v>
      </c>
      <c r="E298" s="31" t="s">
        <v>180</v>
      </c>
      <c r="N298" s="23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38" t="s">
        <v>77</v>
      </c>
      <c r="R298" s="3">
        <v>3</v>
      </c>
      <c r="U298" s="23">
        <f>IFERROR(VLOOKUP($D298&amp;$C298,生产方式定位!$A$2:$E$38,3,FALSE)+VLOOKUP($E298&amp;$C298,生产方式定位!$F$3:$J$38,3,FALSE),0)</f>
        <v>35</v>
      </c>
      <c r="Z298" s="23">
        <f>IFERROR(VLOOKUP($D298&amp;$C298,生产方式定位!$A$2:$E$38,5,FALSE)+VLOOKUP($E298&amp;$C298,生产方式定位!$F$3:$J$38,5,FALSE),"错误")</f>
        <v>35</v>
      </c>
      <c r="AA298" s="34" t="str">
        <f t="shared" si="82"/>
        <v/>
      </c>
      <c r="AB298" s="44" t="str">
        <f t="shared" si="83"/>
        <v>资本家*68,职员*183</v>
      </c>
      <c r="AC298" s="44" t="str">
        <f t="shared" si="84"/>
        <v/>
      </c>
      <c r="AD298" s="35" t="str">
        <f t="shared" si="85"/>
        <v/>
      </c>
      <c r="AE298" s="3" t="str">
        <f t="shared" si="86"/>
        <v/>
      </c>
      <c r="AF298" s="45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spans="1:53" ht="19.95" customHeight="1" x14ac:dyDescent="0.4">
      <c r="A299" s="23" t="s">
        <v>243</v>
      </c>
      <c r="B299" s="3" t="s">
        <v>523</v>
      </c>
      <c r="C299" s="23">
        <v>5</v>
      </c>
      <c r="D299" s="31" t="s">
        <v>175</v>
      </c>
      <c r="E299" s="31" t="s">
        <v>180</v>
      </c>
      <c r="N299" s="23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23">
        <f>IFERROR(VLOOKUP($D299&amp;$C299,生产方式定位!$A$2:$E$38,3,FALSE)+VLOOKUP($E299&amp;$C299,生产方式定位!$F$3:$J$38,3,FALSE),0)</f>
        <v>40</v>
      </c>
      <c r="Z299" s="23">
        <f>IFERROR(VLOOKUP($D299&amp;$C299,生产方式定位!$A$2:$E$38,5,FALSE)+VLOOKUP($E299&amp;$C299,生产方式定位!$F$3:$J$38,5,FALSE),"错误")</f>
        <v>40</v>
      </c>
      <c r="AA299" s="34" t="str">
        <f t="shared" si="82"/>
        <v/>
      </c>
      <c r="AB299" s="44" t="str">
        <f t="shared" si="83"/>
        <v>官僚*603</v>
      </c>
      <c r="AC299" s="44" t="str">
        <f t="shared" si="84"/>
        <v/>
      </c>
      <c r="AD299" s="35" t="str">
        <f t="shared" si="85"/>
        <v/>
      </c>
      <c r="AE299" s="3" t="str">
        <f t="shared" si="86"/>
        <v/>
      </c>
      <c r="AF299" s="45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spans="1:53" ht="19.95" customHeight="1" x14ac:dyDescent="0.4">
      <c r="A300" s="23" t="s">
        <v>243</v>
      </c>
      <c r="B300" s="3" t="s">
        <v>524</v>
      </c>
      <c r="C300" s="23">
        <v>6</v>
      </c>
      <c r="D300" s="31" t="s">
        <v>175</v>
      </c>
      <c r="E300" s="31" t="s">
        <v>180</v>
      </c>
      <c r="N300" s="23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23">
        <f>IFERROR(VLOOKUP($D300&amp;$C300,生产方式定位!$A$2:$E$38,3,FALSE)+VLOOKUP($E300&amp;$C300,生产方式定位!$F$3:$J$38,3,FALSE),0)</f>
        <v>20</v>
      </c>
      <c r="Z300" s="23">
        <f>IFERROR(VLOOKUP($D300&amp;$C300,生产方式定位!$A$2:$E$38,5,FALSE)+VLOOKUP($E300&amp;$C300,生产方式定位!$F$3:$J$38,5,FALSE),"错误")</f>
        <v>20</v>
      </c>
      <c r="AA300" s="34" t="str">
        <f t="shared" si="82"/>
        <v/>
      </c>
      <c r="AB300" s="44" t="str">
        <f t="shared" si="83"/>
        <v>劳工*302,工程师*201</v>
      </c>
      <c r="AC300" s="44" t="str">
        <f t="shared" si="84"/>
        <v/>
      </c>
      <c r="AD300" s="35" t="str">
        <f t="shared" si="85"/>
        <v/>
      </c>
      <c r="AE300" s="3" t="str">
        <f t="shared" si="86"/>
        <v/>
      </c>
      <c r="AF300" s="45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spans="1:53" ht="19.95" customHeight="1" x14ac:dyDescent="0.4">
      <c r="A301" s="23" t="s">
        <v>243</v>
      </c>
      <c r="B301" s="38" t="s">
        <v>525</v>
      </c>
      <c r="C301" s="23">
        <v>7</v>
      </c>
      <c r="D301" s="31" t="s">
        <v>175</v>
      </c>
      <c r="E301" s="31" t="s">
        <v>180</v>
      </c>
      <c r="N301" s="23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38" t="s">
        <v>74</v>
      </c>
      <c r="T301" s="3">
        <v>20</v>
      </c>
      <c r="U301" s="23">
        <f>IFERROR(VLOOKUP($D301&amp;$C301,生产方式定位!$A$2:$E$38,3,FALSE)+VLOOKUP($E301&amp;$C301,生产方式定位!$F$3:$J$38,3,FALSE),0)</f>
        <v>20</v>
      </c>
      <c r="Z301" s="23">
        <f>IFERROR(VLOOKUP($D301&amp;$C301,生产方式定位!$A$2:$E$38,5,FALSE)+VLOOKUP($E301&amp;$C301,生产方式定位!$F$3:$J$38,5,FALSE),"错误")</f>
        <v>20</v>
      </c>
      <c r="AA301" s="34" t="str">
        <f t="shared" si="82"/>
        <v/>
      </c>
      <c r="AB301" s="44" t="str">
        <f t="shared" si="83"/>
        <v>劳工*151,工程师*126,法士*94</v>
      </c>
      <c r="AC301" s="44" t="str">
        <f t="shared" si="84"/>
        <v/>
      </c>
      <c r="AD301" s="35" t="str">
        <f t="shared" si="85"/>
        <v/>
      </c>
      <c r="AE301" s="3" t="str">
        <f t="shared" si="86"/>
        <v/>
      </c>
      <c r="AF301" s="45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spans="1:53" ht="19.95" customHeight="1" x14ac:dyDescent="0.4">
      <c r="A302" s="23" t="s">
        <v>243</v>
      </c>
      <c r="B302" s="38" t="s">
        <v>526</v>
      </c>
      <c r="C302" s="23">
        <v>8</v>
      </c>
      <c r="D302" s="31" t="s">
        <v>175</v>
      </c>
      <c r="E302" s="31" t="s">
        <v>180</v>
      </c>
      <c r="N302" s="23">
        <f>IFERROR(VLOOKUP($D302&amp;$C302,生产方式定位!$A$2:$E$38,2,FALSE)+VLOOKUP($E302&amp;$C302,生产方式定位!$F$3:$J$38,2,FALSE),0)</f>
        <v>0</v>
      </c>
      <c r="O302" s="38" t="s">
        <v>66</v>
      </c>
      <c r="P302" s="3">
        <v>4</v>
      </c>
      <c r="Q302" s="38" t="s">
        <v>74</v>
      </c>
      <c r="R302" s="3">
        <v>5</v>
      </c>
      <c r="U302" s="23">
        <f>IFERROR(VLOOKUP($D302&amp;$C302,生产方式定位!$A$2:$E$38,3,FALSE)+VLOOKUP($E302&amp;$C302,生产方式定位!$F$3:$J$38,3,FALSE),0)</f>
        <v>50</v>
      </c>
      <c r="Z302" s="23">
        <f>IFERROR(VLOOKUP($D302&amp;$C302,生产方式定位!$A$2:$E$38,5,FALSE)+VLOOKUP($E302&amp;$C302,生产方式定位!$F$3:$J$38,5,FALSE),"错误")</f>
        <v>50</v>
      </c>
      <c r="AA302" s="34" t="str">
        <f t="shared" si="82"/>
        <v/>
      </c>
      <c r="AB302" s="44" t="str">
        <f t="shared" si="83"/>
        <v>法师*50,法士*314</v>
      </c>
      <c r="AC302" s="44" t="str">
        <f t="shared" si="84"/>
        <v/>
      </c>
      <c r="AD302" s="35" t="str">
        <f t="shared" si="85"/>
        <v/>
      </c>
      <c r="AE302" s="3" t="str">
        <f t="shared" si="86"/>
        <v/>
      </c>
      <c r="AF302" s="45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spans="1:53" ht="19.95" customHeight="1" x14ac:dyDescent="0.4">
      <c r="A303" s="21" t="s">
        <v>245</v>
      </c>
      <c r="C303" s="21">
        <v>1</v>
      </c>
      <c r="D303" s="31" t="s">
        <v>223</v>
      </c>
      <c r="E303" s="31" t="s">
        <v>173</v>
      </c>
      <c r="N303" s="21">
        <f>IFERROR(VLOOKUP($D303&amp;$C303,生产方式定位!$A$2:$E$38,2,FALSE)+VLOOKUP($E303&amp;$C303,生产方式定位!$F$3:$J$38,2,FALSE),0)</f>
        <v>1000</v>
      </c>
      <c r="O303" s="48" t="s">
        <v>81</v>
      </c>
      <c r="P303" s="48">
        <v>100</v>
      </c>
      <c r="Q303" s="48" t="s">
        <v>73</v>
      </c>
      <c r="R303" s="48">
        <v>10</v>
      </c>
      <c r="S303" s="48"/>
      <c r="T303" s="48"/>
      <c r="U303" s="21">
        <f>IFERROR(VLOOKUP($D303&amp;$C303,生产方式定位!$A$2:$E$38,3,FALSE)+VLOOKUP($E303&amp;$C303,生产方式定位!$F$3:$J$38,3,FALSE),0)</f>
        <v>100</v>
      </c>
      <c r="Z303" s="23">
        <f>IFERROR(VLOOKUP($D303&amp;$C303,生产方式定位!$A$2:$E$38,5,FALSE)+VLOOKUP($E303&amp;$C303,生产方式定位!$F$3:$J$38,5,FALSE),"错误")</f>
        <v>1760</v>
      </c>
      <c r="AA303" s="34" t="str">
        <f t="shared" si="82"/>
        <v/>
      </c>
      <c r="AB303" s="44" t="str">
        <f t="shared" si="83"/>
        <v>劳工*4114,工程师*137</v>
      </c>
      <c r="AC303" s="44" t="str">
        <f t="shared" si="84"/>
        <v/>
      </c>
      <c r="AD303" s="35" t="str">
        <f t="shared" si="85"/>
        <v>76%</v>
      </c>
      <c r="AE303" s="3">
        <f t="shared" si="86"/>
        <v>660</v>
      </c>
      <c r="AF303" s="45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spans="1:53" ht="19.95" customHeight="1" x14ac:dyDescent="0.4">
      <c r="A304" s="21" t="s">
        <v>245</v>
      </c>
      <c r="B304" s="38"/>
      <c r="C304" s="21">
        <v>2</v>
      </c>
      <c r="D304" s="31" t="s">
        <v>223</v>
      </c>
      <c r="E304" s="31" t="s">
        <v>173</v>
      </c>
      <c r="N304" s="21">
        <f>IFERROR(VLOOKUP($D304&amp;$C304,生产方式定位!$A$2:$E$38,2,FALSE)+VLOOKUP($E304&amp;$C304,生产方式定位!$F$3:$J$38,2,FALSE),0)</f>
        <v>1600</v>
      </c>
      <c r="O304" s="48" t="s">
        <v>81</v>
      </c>
      <c r="P304" s="48">
        <v>100</v>
      </c>
      <c r="Q304" s="48" t="s">
        <v>73</v>
      </c>
      <c r="R304" s="48">
        <v>20</v>
      </c>
      <c r="S304" s="48"/>
      <c r="T304" s="48"/>
      <c r="U304" s="21">
        <f>IFERROR(VLOOKUP($D304&amp;$C304,生产方式定位!$A$2:$E$38,3,FALSE)+VLOOKUP($E304&amp;$C304,生产方式定位!$F$3:$J$38,3,FALSE),0)</f>
        <v>100</v>
      </c>
      <c r="Z304" s="23">
        <f>IFERROR(VLOOKUP($D304&amp;$C304,生产方式定位!$A$2:$E$38,5,FALSE)+VLOOKUP($E304&amp;$C304,生产方式定位!$F$3:$J$38,5,FALSE),"错误")</f>
        <v>2520</v>
      </c>
      <c r="AA304" s="34" t="str">
        <f t="shared" si="82"/>
        <v/>
      </c>
      <c r="AB304" s="44" t="str">
        <f t="shared" si="83"/>
        <v>劳工*3771,工程师*251</v>
      </c>
      <c r="AC304" s="44" t="str">
        <f t="shared" si="84"/>
        <v/>
      </c>
      <c r="AD304" s="35" t="str">
        <f t="shared" si="85"/>
        <v>58%</v>
      </c>
      <c r="AE304" s="3">
        <f t="shared" si="86"/>
        <v>820</v>
      </c>
      <c r="AF304" s="45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spans="1:53" ht="19.95" customHeight="1" x14ac:dyDescent="0.4">
      <c r="A305" s="21" t="s">
        <v>245</v>
      </c>
      <c r="C305" s="21">
        <v>3</v>
      </c>
      <c r="D305" s="31" t="s">
        <v>223</v>
      </c>
      <c r="E305" s="31" t="s">
        <v>173</v>
      </c>
      <c r="N305" s="21">
        <f>IFERROR(VLOOKUP($D305&amp;$C305,生产方式定位!$A$2:$E$38,2,FALSE)+VLOOKUP($E305&amp;$C305,生产方式定位!$F$3:$J$38,2,FALSE),0)</f>
        <v>1825</v>
      </c>
      <c r="O305" s="48" t="s">
        <v>81</v>
      </c>
      <c r="P305" s="48">
        <v>100</v>
      </c>
      <c r="Q305" s="48" t="s">
        <v>73</v>
      </c>
      <c r="R305" s="48">
        <v>30</v>
      </c>
      <c r="S305" s="48"/>
      <c r="T305" s="48"/>
      <c r="U305" s="21">
        <f>IFERROR(VLOOKUP($D305&amp;$C305,生产方式定位!$A$2:$E$38,3,FALSE)+VLOOKUP($E305&amp;$C305,生产方式定位!$F$3:$J$38,3,FALSE),0)</f>
        <v>100</v>
      </c>
      <c r="Z305" s="23">
        <f>IFERROR(VLOOKUP($D305&amp;$C305,生产方式定位!$A$2:$E$38,5,FALSE)+VLOOKUP($E305&amp;$C305,生产方式定位!$F$3:$J$38,5,FALSE),"错误")</f>
        <v>2830</v>
      </c>
      <c r="AA305" s="34" t="str">
        <f t="shared" si="82"/>
        <v/>
      </c>
      <c r="AB305" s="44" t="str">
        <f t="shared" si="83"/>
        <v>劳工*3481,工程师*348</v>
      </c>
      <c r="AC305" s="44" t="str">
        <f t="shared" si="84"/>
        <v/>
      </c>
      <c r="AD305" s="35" t="str">
        <f t="shared" si="85"/>
        <v>55%</v>
      </c>
      <c r="AE305" s="3">
        <f t="shared" si="86"/>
        <v>905</v>
      </c>
      <c r="AF305" s="46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spans="1:53" ht="19.95" customHeight="1" x14ac:dyDescent="0.4">
      <c r="A306" s="21" t="s">
        <v>245</v>
      </c>
      <c r="C306" s="21">
        <v>4</v>
      </c>
      <c r="D306" s="31" t="s">
        <v>223</v>
      </c>
      <c r="E306" s="31" t="s">
        <v>173</v>
      </c>
      <c r="N306" s="21">
        <f>IFERROR(VLOOKUP($D306&amp;$C306,生产方式定位!$A$2:$E$38,2,FALSE)+VLOOKUP($E306&amp;$C306,生产方式定位!$F$3:$J$38,2,FALSE),0)</f>
        <v>2050</v>
      </c>
      <c r="O306" s="48" t="s">
        <v>81</v>
      </c>
      <c r="P306" s="48">
        <v>100</v>
      </c>
      <c r="Q306" s="48" t="s">
        <v>73</v>
      </c>
      <c r="R306" s="48">
        <v>40</v>
      </c>
      <c r="S306" s="48"/>
      <c r="T306" s="48"/>
      <c r="U306" s="21">
        <f>IFERROR(VLOOKUP($D306&amp;$C306,生产方式定位!$A$2:$E$38,3,FALSE)+VLOOKUP($E306&amp;$C306,生产方式定位!$F$3:$J$38,3,FALSE),0)</f>
        <v>100</v>
      </c>
      <c r="Z306" s="23">
        <f>IFERROR(VLOOKUP($D306&amp;$C306,生产方式定位!$A$2:$E$38,5,FALSE)+VLOOKUP($E306&amp;$C306,生产方式定位!$F$3:$J$38,5,FALSE),"错误")</f>
        <v>3140</v>
      </c>
      <c r="AA306" s="34" t="str">
        <f t="shared" si="82"/>
        <v/>
      </c>
      <c r="AB306" s="44" t="str">
        <f t="shared" si="83"/>
        <v>劳工*3232,工程师*431</v>
      </c>
      <c r="AC306" s="44" t="str">
        <f t="shared" si="84"/>
        <v/>
      </c>
      <c r="AD306" s="35" t="str">
        <f t="shared" si="85"/>
        <v>53%</v>
      </c>
      <c r="AE306" s="3">
        <f t="shared" si="86"/>
        <v>990</v>
      </c>
      <c r="AF306" s="46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spans="1:53" ht="19.95" customHeight="1" x14ac:dyDescent="0.4">
      <c r="A307" s="21" t="s">
        <v>245</v>
      </c>
      <c r="B307" s="38" t="s">
        <v>692</v>
      </c>
      <c r="C307" s="21">
        <v>5</v>
      </c>
      <c r="D307" s="31" t="s">
        <v>223</v>
      </c>
      <c r="E307" s="31" t="s">
        <v>173</v>
      </c>
      <c r="F307" s="38" t="s">
        <v>11</v>
      </c>
      <c r="G307" s="3">
        <v>1</v>
      </c>
      <c r="N307" s="21">
        <f>IFERROR(VLOOKUP($D307&amp;$C307,生产方式定位!$A$2:$E$38,2,FALSE)+VLOOKUP($E307&amp;$C307,生产方式定位!$F$3:$J$38,2,FALSE),0)</f>
        <v>2275</v>
      </c>
      <c r="O307" s="48" t="s">
        <v>81</v>
      </c>
      <c r="P307" s="48">
        <v>100</v>
      </c>
      <c r="Q307" s="48" t="s">
        <v>73</v>
      </c>
      <c r="R307" s="48">
        <v>50</v>
      </c>
      <c r="S307" s="48"/>
      <c r="T307" s="48"/>
      <c r="U307" s="21">
        <f>IFERROR(VLOOKUP($D307&amp;$C307,生产方式定位!$A$2:$E$38,3,FALSE)+VLOOKUP($E307&amp;$C307,生产方式定位!$F$3:$J$38,3,FALSE),0)</f>
        <v>100</v>
      </c>
      <c r="V307" s="38" t="s">
        <v>10</v>
      </c>
      <c r="W307" s="3">
        <v>1</v>
      </c>
      <c r="Z307" s="23">
        <f>IFERROR(VLOOKUP($D307&amp;$C307,生产方式定位!$A$2:$E$38,5,FALSE)+VLOOKUP($E307&amp;$C307,生产方式定位!$F$3:$J$38,5,FALSE),"错误")</f>
        <v>3450</v>
      </c>
      <c r="AA307" s="34" t="str">
        <f t="shared" si="82"/>
        <v>木材*114</v>
      </c>
      <c r="AB307" s="44" t="str">
        <f t="shared" si="83"/>
        <v>劳工*3017,工程师*503</v>
      </c>
      <c r="AC307" s="44" t="str">
        <f t="shared" si="84"/>
        <v>丝绸*58</v>
      </c>
      <c r="AD307" s="35" t="str">
        <f t="shared" si="85"/>
        <v>52%</v>
      </c>
      <c r="AE307" s="3">
        <f t="shared" si="86"/>
        <v>1075</v>
      </c>
      <c r="AF307" s="46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spans="1:53" ht="19.95" customHeight="1" x14ac:dyDescent="0.4">
      <c r="A308" s="23" t="s">
        <v>693</v>
      </c>
      <c r="B308" s="3" t="s">
        <v>694</v>
      </c>
      <c r="C308" s="23">
        <v>1</v>
      </c>
      <c r="D308" s="31" t="s">
        <v>175</v>
      </c>
      <c r="E308" s="31" t="s">
        <v>176</v>
      </c>
      <c r="N308" s="23">
        <f>IFERROR(VLOOKUP($D308&amp;$C308,生产方式定位!$A$2:$E$38,2,FALSE)+VLOOKUP($E308&amp;$C308,生产方式定位!$F$3:$J$38,2,FALSE),0)</f>
        <v>0</v>
      </c>
      <c r="U308" s="23">
        <f>IFERROR(VLOOKUP($D308&amp;$C308,生产方式定位!$A$2:$E$38,3,FALSE)+VLOOKUP($E308&amp;$C308,生产方式定位!$F$3:$J$38,3,FALSE),0)</f>
        <v>0</v>
      </c>
      <c r="Z308" s="23">
        <f>IFERROR(VLOOKUP($D308&amp;$C308,生产方式定位!$A$2:$E$38,5,FALSE)+VLOOKUP($E308&amp;$C308,生产方式定位!$F$3:$J$38,5,FALSE),"错误")</f>
        <v>0</v>
      </c>
      <c r="AA308" s="34" t="str">
        <f t="shared" si="82"/>
        <v/>
      </c>
      <c r="AB308" s="44" t="str">
        <f t="shared" si="83"/>
        <v/>
      </c>
      <c r="AC308" s="44" t="str">
        <f t="shared" si="84"/>
        <v/>
      </c>
      <c r="AD308" s="35" t="str">
        <f t="shared" si="85"/>
        <v/>
      </c>
      <c r="AE308" s="3" t="str">
        <f t="shared" si="86"/>
        <v/>
      </c>
      <c r="AF308" s="46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spans="1:53" ht="19.95" customHeight="1" x14ac:dyDescent="0.4">
      <c r="A309" s="23" t="s">
        <v>693</v>
      </c>
      <c r="B309" s="3" t="s">
        <v>695</v>
      </c>
      <c r="C309" s="23">
        <v>2</v>
      </c>
      <c r="D309" s="31" t="s">
        <v>175</v>
      </c>
      <c r="E309" s="31" t="s">
        <v>176</v>
      </c>
      <c r="F309" s="3" t="s">
        <v>41</v>
      </c>
      <c r="G309" s="3">
        <v>10</v>
      </c>
      <c r="N309" s="23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3">
        <f>IFERROR(VLOOKUP($D309&amp;$C309,生产方式定位!$A$2:$E$38,3,FALSE)+VLOOKUP($E309&amp;$C309,生产方式定位!$F$3:$J$38,3,FALSE),0)</f>
        <v>10</v>
      </c>
      <c r="Z309" s="23">
        <f>IFERROR(VLOOKUP($D309&amp;$C309,生产方式定位!$A$2:$E$38,5,FALSE)+VLOOKUP($E309&amp;$C309,生产方式定位!$F$3:$J$38,5,FALSE),"错误")</f>
        <v>0</v>
      </c>
      <c r="AA309" s="34" t="str">
        <f t="shared" si="82"/>
        <v>工具*6</v>
      </c>
      <c r="AB309" s="44" t="str">
        <f t="shared" si="83"/>
        <v>劳工*-362,工程师*30</v>
      </c>
      <c r="AC309" s="44" t="str">
        <f t="shared" si="84"/>
        <v/>
      </c>
      <c r="AD309" s="35" t="str">
        <f t="shared" si="85"/>
        <v>-100%</v>
      </c>
      <c r="AE309" s="3">
        <f t="shared" si="86"/>
        <v>-235</v>
      </c>
      <c r="AF309" s="46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spans="1:53" ht="19.95" customHeight="1" x14ac:dyDescent="0.4">
      <c r="A310" s="23" t="s">
        <v>693</v>
      </c>
      <c r="B310" s="3" t="s">
        <v>696</v>
      </c>
      <c r="C310" s="23">
        <v>3</v>
      </c>
      <c r="D310" s="31" t="s">
        <v>175</v>
      </c>
      <c r="E310" s="31" t="s">
        <v>176</v>
      </c>
      <c r="F310" s="38" t="s">
        <v>19</v>
      </c>
      <c r="G310" s="3">
        <v>10</v>
      </c>
      <c r="H310" s="38" t="s">
        <v>41</v>
      </c>
      <c r="I310" s="3">
        <v>10</v>
      </c>
      <c r="J310" s="38" t="s">
        <v>15</v>
      </c>
      <c r="K310" s="3">
        <v>5</v>
      </c>
      <c r="N310" s="23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3">
        <f>IFERROR(VLOOKUP($D310&amp;$C310,生产方式定位!$A$2:$E$38,3,FALSE)+VLOOKUP($E310&amp;$C310,生产方式定位!$F$3:$J$38,3,FALSE),0)</f>
        <v>20</v>
      </c>
      <c r="Z310" s="23">
        <f>IFERROR(VLOOKUP($D310&amp;$C310,生产方式定位!$A$2:$E$38,5,FALSE)+VLOOKUP($E310&amp;$C310,生产方式定位!$F$3:$J$38,5,FALSE),"错误")</f>
        <v>0</v>
      </c>
      <c r="AA310" s="34" t="str">
        <f t="shared" si="82"/>
        <v>煤*4,工具*3,树胶*2</v>
      </c>
      <c r="AB310" s="44" t="str">
        <f t="shared" si="83"/>
        <v>劳工*-724,工程师*60</v>
      </c>
      <c r="AC310" s="44" t="str">
        <f t="shared" si="84"/>
        <v/>
      </c>
      <c r="AD310" s="35" t="str">
        <f t="shared" si="85"/>
        <v>-100%</v>
      </c>
      <c r="AE310" s="3">
        <f t="shared" si="86"/>
        <v>-320</v>
      </c>
      <c r="AF310" s="46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spans="1:53" ht="19.95" customHeight="1" x14ac:dyDescent="0.4">
      <c r="A311" s="23" t="s">
        <v>693</v>
      </c>
      <c r="B311" s="3" t="s">
        <v>697</v>
      </c>
      <c r="C311" s="23">
        <v>4</v>
      </c>
      <c r="D311" s="31" t="s">
        <v>175</v>
      </c>
      <c r="E311" s="31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38" t="s">
        <v>15</v>
      </c>
      <c r="K311" s="3">
        <v>5</v>
      </c>
      <c r="N311" s="23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3">
        <f>IFERROR(VLOOKUP($D311&amp;$C311,生产方式定位!$A$2:$E$38,3,FALSE)+VLOOKUP($E311&amp;$C311,生产方式定位!$F$3:$J$38,3,FALSE),0)</f>
        <v>30</v>
      </c>
      <c r="Z311" s="23">
        <f>IFERROR(VLOOKUP($D311&amp;$C311,生产方式定位!$A$2:$E$38,5,FALSE)+VLOOKUP($E311&amp;$C311,生产方式定位!$F$3:$J$38,5,FALSE),"错误")</f>
        <v>0</v>
      </c>
      <c r="AA311" s="34" t="str">
        <f t="shared" si="82"/>
        <v>科学引擎*2,煤*6,树胶*2</v>
      </c>
      <c r="AB311" s="44" t="str">
        <f t="shared" si="83"/>
        <v>劳工*-1086,工程师*90</v>
      </c>
      <c r="AC311" s="44" t="str">
        <f t="shared" si="84"/>
        <v/>
      </c>
      <c r="AD311" s="35" t="str">
        <f t="shared" si="85"/>
        <v>-100%</v>
      </c>
      <c r="AE311" s="3">
        <f t="shared" si="86"/>
        <v>-405</v>
      </c>
      <c r="AF311" s="46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spans="1:53" ht="19.95" customHeight="1" x14ac:dyDescent="0.4">
      <c r="A312" s="23" t="s">
        <v>693</v>
      </c>
      <c r="B312" s="3" t="s">
        <v>698</v>
      </c>
      <c r="C312" s="23">
        <v>5</v>
      </c>
      <c r="D312" s="31" t="s">
        <v>175</v>
      </c>
      <c r="E312" s="31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38" t="s">
        <v>15</v>
      </c>
      <c r="K312" s="3">
        <v>5</v>
      </c>
      <c r="N312" s="23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3">
        <f>IFERROR(VLOOKUP($D312&amp;$C312,生产方式定位!$A$2:$E$38,3,FALSE)+VLOOKUP($E312&amp;$C312,生产方式定位!$F$3:$J$38,3,FALSE),0)</f>
        <v>40</v>
      </c>
      <c r="Z312" s="23">
        <f>IFERROR(VLOOKUP($D312&amp;$C312,生产方式定位!$A$2:$E$38,5,FALSE)+VLOOKUP($E312&amp;$C312,生产方式定位!$F$3:$J$38,5,FALSE),"错误")</f>
        <v>0</v>
      </c>
      <c r="AA312" s="34" t="str">
        <f t="shared" si="82"/>
        <v>魔导引擎*1,灵能水晶*4,树胶*3</v>
      </c>
      <c r="AB312" s="44" t="str">
        <f t="shared" si="83"/>
        <v>劳工*-1448,工程师*121</v>
      </c>
      <c r="AC312" s="44" t="str">
        <f t="shared" si="84"/>
        <v/>
      </c>
      <c r="AD312" s="35" t="str">
        <f t="shared" si="85"/>
        <v>-100%</v>
      </c>
      <c r="AE312" s="3">
        <f t="shared" si="86"/>
        <v>-490</v>
      </c>
      <c r="AF312" s="46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spans="1:53" ht="19.95" customHeight="1" x14ac:dyDescent="0.4">
      <c r="A313" s="21" t="s">
        <v>693</v>
      </c>
      <c r="B313" s="3" t="s">
        <v>694</v>
      </c>
      <c r="C313" s="21">
        <v>1</v>
      </c>
      <c r="D313" s="31" t="s">
        <v>175</v>
      </c>
      <c r="E313" s="31" t="s">
        <v>178</v>
      </c>
      <c r="N313" s="21">
        <f>IFERROR(VLOOKUP($D313&amp;$C313,生产方式定位!$A$2:$E$38,2,FALSE)+VLOOKUP($E313&amp;$C313,生产方式定位!$F$3:$J$38,2,FALSE),0)</f>
        <v>0</v>
      </c>
      <c r="U313" s="21">
        <f>IFERROR(VLOOKUP($D313&amp;$C313,生产方式定位!$A$2:$E$38,3,FALSE)+VLOOKUP($E313&amp;$C313,生产方式定位!$F$3:$J$38,3,FALSE),0)</f>
        <v>0</v>
      </c>
      <c r="Z313" s="23">
        <f>IFERROR(VLOOKUP($D313&amp;$C313,生产方式定位!$A$2:$E$38,5,FALSE)+VLOOKUP($E313&amp;$C313,生产方式定位!$F$3:$J$38,5,FALSE),"错误")</f>
        <v>0</v>
      </c>
      <c r="AA313" s="34" t="str">
        <f t="shared" si="82"/>
        <v/>
      </c>
      <c r="AB313" s="44" t="str">
        <f t="shared" si="83"/>
        <v/>
      </c>
      <c r="AC313" s="44" t="str">
        <f t="shared" si="84"/>
        <v/>
      </c>
      <c r="AD313" s="35" t="str">
        <f t="shared" si="85"/>
        <v/>
      </c>
      <c r="AE313" s="3" t="str">
        <f t="shared" si="86"/>
        <v/>
      </c>
      <c r="AF313" s="45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spans="1:53" ht="19.95" customHeight="1" x14ac:dyDescent="0.4">
      <c r="A314" s="21" t="s">
        <v>693</v>
      </c>
      <c r="B314" s="38" t="s">
        <v>699</v>
      </c>
      <c r="C314" s="21">
        <v>2</v>
      </c>
      <c r="D314" s="31" t="s">
        <v>175</v>
      </c>
      <c r="E314" s="31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1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1">
        <f>IFERROR(VLOOKUP($D314&amp;$C314,生产方式定位!$A$2:$E$38,3,FALSE)+VLOOKUP($E314&amp;$C314,生产方式定位!$F$3:$J$38,3,FALSE),0)</f>
        <v>15</v>
      </c>
      <c r="Z314" s="23">
        <f>IFERROR(VLOOKUP($D314&amp;$C314,生产方式定位!$A$2:$E$38,5,FALSE)+VLOOKUP($E314&amp;$C314,生产方式定位!$F$3:$J$38,5,FALSE),"错误")</f>
        <v>0</v>
      </c>
      <c r="AA314" s="34" t="str">
        <f t="shared" si="82"/>
        <v>魔偶*2,灵能水晶*4</v>
      </c>
      <c r="AB314" s="44" t="str">
        <f t="shared" si="83"/>
        <v>劳工*-399,法士*45,工程师*-33</v>
      </c>
      <c r="AC314" s="44" t="str">
        <f t="shared" si="84"/>
        <v/>
      </c>
      <c r="AD314" s="35" t="str">
        <f t="shared" si="85"/>
        <v>-100%</v>
      </c>
      <c r="AE314" s="3">
        <f t="shared" si="86"/>
        <v>-345</v>
      </c>
      <c r="AF314" s="45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spans="1:53" ht="19.95" customHeight="1" x14ac:dyDescent="0.4">
      <c r="A315" s="21" t="s">
        <v>693</v>
      </c>
      <c r="B315" s="38" t="s">
        <v>700</v>
      </c>
      <c r="C315" s="21">
        <v>3</v>
      </c>
      <c r="D315" s="31" t="s">
        <v>175</v>
      </c>
      <c r="E315" s="31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1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1">
        <f>IFERROR(VLOOKUP($D315&amp;$C315,生产方式定位!$A$2:$E$38,3,FALSE)+VLOOKUP($E315&amp;$C315,生产方式定位!$F$3:$J$38,3,FALSE),0)</f>
        <v>30</v>
      </c>
      <c r="Z315" s="23">
        <f>IFERROR(VLOOKUP($D315&amp;$C315,生产方式定位!$A$2:$E$38,5,FALSE)+VLOOKUP($E315&amp;$C315,生产方式定位!$F$3:$J$38,5,FALSE),"错误")</f>
        <v>0</v>
      </c>
      <c r="AA315" s="34" t="str">
        <f t="shared" si="82"/>
        <v>魔偶*3,灵能水晶*5</v>
      </c>
      <c r="AB315" s="44" t="str">
        <f t="shared" si="83"/>
        <v>劳工*-799,法士*90,工程师*-67</v>
      </c>
      <c r="AC315" s="44" t="str">
        <f t="shared" si="84"/>
        <v/>
      </c>
      <c r="AD315" s="35" t="str">
        <f t="shared" si="85"/>
        <v>-100%</v>
      </c>
      <c r="AE315" s="3">
        <f t="shared" si="86"/>
        <v>-470</v>
      </c>
      <c r="AF315" s="45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spans="1:53" ht="19.95" customHeight="1" x14ac:dyDescent="0.4">
      <c r="A316" s="21" t="s">
        <v>693</v>
      </c>
      <c r="B316" s="38" t="s">
        <v>701</v>
      </c>
      <c r="C316" s="21">
        <v>4</v>
      </c>
      <c r="D316" s="31" t="s">
        <v>175</v>
      </c>
      <c r="E316" s="31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38" t="s">
        <v>40</v>
      </c>
      <c r="K316" s="3">
        <v>3</v>
      </c>
      <c r="N316" s="21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1">
        <f>IFERROR(VLOOKUP($D316&amp;$C316,生产方式定位!$A$2:$E$38,3,FALSE)+VLOOKUP($E316&amp;$C316,生产方式定位!$F$3:$J$38,3,FALSE),0)</f>
        <v>45</v>
      </c>
      <c r="Z316" s="23">
        <f>IFERROR(VLOOKUP($D316&amp;$C316,生产方式定位!$A$2:$E$38,5,FALSE)+VLOOKUP($E316&amp;$C316,生产方式定位!$F$3:$J$38,5,FALSE),"错误")</f>
        <v>0</v>
      </c>
      <c r="AA316" s="34" t="str">
        <f t="shared" si="82"/>
        <v>魔偶*3,灵能水晶*5,秘银*1</v>
      </c>
      <c r="AB316" s="44" t="str">
        <f t="shared" si="83"/>
        <v>劳工*-1234,法士*123,工程师*-103</v>
      </c>
      <c r="AC316" s="44" t="str">
        <f t="shared" si="84"/>
        <v/>
      </c>
      <c r="AD316" s="35" t="str">
        <f t="shared" si="85"/>
        <v>-100%</v>
      </c>
      <c r="AE316" s="3">
        <f t="shared" si="86"/>
        <v>-595</v>
      </c>
      <c r="AF316" s="45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spans="1:53" ht="19.95" customHeight="1" x14ac:dyDescent="0.4">
      <c r="A317" s="21" t="s">
        <v>693</v>
      </c>
      <c r="B317" s="38" t="s">
        <v>702</v>
      </c>
      <c r="C317" s="21">
        <v>5</v>
      </c>
      <c r="D317" s="31" t="s">
        <v>175</v>
      </c>
      <c r="E317" s="31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38" t="s">
        <v>46</v>
      </c>
      <c r="K317" s="3">
        <v>5</v>
      </c>
      <c r="N317" s="21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1">
        <f>IFERROR(VLOOKUP($D317&amp;$C317,生产方式定位!$A$2:$E$38,3,FALSE)+VLOOKUP($E317&amp;$C317,生产方式定位!$F$3:$J$38,3,FALSE),0)</f>
        <v>60</v>
      </c>
      <c r="Z317" s="23">
        <f>IFERROR(VLOOKUP($D317&amp;$C317,生产方式定位!$A$2:$E$38,5,FALSE)+VLOOKUP($E317&amp;$C317,生产方式定位!$F$3:$J$38,5,FALSE),"错误")</f>
        <v>0</v>
      </c>
      <c r="AA317" s="34" t="str">
        <f t="shared" si="82"/>
        <v>魔偶*3,灵能水晶*6,魔导引擎*2</v>
      </c>
      <c r="AB317" s="44" t="str">
        <f t="shared" si="83"/>
        <v>劳工*-1597,法士*180,工程师*-133</v>
      </c>
      <c r="AC317" s="44" t="str">
        <f t="shared" si="84"/>
        <v/>
      </c>
      <c r="AD317" s="35" t="str">
        <f t="shared" si="85"/>
        <v>-100%</v>
      </c>
      <c r="AE317" s="3">
        <f t="shared" si="86"/>
        <v>-720</v>
      </c>
      <c r="AF317" s="45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spans="1:53" ht="19.95" customHeight="1" x14ac:dyDescent="0.4">
      <c r="A318" s="23" t="s">
        <v>248</v>
      </c>
      <c r="B318" s="3" t="s">
        <v>519</v>
      </c>
      <c r="C318" s="23">
        <v>1</v>
      </c>
      <c r="D318" s="31" t="s">
        <v>175</v>
      </c>
      <c r="E318" s="31" t="s">
        <v>180</v>
      </c>
      <c r="N318" s="23">
        <f>IFERROR(VLOOKUP($D318&amp;$C318,生产方式定位!$A$2:$E$38,2,FALSE)+VLOOKUP($E318&amp;$C318,生产方式定位!$F$3:$J$38,2,FALSE),0)</f>
        <v>0</v>
      </c>
      <c r="O318" s="38" t="s">
        <v>77</v>
      </c>
      <c r="P318" s="3">
        <v>3</v>
      </c>
      <c r="Q318" s="38" t="s">
        <v>68</v>
      </c>
      <c r="R318" s="3">
        <v>1</v>
      </c>
      <c r="U318" s="23">
        <f>IFERROR(VLOOKUP($D318&amp;$C318,生产方式定位!$A$2:$E$38,3,FALSE)+VLOOKUP($E318&amp;$C318,生产方式定位!$F$3:$J$38,3,FALSE),0)</f>
        <v>25</v>
      </c>
      <c r="Z318" s="23">
        <f>IFERROR(VLOOKUP($D318&amp;$C318,生产方式定位!$A$2:$E$38,5,FALSE)+VLOOKUP($E318&amp;$C318,生产方式定位!$F$3:$J$38,5,FALSE),"错误")</f>
        <v>25</v>
      </c>
      <c r="AA318" s="34" t="str">
        <f t="shared" si="82"/>
        <v/>
      </c>
      <c r="AB318" s="44" t="str">
        <f t="shared" si="83"/>
        <v>职员*424,贵族*47</v>
      </c>
      <c r="AC318" s="44" t="str">
        <f t="shared" si="84"/>
        <v/>
      </c>
      <c r="AD318" s="35" t="str">
        <f t="shared" si="85"/>
        <v/>
      </c>
      <c r="AE318" s="3" t="str">
        <f t="shared" si="86"/>
        <v/>
      </c>
      <c r="AF318" s="46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spans="1:53" ht="19.95" customHeight="1" x14ac:dyDescent="0.4">
      <c r="A319" s="23" t="s">
        <v>248</v>
      </c>
      <c r="B319" s="3" t="s">
        <v>520</v>
      </c>
      <c r="C319" s="23">
        <v>2</v>
      </c>
      <c r="D319" s="31" t="s">
        <v>175</v>
      </c>
      <c r="E319" s="31" t="s">
        <v>180</v>
      </c>
      <c r="N319" s="23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23">
        <f>IFERROR(VLOOKUP($D319&amp;$C319,生产方式定位!$A$2:$E$38,3,FALSE)+VLOOKUP($E319&amp;$C319,生产方式定位!$F$3:$J$38,3,FALSE),0)</f>
        <v>35</v>
      </c>
      <c r="Z319" s="23">
        <f>IFERROR(VLOOKUP($D319&amp;$C319,生产方式定位!$A$2:$E$38,5,FALSE)+VLOOKUP($E319&amp;$C319,生产方式定位!$F$3:$J$38,5,FALSE),"错误")</f>
        <v>35</v>
      </c>
      <c r="AA319" s="34" t="str">
        <f t="shared" si="82"/>
        <v/>
      </c>
      <c r="AB319" s="44" t="str">
        <f t="shared" si="83"/>
        <v>教士*528</v>
      </c>
      <c r="AC319" s="44" t="str">
        <f t="shared" si="84"/>
        <v/>
      </c>
      <c r="AD319" s="35" t="str">
        <f t="shared" si="85"/>
        <v/>
      </c>
      <c r="AE319" s="3" t="str">
        <f t="shared" si="86"/>
        <v/>
      </c>
      <c r="AF319" s="46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spans="1:53" ht="19.95" customHeight="1" x14ac:dyDescent="0.4">
      <c r="A320" s="23" t="s">
        <v>248</v>
      </c>
      <c r="B320" s="3" t="s">
        <v>521</v>
      </c>
      <c r="C320" s="23">
        <v>3</v>
      </c>
      <c r="D320" s="31" t="s">
        <v>175</v>
      </c>
      <c r="E320" s="31" t="s">
        <v>180</v>
      </c>
      <c r="N320" s="23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38" t="s">
        <v>77</v>
      </c>
      <c r="R320" s="3">
        <v>3</v>
      </c>
      <c r="U320" s="23">
        <f>IFERROR(VLOOKUP($D320&amp;$C320,生产方式定位!$A$2:$E$38,3,FALSE)+VLOOKUP($E320&amp;$C320,生产方式定位!$F$3:$J$38,3,FALSE),0)</f>
        <v>70</v>
      </c>
      <c r="Z320" s="23">
        <f>IFERROR(VLOOKUP($D320&amp;$C320,生产方式定位!$A$2:$E$38,5,FALSE)+VLOOKUP($E320&amp;$C320,生产方式定位!$F$3:$J$38,5,FALSE),"错误")</f>
        <v>70</v>
      </c>
      <c r="AA320" s="34" t="str">
        <f t="shared" si="82"/>
        <v/>
      </c>
      <c r="AB320" s="44" t="str">
        <f t="shared" si="83"/>
        <v>资本家*135,职员*365</v>
      </c>
      <c r="AC320" s="44" t="str">
        <f t="shared" si="84"/>
        <v/>
      </c>
      <c r="AD320" s="35" t="str">
        <f t="shared" si="85"/>
        <v/>
      </c>
      <c r="AE320" s="3" t="str">
        <f t="shared" si="86"/>
        <v/>
      </c>
      <c r="AF320" s="46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spans="1:53" ht="19.95" customHeight="1" x14ac:dyDescent="0.4">
      <c r="A321" s="23" t="s">
        <v>248</v>
      </c>
      <c r="B321" s="3" t="s">
        <v>522</v>
      </c>
      <c r="C321" s="23">
        <v>4</v>
      </c>
      <c r="D321" s="31" t="s">
        <v>175</v>
      </c>
      <c r="E321" s="31" t="s">
        <v>180</v>
      </c>
      <c r="N321" s="23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38" t="s">
        <v>77</v>
      </c>
      <c r="R321" s="3">
        <v>3</v>
      </c>
      <c r="U321" s="23">
        <f>IFERROR(VLOOKUP($D321&amp;$C321,生产方式定位!$A$2:$E$38,3,FALSE)+VLOOKUP($E321&amp;$C321,生产方式定位!$F$3:$J$38,3,FALSE),0)</f>
        <v>35</v>
      </c>
      <c r="Z321" s="23">
        <f>IFERROR(VLOOKUP($D321&amp;$C321,生产方式定位!$A$2:$E$38,5,FALSE)+VLOOKUP($E321&amp;$C321,生产方式定位!$F$3:$J$38,5,FALSE),"错误")</f>
        <v>35</v>
      </c>
      <c r="AA321" s="34" t="str">
        <f t="shared" si="82"/>
        <v/>
      </c>
      <c r="AB321" s="44" t="str">
        <f t="shared" si="83"/>
        <v>资本家*68,职员*183</v>
      </c>
      <c r="AC321" s="44" t="str">
        <f t="shared" si="84"/>
        <v/>
      </c>
      <c r="AD321" s="35" t="str">
        <f t="shared" si="85"/>
        <v/>
      </c>
      <c r="AE321" s="3" t="str">
        <f t="shared" si="86"/>
        <v/>
      </c>
      <c r="AF321" s="46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spans="1:53" ht="19.95" customHeight="1" x14ac:dyDescent="0.4">
      <c r="A322" s="23" t="s">
        <v>248</v>
      </c>
      <c r="B322" s="3" t="s">
        <v>523</v>
      </c>
      <c r="C322" s="23">
        <v>5</v>
      </c>
      <c r="D322" s="31" t="s">
        <v>175</v>
      </c>
      <c r="E322" s="31" t="s">
        <v>180</v>
      </c>
      <c r="N322" s="23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23">
        <f>IFERROR(VLOOKUP($D322&amp;$C322,生产方式定位!$A$2:$E$38,3,FALSE)+VLOOKUP($E322&amp;$C322,生产方式定位!$F$3:$J$38,3,FALSE),0)</f>
        <v>40</v>
      </c>
      <c r="Z322" s="23">
        <f>IFERROR(VLOOKUP($D322&amp;$C322,生产方式定位!$A$2:$E$38,5,FALSE)+VLOOKUP($E322&amp;$C322,生产方式定位!$F$3:$J$38,5,FALSE),"错误")</f>
        <v>40</v>
      </c>
      <c r="AA322" s="34" t="str">
        <f t="shared" si="82"/>
        <v/>
      </c>
      <c r="AB322" s="44" t="str">
        <f t="shared" si="83"/>
        <v>官僚*603</v>
      </c>
      <c r="AC322" s="44" t="str">
        <f t="shared" si="84"/>
        <v/>
      </c>
      <c r="AD322" s="35" t="str">
        <f t="shared" si="85"/>
        <v/>
      </c>
      <c r="AE322" s="3" t="str">
        <f t="shared" si="86"/>
        <v/>
      </c>
      <c r="AF322" s="46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spans="1:53" ht="19.95" customHeight="1" x14ac:dyDescent="0.4">
      <c r="A323" s="23" t="s">
        <v>248</v>
      </c>
      <c r="B323" s="3" t="s">
        <v>524</v>
      </c>
      <c r="C323" s="23">
        <v>6</v>
      </c>
      <c r="D323" s="31" t="s">
        <v>175</v>
      </c>
      <c r="E323" s="31" t="s">
        <v>180</v>
      </c>
      <c r="N323" s="23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23">
        <f>IFERROR(VLOOKUP($D323&amp;$C323,生产方式定位!$A$2:$E$38,3,FALSE)+VLOOKUP($E323&amp;$C323,生产方式定位!$F$3:$J$38,3,FALSE),0)</f>
        <v>20</v>
      </c>
      <c r="Z323" s="23">
        <f>IFERROR(VLOOKUP($D323&amp;$C323,生产方式定位!$A$2:$E$38,5,FALSE)+VLOOKUP($E323&amp;$C323,生产方式定位!$F$3:$J$38,5,FALSE),"错误")</f>
        <v>20</v>
      </c>
      <c r="AA323" s="34" t="str">
        <f t="shared" si="82"/>
        <v/>
      </c>
      <c r="AB323" s="44" t="str">
        <f t="shared" si="83"/>
        <v>劳工*302,工程师*201</v>
      </c>
      <c r="AC323" s="44" t="str">
        <f t="shared" si="84"/>
        <v/>
      </c>
      <c r="AD323" s="35" t="str">
        <f t="shared" si="85"/>
        <v/>
      </c>
      <c r="AE323" s="3" t="str">
        <f t="shared" si="86"/>
        <v/>
      </c>
      <c r="AF323" s="45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spans="1:53" ht="19.95" customHeight="1" x14ac:dyDescent="0.4">
      <c r="A324" s="23" t="s">
        <v>248</v>
      </c>
      <c r="B324" s="38" t="s">
        <v>525</v>
      </c>
      <c r="C324" s="23">
        <v>7</v>
      </c>
      <c r="D324" s="31" t="s">
        <v>175</v>
      </c>
      <c r="E324" s="31" t="s">
        <v>180</v>
      </c>
      <c r="N324" s="23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38" t="s">
        <v>74</v>
      </c>
      <c r="T324" s="3">
        <v>20</v>
      </c>
      <c r="U324" s="23">
        <f>IFERROR(VLOOKUP($D324&amp;$C324,生产方式定位!$A$2:$E$38,3,FALSE)+VLOOKUP($E324&amp;$C324,生产方式定位!$F$3:$J$38,3,FALSE),0)</f>
        <v>20</v>
      </c>
      <c r="Z324" s="23">
        <f>IFERROR(VLOOKUP($D324&amp;$C324,生产方式定位!$A$2:$E$38,5,FALSE)+VLOOKUP($E324&amp;$C324,生产方式定位!$F$3:$J$38,5,FALSE),"错误")</f>
        <v>20</v>
      </c>
      <c r="AA324" s="34" t="str">
        <f t="shared" si="82"/>
        <v/>
      </c>
      <c r="AB324" s="44" t="str">
        <f t="shared" si="83"/>
        <v>劳工*151,工程师*126,法士*94</v>
      </c>
      <c r="AC324" s="44" t="str">
        <f t="shared" si="84"/>
        <v/>
      </c>
      <c r="AD324" s="35" t="str">
        <f t="shared" si="85"/>
        <v/>
      </c>
      <c r="AE324" s="3" t="str">
        <f t="shared" si="86"/>
        <v/>
      </c>
      <c r="AF324" s="45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spans="1:53" ht="19.95" customHeight="1" x14ac:dyDescent="0.4">
      <c r="A325" s="23" t="s">
        <v>248</v>
      </c>
      <c r="B325" s="38" t="s">
        <v>526</v>
      </c>
      <c r="C325" s="23">
        <v>8</v>
      </c>
      <c r="D325" s="31" t="s">
        <v>175</v>
      </c>
      <c r="E325" s="31" t="s">
        <v>180</v>
      </c>
      <c r="N325" s="23">
        <f>IFERROR(VLOOKUP($D325&amp;$C325,生产方式定位!$A$2:$E$38,2,FALSE)+VLOOKUP($E325&amp;$C325,生产方式定位!$F$3:$J$38,2,FALSE),0)</f>
        <v>0</v>
      </c>
      <c r="O325" s="38" t="s">
        <v>66</v>
      </c>
      <c r="P325" s="3">
        <v>4</v>
      </c>
      <c r="Q325" s="38" t="s">
        <v>74</v>
      </c>
      <c r="R325" s="3">
        <v>5</v>
      </c>
      <c r="U325" s="23">
        <f>IFERROR(VLOOKUP($D325&amp;$C325,生产方式定位!$A$2:$E$38,3,FALSE)+VLOOKUP($E325&amp;$C325,生产方式定位!$F$3:$J$38,3,FALSE),0)</f>
        <v>50</v>
      </c>
      <c r="Z325" s="23">
        <f>IFERROR(VLOOKUP($D325&amp;$C325,生产方式定位!$A$2:$E$38,5,FALSE)+VLOOKUP($E325&amp;$C325,生产方式定位!$F$3:$J$38,5,FALSE),"错误")</f>
        <v>50</v>
      </c>
      <c r="AA325" s="34" t="str">
        <f t="shared" si="82"/>
        <v/>
      </c>
      <c r="AB325" s="44" t="str">
        <f t="shared" si="83"/>
        <v>法师*50,法士*314</v>
      </c>
      <c r="AC325" s="44" t="str">
        <f t="shared" si="84"/>
        <v/>
      </c>
      <c r="AD325" s="35" t="str">
        <f t="shared" si="85"/>
        <v/>
      </c>
      <c r="AE325" s="3" t="str">
        <f t="shared" si="86"/>
        <v/>
      </c>
      <c r="AF325" s="45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spans="1:53" ht="19.95" customHeight="1" x14ac:dyDescent="0.4">
      <c r="A326" s="21" t="s">
        <v>250</v>
      </c>
      <c r="B326" s="38" t="s">
        <v>703</v>
      </c>
      <c r="C326" s="21">
        <v>1</v>
      </c>
      <c r="D326" s="31" t="s">
        <v>223</v>
      </c>
      <c r="E326" s="31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32">
        <v>10</v>
      </c>
      <c r="N326" s="21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1">
        <f>IFERROR(VLOOKUP($D326&amp;$C326,生产方式定位!$A$2:$E$38,3,FALSE)+VLOOKUP($E326&amp;$C326,生产方式定位!$F$3:$J$38,3,FALSE),0)</f>
        <v>100</v>
      </c>
      <c r="V326" s="38" t="s">
        <v>39</v>
      </c>
      <c r="W326" s="3">
        <v>1</v>
      </c>
      <c r="Z326" s="23">
        <f>IFERROR(VLOOKUP($D326&amp;$C326,生产方式定位!$A$2:$E$38,5,FALSE)+VLOOKUP($E326&amp;$C326,生产方式定位!$F$3:$J$38,5,FALSE),"错误")</f>
        <v>1760</v>
      </c>
      <c r="AA326" s="34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44" t="str">
        <f t="shared" ref="AB326:AB389" si="99">IF(AJ326="","",AJ326)&amp;IF(AK326="","",","&amp;AK326)&amp;IF(AL326="","",","&amp;AL326)</f>
        <v>劳工*4114,工程师*137</v>
      </c>
      <c r="AC326" s="44" t="str">
        <f t="shared" ref="AC326:AC389" si="100">IF(AM326="","",AM326)&amp;IF(AN326="","",","&amp;AN326)</f>
        <v>钢铁*35</v>
      </c>
      <c r="AD326" s="35" t="str">
        <f t="shared" ref="AD326:AD389" si="101">IFERROR(ROUND(((Z326/N326)-1)*100,0)&amp;"%","")</f>
        <v>76%</v>
      </c>
      <c r="AE326" s="3">
        <f t="shared" ref="AE326:AE389" si="102">IF(Z326-U326-N326=0,"",Z326-U326-N326)</f>
        <v>660</v>
      </c>
      <c r="AF326" s="45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spans="1:53" ht="19.95" customHeight="1" x14ac:dyDescent="0.4">
      <c r="A327" s="21" t="s">
        <v>250</v>
      </c>
      <c r="B327" s="38" t="s">
        <v>704</v>
      </c>
      <c r="C327" s="21">
        <v>2</v>
      </c>
      <c r="D327" s="31" t="s">
        <v>223</v>
      </c>
      <c r="E327" s="31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32">
        <v>10</v>
      </c>
      <c r="N327" s="21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1">
        <f>IFERROR(VLOOKUP($D327&amp;$C327,生产方式定位!$A$2:$E$38,3,FALSE)+VLOOKUP($E327&amp;$C327,生产方式定位!$F$3:$J$38,3,FALSE),0)</f>
        <v>100</v>
      </c>
      <c r="V327" s="38" t="s">
        <v>39</v>
      </c>
      <c r="W327" s="3">
        <v>1</v>
      </c>
      <c r="Z327" s="23">
        <f>IFERROR(VLOOKUP($D327&amp;$C327,生产方式定位!$A$2:$E$38,5,FALSE)+VLOOKUP($E327&amp;$C327,生产方式定位!$F$3:$J$38,5,FALSE),"错误")</f>
        <v>2520</v>
      </c>
      <c r="AA327" s="34" t="str">
        <f t="shared" si="98"/>
        <v>煤*21,铁*8,运力*21</v>
      </c>
      <c r="AB327" s="44" t="str">
        <f t="shared" si="99"/>
        <v>劳工*3771,工程师*251</v>
      </c>
      <c r="AC327" s="44" t="str">
        <f t="shared" si="100"/>
        <v>钢铁*50</v>
      </c>
      <c r="AD327" s="35" t="str">
        <f t="shared" si="101"/>
        <v>58%</v>
      </c>
      <c r="AE327" s="3">
        <f t="shared" si="102"/>
        <v>820</v>
      </c>
      <c r="AF327" s="45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spans="1:53" ht="19.95" customHeight="1" x14ac:dyDescent="0.4">
      <c r="A328" s="21" t="s">
        <v>250</v>
      </c>
      <c r="B328" s="38" t="s">
        <v>705</v>
      </c>
      <c r="C328" s="21">
        <v>3</v>
      </c>
      <c r="D328" s="31" t="s">
        <v>223</v>
      </c>
      <c r="E328" s="31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32">
        <v>10</v>
      </c>
      <c r="N328" s="21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1">
        <f>IFERROR(VLOOKUP($D328&amp;$C328,生产方式定位!$A$2:$E$38,3,FALSE)+VLOOKUP($E328&amp;$C328,生产方式定位!$F$3:$J$38,3,FALSE),0)</f>
        <v>100</v>
      </c>
      <c r="V328" s="38" t="s">
        <v>39</v>
      </c>
      <c r="W328" s="3">
        <v>1</v>
      </c>
      <c r="Z328" s="23">
        <f>IFERROR(VLOOKUP($D328&amp;$C328,生产方式定位!$A$2:$E$38,5,FALSE)+VLOOKUP($E328&amp;$C328,生产方式定位!$F$3:$J$38,5,FALSE),"错误")</f>
        <v>2830</v>
      </c>
      <c r="AA328" s="34" t="str">
        <f t="shared" si="98"/>
        <v>煤*24,铁*9,运力*24</v>
      </c>
      <c r="AB328" s="44" t="str">
        <f t="shared" si="99"/>
        <v>劳工*3481,工程师*348</v>
      </c>
      <c r="AC328" s="44" t="str">
        <f t="shared" si="100"/>
        <v>钢铁*57</v>
      </c>
      <c r="AD328" s="35" t="str">
        <f t="shared" si="101"/>
        <v>55%</v>
      </c>
      <c r="AE328" s="3">
        <f t="shared" si="102"/>
        <v>905</v>
      </c>
      <c r="AF328" s="46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spans="1:53" ht="19.95" customHeight="1" x14ac:dyDescent="0.4">
      <c r="A329" s="21" t="s">
        <v>250</v>
      </c>
      <c r="B329" s="38" t="s">
        <v>706</v>
      </c>
      <c r="C329" s="21">
        <v>4</v>
      </c>
      <c r="D329" s="31" t="s">
        <v>223</v>
      </c>
      <c r="E329" s="31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32">
        <v>10</v>
      </c>
      <c r="N329" s="21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1">
        <f>IFERROR(VLOOKUP($D329&amp;$C329,生产方式定位!$A$2:$E$38,3,FALSE)+VLOOKUP($E329&amp;$C329,生产方式定位!$F$3:$J$38,3,FALSE),0)</f>
        <v>100</v>
      </c>
      <c r="V329" s="38" t="s">
        <v>39</v>
      </c>
      <c r="W329" s="3">
        <v>1</v>
      </c>
      <c r="Z329" s="23">
        <f>IFERROR(VLOOKUP($D329&amp;$C329,生产方式定位!$A$2:$E$38,5,FALSE)+VLOOKUP($E329&amp;$C329,生产方式定位!$F$3:$J$38,5,FALSE),"错误")</f>
        <v>3140</v>
      </c>
      <c r="AA329" s="34" t="str">
        <f t="shared" si="98"/>
        <v>煤*27,铁*10,运力*27</v>
      </c>
      <c r="AB329" s="44" t="str">
        <f t="shared" si="99"/>
        <v>劳工*3232,工程师*431</v>
      </c>
      <c r="AC329" s="44" t="str">
        <f t="shared" si="100"/>
        <v>钢铁*63</v>
      </c>
      <c r="AD329" s="35" t="str">
        <f t="shared" si="101"/>
        <v>53%</v>
      </c>
      <c r="AE329" s="3">
        <f t="shared" si="102"/>
        <v>990</v>
      </c>
      <c r="AF329" s="46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spans="1:53" ht="19.95" customHeight="1" x14ac:dyDescent="0.4">
      <c r="A330" s="21" t="s">
        <v>250</v>
      </c>
      <c r="B330" s="38" t="s">
        <v>707</v>
      </c>
      <c r="C330" s="21">
        <v>5</v>
      </c>
      <c r="D330" s="31" t="s">
        <v>223</v>
      </c>
      <c r="E330" s="31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38" t="s">
        <v>22</v>
      </c>
      <c r="K330" s="3">
        <v>20</v>
      </c>
      <c r="L330" s="32">
        <v>6</v>
      </c>
      <c r="N330" s="21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38" t="s">
        <v>74</v>
      </c>
      <c r="T330" s="3">
        <v>20</v>
      </c>
      <c r="U330" s="21">
        <f>IFERROR(VLOOKUP($D330&amp;$C330,生产方式定位!$A$2:$E$38,3,FALSE)+VLOOKUP($E330&amp;$C330,生产方式定位!$F$3:$J$38,3,FALSE),0)</f>
        <v>100</v>
      </c>
      <c r="V330" s="38" t="s">
        <v>39</v>
      </c>
      <c r="W330" s="3">
        <v>1</v>
      </c>
      <c r="Z330" s="23">
        <f>IFERROR(VLOOKUP($D330&amp;$C330,生产方式定位!$A$2:$E$38,5,FALSE)+VLOOKUP($E330&amp;$C330,生产方式定位!$F$3:$J$38,5,FALSE),"错误")</f>
        <v>3450</v>
      </c>
      <c r="AA330" s="34" t="str">
        <f t="shared" si="98"/>
        <v>煤*7,铁*22,泽洛*20,运力*9</v>
      </c>
      <c r="AB330" s="44" t="str">
        <f t="shared" si="99"/>
        <v>劳工*3017,工程师*302,法士*151</v>
      </c>
      <c r="AC330" s="44" t="str">
        <f t="shared" si="100"/>
        <v>钢铁*69</v>
      </c>
      <c r="AD330" s="35" t="str">
        <f t="shared" si="101"/>
        <v>52%</v>
      </c>
      <c r="AE330" s="3">
        <f t="shared" si="102"/>
        <v>1075</v>
      </c>
      <c r="AF330" s="46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spans="1:53" ht="19.95" customHeight="1" x14ac:dyDescent="0.4">
      <c r="A331" s="23" t="s">
        <v>708</v>
      </c>
      <c r="B331" s="3" t="s">
        <v>709</v>
      </c>
      <c r="C331" s="23">
        <v>1</v>
      </c>
      <c r="D331" s="31" t="s">
        <v>175</v>
      </c>
      <c r="E331" s="31" t="s">
        <v>176</v>
      </c>
      <c r="N331" s="23">
        <f>IFERROR(VLOOKUP($D331&amp;$C331,生产方式定位!$A$2:$E$38,2,FALSE)+VLOOKUP($E331&amp;$C331,生产方式定位!$F$3:$J$38,2,FALSE),0)</f>
        <v>0</v>
      </c>
      <c r="U331" s="23">
        <f>IFERROR(VLOOKUP($D331&amp;$C331,生产方式定位!$A$2:$E$38,3,FALSE)+VLOOKUP($E331&amp;$C331,生产方式定位!$F$3:$J$38,3,FALSE),0)</f>
        <v>0</v>
      </c>
      <c r="Z331" s="23">
        <f>IFERROR(VLOOKUP($D331&amp;$C331,生产方式定位!$A$2:$E$38,5,FALSE)+VLOOKUP($E331&amp;$C331,生产方式定位!$F$3:$J$38,5,FALSE),"错误")</f>
        <v>0</v>
      </c>
      <c r="AA331" s="34" t="str">
        <f t="shared" si="98"/>
        <v/>
      </c>
      <c r="AB331" s="44" t="str">
        <f t="shared" si="99"/>
        <v/>
      </c>
      <c r="AC331" s="44" t="str">
        <f t="shared" si="100"/>
        <v/>
      </c>
      <c r="AD331" s="35" t="str">
        <f t="shared" si="101"/>
        <v/>
      </c>
      <c r="AE331" s="3" t="str">
        <f t="shared" si="102"/>
        <v/>
      </c>
      <c r="AF331" s="46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spans="1:53" ht="19.95" customHeight="1" x14ac:dyDescent="0.4">
      <c r="A332" s="23" t="s">
        <v>708</v>
      </c>
      <c r="B332" s="3" t="s">
        <v>710</v>
      </c>
      <c r="C332" s="23">
        <v>2</v>
      </c>
      <c r="D332" s="31" t="s">
        <v>175</v>
      </c>
      <c r="E332" s="31" t="s">
        <v>176</v>
      </c>
      <c r="F332" s="3" t="s">
        <v>41</v>
      </c>
      <c r="G332" s="3">
        <v>10</v>
      </c>
      <c r="N332" s="23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23">
        <f>IFERROR(VLOOKUP($D332&amp;$C332,生产方式定位!$A$2:$E$38,3,FALSE)+VLOOKUP($E332&amp;$C332,生产方式定位!$F$3:$J$38,3,FALSE),0)</f>
        <v>10</v>
      </c>
      <c r="Z332" s="23">
        <f>IFERROR(VLOOKUP($D332&amp;$C332,生产方式定位!$A$2:$E$38,5,FALSE)+VLOOKUP($E332&amp;$C332,生产方式定位!$F$3:$J$38,5,FALSE),"错误")</f>
        <v>0</v>
      </c>
      <c r="AA332" s="34" t="str">
        <f t="shared" si="98"/>
        <v>工具*6</v>
      </c>
      <c r="AB332" s="44" t="str">
        <f t="shared" si="99"/>
        <v>劳工*-362,工程师*30</v>
      </c>
      <c r="AC332" s="44" t="str">
        <f t="shared" si="100"/>
        <v/>
      </c>
      <c r="AD332" s="35" t="str">
        <f t="shared" si="101"/>
        <v>-100%</v>
      </c>
      <c r="AE332" s="3">
        <f t="shared" si="102"/>
        <v>-235</v>
      </c>
      <c r="AF332" s="46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spans="1:53" ht="19.95" customHeight="1" x14ac:dyDescent="0.4">
      <c r="A333" s="23" t="s">
        <v>708</v>
      </c>
      <c r="B333" s="3" t="s">
        <v>711</v>
      </c>
      <c r="C333" s="23">
        <v>3</v>
      </c>
      <c r="D333" s="31" t="s">
        <v>175</v>
      </c>
      <c r="E333" s="31" t="s">
        <v>176</v>
      </c>
      <c r="F333" s="38" t="s">
        <v>19</v>
      </c>
      <c r="G333" s="3">
        <v>10</v>
      </c>
      <c r="H333" s="38" t="s">
        <v>41</v>
      </c>
      <c r="I333" s="3">
        <v>10</v>
      </c>
      <c r="J333" s="38" t="s">
        <v>15</v>
      </c>
      <c r="K333" s="3">
        <v>5</v>
      </c>
      <c r="N333" s="23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23">
        <f>IFERROR(VLOOKUP($D333&amp;$C333,生产方式定位!$A$2:$E$38,3,FALSE)+VLOOKUP($E333&amp;$C333,生产方式定位!$F$3:$J$38,3,FALSE),0)</f>
        <v>20</v>
      </c>
      <c r="Z333" s="23">
        <f>IFERROR(VLOOKUP($D333&amp;$C333,生产方式定位!$A$2:$E$38,5,FALSE)+VLOOKUP($E333&amp;$C333,生产方式定位!$F$3:$J$38,5,FALSE),"错误")</f>
        <v>0</v>
      </c>
      <c r="AA333" s="34" t="str">
        <f t="shared" si="98"/>
        <v>煤*4,工具*3,树胶*2</v>
      </c>
      <c r="AB333" s="44" t="str">
        <f t="shared" si="99"/>
        <v>劳工*-724,工程师*60</v>
      </c>
      <c r="AC333" s="44" t="str">
        <f t="shared" si="100"/>
        <v/>
      </c>
      <c r="AD333" s="35" t="str">
        <f t="shared" si="101"/>
        <v>-100%</v>
      </c>
      <c r="AE333" s="3">
        <f t="shared" si="102"/>
        <v>-320</v>
      </c>
      <c r="AF333" s="46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spans="1:53" ht="19.95" customHeight="1" x14ac:dyDescent="0.4">
      <c r="A334" s="23" t="s">
        <v>708</v>
      </c>
      <c r="B334" s="3" t="s">
        <v>712</v>
      </c>
      <c r="C334" s="23">
        <v>4</v>
      </c>
      <c r="D334" s="31" t="s">
        <v>175</v>
      </c>
      <c r="E334" s="31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38" t="s">
        <v>15</v>
      </c>
      <c r="K334" s="3">
        <v>5</v>
      </c>
      <c r="N334" s="23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23">
        <f>IFERROR(VLOOKUP($D334&amp;$C334,生产方式定位!$A$2:$E$38,3,FALSE)+VLOOKUP($E334&amp;$C334,生产方式定位!$F$3:$J$38,3,FALSE),0)</f>
        <v>30</v>
      </c>
      <c r="Z334" s="23">
        <f>IFERROR(VLOOKUP($D334&amp;$C334,生产方式定位!$A$2:$E$38,5,FALSE)+VLOOKUP($E334&amp;$C334,生产方式定位!$F$3:$J$38,5,FALSE),"错误")</f>
        <v>0</v>
      </c>
      <c r="AA334" s="34" t="str">
        <f t="shared" si="98"/>
        <v>科学引擎*2,煤*6,树胶*2</v>
      </c>
      <c r="AB334" s="44" t="str">
        <f t="shared" si="99"/>
        <v>劳工*-1086,工程师*90</v>
      </c>
      <c r="AC334" s="44" t="str">
        <f t="shared" si="100"/>
        <v/>
      </c>
      <c r="AD334" s="35" t="str">
        <f t="shared" si="101"/>
        <v>-100%</v>
      </c>
      <c r="AE334" s="3">
        <f t="shared" si="102"/>
        <v>-405</v>
      </c>
      <c r="AF334" s="46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spans="1:53" ht="19.95" customHeight="1" x14ac:dyDescent="0.4">
      <c r="A335" s="23" t="s">
        <v>708</v>
      </c>
      <c r="B335" s="3" t="s">
        <v>713</v>
      </c>
      <c r="C335" s="23">
        <v>5</v>
      </c>
      <c r="D335" s="31" t="s">
        <v>175</v>
      </c>
      <c r="E335" s="31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38" t="s">
        <v>15</v>
      </c>
      <c r="K335" s="3">
        <v>5</v>
      </c>
      <c r="N335" s="23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23">
        <f>IFERROR(VLOOKUP($D335&amp;$C335,生产方式定位!$A$2:$E$38,3,FALSE)+VLOOKUP($E335&amp;$C335,生产方式定位!$F$3:$J$38,3,FALSE),0)</f>
        <v>40</v>
      </c>
      <c r="Z335" s="23">
        <f>IFERROR(VLOOKUP($D335&amp;$C335,生产方式定位!$A$2:$E$38,5,FALSE)+VLOOKUP($E335&amp;$C335,生产方式定位!$F$3:$J$38,5,FALSE),"错误")</f>
        <v>0</v>
      </c>
      <c r="AA335" s="34" t="str">
        <f t="shared" si="98"/>
        <v>魔导引擎*1,灵能水晶*4,树胶*3</v>
      </c>
      <c r="AB335" s="44" t="str">
        <f t="shared" si="99"/>
        <v>劳工*-1448,工程师*121</v>
      </c>
      <c r="AC335" s="44" t="str">
        <f t="shared" si="100"/>
        <v/>
      </c>
      <c r="AD335" s="35" t="str">
        <f t="shared" si="101"/>
        <v>-100%</v>
      </c>
      <c r="AE335" s="3">
        <f t="shared" si="102"/>
        <v>-490</v>
      </c>
      <c r="AF335" s="46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spans="1:53" ht="19.95" customHeight="1" x14ac:dyDescent="0.4">
      <c r="A336" s="21" t="s">
        <v>708</v>
      </c>
      <c r="B336" s="3" t="s">
        <v>709</v>
      </c>
      <c r="C336" s="21">
        <v>1</v>
      </c>
      <c r="D336" s="31" t="s">
        <v>175</v>
      </c>
      <c r="E336" s="31" t="s">
        <v>178</v>
      </c>
      <c r="N336" s="21">
        <f>IFERROR(VLOOKUP($D336&amp;$C336,生产方式定位!$A$2:$E$38,2,FALSE)+VLOOKUP($E336&amp;$C336,生产方式定位!$F$3:$J$38,2,FALSE),0)</f>
        <v>0</v>
      </c>
      <c r="U336" s="21">
        <f>IFERROR(VLOOKUP($D336&amp;$C336,生产方式定位!$A$2:$E$38,3,FALSE)+VLOOKUP($E336&amp;$C336,生产方式定位!$F$3:$J$38,3,FALSE),0)</f>
        <v>0</v>
      </c>
      <c r="Z336" s="23">
        <f>IFERROR(VLOOKUP($D336&amp;$C336,生产方式定位!$A$2:$E$38,5,FALSE)+VLOOKUP($E336&amp;$C336,生产方式定位!$F$3:$J$38,5,FALSE),"错误")</f>
        <v>0</v>
      </c>
      <c r="AA336" s="34" t="str">
        <f t="shared" si="98"/>
        <v/>
      </c>
      <c r="AB336" s="44" t="str">
        <f t="shared" si="99"/>
        <v/>
      </c>
      <c r="AC336" s="44" t="str">
        <f t="shared" si="100"/>
        <v/>
      </c>
      <c r="AD336" s="35" t="str">
        <f t="shared" si="101"/>
        <v/>
      </c>
      <c r="AE336" s="3" t="str">
        <f t="shared" si="102"/>
        <v/>
      </c>
      <c r="AF336" s="45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spans="1:53" ht="19.95" customHeight="1" x14ac:dyDescent="0.4">
      <c r="A337" s="21" t="s">
        <v>708</v>
      </c>
      <c r="B337" s="38" t="s">
        <v>714</v>
      </c>
      <c r="C337" s="21">
        <v>2</v>
      </c>
      <c r="D337" s="31" t="s">
        <v>175</v>
      </c>
      <c r="E337" s="31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1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1">
        <f>IFERROR(VLOOKUP($D337&amp;$C337,生产方式定位!$A$2:$E$38,3,FALSE)+VLOOKUP($E337&amp;$C337,生产方式定位!$F$3:$J$38,3,FALSE),0)</f>
        <v>15</v>
      </c>
      <c r="Z337" s="23">
        <f>IFERROR(VLOOKUP($D337&amp;$C337,生产方式定位!$A$2:$E$38,5,FALSE)+VLOOKUP($E337&amp;$C337,生产方式定位!$F$3:$J$38,5,FALSE),"错误")</f>
        <v>0</v>
      </c>
      <c r="AA337" s="34" t="str">
        <f t="shared" si="98"/>
        <v>魔偶*2,灵能水晶*4</v>
      </c>
      <c r="AB337" s="44" t="str">
        <f t="shared" si="99"/>
        <v>劳工*-543,法士*34</v>
      </c>
      <c r="AC337" s="44" t="str">
        <f t="shared" si="100"/>
        <v/>
      </c>
      <c r="AD337" s="35" t="str">
        <f t="shared" si="101"/>
        <v>-100%</v>
      </c>
      <c r="AE337" s="3">
        <f t="shared" si="102"/>
        <v>-345</v>
      </c>
      <c r="AF337" s="45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spans="1:53" ht="19.95" customHeight="1" x14ac:dyDescent="0.4">
      <c r="A338" s="21" t="s">
        <v>708</v>
      </c>
      <c r="B338" s="38" t="s">
        <v>715</v>
      </c>
      <c r="C338" s="21">
        <v>3</v>
      </c>
      <c r="D338" s="31" t="s">
        <v>175</v>
      </c>
      <c r="E338" s="31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1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1">
        <f>IFERROR(VLOOKUP($D338&amp;$C338,生产方式定位!$A$2:$E$38,3,FALSE)+VLOOKUP($E338&amp;$C338,生产方式定位!$F$3:$J$38,3,FALSE),0)</f>
        <v>30</v>
      </c>
      <c r="Z338" s="23">
        <f>IFERROR(VLOOKUP($D338&amp;$C338,生产方式定位!$A$2:$E$38,5,FALSE)+VLOOKUP($E338&amp;$C338,生产方式定位!$F$3:$J$38,5,FALSE),"错误")</f>
        <v>0</v>
      </c>
      <c r="AA338" s="34" t="str">
        <f t="shared" si="98"/>
        <v>魔偶*3,灵能水晶*5</v>
      </c>
      <c r="AB338" s="44" t="str">
        <f t="shared" si="99"/>
        <v>劳工*-1086,法士*68</v>
      </c>
      <c r="AC338" s="44" t="str">
        <f t="shared" si="100"/>
        <v/>
      </c>
      <c r="AD338" s="35" t="str">
        <f t="shared" si="101"/>
        <v>-100%</v>
      </c>
      <c r="AE338" s="3">
        <f t="shared" si="102"/>
        <v>-470</v>
      </c>
      <c r="AF338" s="45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spans="1:53" ht="19.95" customHeight="1" x14ac:dyDescent="0.4">
      <c r="A339" s="21" t="s">
        <v>708</v>
      </c>
      <c r="B339" s="38" t="s">
        <v>716</v>
      </c>
      <c r="C339" s="21">
        <v>4</v>
      </c>
      <c r="D339" s="31" t="s">
        <v>175</v>
      </c>
      <c r="E339" s="31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38" t="s">
        <v>40</v>
      </c>
      <c r="K339" s="3">
        <v>3</v>
      </c>
      <c r="N339" s="21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1">
        <f>IFERROR(VLOOKUP($D339&amp;$C339,生产方式定位!$A$2:$E$38,3,FALSE)+VLOOKUP($E339&amp;$C339,生产方式定位!$F$3:$J$38,3,FALSE),0)</f>
        <v>45</v>
      </c>
      <c r="Z339" s="23">
        <f>IFERROR(VLOOKUP($D339&amp;$C339,生产方式定位!$A$2:$E$38,5,FALSE)+VLOOKUP($E339&amp;$C339,生产方式定位!$F$3:$J$38,5,FALSE),"错误")</f>
        <v>0</v>
      </c>
      <c r="AA339" s="34" t="str">
        <f t="shared" si="98"/>
        <v>魔偶*3,灵能水晶*5,秘银*1</v>
      </c>
      <c r="AB339" s="44" t="str">
        <f t="shared" si="99"/>
        <v>劳工*-1629,法士*102</v>
      </c>
      <c r="AC339" s="44" t="str">
        <f t="shared" si="100"/>
        <v/>
      </c>
      <c r="AD339" s="35" t="str">
        <f t="shared" si="101"/>
        <v>-100%</v>
      </c>
      <c r="AE339" s="3">
        <f t="shared" si="102"/>
        <v>-595</v>
      </c>
      <c r="AF339" s="45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spans="1:53" ht="19.95" customHeight="1" x14ac:dyDescent="0.4">
      <c r="A340" s="21" t="s">
        <v>708</v>
      </c>
      <c r="B340" s="38" t="s">
        <v>717</v>
      </c>
      <c r="C340" s="21">
        <v>5</v>
      </c>
      <c r="D340" s="31" t="s">
        <v>175</v>
      </c>
      <c r="E340" s="31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38" t="s">
        <v>46</v>
      </c>
      <c r="K340" s="3">
        <v>5</v>
      </c>
      <c r="N340" s="21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1">
        <f>IFERROR(VLOOKUP($D340&amp;$C340,生产方式定位!$A$2:$E$38,3,FALSE)+VLOOKUP($E340&amp;$C340,生产方式定位!$F$3:$J$38,3,FALSE),0)</f>
        <v>60</v>
      </c>
      <c r="Z340" s="23">
        <f>IFERROR(VLOOKUP($D340&amp;$C340,生产方式定位!$A$2:$E$38,5,FALSE)+VLOOKUP($E340&amp;$C340,生产方式定位!$F$3:$J$38,5,FALSE),"错误")</f>
        <v>0</v>
      </c>
      <c r="AA340" s="34" t="str">
        <f t="shared" si="98"/>
        <v>魔偶*3,灵能水晶*6,魔导引擎*2</v>
      </c>
      <c r="AB340" s="44" t="str">
        <f t="shared" si="99"/>
        <v>劳工*-2172,法士*136</v>
      </c>
      <c r="AC340" s="44" t="str">
        <f t="shared" si="100"/>
        <v/>
      </c>
      <c r="AD340" s="35" t="str">
        <f t="shared" si="101"/>
        <v>-100%</v>
      </c>
      <c r="AE340" s="3">
        <f t="shared" si="102"/>
        <v>-720</v>
      </c>
      <c r="AF340" s="45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spans="1:53" ht="19.95" customHeight="1" x14ac:dyDescent="0.4">
      <c r="A341" s="23" t="s">
        <v>253</v>
      </c>
      <c r="B341" s="3" t="s">
        <v>519</v>
      </c>
      <c r="C341" s="23">
        <v>1</v>
      </c>
      <c r="D341" s="31" t="s">
        <v>175</v>
      </c>
      <c r="E341" s="31" t="s">
        <v>180</v>
      </c>
      <c r="N341" s="23">
        <f>IFERROR(VLOOKUP($D341&amp;$C341,生产方式定位!$A$2:$E$38,2,FALSE)+VLOOKUP($E341&amp;$C341,生产方式定位!$F$3:$J$38,2,FALSE),0)</f>
        <v>0</v>
      </c>
      <c r="O341" s="38" t="s">
        <v>77</v>
      </c>
      <c r="P341" s="3">
        <v>3</v>
      </c>
      <c r="Q341" s="38" t="s">
        <v>68</v>
      </c>
      <c r="R341" s="3">
        <v>1</v>
      </c>
      <c r="U341" s="23">
        <f>IFERROR(VLOOKUP($D341&amp;$C341,生产方式定位!$A$2:$E$38,3,FALSE)+VLOOKUP($E341&amp;$C341,生产方式定位!$F$3:$J$38,3,FALSE),0)</f>
        <v>25</v>
      </c>
      <c r="Z341" s="23">
        <f>IFERROR(VLOOKUP($D341&amp;$C341,生产方式定位!$A$2:$E$38,5,FALSE)+VLOOKUP($E341&amp;$C341,生产方式定位!$F$3:$J$38,5,FALSE),"错误")</f>
        <v>25</v>
      </c>
      <c r="AA341" s="34" t="str">
        <f t="shared" si="98"/>
        <v/>
      </c>
      <c r="AB341" s="44" t="str">
        <f t="shared" si="99"/>
        <v>职员*424,贵族*47</v>
      </c>
      <c r="AC341" s="44" t="str">
        <f t="shared" si="100"/>
        <v/>
      </c>
      <c r="AD341" s="35" t="str">
        <f t="shared" si="101"/>
        <v/>
      </c>
      <c r="AE341" s="3" t="str">
        <f t="shared" si="102"/>
        <v/>
      </c>
      <c r="AF341" s="46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spans="1:53" ht="19.95" customHeight="1" x14ac:dyDescent="0.4">
      <c r="A342" s="23" t="s">
        <v>253</v>
      </c>
      <c r="B342" s="3" t="s">
        <v>520</v>
      </c>
      <c r="C342" s="23">
        <v>2</v>
      </c>
      <c r="D342" s="31" t="s">
        <v>175</v>
      </c>
      <c r="E342" s="31" t="s">
        <v>180</v>
      </c>
      <c r="N342" s="23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23">
        <f>IFERROR(VLOOKUP($D342&amp;$C342,生产方式定位!$A$2:$E$38,3,FALSE)+VLOOKUP($E342&amp;$C342,生产方式定位!$F$3:$J$38,3,FALSE),0)</f>
        <v>35</v>
      </c>
      <c r="Z342" s="23">
        <f>IFERROR(VLOOKUP($D342&amp;$C342,生产方式定位!$A$2:$E$38,5,FALSE)+VLOOKUP($E342&amp;$C342,生产方式定位!$F$3:$J$38,5,FALSE),"错误")</f>
        <v>35</v>
      </c>
      <c r="AA342" s="34" t="str">
        <f t="shared" si="98"/>
        <v/>
      </c>
      <c r="AB342" s="44" t="str">
        <f t="shared" si="99"/>
        <v>教士*528</v>
      </c>
      <c r="AC342" s="44" t="str">
        <f t="shared" si="100"/>
        <v/>
      </c>
      <c r="AD342" s="35" t="str">
        <f t="shared" si="101"/>
        <v/>
      </c>
      <c r="AE342" s="3" t="str">
        <f t="shared" si="102"/>
        <v/>
      </c>
      <c r="AF342" s="46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spans="1:53" ht="19.95" customHeight="1" x14ac:dyDescent="0.4">
      <c r="A343" s="23" t="s">
        <v>253</v>
      </c>
      <c r="B343" s="3" t="s">
        <v>521</v>
      </c>
      <c r="C343" s="23">
        <v>3</v>
      </c>
      <c r="D343" s="31" t="s">
        <v>175</v>
      </c>
      <c r="E343" s="31" t="s">
        <v>180</v>
      </c>
      <c r="N343" s="23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38" t="s">
        <v>77</v>
      </c>
      <c r="R343" s="3">
        <v>3</v>
      </c>
      <c r="U343" s="23">
        <f>IFERROR(VLOOKUP($D343&amp;$C343,生产方式定位!$A$2:$E$38,3,FALSE)+VLOOKUP($E343&amp;$C343,生产方式定位!$F$3:$J$38,3,FALSE),0)</f>
        <v>70</v>
      </c>
      <c r="Z343" s="23">
        <f>IFERROR(VLOOKUP($D343&amp;$C343,生产方式定位!$A$2:$E$38,5,FALSE)+VLOOKUP($E343&amp;$C343,生产方式定位!$F$3:$J$38,5,FALSE),"错误")</f>
        <v>70</v>
      </c>
      <c r="AA343" s="34" t="str">
        <f t="shared" si="98"/>
        <v/>
      </c>
      <c r="AB343" s="44" t="str">
        <f t="shared" si="99"/>
        <v>资本家*135,职员*365</v>
      </c>
      <c r="AC343" s="44" t="str">
        <f t="shared" si="100"/>
        <v/>
      </c>
      <c r="AD343" s="35" t="str">
        <f t="shared" si="101"/>
        <v/>
      </c>
      <c r="AE343" s="3" t="str">
        <f t="shared" si="102"/>
        <v/>
      </c>
      <c r="AF343" s="46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spans="1:53" ht="19.95" customHeight="1" x14ac:dyDescent="0.4">
      <c r="A344" s="23" t="s">
        <v>253</v>
      </c>
      <c r="B344" s="3" t="s">
        <v>522</v>
      </c>
      <c r="C344" s="23">
        <v>4</v>
      </c>
      <c r="D344" s="31" t="s">
        <v>175</v>
      </c>
      <c r="E344" s="31" t="s">
        <v>180</v>
      </c>
      <c r="N344" s="23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38" t="s">
        <v>77</v>
      </c>
      <c r="R344" s="3">
        <v>3</v>
      </c>
      <c r="U344" s="23">
        <f>IFERROR(VLOOKUP($D344&amp;$C344,生产方式定位!$A$2:$E$38,3,FALSE)+VLOOKUP($E344&amp;$C344,生产方式定位!$F$3:$J$38,3,FALSE),0)</f>
        <v>35</v>
      </c>
      <c r="Z344" s="23">
        <f>IFERROR(VLOOKUP($D344&amp;$C344,生产方式定位!$A$2:$E$38,5,FALSE)+VLOOKUP($E344&amp;$C344,生产方式定位!$F$3:$J$38,5,FALSE),"错误")</f>
        <v>35</v>
      </c>
      <c r="AA344" s="34" t="str">
        <f t="shared" si="98"/>
        <v/>
      </c>
      <c r="AB344" s="44" t="str">
        <f t="shared" si="99"/>
        <v>资本家*68,职员*183</v>
      </c>
      <c r="AC344" s="44" t="str">
        <f t="shared" si="100"/>
        <v/>
      </c>
      <c r="AD344" s="35" t="str">
        <f t="shared" si="101"/>
        <v/>
      </c>
      <c r="AE344" s="3" t="str">
        <f t="shared" si="102"/>
        <v/>
      </c>
      <c r="AF344" s="46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spans="1:53" ht="19.95" customHeight="1" x14ac:dyDescent="0.4">
      <c r="A345" s="23" t="s">
        <v>253</v>
      </c>
      <c r="B345" s="3" t="s">
        <v>523</v>
      </c>
      <c r="C345" s="23">
        <v>5</v>
      </c>
      <c r="D345" s="31" t="s">
        <v>175</v>
      </c>
      <c r="E345" s="31" t="s">
        <v>180</v>
      </c>
      <c r="N345" s="23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23">
        <f>IFERROR(VLOOKUP($D345&amp;$C345,生产方式定位!$A$2:$E$38,3,FALSE)+VLOOKUP($E345&amp;$C345,生产方式定位!$F$3:$J$38,3,FALSE),0)</f>
        <v>40</v>
      </c>
      <c r="Z345" s="23">
        <f>IFERROR(VLOOKUP($D345&amp;$C345,生产方式定位!$A$2:$E$38,5,FALSE)+VLOOKUP($E345&amp;$C345,生产方式定位!$F$3:$J$38,5,FALSE),"错误")</f>
        <v>40</v>
      </c>
      <c r="AA345" s="34" t="str">
        <f t="shared" si="98"/>
        <v/>
      </c>
      <c r="AB345" s="44" t="str">
        <f t="shared" si="99"/>
        <v>官僚*603</v>
      </c>
      <c r="AC345" s="44" t="str">
        <f t="shared" si="100"/>
        <v/>
      </c>
      <c r="AD345" s="35" t="str">
        <f t="shared" si="101"/>
        <v/>
      </c>
      <c r="AE345" s="3" t="str">
        <f t="shared" si="102"/>
        <v/>
      </c>
      <c r="AF345" s="46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spans="1:53" ht="19.95" customHeight="1" x14ac:dyDescent="0.4">
      <c r="A346" s="23" t="s">
        <v>253</v>
      </c>
      <c r="B346" s="3" t="s">
        <v>524</v>
      </c>
      <c r="C346" s="23">
        <v>6</v>
      </c>
      <c r="D346" s="31" t="s">
        <v>175</v>
      </c>
      <c r="E346" s="31" t="s">
        <v>180</v>
      </c>
      <c r="N346" s="23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23">
        <f>IFERROR(VLOOKUP($D346&amp;$C346,生产方式定位!$A$2:$E$38,3,FALSE)+VLOOKUP($E346&amp;$C346,生产方式定位!$F$3:$J$38,3,FALSE),0)</f>
        <v>20</v>
      </c>
      <c r="Z346" s="23">
        <f>IFERROR(VLOOKUP($D346&amp;$C346,生产方式定位!$A$2:$E$38,5,FALSE)+VLOOKUP($E346&amp;$C346,生产方式定位!$F$3:$J$38,5,FALSE),"错误")</f>
        <v>20</v>
      </c>
      <c r="AA346" s="34" t="str">
        <f t="shared" si="98"/>
        <v/>
      </c>
      <c r="AB346" s="44" t="str">
        <f t="shared" si="99"/>
        <v>劳工*302,工程师*201</v>
      </c>
      <c r="AC346" s="44" t="str">
        <f t="shared" si="100"/>
        <v/>
      </c>
      <c r="AD346" s="35" t="str">
        <f t="shared" si="101"/>
        <v/>
      </c>
      <c r="AE346" s="3" t="str">
        <f t="shared" si="102"/>
        <v/>
      </c>
      <c r="AF346" s="45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spans="1:53" ht="19.95" customHeight="1" x14ac:dyDescent="0.4">
      <c r="A347" s="23" t="s">
        <v>253</v>
      </c>
      <c r="B347" s="38" t="s">
        <v>525</v>
      </c>
      <c r="C347" s="23">
        <v>7</v>
      </c>
      <c r="D347" s="31" t="s">
        <v>175</v>
      </c>
      <c r="E347" s="31" t="s">
        <v>180</v>
      </c>
      <c r="N347" s="23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38" t="s">
        <v>74</v>
      </c>
      <c r="T347" s="3">
        <v>20</v>
      </c>
      <c r="U347" s="23">
        <f>IFERROR(VLOOKUP($D347&amp;$C347,生产方式定位!$A$2:$E$38,3,FALSE)+VLOOKUP($E347&amp;$C347,生产方式定位!$F$3:$J$38,3,FALSE),0)</f>
        <v>20</v>
      </c>
      <c r="Z347" s="23">
        <f>IFERROR(VLOOKUP($D347&amp;$C347,生产方式定位!$A$2:$E$38,5,FALSE)+VLOOKUP($E347&amp;$C347,生产方式定位!$F$3:$J$38,5,FALSE),"错误")</f>
        <v>20</v>
      </c>
      <c r="AA347" s="34" t="str">
        <f t="shared" si="98"/>
        <v/>
      </c>
      <c r="AB347" s="44" t="str">
        <f t="shared" si="99"/>
        <v>劳工*151,工程师*126,法士*94</v>
      </c>
      <c r="AC347" s="44" t="str">
        <f t="shared" si="100"/>
        <v/>
      </c>
      <c r="AD347" s="35" t="str">
        <f t="shared" si="101"/>
        <v/>
      </c>
      <c r="AE347" s="3" t="str">
        <f t="shared" si="102"/>
        <v/>
      </c>
      <c r="AF347" s="45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spans="1:53" ht="19.95" customHeight="1" x14ac:dyDescent="0.4">
      <c r="A348" s="23" t="s">
        <v>253</v>
      </c>
      <c r="B348" s="38" t="s">
        <v>526</v>
      </c>
      <c r="C348" s="23">
        <v>8</v>
      </c>
      <c r="D348" s="31" t="s">
        <v>175</v>
      </c>
      <c r="E348" s="31" t="s">
        <v>180</v>
      </c>
      <c r="N348" s="23">
        <f>IFERROR(VLOOKUP($D348&amp;$C348,生产方式定位!$A$2:$E$38,2,FALSE)+VLOOKUP($E348&amp;$C348,生产方式定位!$F$3:$J$38,2,FALSE),0)</f>
        <v>0</v>
      </c>
      <c r="O348" s="38" t="s">
        <v>66</v>
      </c>
      <c r="P348" s="3">
        <v>4</v>
      </c>
      <c r="Q348" s="38" t="s">
        <v>74</v>
      </c>
      <c r="R348" s="3">
        <v>5</v>
      </c>
      <c r="U348" s="23">
        <f>IFERROR(VLOOKUP($D348&amp;$C348,生产方式定位!$A$2:$E$38,3,FALSE)+VLOOKUP($E348&amp;$C348,生产方式定位!$F$3:$J$38,3,FALSE),0)</f>
        <v>50</v>
      </c>
      <c r="Z348" s="23">
        <f>IFERROR(VLOOKUP($D348&amp;$C348,生产方式定位!$A$2:$E$38,5,FALSE)+VLOOKUP($E348&amp;$C348,生产方式定位!$F$3:$J$38,5,FALSE),"错误")</f>
        <v>50</v>
      </c>
      <c r="AA348" s="34" t="str">
        <f t="shared" si="98"/>
        <v/>
      </c>
      <c r="AB348" s="44" t="str">
        <f t="shared" si="99"/>
        <v>法师*50,法士*314</v>
      </c>
      <c r="AC348" s="44" t="str">
        <f t="shared" si="100"/>
        <v/>
      </c>
      <c r="AD348" s="35" t="str">
        <f t="shared" si="101"/>
        <v/>
      </c>
      <c r="AE348" s="3" t="str">
        <f t="shared" si="102"/>
        <v/>
      </c>
      <c r="AF348" s="45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spans="1:53" ht="19.95" customHeight="1" x14ac:dyDescent="0.4">
      <c r="A349" s="21" t="s">
        <v>255</v>
      </c>
      <c r="B349" s="38" t="s">
        <v>718</v>
      </c>
      <c r="C349" s="21">
        <v>1</v>
      </c>
      <c r="D349" s="31" t="s">
        <v>223</v>
      </c>
      <c r="E349" s="31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32">
        <v>5</v>
      </c>
      <c r="N349" s="21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38" t="s">
        <v>74</v>
      </c>
      <c r="R349" s="3">
        <v>30</v>
      </c>
      <c r="U349" s="21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23">
        <f>IFERROR(VLOOKUP($D349&amp;$C349,生产方式定位!$A$2:$E$38,5,FALSE)+VLOOKUP($E349&amp;$C349,生产方式定位!$F$3:$J$38,5,FALSE),"错误")</f>
        <v>1760</v>
      </c>
      <c r="AA349" s="34" t="str">
        <f t="shared" si="98"/>
        <v>泽洛*11,钢铁*7,运力*6</v>
      </c>
      <c r="AB349" s="44" t="str">
        <f t="shared" si="99"/>
        <v>劳工*3481,法士*261</v>
      </c>
      <c r="AC349" s="44" t="str">
        <f t="shared" si="100"/>
        <v>秘银*22</v>
      </c>
      <c r="AD349" s="35" t="str">
        <f t="shared" si="101"/>
        <v>76%</v>
      </c>
      <c r="AE349" s="3">
        <f t="shared" si="102"/>
        <v>660</v>
      </c>
      <c r="AF349" s="45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spans="1:53" ht="19.95" customHeight="1" x14ac:dyDescent="0.4">
      <c r="A350" s="21" t="s">
        <v>255</v>
      </c>
      <c r="B350" s="38" t="s">
        <v>719</v>
      </c>
      <c r="C350" s="21">
        <v>2</v>
      </c>
      <c r="D350" s="31" t="s">
        <v>223</v>
      </c>
      <c r="E350" s="31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32">
        <v>5</v>
      </c>
      <c r="N350" s="21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38" t="s">
        <v>74</v>
      </c>
      <c r="R350" s="3">
        <v>35</v>
      </c>
      <c r="U350" s="21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23">
        <f>IFERROR(VLOOKUP($D350&amp;$C350,生产方式定位!$A$2:$E$38,5,FALSE)+VLOOKUP($E350&amp;$C350,生产方式定位!$F$3:$J$38,5,FALSE),"错误")</f>
        <v>2520</v>
      </c>
      <c r="AA350" s="34" t="str">
        <f t="shared" si="98"/>
        <v>泽洛*19,钢铁*10,运力*8</v>
      </c>
      <c r="AB350" s="44" t="str">
        <f t="shared" si="99"/>
        <v>劳工*3352,法士*293</v>
      </c>
      <c r="AC350" s="44" t="str">
        <f t="shared" si="100"/>
        <v>秘银*32</v>
      </c>
      <c r="AD350" s="35" t="str">
        <f t="shared" si="101"/>
        <v>58%</v>
      </c>
      <c r="AE350" s="3">
        <f t="shared" si="102"/>
        <v>820</v>
      </c>
      <c r="AF350" s="45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spans="1:53" ht="19.95" customHeight="1" x14ac:dyDescent="0.4">
      <c r="A351" s="21" t="s">
        <v>255</v>
      </c>
      <c r="B351" s="38"/>
      <c r="C351" s="21">
        <v>3</v>
      </c>
      <c r="D351" s="31" t="s">
        <v>223</v>
      </c>
      <c r="E351" s="31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32">
        <v>5</v>
      </c>
      <c r="N351" s="21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38" t="s">
        <v>74</v>
      </c>
      <c r="R351" s="3">
        <v>40</v>
      </c>
      <c r="U351" s="21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23">
        <f>IFERROR(VLOOKUP($D351&amp;$C351,生产方式定位!$A$2:$E$38,5,FALSE)+VLOOKUP($E351&amp;$C351,生产方式定位!$F$3:$J$38,5,FALSE),"错误")</f>
        <v>2830</v>
      </c>
      <c r="AA351" s="34" t="str">
        <f t="shared" si="98"/>
        <v>泽洛*23,钢铁*11,运力*9</v>
      </c>
      <c r="AB351" s="44" t="str">
        <f t="shared" si="99"/>
        <v>劳工*3232,法士*323</v>
      </c>
      <c r="AC351" s="44" t="str">
        <f t="shared" si="100"/>
        <v>秘银*35</v>
      </c>
      <c r="AD351" s="35" t="str">
        <f t="shared" si="101"/>
        <v>55%</v>
      </c>
      <c r="AE351" s="3">
        <f t="shared" si="102"/>
        <v>905</v>
      </c>
      <c r="AF351" s="46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spans="1:53" ht="19.95" customHeight="1" x14ac:dyDescent="0.4">
      <c r="A352" s="21" t="s">
        <v>255</v>
      </c>
      <c r="B352" s="38" t="s">
        <v>720</v>
      </c>
      <c r="C352" s="21">
        <v>4</v>
      </c>
      <c r="D352" s="31" t="s">
        <v>223</v>
      </c>
      <c r="E352" s="31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32">
        <v>5</v>
      </c>
      <c r="N352" s="21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38" t="s">
        <v>74</v>
      </c>
      <c r="R352" s="3">
        <v>45</v>
      </c>
      <c r="U352" s="21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23">
        <f>IFERROR(VLOOKUP($D352&amp;$C352,生产方式定位!$A$2:$E$38,5,FALSE)+VLOOKUP($E352&amp;$C352,生产方式定位!$F$3:$J$38,5,FALSE),"错误")</f>
        <v>3140</v>
      </c>
      <c r="AA352" s="34" t="str">
        <f t="shared" si="98"/>
        <v>泽洛*27,钢铁*11,运力*9</v>
      </c>
      <c r="AB352" s="44" t="str">
        <f t="shared" si="99"/>
        <v>劳工*3121,法士*351</v>
      </c>
      <c r="AC352" s="44" t="str">
        <f t="shared" si="100"/>
        <v>秘银*39</v>
      </c>
      <c r="AD352" s="35" t="str">
        <f t="shared" si="101"/>
        <v>53%</v>
      </c>
      <c r="AE352" s="3">
        <f t="shared" si="102"/>
        <v>990</v>
      </c>
      <c r="AF352" s="46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spans="1:53" ht="19.95" customHeight="1" x14ac:dyDescent="0.4">
      <c r="A353" s="21" t="s">
        <v>255</v>
      </c>
      <c r="B353" s="38" t="s">
        <v>721</v>
      </c>
      <c r="C353" s="21">
        <v>5</v>
      </c>
      <c r="D353" s="31" t="s">
        <v>223</v>
      </c>
      <c r="E353" s="31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32">
        <v>5</v>
      </c>
      <c r="N353" s="21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38" t="s">
        <v>74</v>
      </c>
      <c r="R353" s="3">
        <v>35</v>
      </c>
      <c r="S353" s="38" t="s">
        <v>73</v>
      </c>
      <c r="T353" s="3">
        <v>15</v>
      </c>
      <c r="U353" s="21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23">
        <f>IFERROR(VLOOKUP($D353&amp;$C353,生产方式定位!$A$2:$E$38,5,FALSE)+VLOOKUP($E353&amp;$C353,生产方式定位!$F$3:$J$38,5,FALSE),"错误")</f>
        <v>3450</v>
      </c>
      <c r="AA353" s="34" t="str">
        <f t="shared" si="98"/>
        <v>泽洛*31,钢铁*12,运力*10</v>
      </c>
      <c r="AB353" s="44" t="str">
        <f t="shared" si="99"/>
        <v>劳工*3017,法士*264,工程师*151</v>
      </c>
      <c r="AC353" s="44" t="str">
        <f t="shared" si="100"/>
        <v>秘银*43</v>
      </c>
      <c r="AD353" s="35" t="str">
        <f t="shared" si="101"/>
        <v>52%</v>
      </c>
      <c r="AE353" s="3">
        <f t="shared" si="102"/>
        <v>1075</v>
      </c>
      <c r="AF353" s="46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spans="1:53" ht="19.95" customHeight="1" x14ac:dyDescent="0.4">
      <c r="A354" s="23" t="s">
        <v>722</v>
      </c>
      <c r="B354" s="3" t="s">
        <v>723</v>
      </c>
      <c r="C354" s="23">
        <v>1</v>
      </c>
      <c r="D354" s="31" t="s">
        <v>175</v>
      </c>
      <c r="E354" s="31" t="s">
        <v>176</v>
      </c>
      <c r="N354" s="23">
        <f>IFERROR(VLOOKUP($D354&amp;$C354,生产方式定位!$A$2:$E$38,2,FALSE)+VLOOKUP($E354&amp;$C354,生产方式定位!$F$3:$J$38,2,FALSE),0)</f>
        <v>0</v>
      </c>
      <c r="U354" s="23">
        <f>IFERROR(VLOOKUP($D354&amp;$C354,生产方式定位!$A$2:$E$38,3,FALSE)+VLOOKUP($E354&amp;$C354,生产方式定位!$F$3:$J$38,3,FALSE),0)</f>
        <v>0</v>
      </c>
      <c r="Z354" s="23">
        <f>IFERROR(VLOOKUP($D354&amp;$C354,生产方式定位!$A$2:$E$38,5,FALSE)+VLOOKUP($E354&amp;$C354,生产方式定位!$F$3:$J$38,5,FALSE),"错误")</f>
        <v>0</v>
      </c>
      <c r="AA354" s="34" t="str">
        <f t="shared" si="98"/>
        <v/>
      </c>
      <c r="AB354" s="44" t="str">
        <f t="shared" si="99"/>
        <v/>
      </c>
      <c r="AC354" s="44" t="str">
        <f t="shared" si="100"/>
        <v/>
      </c>
      <c r="AD354" s="35" t="str">
        <f t="shared" si="101"/>
        <v/>
      </c>
      <c r="AE354" s="3" t="str">
        <f t="shared" si="102"/>
        <v/>
      </c>
      <c r="AF354" s="46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spans="1:53" ht="19.95" customHeight="1" x14ac:dyDescent="0.4">
      <c r="A355" s="23" t="s">
        <v>722</v>
      </c>
      <c r="B355" s="3" t="s">
        <v>724</v>
      </c>
      <c r="C355" s="23">
        <v>2</v>
      </c>
      <c r="D355" s="31" t="s">
        <v>175</v>
      </c>
      <c r="E355" s="31" t="s">
        <v>176</v>
      </c>
      <c r="F355" s="3" t="s">
        <v>41</v>
      </c>
      <c r="G355" s="3">
        <v>10</v>
      </c>
      <c r="N355" s="23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23">
        <f>IFERROR(VLOOKUP($D355&amp;$C355,生产方式定位!$A$2:$E$38,3,FALSE)+VLOOKUP($E355&amp;$C355,生产方式定位!$F$3:$J$38,3,FALSE),0)</f>
        <v>10</v>
      </c>
      <c r="Z355" s="23">
        <f>IFERROR(VLOOKUP($D355&amp;$C355,生产方式定位!$A$2:$E$38,5,FALSE)+VLOOKUP($E355&amp;$C355,生产方式定位!$F$3:$J$38,5,FALSE),"错误")</f>
        <v>0</v>
      </c>
      <c r="AA355" s="34" t="str">
        <f t="shared" si="98"/>
        <v>工具*6</v>
      </c>
      <c r="AB355" s="44" t="str">
        <f t="shared" si="99"/>
        <v>劳工*-362,工程师*30</v>
      </c>
      <c r="AC355" s="44" t="str">
        <f t="shared" si="100"/>
        <v/>
      </c>
      <c r="AD355" s="35" t="str">
        <f t="shared" si="101"/>
        <v>-100%</v>
      </c>
      <c r="AE355" s="3">
        <f t="shared" si="102"/>
        <v>-235</v>
      </c>
      <c r="AF355" s="46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spans="1:53" ht="19.95" customHeight="1" x14ac:dyDescent="0.4">
      <c r="A356" s="23" t="s">
        <v>722</v>
      </c>
      <c r="B356" s="3" t="s">
        <v>725</v>
      </c>
      <c r="C356" s="23">
        <v>3</v>
      </c>
      <c r="D356" s="31" t="s">
        <v>175</v>
      </c>
      <c r="E356" s="31" t="s">
        <v>176</v>
      </c>
      <c r="F356" s="3" t="s">
        <v>41</v>
      </c>
      <c r="G356" s="3">
        <v>10</v>
      </c>
      <c r="N356" s="23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23">
        <f>IFERROR(VLOOKUP($D356&amp;$C356,生产方式定位!$A$2:$E$38,3,FALSE)+VLOOKUP($E356&amp;$C356,生产方式定位!$F$3:$J$38,3,FALSE),0)</f>
        <v>20</v>
      </c>
      <c r="Z356" s="23">
        <f>IFERROR(VLOOKUP($D356&amp;$C356,生产方式定位!$A$2:$E$38,5,FALSE)+VLOOKUP($E356&amp;$C356,生产方式定位!$F$3:$J$38,5,FALSE),"错误")</f>
        <v>0</v>
      </c>
      <c r="AA356" s="34" t="str">
        <f t="shared" si="98"/>
        <v>工具*8</v>
      </c>
      <c r="AB356" s="44" t="str">
        <f t="shared" si="99"/>
        <v>劳工*-724,工程师*60</v>
      </c>
      <c r="AC356" s="44" t="str">
        <f t="shared" si="100"/>
        <v/>
      </c>
      <c r="AD356" s="35" t="str">
        <f t="shared" si="101"/>
        <v>-100%</v>
      </c>
      <c r="AE356" s="3">
        <f t="shared" si="102"/>
        <v>-320</v>
      </c>
      <c r="AF356" s="46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spans="1:53" ht="19.95" customHeight="1" x14ac:dyDescent="0.4">
      <c r="A357" s="23" t="s">
        <v>722</v>
      </c>
      <c r="B357" s="3" t="s">
        <v>726</v>
      </c>
      <c r="C357" s="23">
        <v>4</v>
      </c>
      <c r="D357" s="31" t="s">
        <v>175</v>
      </c>
      <c r="E357" s="31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3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23">
        <f>IFERROR(VLOOKUP($D357&amp;$C357,生产方式定位!$A$2:$E$38,3,FALSE)+VLOOKUP($E357&amp;$C357,生产方式定位!$F$3:$J$38,3,FALSE),0)</f>
        <v>30</v>
      </c>
      <c r="Z357" s="23">
        <f>IFERROR(VLOOKUP($D357&amp;$C357,生产方式定位!$A$2:$E$38,5,FALSE)+VLOOKUP($E357&amp;$C357,生产方式定位!$F$3:$J$38,5,FALSE),"错误")</f>
        <v>0</v>
      </c>
      <c r="AA357" s="34" t="str">
        <f t="shared" si="98"/>
        <v>科学引擎*2,煤*8</v>
      </c>
      <c r="AB357" s="44" t="str">
        <f t="shared" si="99"/>
        <v>劳工*-1086,工程师*90</v>
      </c>
      <c r="AC357" s="44" t="str">
        <f t="shared" si="100"/>
        <v/>
      </c>
      <c r="AD357" s="35" t="str">
        <f t="shared" si="101"/>
        <v>-100%</v>
      </c>
      <c r="AE357" s="3">
        <f t="shared" si="102"/>
        <v>-405</v>
      </c>
      <c r="AF357" s="46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spans="1:53" ht="19.95" customHeight="1" x14ac:dyDescent="0.4">
      <c r="A358" s="23" t="s">
        <v>722</v>
      </c>
      <c r="B358" s="3" t="s">
        <v>727</v>
      </c>
      <c r="C358" s="23">
        <v>5</v>
      </c>
      <c r="D358" s="31" t="s">
        <v>175</v>
      </c>
      <c r="E358" s="31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3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23">
        <f>IFERROR(VLOOKUP($D358&amp;$C358,生产方式定位!$A$2:$E$38,3,FALSE)+VLOOKUP($E358&amp;$C358,生产方式定位!$F$3:$J$38,3,FALSE),0)</f>
        <v>40</v>
      </c>
      <c r="Z358" s="23">
        <f>IFERROR(VLOOKUP($D358&amp;$C358,生产方式定位!$A$2:$E$38,5,FALSE)+VLOOKUP($E358&amp;$C358,生产方式定位!$F$3:$J$38,5,FALSE),"错误")</f>
        <v>0</v>
      </c>
      <c r="AA358" s="34" t="str">
        <f t="shared" si="98"/>
        <v>魔导引擎*2,煤*10</v>
      </c>
      <c r="AB358" s="44" t="str">
        <f t="shared" si="99"/>
        <v>劳工*-1448,工程师*121</v>
      </c>
      <c r="AC358" s="44" t="str">
        <f t="shared" si="100"/>
        <v/>
      </c>
      <c r="AD358" s="35" t="str">
        <f t="shared" si="101"/>
        <v>-100%</v>
      </c>
      <c r="AE358" s="3">
        <f t="shared" si="102"/>
        <v>-490</v>
      </c>
      <c r="AF358" s="46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spans="1:53" ht="19.95" customHeight="1" x14ac:dyDescent="0.4">
      <c r="A359" s="21" t="s">
        <v>722</v>
      </c>
      <c r="B359" s="3" t="s">
        <v>723</v>
      </c>
      <c r="C359" s="21">
        <v>1</v>
      </c>
      <c r="D359" s="31" t="s">
        <v>175</v>
      </c>
      <c r="E359" s="31" t="s">
        <v>178</v>
      </c>
      <c r="N359" s="21">
        <f>IFERROR(VLOOKUP($D359&amp;$C359,生产方式定位!$A$2:$E$38,2,FALSE)+VLOOKUP($E359&amp;$C359,生产方式定位!$F$3:$J$38,2,FALSE),0)</f>
        <v>0</v>
      </c>
      <c r="U359" s="21">
        <f>IFERROR(VLOOKUP($D359&amp;$C359,生产方式定位!$A$2:$E$38,3,FALSE)+VLOOKUP($E359&amp;$C359,生产方式定位!$F$3:$J$38,3,FALSE),0)</f>
        <v>0</v>
      </c>
      <c r="Z359" s="23">
        <f>IFERROR(VLOOKUP($D359&amp;$C359,生产方式定位!$A$2:$E$38,5,FALSE)+VLOOKUP($E359&amp;$C359,生产方式定位!$F$3:$J$38,5,FALSE),"错误")</f>
        <v>0</v>
      </c>
      <c r="AA359" s="34" t="str">
        <f t="shared" si="98"/>
        <v/>
      </c>
      <c r="AB359" s="44" t="str">
        <f t="shared" si="99"/>
        <v/>
      </c>
      <c r="AC359" s="44" t="str">
        <f t="shared" si="100"/>
        <v/>
      </c>
      <c r="AD359" s="35" t="str">
        <f t="shared" si="101"/>
        <v/>
      </c>
      <c r="AE359" s="3" t="str">
        <f t="shared" si="102"/>
        <v/>
      </c>
      <c r="AF359" s="45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spans="1:53" ht="19.95" customHeight="1" x14ac:dyDescent="0.4">
      <c r="A360" s="21" t="s">
        <v>722</v>
      </c>
      <c r="B360" s="38" t="s">
        <v>728</v>
      </c>
      <c r="C360" s="21">
        <v>2</v>
      </c>
      <c r="D360" s="31" t="s">
        <v>175</v>
      </c>
      <c r="E360" s="31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1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1">
        <f>IFERROR(VLOOKUP($D360&amp;$C360,生产方式定位!$A$2:$E$38,3,FALSE)+VLOOKUP($E360&amp;$C360,生产方式定位!$F$3:$J$38,3,FALSE),0)</f>
        <v>15</v>
      </c>
      <c r="Z360" s="23">
        <f>IFERROR(VLOOKUP($D360&amp;$C360,生产方式定位!$A$2:$E$38,5,FALSE)+VLOOKUP($E360&amp;$C360,生产方式定位!$F$3:$J$38,5,FALSE),"错误")</f>
        <v>0</v>
      </c>
      <c r="AA360" s="34" t="str">
        <f t="shared" si="98"/>
        <v>魔偶*2,灵能水晶*4</v>
      </c>
      <c r="AB360" s="44" t="str">
        <f t="shared" si="99"/>
        <v>劳工*-543,法士*34</v>
      </c>
      <c r="AC360" s="44" t="str">
        <f t="shared" si="100"/>
        <v/>
      </c>
      <c r="AD360" s="35" t="str">
        <f t="shared" si="101"/>
        <v>-100%</v>
      </c>
      <c r="AE360" s="3">
        <f t="shared" si="102"/>
        <v>-345</v>
      </c>
      <c r="AF360" s="45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spans="1:53" ht="19.95" customHeight="1" x14ac:dyDescent="0.4">
      <c r="A361" s="21" t="s">
        <v>722</v>
      </c>
      <c r="B361" s="38" t="s">
        <v>729</v>
      </c>
      <c r="C361" s="21">
        <v>3</v>
      </c>
      <c r="D361" s="31" t="s">
        <v>175</v>
      </c>
      <c r="E361" s="31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1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1">
        <f>IFERROR(VLOOKUP($D361&amp;$C361,生产方式定位!$A$2:$E$38,3,FALSE)+VLOOKUP($E361&amp;$C361,生产方式定位!$F$3:$J$38,3,FALSE),0)</f>
        <v>30</v>
      </c>
      <c r="Z361" s="23">
        <f>IFERROR(VLOOKUP($D361&amp;$C361,生产方式定位!$A$2:$E$38,5,FALSE)+VLOOKUP($E361&amp;$C361,生产方式定位!$F$3:$J$38,5,FALSE),"错误")</f>
        <v>0</v>
      </c>
      <c r="AA361" s="34" t="str">
        <f t="shared" si="98"/>
        <v>魔偶*3,灵能水晶*5</v>
      </c>
      <c r="AB361" s="44" t="str">
        <f t="shared" si="99"/>
        <v>劳工*-1086,法士*68</v>
      </c>
      <c r="AC361" s="44" t="str">
        <f t="shared" si="100"/>
        <v/>
      </c>
      <c r="AD361" s="35" t="str">
        <f t="shared" si="101"/>
        <v>-100%</v>
      </c>
      <c r="AE361" s="3">
        <f t="shared" si="102"/>
        <v>-470</v>
      </c>
      <c r="AF361" s="45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spans="1:53" ht="19.95" customHeight="1" x14ac:dyDescent="0.4">
      <c r="A362" s="21" t="s">
        <v>722</v>
      </c>
      <c r="B362" s="38" t="s">
        <v>730</v>
      </c>
      <c r="C362" s="21">
        <v>4</v>
      </c>
      <c r="D362" s="31" t="s">
        <v>175</v>
      </c>
      <c r="E362" s="31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1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1">
        <f>IFERROR(VLOOKUP($D362&amp;$C362,生产方式定位!$A$2:$E$38,3,FALSE)+VLOOKUP($E362&amp;$C362,生产方式定位!$F$3:$J$38,3,FALSE),0)</f>
        <v>45</v>
      </c>
      <c r="Z362" s="23">
        <f>IFERROR(VLOOKUP($D362&amp;$C362,生产方式定位!$A$2:$E$38,5,FALSE)+VLOOKUP($E362&amp;$C362,生产方式定位!$F$3:$J$38,5,FALSE),"错误")</f>
        <v>0</v>
      </c>
      <c r="AA362" s="34" t="str">
        <f t="shared" si="98"/>
        <v>魔偶*4,灵能水晶*6</v>
      </c>
      <c r="AB362" s="44" t="str">
        <f t="shared" si="99"/>
        <v>劳工*-1629,法士*102</v>
      </c>
      <c r="AC362" s="44" t="str">
        <f t="shared" si="100"/>
        <v/>
      </c>
      <c r="AD362" s="35" t="str">
        <f t="shared" si="101"/>
        <v>-100%</v>
      </c>
      <c r="AE362" s="3">
        <f t="shared" si="102"/>
        <v>-595</v>
      </c>
      <c r="AF362" s="45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spans="1:53" ht="19.95" customHeight="1" x14ac:dyDescent="0.4">
      <c r="A363" s="21" t="s">
        <v>722</v>
      </c>
      <c r="B363" s="38" t="s">
        <v>731</v>
      </c>
      <c r="C363" s="21">
        <v>5</v>
      </c>
      <c r="D363" s="31" t="s">
        <v>175</v>
      </c>
      <c r="E363" s="31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1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1">
        <f>IFERROR(VLOOKUP($D363&amp;$C363,生产方式定位!$A$2:$E$38,3,FALSE)+VLOOKUP($E363&amp;$C363,生产方式定位!$F$3:$J$38,3,FALSE),0)</f>
        <v>60</v>
      </c>
      <c r="Z363" s="23">
        <f>IFERROR(VLOOKUP($D363&amp;$C363,生产方式定位!$A$2:$E$38,5,FALSE)+VLOOKUP($E363&amp;$C363,生产方式定位!$F$3:$J$38,5,FALSE),"错误")</f>
        <v>0</v>
      </c>
      <c r="AA363" s="34" t="str">
        <f t="shared" si="98"/>
        <v>魔偶*4,灵能水晶*7</v>
      </c>
      <c r="AB363" s="44" t="str">
        <f t="shared" si="99"/>
        <v>劳工*-2172,法士*136</v>
      </c>
      <c r="AC363" s="44" t="str">
        <f t="shared" si="100"/>
        <v/>
      </c>
      <c r="AD363" s="35" t="str">
        <f t="shared" si="101"/>
        <v>-100%</v>
      </c>
      <c r="AE363" s="3">
        <f t="shared" si="102"/>
        <v>-720</v>
      </c>
      <c r="AF363" s="45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spans="1:53" ht="19.95" customHeight="1" x14ac:dyDescent="0.4">
      <c r="A364" s="23" t="s">
        <v>258</v>
      </c>
      <c r="B364" s="48" t="s">
        <v>519</v>
      </c>
      <c r="C364" s="23">
        <v>1</v>
      </c>
      <c r="D364" s="31" t="s">
        <v>175</v>
      </c>
      <c r="E364" s="31" t="s">
        <v>180</v>
      </c>
      <c r="N364" s="23">
        <f>IFERROR(VLOOKUP($D364&amp;$C364,生产方式定位!$A$2:$E$38,2,FALSE)+VLOOKUP($E364&amp;$C364,生产方式定位!$F$3:$J$38,2,FALSE),0)</f>
        <v>0</v>
      </c>
      <c r="O364" s="38" t="s">
        <v>77</v>
      </c>
      <c r="P364" s="3">
        <v>3</v>
      </c>
      <c r="Q364" s="38" t="s">
        <v>68</v>
      </c>
      <c r="R364" s="3">
        <v>1</v>
      </c>
      <c r="U364" s="23">
        <f>IFERROR(VLOOKUP($D364&amp;$C364,生产方式定位!$A$2:$E$38,3,FALSE)+VLOOKUP($E364&amp;$C364,生产方式定位!$F$3:$J$38,3,FALSE),0)</f>
        <v>25</v>
      </c>
      <c r="Z364" s="23">
        <f>IFERROR(VLOOKUP($D364&amp;$C364,生产方式定位!$A$2:$E$38,5,FALSE)+VLOOKUP($E364&amp;$C364,生产方式定位!$F$3:$J$38,5,FALSE),"错误")</f>
        <v>25</v>
      </c>
      <c r="AA364" s="34" t="str">
        <f t="shared" si="98"/>
        <v/>
      </c>
      <c r="AB364" s="44" t="str">
        <f t="shared" si="99"/>
        <v>职员*424,贵族*47</v>
      </c>
      <c r="AC364" s="44" t="str">
        <f t="shared" si="100"/>
        <v/>
      </c>
      <c r="AD364" s="35" t="str">
        <f t="shared" si="101"/>
        <v/>
      </c>
      <c r="AE364" s="3" t="str">
        <f t="shared" si="102"/>
        <v/>
      </c>
      <c r="AF364" s="46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spans="1:53" ht="19.95" customHeight="1" x14ac:dyDescent="0.4">
      <c r="A365" s="23" t="s">
        <v>258</v>
      </c>
      <c r="B365" s="48" t="s">
        <v>520</v>
      </c>
      <c r="C365" s="23">
        <v>2</v>
      </c>
      <c r="D365" s="31" t="s">
        <v>175</v>
      </c>
      <c r="E365" s="31" t="s">
        <v>180</v>
      </c>
      <c r="N365" s="23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23">
        <f>IFERROR(VLOOKUP($D365&amp;$C365,生产方式定位!$A$2:$E$38,3,FALSE)+VLOOKUP($E365&amp;$C365,生产方式定位!$F$3:$J$38,3,FALSE),0)</f>
        <v>35</v>
      </c>
      <c r="Z365" s="23">
        <f>IFERROR(VLOOKUP($D365&amp;$C365,生产方式定位!$A$2:$E$38,5,FALSE)+VLOOKUP($E365&amp;$C365,生产方式定位!$F$3:$J$38,5,FALSE),"错误")</f>
        <v>35</v>
      </c>
      <c r="AA365" s="34" t="str">
        <f t="shared" si="98"/>
        <v/>
      </c>
      <c r="AB365" s="44" t="str">
        <f t="shared" si="99"/>
        <v>教士*528</v>
      </c>
      <c r="AC365" s="44" t="str">
        <f t="shared" si="100"/>
        <v/>
      </c>
      <c r="AD365" s="35" t="str">
        <f t="shared" si="101"/>
        <v/>
      </c>
      <c r="AE365" s="3" t="str">
        <f t="shared" si="102"/>
        <v/>
      </c>
      <c r="AF365" s="46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spans="1:53" ht="19.95" customHeight="1" x14ac:dyDescent="0.4">
      <c r="A366" s="23" t="s">
        <v>258</v>
      </c>
      <c r="B366" s="48" t="s">
        <v>521</v>
      </c>
      <c r="C366" s="23">
        <v>3</v>
      </c>
      <c r="D366" s="31" t="s">
        <v>175</v>
      </c>
      <c r="E366" s="31" t="s">
        <v>180</v>
      </c>
      <c r="N366" s="23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38" t="s">
        <v>77</v>
      </c>
      <c r="R366" s="3">
        <v>3</v>
      </c>
      <c r="U366" s="23">
        <f>IFERROR(VLOOKUP($D366&amp;$C366,生产方式定位!$A$2:$E$38,3,FALSE)+VLOOKUP($E366&amp;$C366,生产方式定位!$F$3:$J$38,3,FALSE),0)</f>
        <v>70</v>
      </c>
      <c r="Z366" s="23">
        <f>IFERROR(VLOOKUP($D366&amp;$C366,生产方式定位!$A$2:$E$38,5,FALSE)+VLOOKUP($E366&amp;$C366,生产方式定位!$F$3:$J$38,5,FALSE),"错误")</f>
        <v>70</v>
      </c>
      <c r="AA366" s="34" t="str">
        <f t="shared" si="98"/>
        <v/>
      </c>
      <c r="AB366" s="44" t="str">
        <f t="shared" si="99"/>
        <v>资本家*135,职员*365</v>
      </c>
      <c r="AC366" s="44" t="str">
        <f t="shared" si="100"/>
        <v/>
      </c>
      <c r="AD366" s="35" t="str">
        <f t="shared" si="101"/>
        <v/>
      </c>
      <c r="AE366" s="3" t="str">
        <f t="shared" si="102"/>
        <v/>
      </c>
      <c r="AF366" s="46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spans="1:53" ht="19.95" customHeight="1" x14ac:dyDescent="0.4">
      <c r="A367" s="23" t="s">
        <v>258</v>
      </c>
      <c r="B367" s="48" t="s">
        <v>522</v>
      </c>
      <c r="C367" s="23">
        <v>4</v>
      </c>
      <c r="D367" s="31" t="s">
        <v>175</v>
      </c>
      <c r="E367" s="31" t="s">
        <v>180</v>
      </c>
      <c r="N367" s="23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38" t="s">
        <v>77</v>
      </c>
      <c r="R367" s="3">
        <v>3</v>
      </c>
      <c r="U367" s="23">
        <f>IFERROR(VLOOKUP($D367&amp;$C367,生产方式定位!$A$2:$E$38,3,FALSE)+VLOOKUP($E367&amp;$C367,生产方式定位!$F$3:$J$38,3,FALSE),0)</f>
        <v>35</v>
      </c>
      <c r="Z367" s="23">
        <f>IFERROR(VLOOKUP($D367&amp;$C367,生产方式定位!$A$2:$E$38,5,FALSE)+VLOOKUP($E367&amp;$C367,生产方式定位!$F$3:$J$38,5,FALSE),"错误")</f>
        <v>35</v>
      </c>
      <c r="AA367" s="34" t="str">
        <f t="shared" si="98"/>
        <v/>
      </c>
      <c r="AB367" s="44" t="str">
        <f t="shared" si="99"/>
        <v>资本家*68,职员*183</v>
      </c>
      <c r="AC367" s="44" t="str">
        <f t="shared" si="100"/>
        <v/>
      </c>
      <c r="AD367" s="35" t="str">
        <f t="shared" si="101"/>
        <v/>
      </c>
      <c r="AE367" s="3" t="str">
        <f t="shared" si="102"/>
        <v/>
      </c>
      <c r="AF367" s="46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spans="1:53" ht="19.95" customHeight="1" x14ac:dyDescent="0.4">
      <c r="A368" s="23" t="s">
        <v>258</v>
      </c>
      <c r="B368" s="48" t="s">
        <v>523</v>
      </c>
      <c r="C368" s="23">
        <v>5</v>
      </c>
      <c r="D368" s="31" t="s">
        <v>175</v>
      </c>
      <c r="E368" s="31" t="s">
        <v>180</v>
      </c>
      <c r="N368" s="23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23">
        <f>IFERROR(VLOOKUP($D368&amp;$C368,生产方式定位!$A$2:$E$38,3,FALSE)+VLOOKUP($E368&amp;$C368,生产方式定位!$F$3:$J$38,3,FALSE),0)</f>
        <v>40</v>
      </c>
      <c r="Z368" s="23">
        <f>IFERROR(VLOOKUP($D368&amp;$C368,生产方式定位!$A$2:$E$38,5,FALSE)+VLOOKUP($E368&amp;$C368,生产方式定位!$F$3:$J$38,5,FALSE),"错误")</f>
        <v>40</v>
      </c>
      <c r="AA368" s="34" t="str">
        <f t="shared" si="98"/>
        <v/>
      </c>
      <c r="AB368" s="44" t="str">
        <f t="shared" si="99"/>
        <v>官僚*603</v>
      </c>
      <c r="AC368" s="44" t="str">
        <f t="shared" si="100"/>
        <v/>
      </c>
      <c r="AD368" s="35" t="str">
        <f t="shared" si="101"/>
        <v/>
      </c>
      <c r="AE368" s="3" t="str">
        <f t="shared" si="102"/>
        <v/>
      </c>
      <c r="AF368" s="46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spans="1:53" ht="19.95" customHeight="1" x14ac:dyDescent="0.4">
      <c r="A369" s="23" t="s">
        <v>258</v>
      </c>
      <c r="B369" s="48" t="s">
        <v>524</v>
      </c>
      <c r="C369" s="23">
        <v>6</v>
      </c>
      <c r="D369" s="31" t="s">
        <v>175</v>
      </c>
      <c r="E369" s="31" t="s">
        <v>180</v>
      </c>
      <c r="N369" s="23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23">
        <f>IFERROR(VLOOKUP($D369&amp;$C369,生产方式定位!$A$2:$E$38,3,FALSE)+VLOOKUP($E369&amp;$C369,生产方式定位!$F$3:$J$38,3,FALSE),0)</f>
        <v>20</v>
      </c>
      <c r="Z369" s="23">
        <f>IFERROR(VLOOKUP($D369&amp;$C369,生产方式定位!$A$2:$E$38,5,FALSE)+VLOOKUP($E369&amp;$C369,生产方式定位!$F$3:$J$38,5,FALSE),"错误")</f>
        <v>20</v>
      </c>
      <c r="AA369" s="34" t="str">
        <f t="shared" si="98"/>
        <v/>
      </c>
      <c r="AB369" s="44" t="str">
        <f t="shared" si="99"/>
        <v>劳工*302,工程师*201</v>
      </c>
      <c r="AC369" s="44" t="str">
        <f t="shared" si="100"/>
        <v/>
      </c>
      <c r="AD369" s="35" t="str">
        <f t="shared" si="101"/>
        <v/>
      </c>
      <c r="AE369" s="3" t="str">
        <f t="shared" si="102"/>
        <v/>
      </c>
      <c r="AF369" s="45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spans="1:53" ht="19.95" customHeight="1" x14ac:dyDescent="0.4">
      <c r="A370" s="23" t="s">
        <v>258</v>
      </c>
      <c r="B370" s="48" t="s">
        <v>525</v>
      </c>
      <c r="C370" s="23">
        <v>7</v>
      </c>
      <c r="D370" s="31" t="s">
        <v>175</v>
      </c>
      <c r="E370" s="31" t="s">
        <v>180</v>
      </c>
      <c r="N370" s="23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38" t="s">
        <v>74</v>
      </c>
      <c r="T370" s="3">
        <v>20</v>
      </c>
      <c r="U370" s="23">
        <f>IFERROR(VLOOKUP($D370&amp;$C370,生产方式定位!$A$2:$E$38,3,FALSE)+VLOOKUP($E370&amp;$C370,生产方式定位!$F$3:$J$38,3,FALSE),0)</f>
        <v>20</v>
      </c>
      <c r="Z370" s="23">
        <f>IFERROR(VLOOKUP($D370&amp;$C370,生产方式定位!$A$2:$E$38,5,FALSE)+VLOOKUP($E370&amp;$C370,生产方式定位!$F$3:$J$38,5,FALSE),"错误")</f>
        <v>20</v>
      </c>
      <c r="AA370" s="34" t="str">
        <f t="shared" si="98"/>
        <v/>
      </c>
      <c r="AB370" s="44" t="str">
        <f t="shared" si="99"/>
        <v>劳工*151,工程师*126,法士*94</v>
      </c>
      <c r="AC370" s="44" t="str">
        <f t="shared" si="100"/>
        <v/>
      </c>
      <c r="AD370" s="35" t="str">
        <f t="shared" si="101"/>
        <v/>
      </c>
      <c r="AE370" s="3" t="str">
        <f t="shared" si="102"/>
        <v/>
      </c>
      <c r="AF370" s="45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spans="1:53" ht="19.95" customHeight="1" x14ac:dyDescent="0.4">
      <c r="A371" s="23" t="s">
        <v>258</v>
      </c>
      <c r="B371" s="48" t="s">
        <v>526</v>
      </c>
      <c r="C371" s="23">
        <v>8</v>
      </c>
      <c r="D371" s="31" t="s">
        <v>175</v>
      </c>
      <c r="E371" s="31" t="s">
        <v>180</v>
      </c>
      <c r="N371" s="23">
        <f>IFERROR(VLOOKUP($D371&amp;$C371,生产方式定位!$A$2:$E$38,2,FALSE)+VLOOKUP($E371&amp;$C371,生产方式定位!$F$3:$J$38,2,FALSE),0)</f>
        <v>0</v>
      </c>
      <c r="O371" s="38" t="s">
        <v>66</v>
      </c>
      <c r="P371" s="3">
        <v>4</v>
      </c>
      <c r="Q371" s="38" t="s">
        <v>74</v>
      </c>
      <c r="R371" s="3">
        <v>5</v>
      </c>
      <c r="U371" s="23">
        <f>IFERROR(VLOOKUP($D371&amp;$C371,生产方式定位!$A$2:$E$38,3,FALSE)+VLOOKUP($E371&amp;$C371,生产方式定位!$F$3:$J$38,3,FALSE),0)</f>
        <v>50</v>
      </c>
      <c r="Z371" s="23">
        <f>IFERROR(VLOOKUP($D371&amp;$C371,生产方式定位!$A$2:$E$38,5,FALSE)+VLOOKUP($E371&amp;$C371,生产方式定位!$F$3:$J$38,5,FALSE),"错误")</f>
        <v>50</v>
      </c>
      <c r="AA371" s="34" t="str">
        <f t="shared" si="98"/>
        <v/>
      </c>
      <c r="AB371" s="44" t="str">
        <f t="shared" si="99"/>
        <v>法师*50,法士*314</v>
      </c>
      <c r="AC371" s="44" t="str">
        <f t="shared" si="100"/>
        <v/>
      </c>
      <c r="AD371" s="35" t="str">
        <f t="shared" si="101"/>
        <v/>
      </c>
      <c r="AE371" s="3" t="str">
        <f t="shared" si="102"/>
        <v/>
      </c>
      <c r="AF371" s="45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spans="1:53" ht="19.95" customHeight="1" x14ac:dyDescent="0.4">
      <c r="A372" s="21" t="s">
        <v>260</v>
      </c>
      <c r="C372" s="21">
        <v>1</v>
      </c>
      <c r="D372" s="31" t="s">
        <v>223</v>
      </c>
      <c r="E372" s="31" t="s">
        <v>173</v>
      </c>
      <c r="F372" s="3" t="s">
        <v>22</v>
      </c>
      <c r="G372" s="3">
        <v>85</v>
      </c>
      <c r="L372" s="32">
        <v>5</v>
      </c>
      <c r="N372" s="21">
        <f>IFERROR(VLOOKUP($D372&amp;$C372,生产方式定位!$A$2:$E$38,2,FALSE)+VLOOKUP($E372&amp;$C372,生产方式定位!$F$3:$J$38,2,FALSE),0)</f>
        <v>1000</v>
      </c>
      <c r="U372" s="21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23">
        <f>IFERROR(VLOOKUP($D372&amp;$C372,生产方式定位!$A$2:$E$38,5,FALSE)+VLOOKUP($E372&amp;$C372,生产方式定位!$F$3:$J$38,5,FALSE),"错误")</f>
        <v>1760</v>
      </c>
      <c r="AA372" s="34" t="str">
        <f t="shared" si="98"/>
        <v>泽洛*21,运力*2</v>
      </c>
      <c r="AB372" s="44" t="str">
        <f t="shared" si="99"/>
        <v/>
      </c>
      <c r="AC372" s="44" t="str">
        <f t="shared" si="100"/>
        <v>灵能水晶*29</v>
      </c>
      <c r="AD372" s="35" t="str">
        <f t="shared" si="101"/>
        <v>76%</v>
      </c>
      <c r="AE372" s="3">
        <f t="shared" si="102"/>
        <v>660</v>
      </c>
      <c r="AF372" s="45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spans="1:53" ht="19.95" customHeight="1" x14ac:dyDescent="0.4">
      <c r="A373" s="21" t="s">
        <v>260</v>
      </c>
      <c r="C373" s="21">
        <v>2</v>
      </c>
      <c r="D373" s="31" t="s">
        <v>223</v>
      </c>
      <c r="E373" s="31" t="s">
        <v>173</v>
      </c>
      <c r="F373" s="3" t="s">
        <v>22</v>
      </c>
      <c r="G373" s="3">
        <v>85</v>
      </c>
      <c r="L373" s="32">
        <v>5</v>
      </c>
      <c r="N373" s="21">
        <f>IFERROR(VLOOKUP($D373&amp;$C373,生产方式定位!$A$2:$E$38,2,FALSE)+VLOOKUP($E373&amp;$C373,生产方式定位!$F$3:$J$38,2,FALSE),0)</f>
        <v>1600</v>
      </c>
      <c r="U373" s="21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23">
        <f>IFERROR(VLOOKUP($D373&amp;$C373,生产方式定位!$A$2:$E$38,5,FALSE)+VLOOKUP($E373&amp;$C373,生产方式定位!$F$3:$J$38,5,FALSE),"错误")</f>
        <v>2520</v>
      </c>
      <c r="AA373" s="34" t="str">
        <f t="shared" si="98"/>
        <v>泽洛*34,运力*3</v>
      </c>
      <c r="AB373" s="44" t="str">
        <f t="shared" si="99"/>
        <v/>
      </c>
      <c r="AC373" s="44" t="str">
        <f t="shared" si="100"/>
        <v>灵能水晶*42</v>
      </c>
      <c r="AD373" s="35" t="str">
        <f t="shared" si="101"/>
        <v>58%</v>
      </c>
      <c r="AE373" s="3">
        <f t="shared" si="102"/>
        <v>820</v>
      </c>
      <c r="AF373" s="45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spans="1:53" ht="19.95" customHeight="1" x14ac:dyDescent="0.4">
      <c r="A374" s="21" t="s">
        <v>260</v>
      </c>
      <c r="C374" s="21">
        <v>3</v>
      </c>
      <c r="D374" s="31" t="s">
        <v>223</v>
      </c>
      <c r="E374" s="31" t="s">
        <v>173</v>
      </c>
      <c r="F374" s="3" t="s">
        <v>22</v>
      </c>
      <c r="G374" s="3">
        <v>85</v>
      </c>
      <c r="L374" s="32">
        <v>5</v>
      </c>
      <c r="N374" s="21">
        <f>IFERROR(VLOOKUP($D374&amp;$C374,生产方式定位!$A$2:$E$38,2,FALSE)+VLOOKUP($E374&amp;$C374,生产方式定位!$F$3:$J$38,2,FALSE),0)</f>
        <v>1825</v>
      </c>
      <c r="U374" s="21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23">
        <f>IFERROR(VLOOKUP($D374&amp;$C374,生产方式定位!$A$2:$E$38,5,FALSE)+VLOOKUP($E374&amp;$C374,生产方式定位!$F$3:$J$38,5,FALSE),"错误")</f>
        <v>2830</v>
      </c>
      <c r="AA374" s="34" t="str">
        <f t="shared" si="98"/>
        <v>泽洛*38,运力*3</v>
      </c>
      <c r="AB374" s="44" t="str">
        <f t="shared" si="99"/>
        <v/>
      </c>
      <c r="AC374" s="44" t="str">
        <f t="shared" si="100"/>
        <v>灵能水晶*47</v>
      </c>
      <c r="AD374" s="35" t="str">
        <f t="shared" si="101"/>
        <v>55%</v>
      </c>
      <c r="AE374" s="3">
        <f t="shared" si="102"/>
        <v>905</v>
      </c>
      <c r="AF374" s="46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spans="1:53" ht="19.95" customHeight="1" x14ac:dyDescent="0.4">
      <c r="A375" s="21" t="s">
        <v>260</v>
      </c>
      <c r="C375" s="21">
        <v>4</v>
      </c>
      <c r="D375" s="31" t="s">
        <v>223</v>
      </c>
      <c r="E375" s="31" t="s">
        <v>173</v>
      </c>
      <c r="F375" s="3" t="s">
        <v>22</v>
      </c>
      <c r="G375" s="3">
        <v>85</v>
      </c>
      <c r="L375" s="32">
        <v>5</v>
      </c>
      <c r="N375" s="21">
        <f>IFERROR(VLOOKUP($D375&amp;$C375,生产方式定位!$A$2:$E$38,2,FALSE)+VLOOKUP($E375&amp;$C375,生产方式定位!$F$3:$J$38,2,FALSE),0)</f>
        <v>2050</v>
      </c>
      <c r="U375" s="21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23">
        <f>IFERROR(VLOOKUP($D375&amp;$C375,生产方式定位!$A$2:$E$38,5,FALSE)+VLOOKUP($E375&amp;$C375,生产方式定位!$F$3:$J$38,5,FALSE),"错误")</f>
        <v>3140</v>
      </c>
      <c r="AA375" s="34" t="str">
        <f t="shared" si="98"/>
        <v>泽洛*43,运力*4</v>
      </c>
      <c r="AB375" s="44" t="str">
        <f t="shared" si="99"/>
        <v/>
      </c>
      <c r="AC375" s="44" t="str">
        <f t="shared" si="100"/>
        <v>灵能水晶*52</v>
      </c>
      <c r="AD375" s="35" t="str">
        <f t="shared" si="101"/>
        <v>53%</v>
      </c>
      <c r="AE375" s="3">
        <f t="shared" si="102"/>
        <v>990</v>
      </c>
      <c r="AF375" s="46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spans="1:53" ht="19.95" customHeight="1" x14ac:dyDescent="0.4">
      <c r="A376" s="21" t="s">
        <v>260</v>
      </c>
      <c r="C376" s="21">
        <v>5</v>
      </c>
      <c r="D376" s="31" t="s">
        <v>223</v>
      </c>
      <c r="E376" s="31" t="s">
        <v>173</v>
      </c>
      <c r="F376" s="3" t="s">
        <v>22</v>
      </c>
      <c r="G376" s="3">
        <v>85</v>
      </c>
      <c r="L376" s="32">
        <v>5</v>
      </c>
      <c r="N376" s="21">
        <f>IFERROR(VLOOKUP($D376&amp;$C376,生产方式定位!$A$2:$E$38,2,FALSE)+VLOOKUP($E376&amp;$C376,生产方式定位!$F$3:$J$38,2,FALSE),0)</f>
        <v>2275</v>
      </c>
      <c r="U376" s="21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23">
        <f>IFERROR(VLOOKUP($D376&amp;$C376,生产方式定位!$A$2:$E$38,5,FALSE)+VLOOKUP($E376&amp;$C376,生产方式定位!$F$3:$J$38,5,FALSE),"错误")</f>
        <v>3450</v>
      </c>
      <c r="AA376" s="34" t="str">
        <f t="shared" si="98"/>
        <v>泽洛*48,运力*4</v>
      </c>
      <c r="AB376" s="44" t="str">
        <f t="shared" si="99"/>
        <v/>
      </c>
      <c r="AC376" s="44" t="str">
        <f t="shared" si="100"/>
        <v>灵能水晶*58</v>
      </c>
      <c r="AD376" s="35" t="str">
        <f t="shared" si="101"/>
        <v>52%</v>
      </c>
      <c r="AE376" s="3">
        <f t="shared" si="102"/>
        <v>1075</v>
      </c>
      <c r="AF376" s="46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spans="1:53" ht="19.95" customHeight="1" x14ac:dyDescent="0.4">
      <c r="A377" s="23" t="s">
        <v>732</v>
      </c>
      <c r="C377" s="23">
        <v>1</v>
      </c>
      <c r="D377" s="31" t="s">
        <v>175</v>
      </c>
      <c r="E377" s="31" t="s">
        <v>176</v>
      </c>
      <c r="N377" s="23">
        <f>IFERROR(VLOOKUP($D377&amp;$C377,生产方式定位!$A$2:$E$38,2,FALSE)+VLOOKUP($E377&amp;$C377,生产方式定位!$F$3:$J$38,2,FALSE),0)</f>
        <v>0</v>
      </c>
      <c r="U377" s="23">
        <f>IFERROR(VLOOKUP($D377&amp;$C377,生产方式定位!$A$2:$E$38,3,FALSE)+VLOOKUP($E377&amp;$C377,生产方式定位!$F$3:$J$38,3,FALSE),0)</f>
        <v>0</v>
      </c>
      <c r="Z377" s="23">
        <f>IFERROR(VLOOKUP($D377&amp;$C377,生产方式定位!$A$2:$E$38,5,FALSE)+VLOOKUP($E377&amp;$C377,生产方式定位!$F$3:$J$38,5,FALSE),"错误")</f>
        <v>0</v>
      </c>
      <c r="AA377" s="34" t="str">
        <f t="shared" si="98"/>
        <v/>
      </c>
      <c r="AB377" s="44" t="str">
        <f t="shared" si="99"/>
        <v/>
      </c>
      <c r="AC377" s="44" t="str">
        <f t="shared" si="100"/>
        <v/>
      </c>
      <c r="AD377" s="35" t="str">
        <f t="shared" si="101"/>
        <v/>
      </c>
      <c r="AE377" s="3" t="str">
        <f t="shared" si="102"/>
        <v/>
      </c>
      <c r="AF377" s="46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spans="1:53" ht="19.95" customHeight="1" x14ac:dyDescent="0.4">
      <c r="A378" s="23" t="s">
        <v>732</v>
      </c>
      <c r="C378" s="23">
        <v>2</v>
      </c>
      <c r="D378" s="31" t="s">
        <v>175</v>
      </c>
      <c r="E378" s="31" t="s">
        <v>176</v>
      </c>
      <c r="F378" s="3" t="s">
        <v>41</v>
      </c>
      <c r="G378" s="3">
        <v>10</v>
      </c>
      <c r="N378" s="23">
        <f>IFERROR(VLOOKUP($D378&amp;$C378,生产方式定位!$A$2:$E$38,2,FALSE)+VLOOKUP($E378&amp;$C378,生产方式定位!$F$3:$J$38,2,FALSE),0)</f>
        <v>225</v>
      </c>
      <c r="U378" s="23">
        <f>IFERROR(VLOOKUP($D378&amp;$C378,生产方式定位!$A$2:$E$38,3,FALSE)+VLOOKUP($E378&amp;$C378,生产方式定位!$F$3:$J$38,3,FALSE),0)</f>
        <v>10</v>
      </c>
      <c r="Z378" s="23">
        <f>IFERROR(VLOOKUP($D378&amp;$C378,生产方式定位!$A$2:$E$38,5,FALSE)+VLOOKUP($E378&amp;$C378,生产方式定位!$F$3:$J$38,5,FALSE),"错误")</f>
        <v>0</v>
      </c>
      <c r="AA378" s="34" t="str">
        <f t="shared" si="98"/>
        <v>工具*6</v>
      </c>
      <c r="AB378" s="44" t="str">
        <f t="shared" si="99"/>
        <v/>
      </c>
      <c r="AC378" s="44" t="str">
        <f t="shared" si="100"/>
        <v/>
      </c>
      <c r="AD378" s="35" t="str">
        <f t="shared" si="101"/>
        <v>-100%</v>
      </c>
      <c r="AE378" s="3">
        <f t="shared" si="102"/>
        <v>-235</v>
      </c>
      <c r="AF378" s="46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spans="1:53" ht="19.95" customHeight="1" x14ac:dyDescent="0.4">
      <c r="A379" s="23" t="s">
        <v>732</v>
      </c>
      <c r="C379" s="23">
        <v>3</v>
      </c>
      <c r="D379" s="31" t="s">
        <v>175</v>
      </c>
      <c r="E379" s="31" t="s">
        <v>176</v>
      </c>
      <c r="F379" s="3" t="s">
        <v>41</v>
      </c>
      <c r="G379" s="3">
        <v>10</v>
      </c>
      <c r="N379" s="23">
        <f>IFERROR(VLOOKUP($D379&amp;$C379,生产方式定位!$A$2:$E$38,2,FALSE)+VLOOKUP($E379&amp;$C379,生产方式定位!$F$3:$J$38,2,FALSE),0)</f>
        <v>300</v>
      </c>
      <c r="U379" s="23">
        <f>IFERROR(VLOOKUP($D379&amp;$C379,生产方式定位!$A$2:$E$38,3,FALSE)+VLOOKUP($E379&amp;$C379,生产方式定位!$F$3:$J$38,3,FALSE),0)</f>
        <v>20</v>
      </c>
      <c r="Z379" s="23">
        <f>IFERROR(VLOOKUP($D379&amp;$C379,生产方式定位!$A$2:$E$38,5,FALSE)+VLOOKUP($E379&amp;$C379,生产方式定位!$F$3:$J$38,5,FALSE),"错误")</f>
        <v>0</v>
      </c>
      <c r="AA379" s="34" t="str">
        <f t="shared" si="98"/>
        <v>工具*8</v>
      </c>
      <c r="AB379" s="44" t="str">
        <f t="shared" si="99"/>
        <v/>
      </c>
      <c r="AC379" s="44" t="str">
        <f t="shared" si="100"/>
        <v/>
      </c>
      <c r="AD379" s="35" t="str">
        <f t="shared" si="101"/>
        <v>-100%</v>
      </c>
      <c r="AE379" s="3">
        <f t="shared" si="102"/>
        <v>-320</v>
      </c>
      <c r="AF379" s="46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spans="1:53" ht="19.95" customHeight="1" x14ac:dyDescent="0.4">
      <c r="A380" s="23" t="s">
        <v>732</v>
      </c>
      <c r="C380" s="23">
        <v>4</v>
      </c>
      <c r="D380" s="31" t="s">
        <v>175</v>
      </c>
      <c r="E380" s="31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3">
        <f>IFERROR(VLOOKUP($D380&amp;$C380,生产方式定位!$A$2:$E$38,2,FALSE)+VLOOKUP($E380&amp;$C380,生产方式定位!$F$3:$J$38,2,FALSE),0)</f>
        <v>375</v>
      </c>
      <c r="U380" s="23">
        <f>IFERROR(VLOOKUP($D380&amp;$C380,生产方式定位!$A$2:$E$38,3,FALSE)+VLOOKUP($E380&amp;$C380,生产方式定位!$F$3:$J$38,3,FALSE),0)</f>
        <v>30</v>
      </c>
      <c r="Z380" s="23">
        <f>IFERROR(VLOOKUP($D380&amp;$C380,生产方式定位!$A$2:$E$38,5,FALSE)+VLOOKUP($E380&amp;$C380,生产方式定位!$F$3:$J$38,5,FALSE),"错误")</f>
        <v>0</v>
      </c>
      <c r="AA380" s="34" t="str">
        <f t="shared" si="98"/>
        <v>科学引擎*2,煤*8</v>
      </c>
      <c r="AB380" s="44" t="str">
        <f t="shared" si="99"/>
        <v/>
      </c>
      <c r="AC380" s="44" t="str">
        <f t="shared" si="100"/>
        <v/>
      </c>
      <c r="AD380" s="35" t="str">
        <f t="shared" si="101"/>
        <v>-100%</v>
      </c>
      <c r="AE380" s="3">
        <f t="shared" si="102"/>
        <v>-405</v>
      </c>
      <c r="AF380" s="46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spans="1:53" ht="19.95" customHeight="1" x14ac:dyDescent="0.4">
      <c r="A381" s="23" t="s">
        <v>732</v>
      </c>
      <c r="C381" s="23">
        <v>5</v>
      </c>
      <c r="D381" s="31" t="s">
        <v>175</v>
      </c>
      <c r="E381" s="31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3">
        <f>IFERROR(VLOOKUP($D381&amp;$C381,生产方式定位!$A$2:$E$38,2,FALSE)+VLOOKUP($E381&amp;$C381,生产方式定位!$F$3:$J$38,2,FALSE),0)</f>
        <v>450</v>
      </c>
      <c r="U381" s="23">
        <f>IFERROR(VLOOKUP($D381&amp;$C381,生产方式定位!$A$2:$E$38,3,FALSE)+VLOOKUP($E381&amp;$C381,生产方式定位!$F$3:$J$38,3,FALSE),0)</f>
        <v>40</v>
      </c>
      <c r="Z381" s="23">
        <f>IFERROR(VLOOKUP($D381&amp;$C381,生产方式定位!$A$2:$E$38,5,FALSE)+VLOOKUP($E381&amp;$C381,生产方式定位!$F$3:$J$38,5,FALSE),"错误")</f>
        <v>0</v>
      </c>
      <c r="AA381" s="34" t="str">
        <f t="shared" si="98"/>
        <v>魔导引擎*2,煤*10</v>
      </c>
      <c r="AB381" s="44" t="str">
        <f t="shared" si="99"/>
        <v/>
      </c>
      <c r="AC381" s="44" t="str">
        <f t="shared" si="100"/>
        <v/>
      </c>
      <c r="AD381" s="35" t="str">
        <f t="shared" si="101"/>
        <v>-100%</v>
      </c>
      <c r="AE381" s="3">
        <f t="shared" si="102"/>
        <v>-490</v>
      </c>
      <c r="AF381" s="46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spans="1:53" ht="19.95" customHeight="1" x14ac:dyDescent="0.4">
      <c r="A382" s="21" t="s">
        <v>732</v>
      </c>
      <c r="C382" s="21">
        <v>1</v>
      </c>
      <c r="D382" s="31" t="s">
        <v>175</v>
      </c>
      <c r="E382" s="31" t="s">
        <v>178</v>
      </c>
      <c r="N382" s="21">
        <f>IFERROR(VLOOKUP($D382&amp;$C382,生产方式定位!$A$2:$E$38,2,FALSE)+VLOOKUP($E382&amp;$C382,生产方式定位!$F$3:$J$38,2,FALSE),0)</f>
        <v>0</v>
      </c>
      <c r="U382" s="21">
        <f>IFERROR(VLOOKUP($D382&amp;$C382,生产方式定位!$A$2:$E$38,3,FALSE)+VLOOKUP($E382&amp;$C382,生产方式定位!$F$3:$J$38,3,FALSE),0)</f>
        <v>0</v>
      </c>
      <c r="Z382" s="23">
        <f>IFERROR(VLOOKUP($D382&amp;$C382,生产方式定位!$A$2:$E$38,5,FALSE)+VLOOKUP($E382&amp;$C382,生产方式定位!$F$3:$J$38,5,FALSE),"错误")</f>
        <v>0</v>
      </c>
      <c r="AA382" s="34" t="str">
        <f t="shared" si="98"/>
        <v/>
      </c>
      <c r="AB382" s="44" t="str">
        <f t="shared" si="99"/>
        <v/>
      </c>
      <c r="AC382" s="44" t="str">
        <f t="shared" si="100"/>
        <v/>
      </c>
      <c r="AD382" s="35" t="str">
        <f t="shared" si="101"/>
        <v/>
      </c>
      <c r="AE382" s="3" t="str">
        <f t="shared" si="102"/>
        <v/>
      </c>
      <c r="AF382" s="45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spans="1:53" ht="19.95" customHeight="1" x14ac:dyDescent="0.4">
      <c r="A383" s="21" t="s">
        <v>732</v>
      </c>
      <c r="C383" s="21">
        <v>2</v>
      </c>
      <c r="D383" s="31" t="s">
        <v>175</v>
      </c>
      <c r="E383" s="31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1">
        <f>IFERROR(VLOOKUP($D383&amp;$C383,生产方式定位!$A$2:$E$38,2,FALSE)+VLOOKUP($E383&amp;$C383,生产方式定位!$F$3:$J$38,2,FALSE),0)</f>
        <v>330</v>
      </c>
      <c r="U383" s="21">
        <f>IFERROR(VLOOKUP($D383&amp;$C383,生产方式定位!$A$2:$E$38,3,FALSE)+VLOOKUP($E383&amp;$C383,生产方式定位!$F$3:$J$38,3,FALSE),0)</f>
        <v>15</v>
      </c>
      <c r="Z383" s="23">
        <f>IFERROR(VLOOKUP($D383&amp;$C383,生产方式定位!$A$2:$E$38,5,FALSE)+VLOOKUP($E383&amp;$C383,生产方式定位!$F$3:$J$38,5,FALSE),"错误")</f>
        <v>0</v>
      </c>
      <c r="AA383" s="34" t="str">
        <f t="shared" si="98"/>
        <v>魔偶*2,灵能水晶*4</v>
      </c>
      <c r="AB383" s="44" t="str">
        <f t="shared" si="99"/>
        <v/>
      </c>
      <c r="AC383" s="44" t="str">
        <f t="shared" si="100"/>
        <v/>
      </c>
      <c r="AD383" s="35" t="str">
        <f t="shared" si="101"/>
        <v>-100%</v>
      </c>
      <c r="AE383" s="3">
        <f t="shared" si="102"/>
        <v>-345</v>
      </c>
      <c r="AF383" s="45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spans="1:53" ht="19.95" customHeight="1" x14ac:dyDescent="0.4">
      <c r="A384" s="21" t="s">
        <v>732</v>
      </c>
      <c r="C384" s="21">
        <v>3</v>
      </c>
      <c r="D384" s="31" t="s">
        <v>175</v>
      </c>
      <c r="E384" s="31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1">
        <f>IFERROR(VLOOKUP($D384&amp;$C384,生产方式定位!$A$2:$E$38,2,FALSE)+VLOOKUP($E384&amp;$C384,生产方式定位!$F$3:$J$38,2,FALSE),0)</f>
        <v>440</v>
      </c>
      <c r="U384" s="21">
        <f>IFERROR(VLOOKUP($D384&amp;$C384,生产方式定位!$A$2:$E$38,3,FALSE)+VLOOKUP($E384&amp;$C384,生产方式定位!$F$3:$J$38,3,FALSE),0)</f>
        <v>30</v>
      </c>
      <c r="Z384" s="23">
        <f>IFERROR(VLOOKUP($D384&amp;$C384,生产方式定位!$A$2:$E$38,5,FALSE)+VLOOKUP($E384&amp;$C384,生产方式定位!$F$3:$J$38,5,FALSE),"错误")</f>
        <v>0</v>
      </c>
      <c r="AA384" s="34" t="str">
        <f t="shared" si="98"/>
        <v>魔偶*3,灵能水晶*5</v>
      </c>
      <c r="AB384" s="44" t="str">
        <f t="shared" si="99"/>
        <v/>
      </c>
      <c r="AC384" s="44" t="str">
        <f t="shared" si="100"/>
        <v/>
      </c>
      <c r="AD384" s="35" t="str">
        <f t="shared" si="101"/>
        <v>-100%</v>
      </c>
      <c r="AE384" s="3">
        <f t="shared" si="102"/>
        <v>-470</v>
      </c>
      <c r="AF384" s="45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spans="1:53" ht="19.95" customHeight="1" x14ac:dyDescent="0.4">
      <c r="A385" s="21" t="s">
        <v>732</v>
      </c>
      <c r="C385" s="21">
        <v>4</v>
      </c>
      <c r="D385" s="31" t="s">
        <v>175</v>
      </c>
      <c r="E385" s="31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1">
        <f>IFERROR(VLOOKUP($D385&amp;$C385,生产方式定位!$A$2:$E$38,2,FALSE)+VLOOKUP($E385&amp;$C385,生产方式定位!$F$3:$J$38,2,FALSE),0)</f>
        <v>550</v>
      </c>
      <c r="U385" s="21">
        <f>IFERROR(VLOOKUP($D385&amp;$C385,生产方式定位!$A$2:$E$38,3,FALSE)+VLOOKUP($E385&amp;$C385,生产方式定位!$F$3:$J$38,3,FALSE),0)</f>
        <v>45</v>
      </c>
      <c r="Z385" s="23">
        <f>IFERROR(VLOOKUP($D385&amp;$C385,生产方式定位!$A$2:$E$38,5,FALSE)+VLOOKUP($E385&amp;$C385,生产方式定位!$F$3:$J$38,5,FALSE),"错误")</f>
        <v>0</v>
      </c>
      <c r="AA385" s="34" t="str">
        <f t="shared" si="98"/>
        <v>魔偶*4,灵能水晶*6</v>
      </c>
      <c r="AB385" s="44" t="str">
        <f t="shared" si="99"/>
        <v/>
      </c>
      <c r="AC385" s="44" t="str">
        <f t="shared" si="100"/>
        <v/>
      </c>
      <c r="AD385" s="35" t="str">
        <f t="shared" si="101"/>
        <v>-100%</v>
      </c>
      <c r="AE385" s="3">
        <f t="shared" si="102"/>
        <v>-595</v>
      </c>
      <c r="AF385" s="45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spans="1:53" ht="19.95" customHeight="1" x14ac:dyDescent="0.4">
      <c r="A386" s="21" t="s">
        <v>732</v>
      </c>
      <c r="C386" s="21">
        <v>5</v>
      </c>
      <c r="D386" s="31" t="s">
        <v>175</v>
      </c>
      <c r="E386" s="31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1">
        <f>IFERROR(VLOOKUP($D386&amp;$C386,生产方式定位!$A$2:$E$38,2,FALSE)+VLOOKUP($E386&amp;$C386,生产方式定位!$F$3:$J$38,2,FALSE),0)</f>
        <v>660</v>
      </c>
      <c r="U386" s="21">
        <f>IFERROR(VLOOKUP($D386&amp;$C386,生产方式定位!$A$2:$E$38,3,FALSE)+VLOOKUP($E386&amp;$C386,生产方式定位!$F$3:$J$38,3,FALSE),0)</f>
        <v>60</v>
      </c>
      <c r="Z386" s="23">
        <f>IFERROR(VLOOKUP($D386&amp;$C386,生产方式定位!$A$2:$E$38,5,FALSE)+VLOOKUP($E386&amp;$C386,生产方式定位!$F$3:$J$38,5,FALSE),"错误")</f>
        <v>0</v>
      </c>
      <c r="AA386" s="34" t="str">
        <f t="shared" si="98"/>
        <v>魔偶*4,灵能水晶*7</v>
      </c>
      <c r="AB386" s="44" t="str">
        <f t="shared" si="99"/>
        <v/>
      </c>
      <c r="AC386" s="44" t="str">
        <f t="shared" si="100"/>
        <v/>
      </c>
      <c r="AD386" s="35" t="str">
        <f t="shared" si="101"/>
        <v>-100%</v>
      </c>
      <c r="AE386" s="3">
        <f t="shared" si="102"/>
        <v>-720</v>
      </c>
      <c r="AF386" s="45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spans="1:53" ht="19.95" customHeight="1" x14ac:dyDescent="0.4">
      <c r="A387" s="23" t="s">
        <v>263</v>
      </c>
      <c r="B387" s="3" t="s">
        <v>519</v>
      </c>
      <c r="C387" s="23">
        <v>1</v>
      </c>
      <c r="D387" s="31" t="s">
        <v>175</v>
      </c>
      <c r="E387" s="31" t="s">
        <v>180</v>
      </c>
      <c r="N387" s="23">
        <f>IFERROR(VLOOKUP($D387&amp;$C387,生产方式定位!$A$2:$E$38,2,FALSE)+VLOOKUP($E387&amp;$C387,生产方式定位!$F$3:$J$38,2,FALSE),0)</f>
        <v>0</v>
      </c>
      <c r="O387" s="38"/>
      <c r="U387" s="23">
        <f>IFERROR(VLOOKUP($D387&amp;$C387,生产方式定位!$A$2:$E$38,3,FALSE)+VLOOKUP($E387&amp;$C387,生产方式定位!$F$3:$J$38,3,FALSE),0)</f>
        <v>25</v>
      </c>
      <c r="Z387" s="23">
        <f>IFERROR(VLOOKUP($D387&amp;$C387,生产方式定位!$A$2:$E$38,5,FALSE)+VLOOKUP($E387&amp;$C387,生产方式定位!$F$3:$J$38,5,FALSE),"错误")</f>
        <v>25</v>
      </c>
      <c r="AA387" s="34" t="str">
        <f t="shared" si="98"/>
        <v/>
      </c>
      <c r="AB387" s="44" t="str">
        <f t="shared" si="99"/>
        <v/>
      </c>
      <c r="AC387" s="44" t="str">
        <f t="shared" si="100"/>
        <v/>
      </c>
      <c r="AD387" s="35" t="str">
        <f t="shared" si="101"/>
        <v/>
      </c>
      <c r="AE387" s="3" t="str">
        <f t="shared" si="102"/>
        <v/>
      </c>
      <c r="AF387" s="46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spans="1:53" ht="19.95" customHeight="1" x14ac:dyDescent="0.4">
      <c r="A388" s="23" t="s">
        <v>263</v>
      </c>
      <c r="B388" s="3" t="s">
        <v>520</v>
      </c>
      <c r="C388" s="23">
        <v>2</v>
      </c>
      <c r="D388" s="31" t="s">
        <v>175</v>
      </c>
      <c r="E388" s="31" t="s">
        <v>180</v>
      </c>
      <c r="N388" s="23">
        <f>IFERROR(VLOOKUP($D388&amp;$C388,生产方式定位!$A$2:$E$38,2,FALSE)+VLOOKUP($E388&amp;$C388,生产方式定位!$F$3:$J$38,2,FALSE),0)</f>
        <v>0</v>
      </c>
      <c r="U388" s="23">
        <f>IFERROR(VLOOKUP($D388&amp;$C388,生产方式定位!$A$2:$E$38,3,FALSE)+VLOOKUP($E388&amp;$C388,生产方式定位!$F$3:$J$38,3,FALSE),0)</f>
        <v>35</v>
      </c>
      <c r="Z388" s="23">
        <f>IFERROR(VLOOKUP($D388&amp;$C388,生产方式定位!$A$2:$E$38,5,FALSE)+VLOOKUP($E388&amp;$C388,生产方式定位!$F$3:$J$38,5,FALSE),"错误")</f>
        <v>35</v>
      </c>
      <c r="AA388" s="34" t="str">
        <f t="shared" si="98"/>
        <v/>
      </c>
      <c r="AB388" s="44" t="str">
        <f t="shared" si="99"/>
        <v/>
      </c>
      <c r="AC388" s="44" t="str">
        <f t="shared" si="100"/>
        <v/>
      </c>
      <c r="AD388" s="35" t="str">
        <f t="shared" si="101"/>
        <v/>
      </c>
      <c r="AE388" s="3" t="str">
        <f t="shared" si="102"/>
        <v/>
      </c>
      <c r="AF388" s="46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spans="1:53" ht="19.95" customHeight="1" x14ac:dyDescent="0.4">
      <c r="A389" s="23" t="s">
        <v>263</v>
      </c>
      <c r="B389" s="3" t="s">
        <v>521</v>
      </c>
      <c r="C389" s="23">
        <v>3</v>
      </c>
      <c r="D389" s="31" t="s">
        <v>175</v>
      </c>
      <c r="E389" s="31" t="s">
        <v>180</v>
      </c>
      <c r="N389" s="23">
        <f>IFERROR(VLOOKUP($D389&amp;$C389,生产方式定位!$A$2:$E$38,2,FALSE)+VLOOKUP($E389&amp;$C389,生产方式定位!$F$3:$J$38,2,FALSE),0)</f>
        <v>0</v>
      </c>
      <c r="U389" s="23">
        <f>IFERROR(VLOOKUP($D389&amp;$C389,生产方式定位!$A$2:$E$38,3,FALSE)+VLOOKUP($E389&amp;$C389,生产方式定位!$F$3:$J$38,3,FALSE),0)</f>
        <v>70</v>
      </c>
      <c r="Z389" s="23">
        <f>IFERROR(VLOOKUP($D389&amp;$C389,生产方式定位!$A$2:$E$38,5,FALSE)+VLOOKUP($E389&amp;$C389,生产方式定位!$F$3:$J$38,5,FALSE),"错误")</f>
        <v>70</v>
      </c>
      <c r="AA389" s="34" t="str">
        <f t="shared" si="98"/>
        <v/>
      </c>
      <c r="AB389" s="44" t="str">
        <f t="shared" si="99"/>
        <v/>
      </c>
      <c r="AC389" s="44" t="str">
        <f t="shared" si="100"/>
        <v/>
      </c>
      <c r="AD389" s="35" t="str">
        <f t="shared" si="101"/>
        <v/>
      </c>
      <c r="AE389" s="3" t="str">
        <f t="shared" si="102"/>
        <v/>
      </c>
      <c r="AF389" s="46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spans="1:53" ht="19.95" customHeight="1" x14ac:dyDescent="0.4">
      <c r="A390" s="23" t="s">
        <v>263</v>
      </c>
      <c r="B390" s="3" t="s">
        <v>522</v>
      </c>
      <c r="C390" s="23">
        <v>4</v>
      </c>
      <c r="D390" s="31" t="s">
        <v>175</v>
      </c>
      <c r="E390" s="31" t="s">
        <v>180</v>
      </c>
      <c r="N390" s="23">
        <f>IFERROR(VLOOKUP($D390&amp;$C390,生产方式定位!$A$2:$E$38,2,FALSE)+VLOOKUP($E390&amp;$C390,生产方式定位!$F$3:$J$38,2,FALSE),0)</f>
        <v>0</v>
      </c>
      <c r="U390" s="23">
        <f>IFERROR(VLOOKUP($D390&amp;$C390,生产方式定位!$A$2:$E$38,3,FALSE)+VLOOKUP($E390&amp;$C390,生产方式定位!$F$3:$J$38,3,FALSE),0)</f>
        <v>35</v>
      </c>
      <c r="Z390" s="23">
        <f>IFERROR(VLOOKUP($D390&amp;$C390,生产方式定位!$A$2:$E$38,5,FALSE)+VLOOKUP($E390&amp;$C390,生产方式定位!$F$3:$J$38,5,FALSE),"错误")</f>
        <v>35</v>
      </c>
      <c r="AA390" s="34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44" t="str">
        <f t="shared" ref="AB390:AB453" si="116">IF(AJ390="","",AJ390)&amp;IF(AK390="","",","&amp;AK390)&amp;IF(AL390="","",","&amp;AL390)</f>
        <v/>
      </c>
      <c r="AC390" s="44" t="str">
        <f t="shared" ref="AC390:AC453" si="117">IF(AM390="","",AM390)&amp;IF(AN390="","",","&amp;AN390)</f>
        <v/>
      </c>
      <c r="AD390" s="35" t="str">
        <f t="shared" ref="AD390:AD453" si="118">IFERROR(ROUND(((Z390/N390)-1)*100,0)&amp;"%","")</f>
        <v/>
      </c>
      <c r="AE390" s="3" t="str">
        <f t="shared" ref="AE390:AE453" si="119">IF(Z390-U390-N390=0,"",Z390-U390-N390)</f>
        <v/>
      </c>
      <c r="AF390" s="46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spans="1:53" ht="19.95" customHeight="1" x14ac:dyDescent="0.4">
      <c r="A391" s="23" t="s">
        <v>263</v>
      </c>
      <c r="B391" s="3" t="s">
        <v>523</v>
      </c>
      <c r="C391" s="23">
        <v>5</v>
      </c>
      <c r="D391" s="31" t="s">
        <v>175</v>
      </c>
      <c r="E391" s="31" t="s">
        <v>180</v>
      </c>
      <c r="N391" s="23">
        <f>IFERROR(VLOOKUP($D391&amp;$C391,生产方式定位!$A$2:$E$38,2,FALSE)+VLOOKUP($E391&amp;$C391,生产方式定位!$F$3:$J$38,2,FALSE),0)</f>
        <v>0</v>
      </c>
      <c r="U391" s="23">
        <f>IFERROR(VLOOKUP($D391&amp;$C391,生产方式定位!$A$2:$E$38,3,FALSE)+VLOOKUP($E391&amp;$C391,生产方式定位!$F$3:$J$38,3,FALSE),0)</f>
        <v>40</v>
      </c>
      <c r="Z391" s="23">
        <f>IFERROR(VLOOKUP($D391&amp;$C391,生产方式定位!$A$2:$E$38,5,FALSE)+VLOOKUP($E391&amp;$C391,生产方式定位!$F$3:$J$38,5,FALSE),"错误")</f>
        <v>40</v>
      </c>
      <c r="AA391" s="34" t="str">
        <f t="shared" si="115"/>
        <v/>
      </c>
      <c r="AB391" s="44" t="str">
        <f t="shared" si="116"/>
        <v/>
      </c>
      <c r="AC391" s="44" t="str">
        <f t="shared" si="117"/>
        <v/>
      </c>
      <c r="AD391" s="35" t="str">
        <f t="shared" si="118"/>
        <v/>
      </c>
      <c r="AE391" s="3" t="str">
        <f t="shared" si="119"/>
        <v/>
      </c>
      <c r="AF391" s="46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spans="1:53" ht="19.95" customHeight="1" x14ac:dyDescent="0.4">
      <c r="A392" s="23" t="s">
        <v>263</v>
      </c>
      <c r="B392" s="3" t="s">
        <v>524</v>
      </c>
      <c r="C392" s="23">
        <v>6</v>
      </c>
      <c r="D392" s="31" t="s">
        <v>175</v>
      </c>
      <c r="E392" s="31" t="s">
        <v>180</v>
      </c>
      <c r="N392" s="23">
        <f>IFERROR(VLOOKUP($D392&amp;$C392,生产方式定位!$A$2:$E$38,2,FALSE)+VLOOKUP($E392&amp;$C392,生产方式定位!$F$3:$J$38,2,FALSE),0)</f>
        <v>0</v>
      </c>
      <c r="U392" s="23">
        <f>IFERROR(VLOOKUP($D392&amp;$C392,生产方式定位!$A$2:$E$38,3,FALSE)+VLOOKUP($E392&amp;$C392,生产方式定位!$F$3:$J$38,3,FALSE),0)</f>
        <v>20</v>
      </c>
      <c r="Z392" s="23">
        <f>IFERROR(VLOOKUP($D392&amp;$C392,生产方式定位!$A$2:$E$38,5,FALSE)+VLOOKUP($E392&amp;$C392,生产方式定位!$F$3:$J$38,5,FALSE),"错误")</f>
        <v>20</v>
      </c>
      <c r="AA392" s="34" t="str">
        <f t="shared" si="115"/>
        <v/>
      </c>
      <c r="AB392" s="44" t="str">
        <f t="shared" si="116"/>
        <v/>
      </c>
      <c r="AC392" s="44" t="str">
        <f t="shared" si="117"/>
        <v/>
      </c>
      <c r="AD392" s="35" t="str">
        <f t="shared" si="118"/>
        <v/>
      </c>
      <c r="AE392" s="3" t="str">
        <f t="shared" si="119"/>
        <v/>
      </c>
      <c r="AF392" s="45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spans="1:53" ht="19.95" customHeight="1" x14ac:dyDescent="0.4">
      <c r="A393" s="23" t="s">
        <v>263</v>
      </c>
      <c r="B393" s="38" t="s">
        <v>525</v>
      </c>
      <c r="C393" s="23">
        <v>7</v>
      </c>
      <c r="D393" s="31" t="s">
        <v>175</v>
      </c>
      <c r="E393" s="31" t="s">
        <v>180</v>
      </c>
      <c r="N393" s="23">
        <f>IFERROR(VLOOKUP($D393&amp;$C393,生产方式定位!$A$2:$E$38,2,FALSE)+VLOOKUP($E393&amp;$C393,生产方式定位!$F$3:$J$38,2,FALSE),0)</f>
        <v>0</v>
      </c>
      <c r="U393" s="23">
        <f>IFERROR(VLOOKUP($D393&amp;$C393,生产方式定位!$A$2:$E$38,3,FALSE)+VLOOKUP($E393&amp;$C393,生产方式定位!$F$3:$J$38,3,FALSE),0)</f>
        <v>20</v>
      </c>
      <c r="Z393" s="23">
        <f>IFERROR(VLOOKUP($D393&amp;$C393,生产方式定位!$A$2:$E$38,5,FALSE)+VLOOKUP($E393&amp;$C393,生产方式定位!$F$3:$J$38,5,FALSE),"错误")</f>
        <v>20</v>
      </c>
      <c r="AA393" s="34" t="str">
        <f t="shared" si="115"/>
        <v/>
      </c>
      <c r="AB393" s="44" t="str">
        <f t="shared" si="116"/>
        <v/>
      </c>
      <c r="AC393" s="44" t="str">
        <f t="shared" si="117"/>
        <v/>
      </c>
      <c r="AD393" s="35" t="str">
        <f t="shared" si="118"/>
        <v/>
      </c>
      <c r="AE393" s="3" t="str">
        <f t="shared" si="119"/>
        <v/>
      </c>
      <c r="AF393" s="45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spans="1:53" ht="19.95" customHeight="1" x14ac:dyDescent="0.4">
      <c r="A394" s="23" t="s">
        <v>263</v>
      </c>
      <c r="B394" s="38" t="s">
        <v>526</v>
      </c>
      <c r="C394" s="23">
        <v>8</v>
      </c>
      <c r="D394" s="31" t="s">
        <v>175</v>
      </c>
      <c r="E394" s="31" t="s">
        <v>180</v>
      </c>
      <c r="N394" s="23">
        <f>IFERROR(VLOOKUP($D394&amp;$C394,生产方式定位!$A$2:$E$38,2,FALSE)+VLOOKUP($E394&amp;$C394,生产方式定位!$F$3:$J$38,2,FALSE),0)</f>
        <v>0</v>
      </c>
      <c r="O394" s="38"/>
      <c r="U394" s="23">
        <f>IFERROR(VLOOKUP($D394&amp;$C394,生产方式定位!$A$2:$E$38,3,FALSE)+VLOOKUP($E394&amp;$C394,生产方式定位!$F$3:$J$38,3,FALSE),0)</f>
        <v>50</v>
      </c>
      <c r="Z394" s="23">
        <f>IFERROR(VLOOKUP($D394&amp;$C394,生产方式定位!$A$2:$E$38,5,FALSE)+VLOOKUP($E394&amp;$C394,生产方式定位!$F$3:$J$38,5,FALSE),"错误")</f>
        <v>50</v>
      </c>
      <c r="AA394" s="34" t="str">
        <f t="shared" si="115"/>
        <v/>
      </c>
      <c r="AB394" s="44" t="str">
        <f t="shared" si="116"/>
        <v/>
      </c>
      <c r="AC394" s="44" t="str">
        <f t="shared" si="117"/>
        <v/>
      </c>
      <c r="AD394" s="35" t="str">
        <f t="shared" si="118"/>
        <v/>
      </c>
      <c r="AE394" s="3" t="str">
        <f t="shared" si="119"/>
        <v/>
      </c>
      <c r="AF394" s="45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spans="1:53" ht="19.95" customHeight="1" x14ac:dyDescent="0.4">
      <c r="A395" s="21" t="s">
        <v>265</v>
      </c>
      <c r="C395" s="21">
        <v>1</v>
      </c>
      <c r="D395" s="31" t="s">
        <v>223</v>
      </c>
      <c r="E395" s="31" t="s">
        <v>173</v>
      </c>
      <c r="F395" s="3" t="s">
        <v>39</v>
      </c>
      <c r="G395" s="3">
        <v>10</v>
      </c>
      <c r="H395" s="38" t="s">
        <v>41</v>
      </c>
      <c r="I395" s="3">
        <v>5</v>
      </c>
      <c r="L395" s="32">
        <v>10</v>
      </c>
      <c r="N395" s="21">
        <f>IFERROR(VLOOKUP($D395&amp;$C395,生产方式定位!$A$2:$E$38,2,FALSE)+VLOOKUP($E395&amp;$C395,生产方式定位!$F$3:$J$38,2,FALSE),0)</f>
        <v>1000</v>
      </c>
      <c r="O395" s="3" t="s">
        <v>81</v>
      </c>
      <c r="P395" s="3">
        <v>100</v>
      </c>
      <c r="Q395" s="3" t="s">
        <v>73</v>
      </c>
      <c r="R395" s="3">
        <v>10</v>
      </c>
      <c r="U395" s="21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23">
        <f>IFERROR(VLOOKUP($D395&amp;$C395,生产方式定位!$A$2:$E$38,5,FALSE)+VLOOKUP($E395&amp;$C395,生产方式定位!$F$3:$J$38,5,FALSE),"错误")</f>
        <v>1760</v>
      </c>
      <c r="AA395" s="34" t="str">
        <f t="shared" si="115"/>
        <v>钢铁*8,工具*5,运力*13</v>
      </c>
      <c r="AB395" s="44" t="str">
        <f t="shared" si="116"/>
        <v>劳工*4114,工程师*137</v>
      </c>
      <c r="AC395" s="44" t="str">
        <f t="shared" si="117"/>
        <v>科学引擎*29</v>
      </c>
      <c r="AD395" s="35" t="str">
        <f t="shared" si="118"/>
        <v>76%</v>
      </c>
      <c r="AE395" s="3">
        <f t="shared" si="119"/>
        <v>660</v>
      </c>
      <c r="AF395" s="45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spans="1:53" ht="19.95" customHeight="1" x14ac:dyDescent="0.4">
      <c r="A396" s="21" t="s">
        <v>265</v>
      </c>
      <c r="B396" s="38" t="s">
        <v>733</v>
      </c>
      <c r="C396" s="21">
        <v>2</v>
      </c>
      <c r="D396" s="31" t="s">
        <v>223</v>
      </c>
      <c r="E396" s="31" t="s">
        <v>173</v>
      </c>
      <c r="F396" s="3" t="s">
        <v>39</v>
      </c>
      <c r="G396" s="3">
        <v>10</v>
      </c>
      <c r="H396" s="38" t="s">
        <v>41</v>
      </c>
      <c r="I396" s="3">
        <v>10</v>
      </c>
      <c r="L396" s="32">
        <v>10</v>
      </c>
      <c r="N396" s="21">
        <f>IFERROR(VLOOKUP($D396&amp;$C396,生产方式定位!$A$2:$E$38,2,FALSE)+VLOOKUP($E396&amp;$C396,生产方式定位!$F$3:$J$38,2,FALSE),0)</f>
        <v>1600</v>
      </c>
      <c r="O396" s="3" t="s">
        <v>81</v>
      </c>
      <c r="P396" s="3">
        <v>100</v>
      </c>
      <c r="Q396" s="3" t="s">
        <v>73</v>
      </c>
      <c r="R396" s="3">
        <v>20</v>
      </c>
      <c r="U396" s="21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23">
        <f>IFERROR(VLOOKUP($D396&amp;$C396,生产方式定位!$A$2:$E$38,5,FALSE)+VLOOKUP($E396&amp;$C396,生产方式定位!$F$3:$J$38,5,FALSE),"错误")</f>
        <v>2520</v>
      </c>
      <c r="AA396" s="34" t="str">
        <f t="shared" si="115"/>
        <v>钢铁*11,工具*13,运力*18</v>
      </c>
      <c r="AB396" s="44" t="str">
        <f t="shared" si="116"/>
        <v>劳工*3771,工程师*251</v>
      </c>
      <c r="AC396" s="44" t="str">
        <f t="shared" si="117"/>
        <v>科学引擎*42</v>
      </c>
      <c r="AD396" s="35" t="str">
        <f t="shared" si="118"/>
        <v>58%</v>
      </c>
      <c r="AE396" s="3">
        <f t="shared" si="119"/>
        <v>820</v>
      </c>
      <c r="AF396" s="45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spans="1:53" ht="19.95" customHeight="1" x14ac:dyDescent="0.4">
      <c r="A397" s="21" t="s">
        <v>265</v>
      </c>
      <c r="B397" s="38" t="s">
        <v>734</v>
      </c>
      <c r="C397" s="21">
        <v>3</v>
      </c>
      <c r="D397" s="31" t="s">
        <v>223</v>
      </c>
      <c r="E397" s="31" t="s">
        <v>173</v>
      </c>
      <c r="F397" s="3" t="s">
        <v>39</v>
      </c>
      <c r="G397" s="3">
        <v>10</v>
      </c>
      <c r="H397" s="38" t="s">
        <v>41</v>
      </c>
      <c r="I397" s="3">
        <v>15</v>
      </c>
      <c r="L397" s="32">
        <v>10</v>
      </c>
      <c r="N397" s="21">
        <f>IFERROR(VLOOKUP($D397&amp;$C397,生产方式定位!$A$2:$E$38,2,FALSE)+VLOOKUP($E397&amp;$C397,生产方式定位!$F$3:$J$38,2,FALSE),0)</f>
        <v>1825</v>
      </c>
      <c r="O397" s="3" t="s">
        <v>81</v>
      </c>
      <c r="P397" s="3">
        <v>100</v>
      </c>
      <c r="Q397" s="3" t="s">
        <v>73</v>
      </c>
      <c r="R397" s="3">
        <v>30</v>
      </c>
      <c r="U397" s="21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23">
        <f>IFERROR(VLOOKUP($D397&amp;$C397,生产方式定位!$A$2:$E$38,5,FALSE)+VLOOKUP($E397&amp;$C397,生产方式定位!$F$3:$J$38,5,FALSE),"错误")</f>
        <v>2830</v>
      </c>
      <c r="AA397" s="34" t="str">
        <f t="shared" si="115"/>
        <v>钢铁*10,工具*20,运力*17</v>
      </c>
      <c r="AB397" s="44" t="str">
        <f t="shared" si="116"/>
        <v>劳工*3481,工程师*348</v>
      </c>
      <c r="AC397" s="44" t="str">
        <f t="shared" si="117"/>
        <v>科学引擎*47</v>
      </c>
      <c r="AD397" s="35" t="str">
        <f t="shared" si="118"/>
        <v>55%</v>
      </c>
      <c r="AE397" s="3">
        <f t="shared" si="119"/>
        <v>905</v>
      </c>
      <c r="AF397" s="46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spans="1:53" ht="19.95" customHeight="1" x14ac:dyDescent="0.4">
      <c r="A398" s="21" t="s">
        <v>265</v>
      </c>
      <c r="B398" s="38" t="s">
        <v>735</v>
      </c>
      <c r="C398" s="21">
        <v>4</v>
      </c>
      <c r="D398" s="31" t="s">
        <v>223</v>
      </c>
      <c r="E398" s="31" t="s">
        <v>173</v>
      </c>
      <c r="F398" s="3" t="s">
        <v>39</v>
      </c>
      <c r="G398" s="3">
        <v>10</v>
      </c>
      <c r="H398" s="38" t="s">
        <v>41</v>
      </c>
      <c r="I398" s="3">
        <v>20</v>
      </c>
      <c r="J398" s="38"/>
      <c r="L398" s="32">
        <v>10</v>
      </c>
      <c r="N398" s="21">
        <f>IFERROR(VLOOKUP($D398&amp;$C398,生产方式定位!$A$2:$E$38,2,FALSE)+VLOOKUP($E398&amp;$C398,生产方式定位!$F$3:$J$38,2,FALSE),0)</f>
        <v>2050</v>
      </c>
      <c r="O398" s="3" t="s">
        <v>81</v>
      </c>
      <c r="P398" s="3">
        <v>100</v>
      </c>
      <c r="Q398" s="3" t="s">
        <v>73</v>
      </c>
      <c r="R398" s="3">
        <v>40</v>
      </c>
      <c r="U398" s="21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23">
        <f>IFERROR(VLOOKUP($D398&amp;$C398,生产方式定位!$A$2:$E$38,5,FALSE)+VLOOKUP($E398&amp;$C398,生产方式定位!$F$3:$J$38,5,FALSE),"错误")</f>
        <v>3140</v>
      </c>
      <c r="AA398" s="34" t="str">
        <f t="shared" si="115"/>
        <v>钢铁*10,工具*26,运力*17</v>
      </c>
      <c r="AB398" s="44" t="str">
        <f t="shared" si="116"/>
        <v>劳工*3232,工程师*431</v>
      </c>
      <c r="AC398" s="44" t="str">
        <f t="shared" si="117"/>
        <v>科学引擎*52</v>
      </c>
      <c r="AD398" s="35" t="str">
        <f t="shared" si="118"/>
        <v>53%</v>
      </c>
      <c r="AE398" s="3">
        <f t="shared" si="119"/>
        <v>990</v>
      </c>
      <c r="AF398" s="46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spans="1:53" ht="19.95" customHeight="1" x14ac:dyDescent="0.4">
      <c r="A399" s="21" t="s">
        <v>265</v>
      </c>
      <c r="B399" s="38" t="s">
        <v>736</v>
      </c>
      <c r="C399" s="21">
        <v>5</v>
      </c>
      <c r="D399" s="31" t="s">
        <v>223</v>
      </c>
      <c r="E399" s="31" t="s">
        <v>173</v>
      </c>
      <c r="F399" s="38" t="s">
        <v>40</v>
      </c>
      <c r="G399" s="3">
        <v>25</v>
      </c>
      <c r="H399" s="38" t="s">
        <v>41</v>
      </c>
      <c r="I399" s="3">
        <v>15</v>
      </c>
      <c r="J399" s="38" t="s">
        <v>22</v>
      </c>
      <c r="K399" s="3">
        <v>25</v>
      </c>
      <c r="L399" s="32">
        <v>10</v>
      </c>
      <c r="N399" s="21">
        <f>IFERROR(VLOOKUP($D399&amp;$C399,生产方式定位!$A$2:$E$38,2,FALSE)+VLOOKUP($E399&amp;$C399,生产方式定位!$F$3:$J$38,2,FALSE),0)</f>
        <v>2275</v>
      </c>
      <c r="O399" s="3" t="s">
        <v>81</v>
      </c>
      <c r="P399" s="3">
        <v>100</v>
      </c>
      <c r="Q399" s="3" t="s">
        <v>73</v>
      </c>
      <c r="R399" s="3">
        <v>30</v>
      </c>
      <c r="S399" s="38" t="s">
        <v>74</v>
      </c>
      <c r="T399" s="3">
        <v>20</v>
      </c>
      <c r="U399" s="21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23">
        <f>IFERROR(VLOOKUP($D399&amp;$C399,生产方式定位!$A$2:$E$38,5,FALSE)+VLOOKUP($E399&amp;$C399,生产方式定位!$F$3:$J$38,5,FALSE),"错误")</f>
        <v>3450</v>
      </c>
      <c r="AA399" s="34" t="str">
        <f t="shared" si="115"/>
        <v>秘银*9,工具*11,泽洛*17,运力*10</v>
      </c>
      <c r="AB399" s="44" t="str">
        <f t="shared" si="116"/>
        <v>劳工*3017,工程师*302,法士*151</v>
      </c>
      <c r="AC399" s="44" t="str">
        <f t="shared" si="117"/>
        <v>科学引擎*58</v>
      </c>
      <c r="AD399" s="35" t="str">
        <f t="shared" si="118"/>
        <v>52%</v>
      </c>
      <c r="AE399" s="3">
        <f t="shared" si="119"/>
        <v>1075</v>
      </c>
      <c r="AF399" s="46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spans="1:53" ht="19.95" customHeight="1" x14ac:dyDescent="0.4">
      <c r="A400" s="23" t="s">
        <v>737</v>
      </c>
      <c r="B400" s="3" t="s">
        <v>738</v>
      </c>
      <c r="C400" s="23">
        <v>1</v>
      </c>
      <c r="D400" s="31" t="s">
        <v>175</v>
      </c>
      <c r="E400" s="31" t="s">
        <v>176</v>
      </c>
      <c r="N400" s="23">
        <f>IFERROR(VLOOKUP($D400&amp;$C400,生产方式定位!$A$2:$E$38,2,FALSE)+VLOOKUP($E400&amp;$C400,生产方式定位!$F$3:$J$38,2,FALSE),0)</f>
        <v>0</v>
      </c>
      <c r="U400" s="23">
        <f>IFERROR(VLOOKUP($D400&amp;$C400,生产方式定位!$A$2:$E$38,3,FALSE)+VLOOKUP($E400&amp;$C400,生产方式定位!$F$3:$J$38,3,FALSE),0)</f>
        <v>0</v>
      </c>
      <c r="Z400" s="23">
        <f>IFERROR(VLOOKUP($D400&amp;$C400,生产方式定位!$A$2:$E$38,5,FALSE)+VLOOKUP($E400&amp;$C400,生产方式定位!$F$3:$J$38,5,FALSE),"错误")</f>
        <v>0</v>
      </c>
      <c r="AA400" s="34" t="str">
        <f t="shared" si="115"/>
        <v/>
      </c>
      <c r="AB400" s="44" t="str">
        <f t="shared" si="116"/>
        <v/>
      </c>
      <c r="AC400" s="44" t="str">
        <f t="shared" si="117"/>
        <v/>
      </c>
      <c r="AD400" s="35" t="str">
        <f t="shared" si="118"/>
        <v/>
      </c>
      <c r="AE400" s="3" t="str">
        <f t="shared" si="119"/>
        <v/>
      </c>
      <c r="AF400" s="46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spans="1:53" ht="19.95" customHeight="1" x14ac:dyDescent="0.4">
      <c r="A401" s="23" t="s">
        <v>737</v>
      </c>
      <c r="B401" s="3" t="s">
        <v>739</v>
      </c>
      <c r="C401" s="23">
        <v>2</v>
      </c>
      <c r="D401" s="31" t="s">
        <v>175</v>
      </c>
      <c r="E401" s="31" t="s">
        <v>176</v>
      </c>
      <c r="F401" s="3" t="s">
        <v>41</v>
      </c>
      <c r="G401" s="3">
        <v>10</v>
      </c>
      <c r="N401" s="23">
        <f>IFERROR(VLOOKUP($D401&amp;$C401,生产方式定位!$A$2:$E$38,2,FALSE)+VLOOKUP($E401&amp;$C401,生产方式定位!$F$3:$J$38,2,FALSE),0)</f>
        <v>225</v>
      </c>
      <c r="O401" s="3" t="s">
        <v>81</v>
      </c>
      <c r="P401" s="3">
        <v>-20</v>
      </c>
      <c r="Q401" s="3" t="s">
        <v>73</v>
      </c>
      <c r="R401" s="3">
        <v>5</v>
      </c>
      <c r="U401" s="23">
        <f>IFERROR(VLOOKUP($D401&amp;$C401,生产方式定位!$A$2:$E$38,3,FALSE)+VLOOKUP($E401&amp;$C401,生产方式定位!$F$3:$J$38,3,FALSE),0)</f>
        <v>10</v>
      </c>
      <c r="Z401" s="23">
        <f>IFERROR(VLOOKUP($D401&amp;$C401,生产方式定位!$A$2:$E$38,5,FALSE)+VLOOKUP($E401&amp;$C401,生产方式定位!$F$3:$J$38,5,FALSE),"错误")</f>
        <v>0</v>
      </c>
      <c r="AA401" s="34" t="str">
        <f t="shared" si="115"/>
        <v>工具*6</v>
      </c>
      <c r="AB401" s="44" t="str">
        <f t="shared" si="116"/>
        <v>劳工*-362,工程师*30</v>
      </c>
      <c r="AC401" s="44" t="str">
        <f t="shared" si="117"/>
        <v/>
      </c>
      <c r="AD401" s="35" t="str">
        <f t="shared" si="118"/>
        <v>-100%</v>
      </c>
      <c r="AE401" s="3">
        <f t="shared" si="119"/>
        <v>-235</v>
      </c>
      <c r="AF401" s="46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spans="1:53" ht="19.95" customHeight="1" x14ac:dyDescent="0.4">
      <c r="A402" s="23" t="s">
        <v>737</v>
      </c>
      <c r="B402" s="3" t="s">
        <v>740</v>
      </c>
      <c r="C402" s="23">
        <v>3</v>
      </c>
      <c r="D402" s="31" t="s">
        <v>175</v>
      </c>
      <c r="E402" s="31" t="s">
        <v>176</v>
      </c>
      <c r="F402" s="38" t="s">
        <v>19</v>
      </c>
      <c r="G402" s="3">
        <v>10</v>
      </c>
      <c r="H402" s="38" t="s">
        <v>41</v>
      </c>
      <c r="I402" s="3">
        <v>10</v>
      </c>
      <c r="J402" s="38" t="s">
        <v>15</v>
      </c>
      <c r="K402" s="3">
        <v>5</v>
      </c>
      <c r="N402" s="23">
        <f>IFERROR(VLOOKUP($D402&amp;$C402,生产方式定位!$A$2:$E$38,2,FALSE)+VLOOKUP($E402&amp;$C402,生产方式定位!$F$3:$J$38,2,FALSE),0)</f>
        <v>300</v>
      </c>
      <c r="O402" s="3" t="s">
        <v>81</v>
      </c>
      <c r="P402" s="3">
        <v>-20</v>
      </c>
      <c r="Q402" s="3" t="s">
        <v>73</v>
      </c>
      <c r="R402" s="3">
        <v>5</v>
      </c>
      <c r="U402" s="23">
        <f>IFERROR(VLOOKUP($D402&amp;$C402,生产方式定位!$A$2:$E$38,3,FALSE)+VLOOKUP($E402&amp;$C402,生产方式定位!$F$3:$J$38,3,FALSE),0)</f>
        <v>20</v>
      </c>
      <c r="Z402" s="23">
        <f>IFERROR(VLOOKUP($D402&amp;$C402,生产方式定位!$A$2:$E$38,5,FALSE)+VLOOKUP($E402&amp;$C402,生产方式定位!$F$3:$J$38,5,FALSE),"错误")</f>
        <v>0</v>
      </c>
      <c r="AA402" s="34" t="str">
        <f t="shared" si="115"/>
        <v>煤*4,工具*3,树胶*2</v>
      </c>
      <c r="AB402" s="44" t="str">
        <f t="shared" si="116"/>
        <v>劳工*-724,工程师*60</v>
      </c>
      <c r="AC402" s="44" t="str">
        <f t="shared" si="117"/>
        <v/>
      </c>
      <c r="AD402" s="35" t="str">
        <f t="shared" si="118"/>
        <v>-100%</v>
      </c>
      <c r="AE402" s="3">
        <f t="shared" si="119"/>
        <v>-320</v>
      </c>
      <c r="AF402" s="46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spans="1:53" ht="19.95" customHeight="1" x14ac:dyDescent="0.4">
      <c r="A403" s="23" t="s">
        <v>737</v>
      </c>
      <c r="B403" s="3" t="s">
        <v>741</v>
      </c>
      <c r="C403" s="23">
        <v>4</v>
      </c>
      <c r="D403" s="31" t="s">
        <v>175</v>
      </c>
      <c r="E403" s="31" t="s">
        <v>176</v>
      </c>
      <c r="F403" s="3" t="s">
        <v>45</v>
      </c>
      <c r="G403" s="3">
        <v>5</v>
      </c>
      <c r="H403" s="3" t="s">
        <v>19</v>
      </c>
      <c r="I403" s="3">
        <v>10</v>
      </c>
      <c r="J403" s="38" t="s">
        <v>15</v>
      </c>
      <c r="K403" s="3">
        <v>5</v>
      </c>
      <c r="N403" s="23">
        <f>IFERROR(VLOOKUP($D403&amp;$C403,生产方式定位!$A$2:$E$38,2,FALSE)+VLOOKUP($E403&amp;$C403,生产方式定位!$F$3:$J$38,2,FALSE),0)</f>
        <v>375</v>
      </c>
      <c r="O403" s="3" t="s">
        <v>81</v>
      </c>
      <c r="P403" s="3">
        <v>-20</v>
      </c>
      <c r="Q403" s="3" t="s">
        <v>73</v>
      </c>
      <c r="R403" s="3">
        <v>5</v>
      </c>
      <c r="U403" s="23">
        <f>IFERROR(VLOOKUP($D403&amp;$C403,生产方式定位!$A$2:$E$38,3,FALSE)+VLOOKUP($E403&amp;$C403,生产方式定位!$F$3:$J$38,3,FALSE),0)</f>
        <v>30</v>
      </c>
      <c r="Z403" s="23">
        <f>IFERROR(VLOOKUP($D403&amp;$C403,生产方式定位!$A$2:$E$38,5,FALSE)+VLOOKUP($E403&amp;$C403,生产方式定位!$F$3:$J$38,5,FALSE),"错误")</f>
        <v>0</v>
      </c>
      <c r="AA403" s="34" t="str">
        <f t="shared" si="115"/>
        <v>科学引擎*2,煤*6,树胶*2</v>
      </c>
      <c r="AB403" s="44" t="str">
        <f t="shared" si="116"/>
        <v>劳工*-1086,工程师*90</v>
      </c>
      <c r="AC403" s="44" t="str">
        <f t="shared" si="117"/>
        <v/>
      </c>
      <c r="AD403" s="35" t="str">
        <f t="shared" si="118"/>
        <v>-100%</v>
      </c>
      <c r="AE403" s="3">
        <f t="shared" si="119"/>
        <v>-405</v>
      </c>
      <c r="AF403" s="46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spans="1:53" ht="19.95" customHeight="1" x14ac:dyDescent="0.4">
      <c r="A404" s="23" t="s">
        <v>737</v>
      </c>
      <c r="B404" s="3" t="s">
        <v>742</v>
      </c>
      <c r="C404" s="23">
        <v>5</v>
      </c>
      <c r="D404" s="31" t="s">
        <v>175</v>
      </c>
      <c r="E404" s="31" t="s">
        <v>176</v>
      </c>
      <c r="F404" s="3" t="s">
        <v>46</v>
      </c>
      <c r="G404" s="3">
        <v>5</v>
      </c>
      <c r="H404" s="3" t="s">
        <v>20</v>
      </c>
      <c r="I404" s="3">
        <v>10</v>
      </c>
      <c r="J404" s="38" t="s">
        <v>15</v>
      </c>
      <c r="K404" s="3">
        <v>5</v>
      </c>
      <c r="N404" s="23">
        <f>IFERROR(VLOOKUP($D404&amp;$C404,生产方式定位!$A$2:$E$38,2,FALSE)+VLOOKUP($E404&amp;$C404,生产方式定位!$F$3:$J$38,2,FALSE),0)</f>
        <v>450</v>
      </c>
      <c r="O404" s="3" t="s">
        <v>81</v>
      </c>
      <c r="P404" s="3">
        <v>-20</v>
      </c>
      <c r="Q404" s="3" t="s">
        <v>73</v>
      </c>
      <c r="R404" s="3">
        <v>5</v>
      </c>
      <c r="U404" s="23">
        <f>IFERROR(VLOOKUP($D404&amp;$C404,生产方式定位!$A$2:$E$38,3,FALSE)+VLOOKUP($E404&amp;$C404,生产方式定位!$F$3:$J$38,3,FALSE),0)</f>
        <v>40</v>
      </c>
      <c r="Z404" s="23">
        <f>IFERROR(VLOOKUP($D404&amp;$C404,生产方式定位!$A$2:$E$38,5,FALSE)+VLOOKUP($E404&amp;$C404,生产方式定位!$F$3:$J$38,5,FALSE),"错误")</f>
        <v>0</v>
      </c>
      <c r="AA404" s="34" t="str">
        <f t="shared" si="115"/>
        <v>魔导引擎*1,灵能水晶*4,树胶*3</v>
      </c>
      <c r="AB404" s="44" t="str">
        <f t="shared" si="116"/>
        <v>劳工*-1448,工程师*121</v>
      </c>
      <c r="AC404" s="44" t="str">
        <f t="shared" si="117"/>
        <v/>
      </c>
      <c r="AD404" s="35" t="str">
        <f t="shared" si="118"/>
        <v>-100%</v>
      </c>
      <c r="AE404" s="3">
        <f t="shared" si="119"/>
        <v>-490</v>
      </c>
      <c r="AF404" s="46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spans="1:53" ht="19.95" customHeight="1" x14ac:dyDescent="0.4">
      <c r="A405" s="21" t="s">
        <v>737</v>
      </c>
      <c r="B405" s="3" t="s">
        <v>738</v>
      </c>
      <c r="C405" s="21">
        <v>1</v>
      </c>
      <c r="D405" s="31" t="s">
        <v>175</v>
      </c>
      <c r="E405" s="31" t="s">
        <v>178</v>
      </c>
      <c r="N405" s="21">
        <f>IFERROR(VLOOKUP($D405&amp;$C405,生产方式定位!$A$2:$E$38,2,FALSE)+VLOOKUP($E405&amp;$C405,生产方式定位!$F$3:$J$38,2,FALSE),0)</f>
        <v>0</v>
      </c>
      <c r="U405" s="21">
        <f>IFERROR(VLOOKUP($D405&amp;$C405,生产方式定位!$A$2:$E$38,3,FALSE)+VLOOKUP($E405&amp;$C405,生产方式定位!$F$3:$J$38,3,FALSE),0)</f>
        <v>0</v>
      </c>
      <c r="Z405" s="23">
        <f>IFERROR(VLOOKUP($D405&amp;$C405,生产方式定位!$A$2:$E$38,5,FALSE)+VLOOKUP($E405&amp;$C405,生产方式定位!$F$3:$J$38,5,FALSE),"错误")</f>
        <v>0</v>
      </c>
      <c r="AA405" s="34" t="str">
        <f t="shared" si="115"/>
        <v/>
      </c>
      <c r="AB405" s="44" t="str">
        <f t="shared" si="116"/>
        <v/>
      </c>
      <c r="AC405" s="44" t="str">
        <f t="shared" si="117"/>
        <v/>
      </c>
      <c r="AD405" s="35" t="str">
        <f t="shared" si="118"/>
        <v/>
      </c>
      <c r="AE405" s="3" t="str">
        <f t="shared" si="119"/>
        <v/>
      </c>
      <c r="AF405" s="45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spans="1:53" ht="19.95" customHeight="1" x14ac:dyDescent="0.4">
      <c r="A406" s="21" t="s">
        <v>737</v>
      </c>
      <c r="B406" s="38" t="s">
        <v>743</v>
      </c>
      <c r="C406" s="21">
        <v>2</v>
      </c>
      <c r="D406" s="31" t="s">
        <v>175</v>
      </c>
      <c r="E406" s="31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1">
        <f>IFERROR(VLOOKUP($D406&amp;$C406,生产方式定位!$A$2:$E$38,2,FALSE)+VLOOKUP($E406&amp;$C406,生产方式定位!$F$3:$J$38,2,FALSE),0)</f>
        <v>330</v>
      </c>
      <c r="O406" s="3" t="s">
        <v>81</v>
      </c>
      <c r="P406" s="3">
        <v>-20</v>
      </c>
      <c r="Q406" s="3" t="s">
        <v>74</v>
      </c>
      <c r="R406" s="3">
        <v>5</v>
      </c>
      <c r="U406" s="21">
        <f>IFERROR(VLOOKUP($D406&amp;$C406,生产方式定位!$A$2:$E$38,3,FALSE)+VLOOKUP($E406&amp;$C406,生产方式定位!$F$3:$J$38,3,FALSE),0)</f>
        <v>15</v>
      </c>
      <c r="Z406" s="23">
        <f>IFERROR(VLOOKUP($D406&amp;$C406,生产方式定位!$A$2:$E$38,5,FALSE)+VLOOKUP($E406&amp;$C406,生产方式定位!$F$3:$J$38,5,FALSE),"错误")</f>
        <v>0</v>
      </c>
      <c r="AA406" s="34" t="str">
        <f t="shared" si="115"/>
        <v>魔偶*2,灵能水晶*4</v>
      </c>
      <c r="AB406" s="44" t="str">
        <f t="shared" si="116"/>
        <v>劳工*-543,法士*34</v>
      </c>
      <c r="AC406" s="44" t="str">
        <f t="shared" si="117"/>
        <v/>
      </c>
      <c r="AD406" s="35" t="str">
        <f t="shared" si="118"/>
        <v>-100%</v>
      </c>
      <c r="AE406" s="3">
        <f t="shared" si="119"/>
        <v>-345</v>
      </c>
      <c r="AF406" s="45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spans="1:53" ht="19.95" customHeight="1" x14ac:dyDescent="0.4">
      <c r="A407" s="21" t="s">
        <v>737</v>
      </c>
      <c r="B407" s="38" t="s">
        <v>744</v>
      </c>
      <c r="C407" s="21">
        <v>3</v>
      </c>
      <c r="D407" s="31" t="s">
        <v>175</v>
      </c>
      <c r="E407" s="31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1">
        <f>IFERROR(VLOOKUP($D407&amp;$C407,生产方式定位!$A$2:$E$38,2,FALSE)+VLOOKUP($E407&amp;$C407,生产方式定位!$F$3:$J$38,2,FALSE),0)</f>
        <v>440</v>
      </c>
      <c r="O407" s="3" t="s">
        <v>81</v>
      </c>
      <c r="P407" s="3">
        <v>-20</v>
      </c>
      <c r="Q407" s="3" t="s">
        <v>74</v>
      </c>
      <c r="R407" s="3">
        <v>5</v>
      </c>
      <c r="U407" s="21">
        <f>IFERROR(VLOOKUP($D407&amp;$C407,生产方式定位!$A$2:$E$38,3,FALSE)+VLOOKUP($E407&amp;$C407,生产方式定位!$F$3:$J$38,3,FALSE),0)</f>
        <v>30</v>
      </c>
      <c r="Z407" s="23">
        <f>IFERROR(VLOOKUP($D407&amp;$C407,生产方式定位!$A$2:$E$38,5,FALSE)+VLOOKUP($E407&amp;$C407,生产方式定位!$F$3:$J$38,5,FALSE),"错误")</f>
        <v>0</v>
      </c>
      <c r="AA407" s="34" t="str">
        <f t="shared" si="115"/>
        <v>魔偶*3,灵能水晶*5</v>
      </c>
      <c r="AB407" s="44" t="str">
        <f t="shared" si="116"/>
        <v>劳工*-1086,法士*68</v>
      </c>
      <c r="AC407" s="44" t="str">
        <f t="shared" si="117"/>
        <v/>
      </c>
      <c r="AD407" s="35" t="str">
        <f t="shared" si="118"/>
        <v>-100%</v>
      </c>
      <c r="AE407" s="3">
        <f t="shared" si="119"/>
        <v>-470</v>
      </c>
      <c r="AF407" s="45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spans="1:53" ht="19.95" customHeight="1" x14ac:dyDescent="0.4">
      <c r="A408" s="21" t="s">
        <v>737</v>
      </c>
      <c r="B408" s="38" t="s">
        <v>745</v>
      </c>
      <c r="C408" s="21">
        <v>4</v>
      </c>
      <c r="D408" s="31" t="s">
        <v>175</v>
      </c>
      <c r="E408" s="31" t="s">
        <v>178</v>
      </c>
      <c r="F408" s="3" t="s">
        <v>42</v>
      </c>
      <c r="G408" s="3">
        <v>5</v>
      </c>
      <c r="H408" s="3" t="s">
        <v>20</v>
      </c>
      <c r="I408" s="3">
        <v>10</v>
      </c>
      <c r="J408" s="38" t="s">
        <v>40</v>
      </c>
      <c r="K408" s="3">
        <v>3</v>
      </c>
      <c r="N408" s="21">
        <f>IFERROR(VLOOKUP($D408&amp;$C408,生产方式定位!$A$2:$E$38,2,FALSE)+VLOOKUP($E408&amp;$C408,生产方式定位!$F$3:$J$38,2,FALSE),0)</f>
        <v>550</v>
      </c>
      <c r="O408" s="3" t="s">
        <v>81</v>
      </c>
      <c r="P408" s="3">
        <v>-20</v>
      </c>
      <c r="Q408" s="3" t="s">
        <v>74</v>
      </c>
      <c r="R408" s="3">
        <v>5</v>
      </c>
      <c r="U408" s="21">
        <f>IFERROR(VLOOKUP($D408&amp;$C408,生产方式定位!$A$2:$E$38,3,FALSE)+VLOOKUP($E408&amp;$C408,生产方式定位!$F$3:$J$38,3,FALSE),0)</f>
        <v>45</v>
      </c>
      <c r="Z408" s="23">
        <f>IFERROR(VLOOKUP($D408&amp;$C408,生产方式定位!$A$2:$E$38,5,FALSE)+VLOOKUP($E408&amp;$C408,生产方式定位!$F$3:$J$38,5,FALSE),"错误")</f>
        <v>0</v>
      </c>
      <c r="AA408" s="34" t="str">
        <f t="shared" si="115"/>
        <v>魔偶*3,灵能水晶*5,秘银*1</v>
      </c>
      <c r="AB408" s="44" t="str">
        <f t="shared" si="116"/>
        <v>劳工*-1629,法士*102</v>
      </c>
      <c r="AC408" s="44" t="str">
        <f t="shared" si="117"/>
        <v/>
      </c>
      <c r="AD408" s="35" t="str">
        <f t="shared" si="118"/>
        <v>-100%</v>
      </c>
      <c r="AE408" s="3">
        <f t="shared" si="119"/>
        <v>-595</v>
      </c>
      <c r="AF408" s="45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spans="1:53" ht="19.95" customHeight="1" x14ac:dyDescent="0.4">
      <c r="A409" s="21" t="s">
        <v>737</v>
      </c>
      <c r="B409" s="38" t="s">
        <v>746</v>
      </c>
      <c r="C409" s="21">
        <v>5</v>
      </c>
      <c r="D409" s="31" t="s">
        <v>175</v>
      </c>
      <c r="E409" s="31" t="s">
        <v>178</v>
      </c>
      <c r="F409" s="38" t="s">
        <v>42</v>
      </c>
      <c r="G409" s="3">
        <v>5</v>
      </c>
      <c r="H409" s="3" t="s">
        <v>20</v>
      </c>
      <c r="I409" s="3">
        <v>10</v>
      </c>
      <c r="J409" s="38" t="s">
        <v>46</v>
      </c>
      <c r="K409" s="3">
        <v>5</v>
      </c>
      <c r="N409" s="21">
        <f>IFERROR(VLOOKUP($D409&amp;$C409,生产方式定位!$A$2:$E$38,2,FALSE)+VLOOKUP($E409&amp;$C409,生产方式定位!$F$3:$J$38,2,FALSE),0)</f>
        <v>660</v>
      </c>
      <c r="O409" s="3" t="s">
        <v>81</v>
      </c>
      <c r="P409" s="3">
        <v>-20</v>
      </c>
      <c r="Q409" s="3" t="s">
        <v>74</v>
      </c>
      <c r="R409" s="3">
        <v>5</v>
      </c>
      <c r="U409" s="21">
        <f>IFERROR(VLOOKUP($D409&amp;$C409,生产方式定位!$A$2:$E$38,3,FALSE)+VLOOKUP($E409&amp;$C409,生产方式定位!$F$3:$J$38,3,FALSE),0)</f>
        <v>60</v>
      </c>
      <c r="Z409" s="23">
        <f>IFERROR(VLOOKUP($D409&amp;$C409,生产方式定位!$A$2:$E$38,5,FALSE)+VLOOKUP($E409&amp;$C409,生产方式定位!$F$3:$J$38,5,FALSE),"错误")</f>
        <v>0</v>
      </c>
      <c r="AA409" s="34" t="str">
        <f t="shared" si="115"/>
        <v>魔偶*3,灵能水晶*6,魔导引擎*2</v>
      </c>
      <c r="AB409" s="44" t="str">
        <f t="shared" si="116"/>
        <v>劳工*-2172,法士*136</v>
      </c>
      <c r="AC409" s="44" t="str">
        <f t="shared" si="117"/>
        <v/>
      </c>
      <c r="AD409" s="35" t="str">
        <f t="shared" si="118"/>
        <v>-100%</v>
      </c>
      <c r="AE409" s="3">
        <f t="shared" si="119"/>
        <v>-720</v>
      </c>
      <c r="AF409" s="45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spans="1:53" ht="19.95" customHeight="1" x14ac:dyDescent="0.4">
      <c r="A410" s="23" t="s">
        <v>268</v>
      </c>
      <c r="B410" s="3" t="s">
        <v>519</v>
      </c>
      <c r="C410" s="23">
        <v>1</v>
      </c>
      <c r="D410" s="31" t="s">
        <v>175</v>
      </c>
      <c r="E410" s="31" t="s">
        <v>180</v>
      </c>
      <c r="N410" s="23">
        <f>IFERROR(VLOOKUP($D410&amp;$C410,生产方式定位!$A$2:$E$38,2,FALSE)+VLOOKUP($E410&amp;$C410,生产方式定位!$F$3:$J$38,2,FALSE),0)</f>
        <v>0</v>
      </c>
      <c r="O410" s="38" t="s">
        <v>77</v>
      </c>
      <c r="P410" s="3">
        <v>3</v>
      </c>
      <c r="Q410" s="38" t="s">
        <v>68</v>
      </c>
      <c r="R410" s="3">
        <v>1</v>
      </c>
      <c r="U410" s="23">
        <f>IFERROR(VLOOKUP($D410&amp;$C410,生产方式定位!$A$2:$E$38,3,FALSE)+VLOOKUP($E410&amp;$C410,生产方式定位!$F$3:$J$38,3,FALSE),0)</f>
        <v>25</v>
      </c>
      <c r="Z410" s="23">
        <f>IFERROR(VLOOKUP($D410&amp;$C410,生产方式定位!$A$2:$E$38,5,FALSE)+VLOOKUP($E410&amp;$C410,生产方式定位!$F$3:$J$38,5,FALSE),"错误")</f>
        <v>25</v>
      </c>
      <c r="AA410" s="34" t="str">
        <f t="shared" si="115"/>
        <v/>
      </c>
      <c r="AB410" s="44" t="str">
        <f t="shared" si="116"/>
        <v>职员*424,贵族*47</v>
      </c>
      <c r="AC410" s="44" t="str">
        <f t="shared" si="117"/>
        <v/>
      </c>
      <c r="AD410" s="35" t="str">
        <f t="shared" si="118"/>
        <v/>
      </c>
      <c r="AE410" s="3" t="str">
        <f t="shared" si="119"/>
        <v/>
      </c>
      <c r="AF410" s="46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spans="1:53" ht="19.95" customHeight="1" x14ac:dyDescent="0.4">
      <c r="A411" s="23" t="s">
        <v>268</v>
      </c>
      <c r="B411" s="3" t="s">
        <v>520</v>
      </c>
      <c r="C411" s="23">
        <v>2</v>
      </c>
      <c r="D411" s="31" t="s">
        <v>175</v>
      </c>
      <c r="E411" s="31" t="s">
        <v>180</v>
      </c>
      <c r="N411" s="23">
        <f>IFERROR(VLOOKUP($D411&amp;$C411,生产方式定位!$A$2:$E$38,2,FALSE)+VLOOKUP($E411&amp;$C411,生产方式定位!$F$3:$J$38,2,FALSE),0)</f>
        <v>0</v>
      </c>
      <c r="O411" s="3" t="s">
        <v>72</v>
      </c>
      <c r="P411" s="3">
        <v>1</v>
      </c>
      <c r="U411" s="23">
        <f>IFERROR(VLOOKUP($D411&amp;$C411,生产方式定位!$A$2:$E$38,3,FALSE)+VLOOKUP($E411&amp;$C411,生产方式定位!$F$3:$J$38,3,FALSE),0)</f>
        <v>35</v>
      </c>
      <c r="Z411" s="23">
        <f>IFERROR(VLOOKUP($D411&amp;$C411,生产方式定位!$A$2:$E$38,5,FALSE)+VLOOKUP($E411&amp;$C411,生产方式定位!$F$3:$J$38,5,FALSE),"错误")</f>
        <v>35</v>
      </c>
      <c r="AA411" s="34" t="str">
        <f t="shared" si="115"/>
        <v/>
      </c>
      <c r="AB411" s="44" t="str">
        <f t="shared" si="116"/>
        <v>教士*528</v>
      </c>
      <c r="AC411" s="44" t="str">
        <f t="shared" si="117"/>
        <v/>
      </c>
      <c r="AD411" s="35" t="str">
        <f t="shared" si="118"/>
        <v/>
      </c>
      <c r="AE411" s="3" t="str">
        <f t="shared" si="119"/>
        <v/>
      </c>
      <c r="AF411" s="46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spans="1:53" ht="19.95" customHeight="1" x14ac:dyDescent="0.4">
      <c r="A412" s="23" t="s">
        <v>268</v>
      </c>
      <c r="B412" s="3" t="s">
        <v>521</v>
      </c>
      <c r="C412" s="23">
        <v>3</v>
      </c>
      <c r="D412" s="31" t="s">
        <v>175</v>
      </c>
      <c r="E412" s="31" t="s">
        <v>180</v>
      </c>
      <c r="N412" s="23">
        <f>IFERROR(VLOOKUP($D412&amp;$C412,生产方式定位!$A$2:$E$38,2,FALSE)+VLOOKUP($E412&amp;$C412,生产方式定位!$F$3:$J$38,2,FALSE),0)</f>
        <v>0</v>
      </c>
      <c r="O412" s="3" t="s">
        <v>69</v>
      </c>
      <c r="P412" s="3">
        <v>10</v>
      </c>
      <c r="Q412" s="38" t="s">
        <v>77</v>
      </c>
      <c r="R412" s="3">
        <v>3</v>
      </c>
      <c r="U412" s="23">
        <f>IFERROR(VLOOKUP($D412&amp;$C412,生产方式定位!$A$2:$E$38,3,FALSE)+VLOOKUP($E412&amp;$C412,生产方式定位!$F$3:$J$38,3,FALSE),0)</f>
        <v>70</v>
      </c>
      <c r="Z412" s="23">
        <f>IFERROR(VLOOKUP($D412&amp;$C412,生产方式定位!$A$2:$E$38,5,FALSE)+VLOOKUP($E412&amp;$C412,生产方式定位!$F$3:$J$38,5,FALSE),"错误")</f>
        <v>70</v>
      </c>
      <c r="AA412" s="34" t="str">
        <f t="shared" si="115"/>
        <v/>
      </c>
      <c r="AB412" s="44" t="str">
        <f t="shared" si="116"/>
        <v>资本家*135,职员*365</v>
      </c>
      <c r="AC412" s="44" t="str">
        <f t="shared" si="117"/>
        <v/>
      </c>
      <c r="AD412" s="35" t="str">
        <f t="shared" si="118"/>
        <v/>
      </c>
      <c r="AE412" s="3" t="str">
        <f t="shared" si="119"/>
        <v/>
      </c>
      <c r="AF412" s="46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spans="1:53" ht="19.95" customHeight="1" x14ac:dyDescent="0.4">
      <c r="A413" s="23" t="s">
        <v>268</v>
      </c>
      <c r="B413" s="3" t="s">
        <v>522</v>
      </c>
      <c r="C413" s="23">
        <v>4</v>
      </c>
      <c r="D413" s="31" t="s">
        <v>175</v>
      </c>
      <c r="E413" s="31" t="s">
        <v>180</v>
      </c>
      <c r="N413" s="23">
        <f>IFERROR(VLOOKUP($D413&amp;$C413,生产方式定位!$A$2:$E$38,2,FALSE)+VLOOKUP($E413&amp;$C413,生产方式定位!$F$3:$J$38,2,FALSE),0)</f>
        <v>0</v>
      </c>
      <c r="O413" s="3" t="s">
        <v>69</v>
      </c>
      <c r="P413" s="3">
        <v>10</v>
      </c>
      <c r="Q413" s="38" t="s">
        <v>77</v>
      </c>
      <c r="R413" s="3">
        <v>3</v>
      </c>
      <c r="U413" s="23">
        <f>IFERROR(VLOOKUP($D413&amp;$C413,生产方式定位!$A$2:$E$38,3,FALSE)+VLOOKUP($E413&amp;$C413,生产方式定位!$F$3:$J$38,3,FALSE),0)</f>
        <v>35</v>
      </c>
      <c r="Z413" s="23">
        <f>IFERROR(VLOOKUP($D413&amp;$C413,生产方式定位!$A$2:$E$38,5,FALSE)+VLOOKUP($E413&amp;$C413,生产方式定位!$F$3:$J$38,5,FALSE),"错误")</f>
        <v>35</v>
      </c>
      <c r="AA413" s="34" t="str">
        <f t="shared" si="115"/>
        <v/>
      </c>
      <c r="AB413" s="44" t="str">
        <f t="shared" si="116"/>
        <v>资本家*68,职员*183</v>
      </c>
      <c r="AC413" s="44" t="str">
        <f t="shared" si="117"/>
        <v/>
      </c>
      <c r="AD413" s="35" t="str">
        <f t="shared" si="118"/>
        <v/>
      </c>
      <c r="AE413" s="3" t="str">
        <f t="shared" si="119"/>
        <v/>
      </c>
      <c r="AF413" s="46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spans="1:53" ht="19.95" customHeight="1" x14ac:dyDescent="0.4">
      <c r="A414" s="23" t="s">
        <v>268</v>
      </c>
      <c r="B414" s="3" t="s">
        <v>523</v>
      </c>
      <c r="C414" s="23">
        <v>5</v>
      </c>
      <c r="D414" s="31" t="s">
        <v>175</v>
      </c>
      <c r="E414" s="31" t="s">
        <v>180</v>
      </c>
      <c r="N414" s="23">
        <f>IFERROR(VLOOKUP($D414&amp;$C414,生产方式定位!$A$2:$E$38,2,FALSE)+VLOOKUP($E414&amp;$C414,生产方式定位!$F$3:$J$38,2,FALSE),0)</f>
        <v>0</v>
      </c>
      <c r="O414" s="3" t="s">
        <v>70</v>
      </c>
      <c r="P414" s="3">
        <v>1</v>
      </c>
      <c r="U414" s="23">
        <f>IFERROR(VLOOKUP($D414&amp;$C414,生产方式定位!$A$2:$E$38,3,FALSE)+VLOOKUP($E414&amp;$C414,生产方式定位!$F$3:$J$38,3,FALSE),0)</f>
        <v>40</v>
      </c>
      <c r="Z414" s="23">
        <f>IFERROR(VLOOKUP($D414&amp;$C414,生产方式定位!$A$2:$E$38,5,FALSE)+VLOOKUP($E414&amp;$C414,生产方式定位!$F$3:$J$38,5,FALSE),"错误")</f>
        <v>40</v>
      </c>
      <c r="AA414" s="34" t="str">
        <f t="shared" si="115"/>
        <v/>
      </c>
      <c r="AB414" s="44" t="str">
        <f t="shared" si="116"/>
        <v>官僚*603</v>
      </c>
      <c r="AC414" s="44" t="str">
        <f t="shared" si="117"/>
        <v/>
      </c>
      <c r="AD414" s="35" t="str">
        <f t="shared" si="118"/>
        <v/>
      </c>
      <c r="AE414" s="3" t="str">
        <f t="shared" si="119"/>
        <v/>
      </c>
      <c r="AF414" s="46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spans="1:53" ht="19.95" customHeight="1" x14ac:dyDescent="0.4">
      <c r="A415" s="23" t="s">
        <v>268</v>
      </c>
      <c r="B415" s="3" t="s">
        <v>524</v>
      </c>
      <c r="C415" s="23">
        <v>6</v>
      </c>
      <c r="D415" s="31" t="s">
        <v>175</v>
      </c>
      <c r="E415" s="31" t="s">
        <v>180</v>
      </c>
      <c r="N415" s="23">
        <f>IFERROR(VLOOKUP($D415&amp;$C415,生产方式定位!$A$2:$E$38,2,FALSE)+VLOOKUP($E415&amp;$C415,生产方式定位!$F$3:$J$38,2,FALSE),0)</f>
        <v>0</v>
      </c>
      <c r="O415" s="3" t="s">
        <v>81</v>
      </c>
      <c r="P415" s="3">
        <v>10</v>
      </c>
      <c r="Q415" s="3" t="s">
        <v>73</v>
      </c>
      <c r="R415" s="3">
        <v>20</v>
      </c>
      <c r="U415" s="23">
        <f>IFERROR(VLOOKUP($D415&amp;$C415,生产方式定位!$A$2:$E$38,3,FALSE)+VLOOKUP($E415&amp;$C415,生产方式定位!$F$3:$J$38,3,FALSE),0)</f>
        <v>20</v>
      </c>
      <c r="Z415" s="23">
        <f>IFERROR(VLOOKUP($D415&amp;$C415,生产方式定位!$A$2:$E$38,5,FALSE)+VLOOKUP($E415&amp;$C415,生产方式定位!$F$3:$J$38,5,FALSE),"错误")</f>
        <v>20</v>
      </c>
      <c r="AA415" s="34" t="str">
        <f t="shared" si="115"/>
        <v/>
      </c>
      <c r="AB415" s="44" t="str">
        <f t="shared" si="116"/>
        <v>劳工*302,工程师*201</v>
      </c>
      <c r="AC415" s="44" t="str">
        <f t="shared" si="117"/>
        <v/>
      </c>
      <c r="AD415" s="35" t="str">
        <f t="shared" si="118"/>
        <v/>
      </c>
      <c r="AE415" s="3" t="str">
        <f t="shared" si="119"/>
        <v/>
      </c>
      <c r="AF415" s="45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spans="1:53" ht="19.95" customHeight="1" x14ac:dyDescent="0.4">
      <c r="A416" s="23" t="s">
        <v>268</v>
      </c>
      <c r="B416" s="38" t="s">
        <v>525</v>
      </c>
      <c r="C416" s="23">
        <v>7</v>
      </c>
      <c r="D416" s="31" t="s">
        <v>175</v>
      </c>
      <c r="E416" s="31" t="s">
        <v>180</v>
      </c>
      <c r="N416" s="23">
        <f>IFERROR(VLOOKUP($D416&amp;$C416,生产方式定位!$A$2:$E$38,2,FALSE)+VLOOKUP($E416&amp;$C416,生产方式定位!$F$3:$J$38,2,FALSE),0)</f>
        <v>0</v>
      </c>
      <c r="O416" s="3" t="s">
        <v>81</v>
      </c>
      <c r="P416" s="3">
        <v>8</v>
      </c>
      <c r="Q416" s="3" t="s">
        <v>73</v>
      </c>
      <c r="R416" s="3">
        <v>20</v>
      </c>
      <c r="S416" s="38" t="s">
        <v>74</v>
      </c>
      <c r="T416" s="3">
        <v>20</v>
      </c>
      <c r="U416" s="23">
        <f>IFERROR(VLOOKUP($D416&amp;$C416,生产方式定位!$A$2:$E$38,3,FALSE)+VLOOKUP($E416&amp;$C416,生产方式定位!$F$3:$J$38,3,FALSE),0)</f>
        <v>20</v>
      </c>
      <c r="Z416" s="23">
        <f>IFERROR(VLOOKUP($D416&amp;$C416,生产方式定位!$A$2:$E$38,5,FALSE)+VLOOKUP($E416&amp;$C416,生产方式定位!$F$3:$J$38,5,FALSE),"错误")</f>
        <v>20</v>
      </c>
      <c r="AA416" s="34" t="str">
        <f t="shared" si="115"/>
        <v/>
      </c>
      <c r="AB416" s="44" t="str">
        <f t="shared" si="116"/>
        <v>劳工*151,工程师*126,法士*94</v>
      </c>
      <c r="AC416" s="44" t="str">
        <f t="shared" si="117"/>
        <v/>
      </c>
      <c r="AD416" s="35" t="str">
        <f t="shared" si="118"/>
        <v/>
      </c>
      <c r="AE416" s="3" t="str">
        <f t="shared" si="119"/>
        <v/>
      </c>
      <c r="AF416" s="45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spans="1:53" ht="19.95" customHeight="1" x14ac:dyDescent="0.4">
      <c r="A417" s="23" t="s">
        <v>268</v>
      </c>
      <c r="B417" s="38" t="s">
        <v>526</v>
      </c>
      <c r="C417" s="23">
        <v>8</v>
      </c>
      <c r="D417" s="31" t="s">
        <v>175</v>
      </c>
      <c r="E417" s="31" t="s">
        <v>180</v>
      </c>
      <c r="N417" s="23">
        <f>IFERROR(VLOOKUP($D417&amp;$C417,生产方式定位!$A$2:$E$38,2,FALSE)+VLOOKUP($E417&amp;$C417,生产方式定位!$F$3:$J$38,2,FALSE),0)</f>
        <v>0</v>
      </c>
      <c r="O417" s="38" t="s">
        <v>66</v>
      </c>
      <c r="P417" s="3">
        <v>4</v>
      </c>
      <c r="Q417" s="38" t="s">
        <v>74</v>
      </c>
      <c r="R417" s="3">
        <v>5</v>
      </c>
      <c r="U417" s="23">
        <f>IFERROR(VLOOKUP($D417&amp;$C417,生产方式定位!$A$2:$E$38,3,FALSE)+VLOOKUP($E417&amp;$C417,生产方式定位!$F$3:$J$38,3,FALSE),0)</f>
        <v>50</v>
      </c>
      <c r="Z417" s="23">
        <f>IFERROR(VLOOKUP($D417&amp;$C417,生产方式定位!$A$2:$E$38,5,FALSE)+VLOOKUP($E417&amp;$C417,生产方式定位!$F$3:$J$38,5,FALSE),"错误")</f>
        <v>50</v>
      </c>
      <c r="AA417" s="34" t="str">
        <f t="shared" si="115"/>
        <v/>
      </c>
      <c r="AB417" s="44" t="str">
        <f t="shared" si="116"/>
        <v>法师*50,法士*314</v>
      </c>
      <c r="AC417" s="44" t="str">
        <f t="shared" si="117"/>
        <v/>
      </c>
      <c r="AD417" s="35" t="str">
        <f t="shared" si="118"/>
        <v/>
      </c>
      <c r="AE417" s="3" t="str">
        <f t="shared" si="119"/>
        <v/>
      </c>
      <c r="AF417" s="45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spans="1:53" ht="19.95" customHeight="1" x14ac:dyDescent="0.4">
      <c r="A418" s="21" t="s">
        <v>270</v>
      </c>
      <c r="B418" s="38"/>
      <c r="C418" s="23">
        <v>1</v>
      </c>
      <c r="D418" s="31" t="s">
        <v>223</v>
      </c>
      <c r="E418" s="31" t="s">
        <v>173</v>
      </c>
      <c r="N418" s="23">
        <f>IFERROR(VLOOKUP($D418&amp;$C418,生产方式定位!$A$2:$E$38,2,FALSE)+VLOOKUP($E418&amp;$C418,生产方式定位!$F$3:$J$38,2,FALSE),0)</f>
        <v>1000</v>
      </c>
      <c r="O418" s="3" t="s">
        <v>81</v>
      </c>
      <c r="P418" s="3">
        <v>100</v>
      </c>
      <c r="Q418" s="3" t="s">
        <v>73</v>
      </c>
      <c r="R418" s="3">
        <v>5</v>
      </c>
      <c r="S418" s="38" t="s">
        <v>74</v>
      </c>
      <c r="T418" s="3">
        <v>5</v>
      </c>
      <c r="U418" s="23">
        <f>IFERROR(VLOOKUP($D418&amp;$C418,生产方式定位!$A$2:$E$38,3,FALSE)+VLOOKUP($E418&amp;$C418,生产方式定位!$F$3:$J$38,3,FALSE),0)</f>
        <v>100</v>
      </c>
      <c r="Z418" s="23">
        <f>IFERROR(VLOOKUP($D418&amp;$C418,生产方式定位!$A$2:$E$38,5,FALSE)+VLOOKUP($E418&amp;$C418,生产方式定位!$F$3:$J$38,5,FALSE),"错误")</f>
        <v>1760</v>
      </c>
      <c r="AA418" s="34" t="str">
        <f t="shared" si="115"/>
        <v/>
      </c>
      <c r="AB418" s="44" t="str">
        <f t="shared" si="116"/>
        <v>劳工*4114,工程师*69,法士*51</v>
      </c>
      <c r="AC418" s="44" t="str">
        <f t="shared" si="117"/>
        <v/>
      </c>
      <c r="AD418" s="35" t="str">
        <f t="shared" si="118"/>
        <v>76%</v>
      </c>
      <c r="AE418" s="3">
        <f t="shared" si="119"/>
        <v>660</v>
      </c>
      <c r="AF418" s="45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spans="1:53" ht="19.95" customHeight="1" x14ac:dyDescent="0.4">
      <c r="A419" s="21" t="s">
        <v>270</v>
      </c>
      <c r="B419" s="38"/>
      <c r="C419" s="23">
        <v>2</v>
      </c>
      <c r="D419" s="31" t="s">
        <v>223</v>
      </c>
      <c r="E419" s="31" t="s">
        <v>173</v>
      </c>
      <c r="N419" s="23">
        <f>IFERROR(VLOOKUP($D419&amp;$C419,生产方式定位!$A$2:$E$38,2,FALSE)+VLOOKUP($E419&amp;$C419,生产方式定位!$F$3:$J$38,2,FALSE),0)</f>
        <v>1600</v>
      </c>
      <c r="O419" s="3" t="s">
        <v>81</v>
      </c>
      <c r="P419" s="3">
        <v>100</v>
      </c>
      <c r="Q419" s="3" t="s">
        <v>73</v>
      </c>
      <c r="R419" s="3">
        <v>10</v>
      </c>
      <c r="S419" s="38" t="s">
        <v>74</v>
      </c>
      <c r="T419" s="3">
        <v>10</v>
      </c>
      <c r="U419" s="23">
        <f>IFERROR(VLOOKUP($D419&amp;$C419,生产方式定位!$A$2:$E$38,3,FALSE)+VLOOKUP($E419&amp;$C419,生产方式定位!$F$3:$J$38,3,FALSE),0)</f>
        <v>100</v>
      </c>
      <c r="Z419" s="23">
        <f>IFERROR(VLOOKUP($D419&amp;$C419,生产方式定位!$A$2:$E$38,5,FALSE)+VLOOKUP($E419&amp;$C419,生产方式定位!$F$3:$J$38,5,FALSE),"错误")</f>
        <v>2520</v>
      </c>
      <c r="AA419" s="34" t="str">
        <f t="shared" si="115"/>
        <v/>
      </c>
      <c r="AB419" s="44" t="str">
        <f t="shared" si="116"/>
        <v>劳工*3771,工程师*126,法士*94</v>
      </c>
      <c r="AC419" s="44" t="str">
        <f t="shared" si="117"/>
        <v/>
      </c>
      <c r="AD419" s="35" t="str">
        <f t="shared" si="118"/>
        <v>58%</v>
      </c>
      <c r="AE419" s="3">
        <f t="shared" si="119"/>
        <v>820</v>
      </c>
      <c r="AF419" s="45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spans="1:53" ht="19.95" customHeight="1" x14ac:dyDescent="0.4">
      <c r="A420" s="21" t="s">
        <v>270</v>
      </c>
      <c r="B420" s="38"/>
      <c r="C420" s="23">
        <v>3</v>
      </c>
      <c r="D420" s="31" t="s">
        <v>223</v>
      </c>
      <c r="E420" s="31" t="s">
        <v>173</v>
      </c>
      <c r="N420" s="23">
        <f>IFERROR(VLOOKUP($D420&amp;$C420,生产方式定位!$A$2:$E$38,2,FALSE)+VLOOKUP($E420&amp;$C420,生产方式定位!$F$3:$J$38,2,FALSE),0)</f>
        <v>1825</v>
      </c>
      <c r="O420" s="3" t="s">
        <v>81</v>
      </c>
      <c r="P420" s="3">
        <v>100</v>
      </c>
      <c r="Q420" s="3" t="s">
        <v>73</v>
      </c>
      <c r="R420" s="3">
        <v>15</v>
      </c>
      <c r="S420" s="38" t="s">
        <v>74</v>
      </c>
      <c r="T420" s="3">
        <v>15</v>
      </c>
      <c r="U420" s="23">
        <f>IFERROR(VLOOKUP($D420&amp;$C420,生产方式定位!$A$2:$E$38,3,FALSE)+VLOOKUP($E420&amp;$C420,生产方式定位!$F$3:$J$38,3,FALSE),0)</f>
        <v>100</v>
      </c>
      <c r="Z420" s="23">
        <f>IFERROR(VLOOKUP($D420&amp;$C420,生产方式定位!$A$2:$E$38,5,FALSE)+VLOOKUP($E420&amp;$C420,生产方式定位!$F$3:$J$38,5,FALSE),"错误")</f>
        <v>2830</v>
      </c>
      <c r="AA420" s="34" t="str">
        <f t="shared" si="115"/>
        <v/>
      </c>
      <c r="AB420" s="44" t="str">
        <f t="shared" si="116"/>
        <v>劳工*3481,工程师*174,法士*131</v>
      </c>
      <c r="AC420" s="44" t="str">
        <f t="shared" si="117"/>
        <v/>
      </c>
      <c r="AD420" s="35" t="str">
        <f t="shared" si="118"/>
        <v>55%</v>
      </c>
      <c r="AE420" s="3">
        <f t="shared" si="119"/>
        <v>905</v>
      </c>
      <c r="AF420" s="45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spans="1:53" ht="19.95" customHeight="1" x14ac:dyDescent="0.4">
      <c r="A421" s="21" t="s">
        <v>270</v>
      </c>
      <c r="B421" s="38"/>
      <c r="C421" s="23">
        <v>4</v>
      </c>
      <c r="D421" s="31" t="s">
        <v>223</v>
      </c>
      <c r="E421" s="31" t="s">
        <v>173</v>
      </c>
      <c r="N421" s="23">
        <f>IFERROR(VLOOKUP($D421&amp;$C421,生产方式定位!$A$2:$E$38,2,FALSE)+VLOOKUP($E421&amp;$C421,生产方式定位!$F$3:$J$38,2,FALSE),0)</f>
        <v>2050</v>
      </c>
      <c r="O421" s="3" t="s">
        <v>81</v>
      </c>
      <c r="P421" s="3">
        <v>100</v>
      </c>
      <c r="Q421" s="3" t="s">
        <v>73</v>
      </c>
      <c r="R421" s="3">
        <v>20</v>
      </c>
      <c r="S421" s="38" t="s">
        <v>74</v>
      </c>
      <c r="T421" s="3">
        <v>20</v>
      </c>
      <c r="U421" s="23">
        <f>IFERROR(VLOOKUP($D421&amp;$C421,生产方式定位!$A$2:$E$38,3,FALSE)+VLOOKUP($E421&amp;$C421,生产方式定位!$F$3:$J$38,3,FALSE),0)</f>
        <v>100</v>
      </c>
      <c r="Z421" s="23">
        <f>IFERROR(VLOOKUP($D421&amp;$C421,生产方式定位!$A$2:$E$38,5,FALSE)+VLOOKUP($E421&amp;$C421,生产方式定位!$F$3:$J$38,5,FALSE),"错误")</f>
        <v>3140</v>
      </c>
      <c r="AA421" s="34" t="str">
        <f t="shared" si="115"/>
        <v/>
      </c>
      <c r="AB421" s="44" t="str">
        <f t="shared" si="116"/>
        <v>劳工*3232,工程师*215,法士*162</v>
      </c>
      <c r="AC421" s="44" t="str">
        <f t="shared" si="117"/>
        <v/>
      </c>
      <c r="AD421" s="35" t="str">
        <f t="shared" si="118"/>
        <v>53%</v>
      </c>
      <c r="AE421" s="3">
        <f t="shared" si="119"/>
        <v>990</v>
      </c>
      <c r="AF421" s="45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spans="1:53" ht="19.95" customHeight="1" x14ac:dyDescent="0.4">
      <c r="A422" s="21" t="s">
        <v>270</v>
      </c>
      <c r="B422" s="38" t="s">
        <v>747</v>
      </c>
      <c r="C422" s="23">
        <v>5</v>
      </c>
      <c r="D422" s="31" t="s">
        <v>223</v>
      </c>
      <c r="E422" s="31" t="s">
        <v>173</v>
      </c>
      <c r="F422" s="38" t="s">
        <v>46</v>
      </c>
      <c r="G422" s="3">
        <v>10</v>
      </c>
      <c r="H422" s="38" t="s">
        <v>39</v>
      </c>
      <c r="I422" s="3">
        <v>10</v>
      </c>
      <c r="J422" s="38" t="s">
        <v>41</v>
      </c>
      <c r="K422" s="3">
        <v>5</v>
      </c>
      <c r="L422" s="32">
        <v>5</v>
      </c>
      <c r="N422" s="23">
        <f>IFERROR(VLOOKUP($D422&amp;$C422,生产方式定位!$A$2:$E$38,2,FALSE)+VLOOKUP($E422&amp;$C422,生产方式定位!$F$3:$J$38,2,FALSE),0)</f>
        <v>2275</v>
      </c>
      <c r="O422" s="3" t="s">
        <v>81</v>
      </c>
      <c r="P422" s="3">
        <v>100</v>
      </c>
      <c r="Q422" s="3" t="s">
        <v>73</v>
      </c>
      <c r="R422" s="3">
        <v>25</v>
      </c>
      <c r="S422" s="38" t="s">
        <v>74</v>
      </c>
      <c r="T422" s="3">
        <v>25</v>
      </c>
      <c r="U422" s="23">
        <f>IFERROR(VLOOKUP($D422&amp;$C422,生产方式定位!$A$2:$E$38,3,FALSE)+VLOOKUP($E422&amp;$C422,生产方式定位!$F$3:$J$38,3,FALSE),0)</f>
        <v>100</v>
      </c>
      <c r="V422" s="38" t="s">
        <v>33</v>
      </c>
      <c r="W422" s="3">
        <v>10</v>
      </c>
      <c r="Z422" s="23">
        <f>IFERROR(VLOOKUP($D422&amp;$C422,生产方式定位!$A$2:$E$38,5,FALSE)+VLOOKUP($E422&amp;$C422,生产方式定位!$F$3:$J$38,5,FALSE),"错误")</f>
        <v>3450</v>
      </c>
      <c r="AA422" s="34" t="str">
        <f t="shared" si="115"/>
        <v>魔导引擎*9,钢铁*15,工具*9,运力*13</v>
      </c>
      <c r="AB422" s="44" t="str">
        <f t="shared" si="116"/>
        <v>劳工*3017,工程师*251,法士*189</v>
      </c>
      <c r="AC422" s="44" t="str">
        <f t="shared" si="117"/>
        <v>魔悬浮车*35</v>
      </c>
      <c r="AD422" s="35" t="str">
        <f t="shared" si="118"/>
        <v>52%</v>
      </c>
      <c r="AE422" s="3">
        <f t="shared" si="119"/>
        <v>1075</v>
      </c>
      <c r="AF422" s="45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spans="1:53" ht="19.95" customHeight="1" x14ac:dyDescent="0.4">
      <c r="A423" s="23" t="s">
        <v>271</v>
      </c>
      <c r="B423" s="3" t="s">
        <v>748</v>
      </c>
      <c r="C423" s="23">
        <v>1</v>
      </c>
      <c r="D423" s="31" t="s">
        <v>175</v>
      </c>
      <c r="E423" s="31" t="s">
        <v>176</v>
      </c>
      <c r="N423" s="23">
        <f>IFERROR(VLOOKUP($D423&amp;$C423,生产方式定位!$A$2:$E$38,2,FALSE)+VLOOKUP($E423&amp;$C423,生产方式定位!$F$3:$J$38,2,FALSE),0)</f>
        <v>0</v>
      </c>
      <c r="U423" s="23">
        <f>IFERROR(VLOOKUP($D423&amp;$C423,生产方式定位!$A$2:$E$38,3,FALSE)+VLOOKUP($E423&amp;$C423,生产方式定位!$F$3:$J$38,3,FALSE),0)</f>
        <v>0</v>
      </c>
      <c r="Z423" s="23">
        <f>IFERROR(VLOOKUP($D423&amp;$C423,生产方式定位!$A$2:$E$38,5,FALSE)+VLOOKUP($E423&amp;$C423,生产方式定位!$F$3:$J$38,5,FALSE),"错误")</f>
        <v>0</v>
      </c>
      <c r="AA423" s="34" t="str">
        <f t="shared" si="115"/>
        <v/>
      </c>
      <c r="AB423" s="44" t="str">
        <f t="shared" si="116"/>
        <v/>
      </c>
      <c r="AC423" s="44" t="str">
        <f t="shared" si="117"/>
        <v/>
      </c>
      <c r="AD423" s="35" t="str">
        <f t="shared" si="118"/>
        <v/>
      </c>
      <c r="AE423" s="3" t="str">
        <f t="shared" si="119"/>
        <v/>
      </c>
      <c r="AF423" s="45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spans="1:53" ht="19.95" customHeight="1" x14ac:dyDescent="0.4">
      <c r="A424" s="23" t="s">
        <v>271</v>
      </c>
      <c r="B424" s="3" t="s">
        <v>749</v>
      </c>
      <c r="C424" s="23">
        <v>2</v>
      </c>
      <c r="D424" s="31" t="s">
        <v>175</v>
      </c>
      <c r="E424" s="31" t="s">
        <v>176</v>
      </c>
      <c r="F424" s="3" t="s">
        <v>41</v>
      </c>
      <c r="G424" s="3">
        <v>10</v>
      </c>
      <c r="N424" s="23">
        <f>IFERROR(VLOOKUP($D424&amp;$C424,生产方式定位!$A$2:$E$38,2,FALSE)+VLOOKUP($E424&amp;$C424,生产方式定位!$F$3:$J$38,2,FALSE),0)</f>
        <v>225</v>
      </c>
      <c r="O424" s="3" t="s">
        <v>81</v>
      </c>
      <c r="P424" s="3">
        <v>-20</v>
      </c>
      <c r="Q424" s="3" t="s">
        <v>73</v>
      </c>
      <c r="R424" s="3">
        <v>5</v>
      </c>
      <c r="U424" s="23">
        <f>IFERROR(VLOOKUP($D424&amp;$C424,生产方式定位!$A$2:$E$38,3,FALSE)+VLOOKUP($E424&amp;$C424,生产方式定位!$F$3:$J$38,3,FALSE),0)</f>
        <v>10</v>
      </c>
      <c r="Z424" s="23">
        <f>IFERROR(VLOOKUP($D424&amp;$C424,生产方式定位!$A$2:$E$38,5,FALSE)+VLOOKUP($E424&amp;$C424,生产方式定位!$F$3:$J$38,5,FALSE),"错误")</f>
        <v>0</v>
      </c>
      <c r="AA424" s="34" t="str">
        <f t="shared" si="115"/>
        <v>工具*6</v>
      </c>
      <c r="AB424" s="44" t="str">
        <f t="shared" si="116"/>
        <v>劳工*-362,工程师*30</v>
      </c>
      <c r="AC424" s="44" t="str">
        <f t="shared" si="117"/>
        <v/>
      </c>
      <c r="AD424" s="35" t="str">
        <f t="shared" si="118"/>
        <v>-100%</v>
      </c>
      <c r="AE424" s="3">
        <f t="shared" si="119"/>
        <v>-235</v>
      </c>
      <c r="AF424" s="45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spans="1:53" ht="19.95" customHeight="1" x14ac:dyDescent="0.4">
      <c r="A425" s="23" t="s">
        <v>271</v>
      </c>
      <c r="B425" s="3" t="s">
        <v>750</v>
      </c>
      <c r="C425" s="23">
        <v>3</v>
      </c>
      <c r="D425" s="31" t="s">
        <v>175</v>
      </c>
      <c r="E425" s="31" t="s">
        <v>176</v>
      </c>
      <c r="F425" s="38" t="s">
        <v>19</v>
      </c>
      <c r="G425" s="3">
        <v>10</v>
      </c>
      <c r="H425" s="38" t="s">
        <v>41</v>
      </c>
      <c r="I425" s="3">
        <v>10</v>
      </c>
      <c r="J425" s="38" t="s">
        <v>15</v>
      </c>
      <c r="K425" s="3">
        <v>5</v>
      </c>
      <c r="N425" s="23">
        <f>IFERROR(VLOOKUP($D425&amp;$C425,生产方式定位!$A$2:$E$38,2,FALSE)+VLOOKUP($E425&amp;$C425,生产方式定位!$F$3:$J$38,2,FALSE),0)</f>
        <v>300</v>
      </c>
      <c r="O425" s="3" t="s">
        <v>81</v>
      </c>
      <c r="P425" s="3">
        <v>-20</v>
      </c>
      <c r="Q425" s="3" t="s">
        <v>73</v>
      </c>
      <c r="R425" s="3">
        <v>5</v>
      </c>
      <c r="U425" s="23">
        <f>IFERROR(VLOOKUP($D425&amp;$C425,生产方式定位!$A$2:$E$38,3,FALSE)+VLOOKUP($E425&amp;$C425,生产方式定位!$F$3:$J$38,3,FALSE),0)</f>
        <v>20</v>
      </c>
      <c r="Z425" s="23">
        <f>IFERROR(VLOOKUP($D425&amp;$C425,生产方式定位!$A$2:$E$38,5,FALSE)+VLOOKUP($E425&amp;$C425,生产方式定位!$F$3:$J$38,5,FALSE),"错误")</f>
        <v>0</v>
      </c>
      <c r="AA425" s="34" t="str">
        <f t="shared" si="115"/>
        <v>煤*4,工具*3,树胶*2</v>
      </c>
      <c r="AB425" s="44" t="str">
        <f t="shared" si="116"/>
        <v>劳工*-724,工程师*60</v>
      </c>
      <c r="AC425" s="44" t="str">
        <f t="shared" si="117"/>
        <v/>
      </c>
      <c r="AD425" s="35" t="str">
        <f t="shared" si="118"/>
        <v>-100%</v>
      </c>
      <c r="AE425" s="3">
        <f t="shared" si="119"/>
        <v>-320</v>
      </c>
      <c r="AF425" s="45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spans="1:53" ht="19.95" customHeight="1" x14ac:dyDescent="0.4">
      <c r="A426" s="23" t="s">
        <v>271</v>
      </c>
      <c r="B426" s="3" t="s">
        <v>751</v>
      </c>
      <c r="C426" s="23">
        <v>4</v>
      </c>
      <c r="D426" s="31" t="s">
        <v>175</v>
      </c>
      <c r="E426" s="31" t="s">
        <v>176</v>
      </c>
      <c r="F426" s="3" t="s">
        <v>45</v>
      </c>
      <c r="G426" s="3">
        <v>5</v>
      </c>
      <c r="H426" s="3" t="s">
        <v>19</v>
      </c>
      <c r="I426" s="3">
        <v>10</v>
      </c>
      <c r="J426" s="38" t="s">
        <v>15</v>
      </c>
      <c r="K426" s="3">
        <v>5</v>
      </c>
      <c r="N426" s="23">
        <f>IFERROR(VLOOKUP($D426&amp;$C426,生产方式定位!$A$2:$E$38,2,FALSE)+VLOOKUP($E426&amp;$C426,生产方式定位!$F$3:$J$38,2,FALSE),0)</f>
        <v>375</v>
      </c>
      <c r="O426" s="3" t="s">
        <v>81</v>
      </c>
      <c r="P426" s="3">
        <v>-20</v>
      </c>
      <c r="Q426" s="3" t="s">
        <v>73</v>
      </c>
      <c r="R426" s="3">
        <v>5</v>
      </c>
      <c r="U426" s="23">
        <f>IFERROR(VLOOKUP($D426&amp;$C426,生产方式定位!$A$2:$E$38,3,FALSE)+VLOOKUP($E426&amp;$C426,生产方式定位!$F$3:$J$38,3,FALSE),0)</f>
        <v>30</v>
      </c>
      <c r="Z426" s="23">
        <f>IFERROR(VLOOKUP($D426&amp;$C426,生产方式定位!$A$2:$E$38,5,FALSE)+VLOOKUP($E426&amp;$C426,生产方式定位!$F$3:$J$38,5,FALSE),"错误")</f>
        <v>0</v>
      </c>
      <c r="AA426" s="34" t="str">
        <f t="shared" si="115"/>
        <v>科学引擎*2,煤*6,树胶*2</v>
      </c>
      <c r="AB426" s="44" t="str">
        <f t="shared" si="116"/>
        <v>劳工*-1086,工程师*90</v>
      </c>
      <c r="AC426" s="44" t="str">
        <f t="shared" si="117"/>
        <v/>
      </c>
      <c r="AD426" s="35" t="str">
        <f t="shared" si="118"/>
        <v>-100%</v>
      </c>
      <c r="AE426" s="3">
        <f t="shared" si="119"/>
        <v>-405</v>
      </c>
      <c r="AF426" s="45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spans="1:53" ht="19.95" customHeight="1" x14ac:dyDescent="0.4">
      <c r="A427" s="23" t="s">
        <v>271</v>
      </c>
      <c r="B427" s="3" t="s">
        <v>752</v>
      </c>
      <c r="C427" s="23">
        <v>5</v>
      </c>
      <c r="D427" s="31" t="s">
        <v>175</v>
      </c>
      <c r="E427" s="31" t="s">
        <v>176</v>
      </c>
      <c r="F427" s="3" t="s">
        <v>46</v>
      </c>
      <c r="G427" s="3">
        <v>5</v>
      </c>
      <c r="H427" s="3" t="s">
        <v>20</v>
      </c>
      <c r="I427" s="3">
        <v>10</v>
      </c>
      <c r="J427" s="38" t="s">
        <v>15</v>
      </c>
      <c r="K427" s="3">
        <v>5</v>
      </c>
      <c r="N427" s="23">
        <f>IFERROR(VLOOKUP($D427&amp;$C427,生产方式定位!$A$2:$E$38,2,FALSE)+VLOOKUP($E427&amp;$C427,生产方式定位!$F$3:$J$38,2,FALSE),0)</f>
        <v>450</v>
      </c>
      <c r="O427" s="3" t="s">
        <v>81</v>
      </c>
      <c r="P427" s="3">
        <v>-20</v>
      </c>
      <c r="Q427" s="3" t="s">
        <v>73</v>
      </c>
      <c r="R427" s="3">
        <v>5</v>
      </c>
      <c r="U427" s="23">
        <f>IFERROR(VLOOKUP($D427&amp;$C427,生产方式定位!$A$2:$E$38,3,FALSE)+VLOOKUP($E427&amp;$C427,生产方式定位!$F$3:$J$38,3,FALSE),0)</f>
        <v>40</v>
      </c>
      <c r="Z427" s="23">
        <f>IFERROR(VLOOKUP($D427&amp;$C427,生产方式定位!$A$2:$E$38,5,FALSE)+VLOOKUP($E427&amp;$C427,生产方式定位!$F$3:$J$38,5,FALSE),"错误")</f>
        <v>0</v>
      </c>
      <c r="AA427" s="34" t="str">
        <f t="shared" si="115"/>
        <v>魔导引擎*1,灵能水晶*4,树胶*3</v>
      </c>
      <c r="AB427" s="44" t="str">
        <f t="shared" si="116"/>
        <v>劳工*-1448,工程师*121</v>
      </c>
      <c r="AC427" s="44" t="str">
        <f t="shared" si="117"/>
        <v/>
      </c>
      <c r="AD427" s="35" t="str">
        <f t="shared" si="118"/>
        <v>-100%</v>
      </c>
      <c r="AE427" s="3">
        <f t="shared" si="119"/>
        <v>-490</v>
      </c>
      <c r="AF427" s="45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spans="1:53" ht="19.95" customHeight="1" x14ac:dyDescent="0.4">
      <c r="A428" s="21" t="s">
        <v>272</v>
      </c>
      <c r="B428" s="3" t="s">
        <v>748</v>
      </c>
      <c r="C428" s="23">
        <v>1</v>
      </c>
      <c r="D428" s="31" t="s">
        <v>175</v>
      </c>
      <c r="E428" s="31" t="s">
        <v>178</v>
      </c>
      <c r="N428" s="23">
        <f>IFERROR(VLOOKUP($D428&amp;$C428,生产方式定位!$A$2:$E$38,2,FALSE)+VLOOKUP($E428&amp;$C428,生产方式定位!$F$3:$J$38,2,FALSE),0)</f>
        <v>0</v>
      </c>
      <c r="U428" s="23">
        <f>IFERROR(VLOOKUP($D428&amp;$C428,生产方式定位!$A$2:$E$38,3,FALSE)+VLOOKUP($E428&amp;$C428,生产方式定位!$F$3:$J$38,3,FALSE),0)</f>
        <v>0</v>
      </c>
      <c r="Z428" s="23">
        <f>IFERROR(VLOOKUP($D428&amp;$C428,生产方式定位!$A$2:$E$38,5,FALSE)+VLOOKUP($E428&amp;$C428,生产方式定位!$F$3:$J$38,5,FALSE),"错误")</f>
        <v>0</v>
      </c>
      <c r="AA428" s="34" t="str">
        <f t="shared" si="115"/>
        <v/>
      </c>
      <c r="AB428" s="44" t="str">
        <f t="shared" si="116"/>
        <v/>
      </c>
      <c r="AC428" s="44" t="str">
        <f t="shared" si="117"/>
        <v/>
      </c>
      <c r="AD428" s="35" t="str">
        <f t="shared" si="118"/>
        <v/>
      </c>
      <c r="AE428" s="3" t="str">
        <f t="shared" si="119"/>
        <v/>
      </c>
      <c r="AF428" s="45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spans="1:53" ht="19.95" customHeight="1" x14ac:dyDescent="0.4">
      <c r="A429" s="21" t="s">
        <v>272</v>
      </c>
      <c r="B429" s="38" t="s">
        <v>753</v>
      </c>
      <c r="C429" s="23">
        <v>2</v>
      </c>
      <c r="D429" s="31" t="s">
        <v>175</v>
      </c>
      <c r="E429" s="31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23">
        <f>IFERROR(VLOOKUP($D429&amp;$C429,生产方式定位!$A$2:$E$38,2,FALSE)+VLOOKUP($E429&amp;$C429,生产方式定位!$F$3:$J$38,2,FALSE),0)</f>
        <v>330</v>
      </c>
      <c r="O429" s="3" t="s">
        <v>81</v>
      </c>
      <c r="P429" s="3">
        <v>-20</v>
      </c>
      <c r="Q429" s="3" t="s">
        <v>74</v>
      </c>
      <c r="R429" s="3">
        <v>5</v>
      </c>
      <c r="U429" s="23">
        <f>IFERROR(VLOOKUP($D429&amp;$C429,生产方式定位!$A$2:$E$38,3,FALSE)+VLOOKUP($E429&amp;$C429,生产方式定位!$F$3:$J$38,3,FALSE),0)</f>
        <v>15</v>
      </c>
      <c r="Z429" s="23">
        <f>IFERROR(VLOOKUP($D429&amp;$C429,生产方式定位!$A$2:$E$38,5,FALSE)+VLOOKUP($E429&amp;$C429,生产方式定位!$F$3:$J$38,5,FALSE),"错误")</f>
        <v>0</v>
      </c>
      <c r="AA429" s="34" t="str">
        <f t="shared" si="115"/>
        <v>魔偶*2,灵能水晶*4</v>
      </c>
      <c r="AB429" s="44" t="str">
        <f t="shared" si="116"/>
        <v>劳工*-543,法士*34</v>
      </c>
      <c r="AC429" s="44" t="str">
        <f t="shared" si="117"/>
        <v/>
      </c>
      <c r="AD429" s="35" t="str">
        <f t="shared" si="118"/>
        <v>-100%</v>
      </c>
      <c r="AE429" s="3">
        <f t="shared" si="119"/>
        <v>-345</v>
      </c>
      <c r="AF429" s="45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spans="1:53" ht="19.95" customHeight="1" x14ac:dyDescent="0.4">
      <c r="A430" s="21" t="s">
        <v>272</v>
      </c>
      <c r="B430" s="38" t="s">
        <v>754</v>
      </c>
      <c r="C430" s="23">
        <v>3</v>
      </c>
      <c r="D430" s="31" t="s">
        <v>175</v>
      </c>
      <c r="E430" s="31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23">
        <f>IFERROR(VLOOKUP($D430&amp;$C430,生产方式定位!$A$2:$E$38,2,FALSE)+VLOOKUP($E430&amp;$C430,生产方式定位!$F$3:$J$38,2,FALSE),0)</f>
        <v>440</v>
      </c>
      <c r="O430" s="3" t="s">
        <v>81</v>
      </c>
      <c r="P430" s="3">
        <v>-20</v>
      </c>
      <c r="Q430" s="3" t="s">
        <v>74</v>
      </c>
      <c r="R430" s="3">
        <v>5</v>
      </c>
      <c r="U430" s="23">
        <f>IFERROR(VLOOKUP($D430&amp;$C430,生产方式定位!$A$2:$E$38,3,FALSE)+VLOOKUP($E430&amp;$C430,生产方式定位!$F$3:$J$38,3,FALSE),0)</f>
        <v>30</v>
      </c>
      <c r="Z430" s="23">
        <f>IFERROR(VLOOKUP($D430&amp;$C430,生产方式定位!$A$2:$E$38,5,FALSE)+VLOOKUP($E430&amp;$C430,生产方式定位!$F$3:$J$38,5,FALSE),"错误")</f>
        <v>0</v>
      </c>
      <c r="AA430" s="34" t="str">
        <f t="shared" si="115"/>
        <v>魔偶*3,灵能水晶*5</v>
      </c>
      <c r="AB430" s="44" t="str">
        <f t="shared" si="116"/>
        <v>劳工*-1086,法士*68</v>
      </c>
      <c r="AC430" s="44" t="str">
        <f t="shared" si="117"/>
        <v/>
      </c>
      <c r="AD430" s="35" t="str">
        <f t="shared" si="118"/>
        <v>-100%</v>
      </c>
      <c r="AE430" s="3">
        <f t="shared" si="119"/>
        <v>-470</v>
      </c>
      <c r="AF430" s="45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spans="1:53" ht="19.95" customHeight="1" x14ac:dyDescent="0.4">
      <c r="A431" s="21" t="s">
        <v>272</v>
      </c>
      <c r="B431" s="38" t="s">
        <v>755</v>
      </c>
      <c r="C431" s="23">
        <v>4</v>
      </c>
      <c r="D431" s="31" t="s">
        <v>175</v>
      </c>
      <c r="E431" s="31" t="s">
        <v>178</v>
      </c>
      <c r="F431" s="3" t="s">
        <v>42</v>
      </c>
      <c r="G431" s="3">
        <v>5</v>
      </c>
      <c r="H431" s="3" t="s">
        <v>20</v>
      </c>
      <c r="I431" s="3">
        <v>10</v>
      </c>
      <c r="J431" s="38" t="s">
        <v>40</v>
      </c>
      <c r="K431" s="3">
        <v>3</v>
      </c>
      <c r="N431" s="23">
        <f>IFERROR(VLOOKUP($D431&amp;$C431,生产方式定位!$A$2:$E$38,2,FALSE)+VLOOKUP($E431&amp;$C431,生产方式定位!$F$3:$J$38,2,FALSE),0)</f>
        <v>550</v>
      </c>
      <c r="O431" s="3" t="s">
        <v>81</v>
      </c>
      <c r="P431" s="3">
        <v>-20</v>
      </c>
      <c r="Q431" s="3" t="s">
        <v>74</v>
      </c>
      <c r="R431" s="3">
        <v>5</v>
      </c>
      <c r="U431" s="23">
        <f>IFERROR(VLOOKUP($D431&amp;$C431,生产方式定位!$A$2:$E$38,3,FALSE)+VLOOKUP($E431&amp;$C431,生产方式定位!$F$3:$J$38,3,FALSE),0)</f>
        <v>45</v>
      </c>
      <c r="Z431" s="23">
        <f>IFERROR(VLOOKUP($D431&amp;$C431,生产方式定位!$A$2:$E$38,5,FALSE)+VLOOKUP($E431&amp;$C431,生产方式定位!$F$3:$J$38,5,FALSE),"错误")</f>
        <v>0</v>
      </c>
      <c r="AA431" s="34" t="str">
        <f t="shared" si="115"/>
        <v>魔偶*3,灵能水晶*5,秘银*1</v>
      </c>
      <c r="AB431" s="44" t="str">
        <f t="shared" si="116"/>
        <v>劳工*-1629,法士*102</v>
      </c>
      <c r="AC431" s="44" t="str">
        <f t="shared" si="117"/>
        <v/>
      </c>
      <c r="AD431" s="35" t="str">
        <f t="shared" si="118"/>
        <v>-100%</v>
      </c>
      <c r="AE431" s="3">
        <f t="shared" si="119"/>
        <v>-595</v>
      </c>
      <c r="AF431" s="45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spans="1:53" ht="19.95" customHeight="1" x14ac:dyDescent="0.4">
      <c r="A432" s="21" t="s">
        <v>272</v>
      </c>
      <c r="B432" s="38" t="s">
        <v>756</v>
      </c>
      <c r="C432" s="23">
        <v>5</v>
      </c>
      <c r="D432" s="31" t="s">
        <v>175</v>
      </c>
      <c r="E432" s="31" t="s">
        <v>178</v>
      </c>
      <c r="F432" s="38" t="s">
        <v>42</v>
      </c>
      <c r="G432" s="3">
        <v>5</v>
      </c>
      <c r="H432" s="3" t="s">
        <v>20</v>
      </c>
      <c r="I432" s="3">
        <v>10</v>
      </c>
      <c r="J432" s="38" t="s">
        <v>46</v>
      </c>
      <c r="K432" s="3">
        <v>5</v>
      </c>
      <c r="N432" s="23">
        <f>IFERROR(VLOOKUP($D432&amp;$C432,生产方式定位!$A$2:$E$38,2,FALSE)+VLOOKUP($E432&amp;$C432,生产方式定位!$F$3:$J$38,2,FALSE),0)</f>
        <v>660</v>
      </c>
      <c r="O432" s="3" t="s">
        <v>81</v>
      </c>
      <c r="P432" s="3">
        <v>-20</v>
      </c>
      <c r="Q432" s="3" t="s">
        <v>74</v>
      </c>
      <c r="R432" s="3">
        <v>5</v>
      </c>
      <c r="U432" s="23">
        <f>IFERROR(VLOOKUP($D432&amp;$C432,生产方式定位!$A$2:$E$38,3,FALSE)+VLOOKUP($E432&amp;$C432,生产方式定位!$F$3:$J$38,3,FALSE),0)</f>
        <v>60</v>
      </c>
      <c r="Z432" s="23">
        <f>IFERROR(VLOOKUP($D432&amp;$C432,生产方式定位!$A$2:$E$38,5,FALSE)+VLOOKUP($E432&amp;$C432,生产方式定位!$F$3:$J$38,5,FALSE),"错误")</f>
        <v>0</v>
      </c>
      <c r="AA432" s="34" t="str">
        <f t="shared" si="115"/>
        <v>魔偶*3,灵能水晶*6,魔导引擎*2</v>
      </c>
      <c r="AB432" s="44" t="str">
        <f t="shared" si="116"/>
        <v>劳工*-2172,法士*136</v>
      </c>
      <c r="AC432" s="44" t="str">
        <f t="shared" si="117"/>
        <v/>
      </c>
      <c r="AD432" s="35" t="str">
        <f t="shared" si="118"/>
        <v>-100%</v>
      </c>
      <c r="AE432" s="3">
        <f t="shared" si="119"/>
        <v>-720</v>
      </c>
      <c r="AF432" s="45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spans="1:53" ht="19.95" customHeight="1" x14ac:dyDescent="0.4">
      <c r="A433" s="23" t="s">
        <v>273</v>
      </c>
      <c r="B433" s="48" t="s">
        <v>519</v>
      </c>
      <c r="C433" s="23">
        <v>1</v>
      </c>
      <c r="D433" s="31" t="s">
        <v>175</v>
      </c>
      <c r="E433" s="31" t="s">
        <v>180</v>
      </c>
      <c r="N433" s="23">
        <f>IFERROR(VLOOKUP($D433&amp;$C433,生产方式定位!$A$2:$E$38,2,FALSE)+VLOOKUP($E433&amp;$C433,生产方式定位!$F$3:$J$38,2,FALSE),0)</f>
        <v>0</v>
      </c>
      <c r="O433" s="38" t="s">
        <v>77</v>
      </c>
      <c r="P433" s="3">
        <v>3</v>
      </c>
      <c r="Q433" s="38" t="s">
        <v>68</v>
      </c>
      <c r="R433" s="3">
        <v>1</v>
      </c>
      <c r="U433" s="23">
        <f>IFERROR(VLOOKUP($D433&amp;$C433,生产方式定位!$A$2:$E$38,3,FALSE)+VLOOKUP($E433&amp;$C433,生产方式定位!$F$3:$J$38,3,FALSE),0)</f>
        <v>25</v>
      </c>
      <c r="Z433" s="23">
        <f>IFERROR(VLOOKUP($D433&amp;$C433,生产方式定位!$A$2:$E$38,5,FALSE)+VLOOKUP($E433&amp;$C433,生产方式定位!$F$3:$J$38,5,FALSE),"错误")</f>
        <v>25</v>
      </c>
      <c r="AA433" s="34" t="str">
        <f t="shared" si="115"/>
        <v/>
      </c>
      <c r="AB433" s="44" t="str">
        <f t="shared" si="116"/>
        <v>职员*424,贵族*47</v>
      </c>
      <c r="AC433" s="44" t="str">
        <f t="shared" si="117"/>
        <v/>
      </c>
      <c r="AD433" s="35" t="str">
        <f t="shared" si="118"/>
        <v/>
      </c>
      <c r="AE433" s="3" t="str">
        <f t="shared" si="119"/>
        <v/>
      </c>
      <c r="AF433" s="45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spans="1:53" ht="19.95" customHeight="1" x14ac:dyDescent="0.4">
      <c r="A434" s="23" t="s">
        <v>273</v>
      </c>
      <c r="B434" s="48" t="s">
        <v>520</v>
      </c>
      <c r="C434" s="23">
        <v>2</v>
      </c>
      <c r="D434" s="31" t="s">
        <v>175</v>
      </c>
      <c r="E434" s="31" t="s">
        <v>180</v>
      </c>
      <c r="N434" s="23">
        <f>IFERROR(VLOOKUP($D434&amp;$C434,生产方式定位!$A$2:$E$38,2,FALSE)+VLOOKUP($E434&amp;$C434,生产方式定位!$F$3:$J$38,2,FALSE),0)</f>
        <v>0</v>
      </c>
      <c r="O434" s="3" t="s">
        <v>72</v>
      </c>
      <c r="P434" s="3">
        <v>1</v>
      </c>
      <c r="U434" s="23">
        <f>IFERROR(VLOOKUP($D434&amp;$C434,生产方式定位!$A$2:$E$38,3,FALSE)+VLOOKUP($E434&amp;$C434,生产方式定位!$F$3:$J$38,3,FALSE),0)</f>
        <v>35</v>
      </c>
      <c r="Z434" s="23">
        <f>IFERROR(VLOOKUP($D434&amp;$C434,生产方式定位!$A$2:$E$38,5,FALSE)+VLOOKUP($E434&amp;$C434,生产方式定位!$F$3:$J$38,5,FALSE),"错误")</f>
        <v>35</v>
      </c>
      <c r="AA434" s="34" t="str">
        <f t="shared" si="115"/>
        <v/>
      </c>
      <c r="AB434" s="44" t="str">
        <f t="shared" si="116"/>
        <v>教士*528</v>
      </c>
      <c r="AC434" s="44" t="str">
        <f t="shared" si="117"/>
        <v/>
      </c>
      <c r="AD434" s="35" t="str">
        <f t="shared" si="118"/>
        <v/>
      </c>
      <c r="AE434" s="3" t="str">
        <f t="shared" si="119"/>
        <v/>
      </c>
      <c r="AF434" s="45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spans="1:53" ht="19.95" customHeight="1" x14ac:dyDescent="0.4">
      <c r="A435" s="23" t="s">
        <v>273</v>
      </c>
      <c r="B435" s="48" t="s">
        <v>521</v>
      </c>
      <c r="C435" s="23">
        <v>3</v>
      </c>
      <c r="D435" s="31" t="s">
        <v>175</v>
      </c>
      <c r="E435" s="31" t="s">
        <v>180</v>
      </c>
      <c r="N435" s="23">
        <f>IFERROR(VLOOKUP($D435&amp;$C435,生产方式定位!$A$2:$E$38,2,FALSE)+VLOOKUP($E435&amp;$C435,生产方式定位!$F$3:$J$38,2,FALSE),0)</f>
        <v>0</v>
      </c>
      <c r="O435" s="3" t="s">
        <v>69</v>
      </c>
      <c r="P435" s="3">
        <v>10</v>
      </c>
      <c r="Q435" s="38" t="s">
        <v>77</v>
      </c>
      <c r="R435" s="3">
        <v>3</v>
      </c>
      <c r="U435" s="23">
        <f>IFERROR(VLOOKUP($D435&amp;$C435,生产方式定位!$A$2:$E$38,3,FALSE)+VLOOKUP($E435&amp;$C435,生产方式定位!$F$3:$J$38,3,FALSE),0)</f>
        <v>70</v>
      </c>
      <c r="Z435" s="23">
        <f>IFERROR(VLOOKUP($D435&amp;$C435,生产方式定位!$A$2:$E$38,5,FALSE)+VLOOKUP($E435&amp;$C435,生产方式定位!$F$3:$J$38,5,FALSE),"错误")</f>
        <v>70</v>
      </c>
      <c r="AA435" s="34" t="str">
        <f t="shared" si="115"/>
        <v/>
      </c>
      <c r="AB435" s="44" t="str">
        <f t="shared" si="116"/>
        <v>资本家*135,职员*365</v>
      </c>
      <c r="AC435" s="44" t="str">
        <f t="shared" si="117"/>
        <v/>
      </c>
      <c r="AD435" s="35" t="str">
        <f t="shared" si="118"/>
        <v/>
      </c>
      <c r="AE435" s="3" t="str">
        <f t="shared" si="119"/>
        <v/>
      </c>
      <c r="AF435" s="45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spans="1:53" ht="19.95" customHeight="1" x14ac:dyDescent="0.4">
      <c r="A436" s="23" t="s">
        <v>273</v>
      </c>
      <c r="B436" s="48" t="s">
        <v>522</v>
      </c>
      <c r="C436" s="23">
        <v>4</v>
      </c>
      <c r="D436" s="31" t="s">
        <v>175</v>
      </c>
      <c r="E436" s="31" t="s">
        <v>180</v>
      </c>
      <c r="N436" s="23">
        <f>IFERROR(VLOOKUP($D436&amp;$C436,生产方式定位!$A$2:$E$38,2,FALSE)+VLOOKUP($E436&amp;$C436,生产方式定位!$F$3:$J$38,2,FALSE),0)</f>
        <v>0</v>
      </c>
      <c r="O436" s="3" t="s">
        <v>69</v>
      </c>
      <c r="P436" s="3">
        <v>10</v>
      </c>
      <c r="Q436" s="38" t="s">
        <v>77</v>
      </c>
      <c r="R436" s="3">
        <v>3</v>
      </c>
      <c r="U436" s="23">
        <f>IFERROR(VLOOKUP($D436&amp;$C436,生产方式定位!$A$2:$E$38,3,FALSE)+VLOOKUP($E436&amp;$C436,生产方式定位!$F$3:$J$38,3,FALSE),0)</f>
        <v>35</v>
      </c>
      <c r="Z436" s="23">
        <f>IFERROR(VLOOKUP($D436&amp;$C436,生产方式定位!$A$2:$E$38,5,FALSE)+VLOOKUP($E436&amp;$C436,生产方式定位!$F$3:$J$38,5,FALSE),"错误")</f>
        <v>35</v>
      </c>
      <c r="AA436" s="34" t="str">
        <f t="shared" si="115"/>
        <v/>
      </c>
      <c r="AB436" s="44" t="str">
        <f t="shared" si="116"/>
        <v>资本家*68,职员*183</v>
      </c>
      <c r="AC436" s="44" t="str">
        <f t="shared" si="117"/>
        <v/>
      </c>
      <c r="AD436" s="35" t="str">
        <f t="shared" si="118"/>
        <v/>
      </c>
      <c r="AE436" s="3" t="str">
        <f t="shared" si="119"/>
        <v/>
      </c>
      <c r="AF436" s="45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spans="1:53" ht="19.95" customHeight="1" x14ac:dyDescent="0.4">
      <c r="A437" s="23" t="s">
        <v>273</v>
      </c>
      <c r="B437" s="48" t="s">
        <v>523</v>
      </c>
      <c r="C437" s="23">
        <v>5</v>
      </c>
      <c r="D437" s="31" t="s">
        <v>175</v>
      </c>
      <c r="E437" s="31" t="s">
        <v>180</v>
      </c>
      <c r="N437" s="23">
        <f>IFERROR(VLOOKUP($D437&amp;$C437,生产方式定位!$A$2:$E$38,2,FALSE)+VLOOKUP($E437&amp;$C437,生产方式定位!$F$3:$J$38,2,FALSE),0)</f>
        <v>0</v>
      </c>
      <c r="O437" s="3" t="s">
        <v>70</v>
      </c>
      <c r="P437" s="3">
        <v>1</v>
      </c>
      <c r="U437" s="23">
        <f>IFERROR(VLOOKUP($D437&amp;$C437,生产方式定位!$A$2:$E$38,3,FALSE)+VLOOKUP($E437&amp;$C437,生产方式定位!$F$3:$J$38,3,FALSE),0)</f>
        <v>40</v>
      </c>
      <c r="Z437" s="23">
        <f>IFERROR(VLOOKUP($D437&amp;$C437,生产方式定位!$A$2:$E$38,5,FALSE)+VLOOKUP($E437&amp;$C437,生产方式定位!$F$3:$J$38,5,FALSE),"错误")</f>
        <v>40</v>
      </c>
      <c r="AA437" s="34" t="str">
        <f t="shared" si="115"/>
        <v/>
      </c>
      <c r="AB437" s="44" t="str">
        <f t="shared" si="116"/>
        <v>官僚*603</v>
      </c>
      <c r="AC437" s="44" t="str">
        <f t="shared" si="117"/>
        <v/>
      </c>
      <c r="AD437" s="35" t="str">
        <f t="shared" si="118"/>
        <v/>
      </c>
      <c r="AE437" s="3" t="str">
        <f t="shared" si="119"/>
        <v/>
      </c>
      <c r="AF437" s="45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spans="1:53" ht="19.95" customHeight="1" x14ac:dyDescent="0.4">
      <c r="A438" s="23" t="s">
        <v>273</v>
      </c>
      <c r="B438" s="48" t="s">
        <v>524</v>
      </c>
      <c r="C438" s="23">
        <v>6</v>
      </c>
      <c r="D438" s="31" t="s">
        <v>175</v>
      </c>
      <c r="E438" s="31" t="s">
        <v>180</v>
      </c>
      <c r="N438" s="23">
        <f>IFERROR(VLOOKUP($D438&amp;$C438,生产方式定位!$A$2:$E$38,2,FALSE)+VLOOKUP($E438&amp;$C438,生产方式定位!$F$3:$J$38,2,FALSE),0)</f>
        <v>0</v>
      </c>
      <c r="O438" s="3" t="s">
        <v>81</v>
      </c>
      <c r="P438" s="3">
        <v>10</v>
      </c>
      <c r="Q438" s="3" t="s">
        <v>73</v>
      </c>
      <c r="R438" s="3">
        <v>20</v>
      </c>
      <c r="U438" s="23">
        <f>IFERROR(VLOOKUP($D438&amp;$C438,生产方式定位!$A$2:$E$38,3,FALSE)+VLOOKUP($E438&amp;$C438,生产方式定位!$F$3:$J$38,3,FALSE),0)</f>
        <v>20</v>
      </c>
      <c r="Z438" s="23">
        <f>IFERROR(VLOOKUP($D438&amp;$C438,生产方式定位!$A$2:$E$38,5,FALSE)+VLOOKUP($E438&amp;$C438,生产方式定位!$F$3:$J$38,5,FALSE),"错误")</f>
        <v>20</v>
      </c>
      <c r="AA438" s="34" t="str">
        <f t="shared" si="115"/>
        <v/>
      </c>
      <c r="AB438" s="44" t="str">
        <f t="shared" si="116"/>
        <v>劳工*302,工程师*201</v>
      </c>
      <c r="AC438" s="44" t="str">
        <f t="shared" si="117"/>
        <v/>
      </c>
      <c r="AD438" s="35" t="str">
        <f t="shared" si="118"/>
        <v/>
      </c>
      <c r="AE438" s="3" t="str">
        <f t="shared" si="119"/>
        <v/>
      </c>
      <c r="AF438" s="45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spans="1:53" ht="19.95" customHeight="1" x14ac:dyDescent="0.4">
      <c r="A439" s="23" t="s">
        <v>273</v>
      </c>
      <c r="B439" s="48" t="s">
        <v>525</v>
      </c>
      <c r="C439" s="23">
        <v>7</v>
      </c>
      <c r="D439" s="31" t="s">
        <v>175</v>
      </c>
      <c r="E439" s="31" t="s">
        <v>180</v>
      </c>
      <c r="N439" s="23">
        <f>IFERROR(VLOOKUP($D439&amp;$C439,生产方式定位!$A$2:$E$38,2,FALSE)+VLOOKUP($E439&amp;$C439,生产方式定位!$F$3:$J$38,2,FALSE),0)</f>
        <v>0</v>
      </c>
      <c r="O439" s="3" t="s">
        <v>81</v>
      </c>
      <c r="P439" s="3">
        <v>8</v>
      </c>
      <c r="Q439" s="3" t="s">
        <v>73</v>
      </c>
      <c r="R439" s="3">
        <v>20</v>
      </c>
      <c r="S439" s="38" t="s">
        <v>74</v>
      </c>
      <c r="T439" s="3">
        <v>20</v>
      </c>
      <c r="U439" s="23">
        <f>IFERROR(VLOOKUP($D439&amp;$C439,生产方式定位!$A$2:$E$38,3,FALSE)+VLOOKUP($E439&amp;$C439,生产方式定位!$F$3:$J$38,3,FALSE),0)</f>
        <v>20</v>
      </c>
      <c r="Z439" s="23">
        <f>IFERROR(VLOOKUP($D439&amp;$C439,生产方式定位!$A$2:$E$38,5,FALSE)+VLOOKUP($E439&amp;$C439,生产方式定位!$F$3:$J$38,5,FALSE),"错误")</f>
        <v>20</v>
      </c>
      <c r="AA439" s="34" t="str">
        <f t="shared" si="115"/>
        <v/>
      </c>
      <c r="AB439" s="44" t="str">
        <f t="shared" si="116"/>
        <v>劳工*151,工程师*126,法士*94</v>
      </c>
      <c r="AC439" s="44" t="str">
        <f t="shared" si="117"/>
        <v/>
      </c>
      <c r="AD439" s="35" t="str">
        <f t="shared" si="118"/>
        <v/>
      </c>
      <c r="AE439" s="3" t="str">
        <f t="shared" si="119"/>
        <v/>
      </c>
      <c r="AF439" s="45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spans="1:53" ht="19.95" customHeight="1" x14ac:dyDescent="0.4">
      <c r="A440" s="23" t="s">
        <v>273</v>
      </c>
      <c r="B440" s="48" t="s">
        <v>526</v>
      </c>
      <c r="C440" s="23">
        <v>8</v>
      </c>
      <c r="D440" s="31" t="s">
        <v>175</v>
      </c>
      <c r="E440" s="31" t="s">
        <v>180</v>
      </c>
      <c r="N440" s="23">
        <f>IFERROR(VLOOKUP($D440&amp;$C440,生产方式定位!$A$2:$E$38,2,FALSE)+VLOOKUP($E440&amp;$C440,生产方式定位!$F$3:$J$38,2,FALSE),0)</f>
        <v>0</v>
      </c>
      <c r="O440" s="38" t="s">
        <v>66</v>
      </c>
      <c r="P440" s="3">
        <v>4</v>
      </c>
      <c r="Q440" s="38" t="s">
        <v>74</v>
      </c>
      <c r="R440" s="3">
        <v>5</v>
      </c>
      <c r="U440" s="23">
        <f>IFERROR(VLOOKUP($D440&amp;$C440,生产方式定位!$A$2:$E$38,3,FALSE)+VLOOKUP($E440&amp;$C440,生产方式定位!$F$3:$J$38,3,FALSE),0)</f>
        <v>50</v>
      </c>
      <c r="Z440" s="23">
        <f>IFERROR(VLOOKUP($D440&amp;$C440,生产方式定位!$A$2:$E$38,5,FALSE)+VLOOKUP($E440&amp;$C440,生产方式定位!$F$3:$J$38,5,FALSE),"错误")</f>
        <v>50</v>
      </c>
      <c r="AA440" s="34" t="str">
        <f t="shared" si="115"/>
        <v/>
      </c>
      <c r="AB440" s="44" t="str">
        <f t="shared" si="116"/>
        <v>法师*50,法士*314</v>
      </c>
      <c r="AC440" s="44" t="str">
        <f t="shared" si="117"/>
        <v/>
      </c>
      <c r="AD440" s="35" t="str">
        <f t="shared" si="118"/>
        <v/>
      </c>
      <c r="AE440" s="3" t="str">
        <f t="shared" si="119"/>
        <v/>
      </c>
      <c r="AF440" s="45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spans="1:53" ht="19.95" customHeight="1" x14ac:dyDescent="0.4">
      <c r="A441" s="21" t="s">
        <v>275</v>
      </c>
      <c r="C441" s="21">
        <v>1</v>
      </c>
      <c r="D441" s="31" t="s">
        <v>223</v>
      </c>
      <c r="E441" s="31" t="s">
        <v>173</v>
      </c>
      <c r="N441" s="21">
        <f>IFERROR(VLOOKUP($D441&amp;$C441,生产方式定位!$A$2:$E$38,2,FALSE)+VLOOKUP($E441&amp;$C441,生产方式定位!$F$3:$J$38,2,FALSE),0)</f>
        <v>1000</v>
      </c>
      <c r="O441" s="3" t="s">
        <v>81</v>
      </c>
      <c r="P441" s="3">
        <v>100</v>
      </c>
      <c r="Q441" s="3" t="s">
        <v>73</v>
      </c>
      <c r="R441" s="3">
        <v>5</v>
      </c>
      <c r="S441" s="38" t="s">
        <v>74</v>
      </c>
      <c r="T441" s="3">
        <v>5</v>
      </c>
      <c r="U441" s="21">
        <f>IFERROR(VLOOKUP($D441&amp;$C441,生产方式定位!$A$2:$E$38,3,FALSE)+VLOOKUP($E441&amp;$C441,生产方式定位!$F$3:$J$38,3,FALSE),0)</f>
        <v>100</v>
      </c>
      <c r="Z441" s="23">
        <f>IFERROR(VLOOKUP($D441&amp;$C441,生产方式定位!$A$2:$E$38,5,FALSE)+VLOOKUP($E441&amp;$C441,生产方式定位!$F$3:$J$38,5,FALSE),"错误")</f>
        <v>1760</v>
      </c>
      <c r="AA441" s="34" t="str">
        <f t="shared" si="115"/>
        <v/>
      </c>
      <c r="AB441" s="44" t="str">
        <f t="shared" si="116"/>
        <v>劳工*4114,工程师*69,法士*51</v>
      </c>
      <c r="AC441" s="44" t="str">
        <f t="shared" si="117"/>
        <v/>
      </c>
      <c r="AD441" s="35" t="str">
        <f t="shared" si="118"/>
        <v>76%</v>
      </c>
      <c r="AE441" s="3">
        <f t="shared" si="119"/>
        <v>660</v>
      </c>
      <c r="AF441" s="45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spans="1:53" ht="19.95" customHeight="1" x14ac:dyDescent="0.4">
      <c r="A442" s="21" t="s">
        <v>275</v>
      </c>
      <c r="C442" s="21">
        <v>2</v>
      </c>
      <c r="D442" s="31" t="s">
        <v>223</v>
      </c>
      <c r="E442" s="31" t="s">
        <v>173</v>
      </c>
      <c r="N442" s="21">
        <f>IFERROR(VLOOKUP($D442&amp;$C442,生产方式定位!$A$2:$E$38,2,FALSE)+VLOOKUP($E442&amp;$C442,生产方式定位!$F$3:$J$38,2,FALSE),0)</f>
        <v>1600</v>
      </c>
      <c r="O442" s="3" t="s">
        <v>81</v>
      </c>
      <c r="P442" s="3">
        <v>100</v>
      </c>
      <c r="Q442" s="3" t="s">
        <v>73</v>
      </c>
      <c r="R442" s="3">
        <v>10</v>
      </c>
      <c r="S442" s="38" t="s">
        <v>74</v>
      </c>
      <c r="T442" s="3">
        <v>10</v>
      </c>
      <c r="U442" s="21">
        <f>IFERROR(VLOOKUP($D442&amp;$C442,生产方式定位!$A$2:$E$38,3,FALSE)+VLOOKUP($E442&amp;$C442,生产方式定位!$F$3:$J$38,3,FALSE),0)</f>
        <v>100</v>
      </c>
      <c r="Z442" s="23">
        <f>IFERROR(VLOOKUP($D442&amp;$C442,生产方式定位!$A$2:$E$38,5,FALSE)+VLOOKUP($E442&amp;$C442,生产方式定位!$F$3:$J$38,5,FALSE),"错误")</f>
        <v>2520</v>
      </c>
      <c r="AA442" s="34" t="str">
        <f t="shared" si="115"/>
        <v/>
      </c>
      <c r="AB442" s="44" t="str">
        <f t="shared" si="116"/>
        <v>劳工*3771,工程师*126,法士*94</v>
      </c>
      <c r="AC442" s="44" t="str">
        <f t="shared" si="117"/>
        <v/>
      </c>
      <c r="AD442" s="35" t="str">
        <f t="shared" si="118"/>
        <v>58%</v>
      </c>
      <c r="AE442" s="3">
        <f t="shared" si="119"/>
        <v>820</v>
      </c>
      <c r="AF442" s="45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spans="1:53" ht="19.95" customHeight="1" x14ac:dyDescent="0.4">
      <c r="A443" s="21" t="s">
        <v>275</v>
      </c>
      <c r="C443" s="21">
        <v>3</v>
      </c>
      <c r="D443" s="31" t="s">
        <v>223</v>
      </c>
      <c r="E443" s="31" t="s">
        <v>173</v>
      </c>
      <c r="N443" s="21">
        <f>IFERROR(VLOOKUP($D443&amp;$C443,生产方式定位!$A$2:$E$38,2,FALSE)+VLOOKUP($E443&amp;$C443,生产方式定位!$F$3:$J$38,2,FALSE),0)</f>
        <v>1825</v>
      </c>
      <c r="O443" s="3" t="s">
        <v>81</v>
      </c>
      <c r="P443" s="3">
        <v>100</v>
      </c>
      <c r="Q443" s="3" t="s">
        <v>73</v>
      </c>
      <c r="R443" s="3">
        <v>15</v>
      </c>
      <c r="S443" s="38" t="s">
        <v>74</v>
      </c>
      <c r="T443" s="3">
        <v>15</v>
      </c>
      <c r="U443" s="21">
        <f>IFERROR(VLOOKUP($D443&amp;$C443,生产方式定位!$A$2:$E$38,3,FALSE)+VLOOKUP($E443&amp;$C443,生产方式定位!$F$3:$J$38,3,FALSE),0)</f>
        <v>100</v>
      </c>
      <c r="Z443" s="23">
        <f>IFERROR(VLOOKUP($D443&amp;$C443,生产方式定位!$A$2:$E$38,5,FALSE)+VLOOKUP($E443&amp;$C443,生产方式定位!$F$3:$J$38,5,FALSE),"错误")</f>
        <v>2830</v>
      </c>
      <c r="AA443" s="34" t="str">
        <f t="shared" si="115"/>
        <v/>
      </c>
      <c r="AB443" s="44" t="str">
        <f t="shared" si="116"/>
        <v>劳工*3481,工程师*174,法士*131</v>
      </c>
      <c r="AC443" s="44" t="str">
        <f t="shared" si="117"/>
        <v/>
      </c>
      <c r="AD443" s="35" t="str">
        <f t="shared" si="118"/>
        <v>55%</v>
      </c>
      <c r="AE443" s="3">
        <f t="shared" si="119"/>
        <v>905</v>
      </c>
      <c r="AF443" s="46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spans="1:53" ht="19.95" customHeight="1" x14ac:dyDescent="0.4">
      <c r="A444" s="21" t="s">
        <v>275</v>
      </c>
      <c r="B444" s="38" t="s">
        <v>757</v>
      </c>
      <c r="C444" s="21">
        <v>4</v>
      </c>
      <c r="D444" s="31" t="s">
        <v>223</v>
      </c>
      <c r="E444" s="31" t="s">
        <v>173</v>
      </c>
      <c r="F444" s="38" t="s">
        <v>40</v>
      </c>
      <c r="G444" s="3">
        <v>15</v>
      </c>
      <c r="H444" s="38" t="s">
        <v>41</v>
      </c>
      <c r="I444" s="3">
        <v>5</v>
      </c>
      <c r="J444" s="38" t="s">
        <v>22</v>
      </c>
      <c r="K444" s="3">
        <v>10</v>
      </c>
      <c r="N444" s="21">
        <f>IFERROR(VLOOKUP($D444&amp;$C444,生产方式定位!$A$2:$E$38,2,FALSE)+VLOOKUP($E444&amp;$C444,生产方式定位!$F$3:$J$38,2,FALSE),0)</f>
        <v>2050</v>
      </c>
      <c r="O444" s="3" t="s">
        <v>81</v>
      </c>
      <c r="P444" s="3">
        <v>100</v>
      </c>
      <c r="Q444" s="3" t="s">
        <v>73</v>
      </c>
      <c r="R444" s="3">
        <v>20</v>
      </c>
      <c r="S444" s="38" t="s">
        <v>74</v>
      </c>
      <c r="T444" s="3">
        <v>20</v>
      </c>
      <c r="U444" s="21">
        <f>IFERROR(VLOOKUP($D444&amp;$C444,生产方式定位!$A$2:$E$38,3,FALSE)+VLOOKUP($E444&amp;$C444,生产方式定位!$F$3:$J$38,3,FALSE),0)</f>
        <v>100</v>
      </c>
      <c r="Z444" s="23">
        <f>IFERROR(VLOOKUP($D444&amp;$C444,生产方式定位!$A$2:$E$38,5,FALSE)+VLOOKUP($E444&amp;$C444,生产方式定位!$F$3:$J$38,5,FALSE),"错误")</f>
        <v>3140</v>
      </c>
      <c r="AA444" s="34" t="str">
        <f t="shared" si="115"/>
        <v>秘银*13,工具*9,泽洛*15</v>
      </c>
      <c r="AB444" s="44" t="str">
        <f t="shared" si="116"/>
        <v>劳工*3232,工程师*215,法士*162</v>
      </c>
      <c r="AC444" s="44" t="str">
        <f t="shared" si="117"/>
        <v/>
      </c>
      <c r="AD444" s="35" t="str">
        <f t="shared" si="118"/>
        <v>53%</v>
      </c>
      <c r="AE444" s="3">
        <f t="shared" si="119"/>
        <v>990</v>
      </c>
      <c r="AF444" s="46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spans="1:53" ht="19.95" customHeight="1" x14ac:dyDescent="0.4">
      <c r="A445" s="21" t="s">
        <v>275</v>
      </c>
      <c r="B445" s="38" t="s">
        <v>758</v>
      </c>
      <c r="C445" s="21">
        <v>5</v>
      </c>
      <c r="D445" s="31" t="s">
        <v>223</v>
      </c>
      <c r="E445" s="31" t="s">
        <v>173</v>
      </c>
      <c r="F445" s="38" t="s">
        <v>40</v>
      </c>
      <c r="G445" s="3">
        <v>15</v>
      </c>
      <c r="H445" s="38" t="s">
        <v>41</v>
      </c>
      <c r="I445" s="3">
        <v>10</v>
      </c>
      <c r="J445" s="38" t="s">
        <v>22</v>
      </c>
      <c r="K445" s="3">
        <v>10</v>
      </c>
      <c r="N445" s="21">
        <f>IFERROR(VLOOKUP($D445&amp;$C445,生产方式定位!$A$2:$E$38,2,FALSE)+VLOOKUP($E445&amp;$C445,生产方式定位!$F$3:$J$38,2,FALSE),0)</f>
        <v>2275</v>
      </c>
      <c r="O445" s="3" t="s">
        <v>81</v>
      </c>
      <c r="P445" s="3">
        <v>100</v>
      </c>
      <c r="Q445" s="3" t="s">
        <v>73</v>
      </c>
      <c r="R445" s="3">
        <v>25</v>
      </c>
      <c r="S445" s="38" t="s">
        <v>74</v>
      </c>
      <c r="T445" s="3">
        <v>25</v>
      </c>
      <c r="U445" s="21">
        <f>IFERROR(VLOOKUP($D445&amp;$C445,生产方式定位!$A$2:$E$38,3,FALSE)+VLOOKUP($E445&amp;$C445,生产方式定位!$F$3:$J$38,3,FALSE),0)</f>
        <v>100</v>
      </c>
      <c r="Z445" s="23">
        <f>IFERROR(VLOOKUP($D445&amp;$C445,生产方式定位!$A$2:$E$38,5,FALSE)+VLOOKUP($E445&amp;$C445,生产方式定位!$F$3:$J$38,5,FALSE),"错误")</f>
        <v>3450</v>
      </c>
      <c r="AA445" s="34" t="str">
        <f t="shared" si="115"/>
        <v>秘银*12,工具*16,泽洛*14</v>
      </c>
      <c r="AB445" s="44" t="str">
        <f t="shared" si="116"/>
        <v>劳工*3017,工程师*251,法士*189</v>
      </c>
      <c r="AC445" s="44" t="str">
        <f t="shared" si="117"/>
        <v/>
      </c>
      <c r="AD445" s="35" t="str">
        <f t="shared" si="118"/>
        <v>52%</v>
      </c>
      <c r="AE445" s="3">
        <f t="shared" si="119"/>
        <v>1075</v>
      </c>
      <c r="AF445" s="46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spans="1:53" ht="19.95" customHeight="1" x14ac:dyDescent="0.4">
      <c r="A446" s="23" t="s">
        <v>759</v>
      </c>
      <c r="B446" s="3" t="s">
        <v>760</v>
      </c>
      <c r="C446" s="23">
        <v>1</v>
      </c>
      <c r="D446" s="31" t="s">
        <v>175</v>
      </c>
      <c r="E446" s="31" t="s">
        <v>176</v>
      </c>
      <c r="N446" s="23">
        <f>IFERROR(VLOOKUP($D446&amp;$C446,生产方式定位!$A$2:$E$38,2,FALSE)+VLOOKUP($E446&amp;$C446,生产方式定位!$F$3:$J$38,2,FALSE),0)</f>
        <v>0</v>
      </c>
      <c r="U446" s="23">
        <f>IFERROR(VLOOKUP($D446&amp;$C446,生产方式定位!$A$2:$E$38,3,FALSE)+VLOOKUP($E446&amp;$C446,生产方式定位!$F$3:$J$38,3,FALSE),0)</f>
        <v>0</v>
      </c>
      <c r="Z446" s="23">
        <f>IFERROR(VLOOKUP($D446&amp;$C446,生产方式定位!$A$2:$E$38,5,FALSE)+VLOOKUP($E446&amp;$C446,生产方式定位!$F$3:$J$38,5,FALSE),"错误")</f>
        <v>0</v>
      </c>
      <c r="AA446" s="34" t="str">
        <f t="shared" si="115"/>
        <v/>
      </c>
      <c r="AB446" s="44" t="str">
        <f t="shared" si="116"/>
        <v/>
      </c>
      <c r="AC446" s="44" t="str">
        <f t="shared" si="117"/>
        <v/>
      </c>
      <c r="AD446" s="35" t="str">
        <f t="shared" si="118"/>
        <v/>
      </c>
      <c r="AE446" s="3" t="str">
        <f t="shared" si="119"/>
        <v/>
      </c>
      <c r="AF446" s="46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spans="1:53" ht="19.95" customHeight="1" x14ac:dyDescent="0.4">
      <c r="A447" s="23" t="s">
        <v>759</v>
      </c>
      <c r="B447" s="3" t="s">
        <v>761</v>
      </c>
      <c r="C447" s="23">
        <v>2</v>
      </c>
      <c r="D447" s="31" t="s">
        <v>175</v>
      </c>
      <c r="E447" s="31" t="s">
        <v>176</v>
      </c>
      <c r="F447" s="3" t="s">
        <v>41</v>
      </c>
      <c r="G447" s="3">
        <v>10</v>
      </c>
      <c r="N447" s="23">
        <f>IFERROR(VLOOKUP($D447&amp;$C447,生产方式定位!$A$2:$E$38,2,FALSE)+VLOOKUP($E447&amp;$C447,生产方式定位!$F$3:$J$38,2,FALSE),0)</f>
        <v>225</v>
      </c>
      <c r="O447" s="3" t="s">
        <v>81</v>
      </c>
      <c r="P447" s="3">
        <v>-20</v>
      </c>
      <c r="Q447" s="3" t="s">
        <v>73</v>
      </c>
      <c r="R447" s="3">
        <v>5</v>
      </c>
      <c r="U447" s="23">
        <f>IFERROR(VLOOKUP($D447&amp;$C447,生产方式定位!$A$2:$E$38,3,FALSE)+VLOOKUP($E447&amp;$C447,生产方式定位!$F$3:$J$38,3,FALSE),0)</f>
        <v>10</v>
      </c>
      <c r="Z447" s="23">
        <f>IFERROR(VLOOKUP($D447&amp;$C447,生产方式定位!$A$2:$E$38,5,FALSE)+VLOOKUP($E447&amp;$C447,生产方式定位!$F$3:$J$38,5,FALSE),"错误")</f>
        <v>0</v>
      </c>
      <c r="AA447" s="34" t="str">
        <f t="shared" si="115"/>
        <v>工具*6</v>
      </c>
      <c r="AB447" s="44" t="str">
        <f t="shared" si="116"/>
        <v>劳工*-362,工程师*30</v>
      </c>
      <c r="AC447" s="44" t="str">
        <f t="shared" si="117"/>
        <v/>
      </c>
      <c r="AD447" s="35" t="str">
        <f t="shared" si="118"/>
        <v>-100%</v>
      </c>
      <c r="AE447" s="3">
        <f t="shared" si="119"/>
        <v>-235</v>
      </c>
      <c r="AF447" s="46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spans="1:53" ht="19.95" customHeight="1" x14ac:dyDescent="0.4">
      <c r="A448" s="23" t="s">
        <v>759</v>
      </c>
      <c r="B448" s="3" t="s">
        <v>762</v>
      </c>
      <c r="C448" s="23">
        <v>3</v>
      </c>
      <c r="D448" s="31" t="s">
        <v>175</v>
      </c>
      <c r="E448" s="31" t="s">
        <v>176</v>
      </c>
      <c r="F448" s="38" t="s">
        <v>19</v>
      </c>
      <c r="G448" s="3">
        <v>10</v>
      </c>
      <c r="H448" s="38" t="s">
        <v>41</v>
      </c>
      <c r="I448" s="3">
        <v>10</v>
      </c>
      <c r="J448" s="38" t="s">
        <v>15</v>
      </c>
      <c r="K448" s="3">
        <v>5</v>
      </c>
      <c r="N448" s="23">
        <f>IFERROR(VLOOKUP($D448&amp;$C448,生产方式定位!$A$2:$E$38,2,FALSE)+VLOOKUP($E448&amp;$C448,生产方式定位!$F$3:$J$38,2,FALSE),0)</f>
        <v>300</v>
      </c>
      <c r="O448" s="3" t="s">
        <v>81</v>
      </c>
      <c r="P448" s="3">
        <v>-20</v>
      </c>
      <c r="Q448" s="3" t="s">
        <v>73</v>
      </c>
      <c r="R448" s="3">
        <v>5</v>
      </c>
      <c r="U448" s="23">
        <f>IFERROR(VLOOKUP($D448&amp;$C448,生产方式定位!$A$2:$E$38,3,FALSE)+VLOOKUP($E448&amp;$C448,生产方式定位!$F$3:$J$38,3,FALSE),0)</f>
        <v>20</v>
      </c>
      <c r="Z448" s="23">
        <f>IFERROR(VLOOKUP($D448&amp;$C448,生产方式定位!$A$2:$E$38,5,FALSE)+VLOOKUP($E448&amp;$C448,生产方式定位!$F$3:$J$38,5,FALSE),"错误")</f>
        <v>0</v>
      </c>
      <c r="AA448" s="34" t="str">
        <f t="shared" si="115"/>
        <v>煤*4,工具*3,树胶*2</v>
      </c>
      <c r="AB448" s="44" t="str">
        <f t="shared" si="116"/>
        <v>劳工*-724,工程师*60</v>
      </c>
      <c r="AC448" s="44" t="str">
        <f t="shared" si="117"/>
        <v/>
      </c>
      <c r="AD448" s="35" t="str">
        <f t="shared" si="118"/>
        <v>-100%</v>
      </c>
      <c r="AE448" s="3">
        <f t="shared" si="119"/>
        <v>-320</v>
      </c>
      <c r="AF448" s="46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spans="1:53" ht="19.95" customHeight="1" x14ac:dyDescent="0.4">
      <c r="A449" s="23" t="s">
        <v>759</v>
      </c>
      <c r="B449" s="3" t="s">
        <v>763</v>
      </c>
      <c r="C449" s="23">
        <v>4</v>
      </c>
      <c r="D449" s="31" t="s">
        <v>175</v>
      </c>
      <c r="E449" s="31" t="s">
        <v>176</v>
      </c>
      <c r="F449" s="3" t="s">
        <v>45</v>
      </c>
      <c r="G449" s="3">
        <v>5</v>
      </c>
      <c r="H449" s="3" t="s">
        <v>19</v>
      </c>
      <c r="I449" s="3">
        <v>10</v>
      </c>
      <c r="J449" s="38" t="s">
        <v>15</v>
      </c>
      <c r="K449" s="3">
        <v>5</v>
      </c>
      <c r="N449" s="23">
        <f>IFERROR(VLOOKUP($D449&amp;$C449,生产方式定位!$A$2:$E$38,2,FALSE)+VLOOKUP($E449&amp;$C449,生产方式定位!$F$3:$J$38,2,FALSE),0)</f>
        <v>375</v>
      </c>
      <c r="O449" s="3" t="s">
        <v>81</v>
      </c>
      <c r="P449" s="3">
        <v>-20</v>
      </c>
      <c r="Q449" s="3" t="s">
        <v>73</v>
      </c>
      <c r="R449" s="3">
        <v>5</v>
      </c>
      <c r="U449" s="23">
        <f>IFERROR(VLOOKUP($D449&amp;$C449,生产方式定位!$A$2:$E$38,3,FALSE)+VLOOKUP($E449&amp;$C449,生产方式定位!$F$3:$J$38,3,FALSE),0)</f>
        <v>30</v>
      </c>
      <c r="Z449" s="23">
        <f>IFERROR(VLOOKUP($D449&amp;$C449,生产方式定位!$A$2:$E$38,5,FALSE)+VLOOKUP($E449&amp;$C449,生产方式定位!$F$3:$J$38,5,FALSE),"错误")</f>
        <v>0</v>
      </c>
      <c r="AA449" s="34" t="str">
        <f t="shared" si="115"/>
        <v>科学引擎*2,煤*6,树胶*2</v>
      </c>
      <c r="AB449" s="44" t="str">
        <f t="shared" si="116"/>
        <v>劳工*-1086,工程师*90</v>
      </c>
      <c r="AC449" s="44" t="str">
        <f t="shared" si="117"/>
        <v/>
      </c>
      <c r="AD449" s="35" t="str">
        <f t="shared" si="118"/>
        <v>-100%</v>
      </c>
      <c r="AE449" s="3">
        <f t="shared" si="119"/>
        <v>-405</v>
      </c>
      <c r="AF449" s="46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spans="1:53" ht="19.95" customHeight="1" x14ac:dyDescent="0.4">
      <c r="A450" s="23" t="s">
        <v>759</v>
      </c>
      <c r="B450" s="3" t="s">
        <v>764</v>
      </c>
      <c r="C450" s="23">
        <v>5</v>
      </c>
      <c r="D450" s="31" t="s">
        <v>175</v>
      </c>
      <c r="E450" s="31" t="s">
        <v>176</v>
      </c>
      <c r="F450" s="3" t="s">
        <v>46</v>
      </c>
      <c r="G450" s="3">
        <v>5</v>
      </c>
      <c r="H450" s="3" t="s">
        <v>20</v>
      </c>
      <c r="I450" s="3">
        <v>10</v>
      </c>
      <c r="J450" s="38" t="s">
        <v>15</v>
      </c>
      <c r="K450" s="3">
        <v>5</v>
      </c>
      <c r="N450" s="23">
        <f>IFERROR(VLOOKUP($D450&amp;$C450,生产方式定位!$A$2:$E$38,2,FALSE)+VLOOKUP($E450&amp;$C450,生产方式定位!$F$3:$J$38,2,FALSE),0)</f>
        <v>450</v>
      </c>
      <c r="O450" s="3" t="s">
        <v>81</v>
      </c>
      <c r="P450" s="3">
        <v>-20</v>
      </c>
      <c r="Q450" s="3" t="s">
        <v>73</v>
      </c>
      <c r="R450" s="3">
        <v>5</v>
      </c>
      <c r="U450" s="23">
        <f>IFERROR(VLOOKUP($D450&amp;$C450,生产方式定位!$A$2:$E$38,3,FALSE)+VLOOKUP($E450&amp;$C450,生产方式定位!$F$3:$J$38,3,FALSE),0)</f>
        <v>40</v>
      </c>
      <c r="Z450" s="23">
        <f>IFERROR(VLOOKUP($D450&amp;$C450,生产方式定位!$A$2:$E$38,5,FALSE)+VLOOKUP($E450&amp;$C450,生产方式定位!$F$3:$J$38,5,FALSE),"错误")</f>
        <v>0</v>
      </c>
      <c r="AA450" s="34" t="str">
        <f t="shared" si="115"/>
        <v>魔导引擎*1,灵能水晶*4,树胶*3</v>
      </c>
      <c r="AB450" s="44" t="str">
        <f t="shared" si="116"/>
        <v>劳工*-1448,工程师*121</v>
      </c>
      <c r="AC450" s="44" t="str">
        <f t="shared" si="117"/>
        <v/>
      </c>
      <c r="AD450" s="35" t="str">
        <f t="shared" si="118"/>
        <v>-100%</v>
      </c>
      <c r="AE450" s="3">
        <f t="shared" si="119"/>
        <v>-490</v>
      </c>
      <c r="AF450" s="46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spans="1:53" ht="19.95" customHeight="1" x14ac:dyDescent="0.4">
      <c r="A451" s="21" t="s">
        <v>759</v>
      </c>
      <c r="B451" s="3" t="s">
        <v>760</v>
      </c>
      <c r="C451" s="21">
        <v>1</v>
      </c>
      <c r="D451" s="31" t="s">
        <v>175</v>
      </c>
      <c r="E451" s="31" t="s">
        <v>178</v>
      </c>
      <c r="N451" s="21">
        <f>IFERROR(VLOOKUP($D451&amp;$C451,生产方式定位!$A$2:$E$38,2,FALSE)+VLOOKUP($E451&amp;$C451,生产方式定位!$F$3:$J$38,2,FALSE),0)</f>
        <v>0</v>
      </c>
      <c r="U451" s="21">
        <f>IFERROR(VLOOKUP($D451&amp;$C451,生产方式定位!$A$2:$E$38,3,FALSE)+VLOOKUP($E451&amp;$C451,生产方式定位!$F$3:$J$38,3,FALSE),0)</f>
        <v>0</v>
      </c>
      <c r="Z451" s="23">
        <f>IFERROR(VLOOKUP($D451&amp;$C451,生产方式定位!$A$2:$E$38,5,FALSE)+VLOOKUP($E451&amp;$C451,生产方式定位!$F$3:$J$38,5,FALSE),"错误")</f>
        <v>0</v>
      </c>
      <c r="AA451" s="34" t="str">
        <f t="shared" si="115"/>
        <v/>
      </c>
      <c r="AB451" s="44" t="str">
        <f t="shared" si="116"/>
        <v/>
      </c>
      <c r="AC451" s="44" t="str">
        <f t="shared" si="117"/>
        <v/>
      </c>
      <c r="AD451" s="35" t="str">
        <f t="shared" si="118"/>
        <v/>
      </c>
      <c r="AE451" s="3" t="str">
        <f t="shared" si="119"/>
        <v/>
      </c>
      <c r="AF451" s="45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spans="1:53" ht="19.95" customHeight="1" x14ac:dyDescent="0.4">
      <c r="A452" s="21" t="s">
        <v>759</v>
      </c>
      <c r="B452" s="38" t="s">
        <v>765</v>
      </c>
      <c r="C452" s="21">
        <v>2</v>
      </c>
      <c r="D452" s="31" t="s">
        <v>175</v>
      </c>
      <c r="E452" s="31" t="s">
        <v>178</v>
      </c>
      <c r="F452" s="3" t="s">
        <v>42</v>
      </c>
      <c r="G452" s="3">
        <v>5</v>
      </c>
      <c r="H452" s="3" t="s">
        <v>20</v>
      </c>
      <c r="I452" s="3">
        <v>10</v>
      </c>
      <c r="N452" s="21">
        <f>IFERROR(VLOOKUP($D452&amp;$C452,生产方式定位!$A$2:$E$38,2,FALSE)+VLOOKUP($E452&amp;$C452,生产方式定位!$F$3:$J$38,2,FALSE),0)</f>
        <v>330</v>
      </c>
      <c r="O452" s="3" t="s">
        <v>81</v>
      </c>
      <c r="P452" s="3">
        <v>-20</v>
      </c>
      <c r="Q452" s="3" t="s">
        <v>74</v>
      </c>
      <c r="R452" s="3">
        <v>5</v>
      </c>
      <c r="U452" s="21">
        <f>IFERROR(VLOOKUP($D452&amp;$C452,生产方式定位!$A$2:$E$38,3,FALSE)+VLOOKUP($E452&amp;$C452,生产方式定位!$F$3:$J$38,3,FALSE),0)</f>
        <v>15</v>
      </c>
      <c r="Z452" s="23">
        <f>IFERROR(VLOOKUP($D452&amp;$C452,生产方式定位!$A$2:$E$38,5,FALSE)+VLOOKUP($E452&amp;$C452,生产方式定位!$F$3:$J$38,5,FALSE),"错误")</f>
        <v>0</v>
      </c>
      <c r="AA452" s="34" t="str">
        <f t="shared" si="115"/>
        <v>魔偶*2,灵能水晶*4</v>
      </c>
      <c r="AB452" s="44" t="str">
        <f t="shared" si="116"/>
        <v>劳工*-543,法士*34</v>
      </c>
      <c r="AC452" s="44" t="str">
        <f t="shared" si="117"/>
        <v/>
      </c>
      <c r="AD452" s="35" t="str">
        <f t="shared" si="118"/>
        <v>-100%</v>
      </c>
      <c r="AE452" s="3">
        <f t="shared" si="119"/>
        <v>-345</v>
      </c>
      <c r="AF452" s="45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spans="1:53" ht="19.95" customHeight="1" x14ac:dyDescent="0.4">
      <c r="A453" s="21" t="s">
        <v>759</v>
      </c>
      <c r="B453" s="38" t="s">
        <v>766</v>
      </c>
      <c r="C453" s="21">
        <v>3</v>
      </c>
      <c r="D453" s="31" t="s">
        <v>175</v>
      </c>
      <c r="E453" s="31" t="s">
        <v>178</v>
      </c>
      <c r="F453" s="3" t="s">
        <v>42</v>
      </c>
      <c r="G453" s="3">
        <v>5</v>
      </c>
      <c r="H453" s="3" t="s">
        <v>20</v>
      </c>
      <c r="I453" s="3">
        <v>10</v>
      </c>
      <c r="N453" s="21">
        <f>IFERROR(VLOOKUP($D453&amp;$C453,生产方式定位!$A$2:$E$38,2,FALSE)+VLOOKUP($E453&amp;$C453,生产方式定位!$F$3:$J$38,2,FALSE),0)</f>
        <v>440</v>
      </c>
      <c r="O453" s="3" t="s">
        <v>81</v>
      </c>
      <c r="P453" s="3">
        <v>-20</v>
      </c>
      <c r="Q453" s="3" t="s">
        <v>74</v>
      </c>
      <c r="R453" s="3">
        <v>5</v>
      </c>
      <c r="U453" s="21">
        <f>IFERROR(VLOOKUP($D453&amp;$C453,生产方式定位!$A$2:$E$38,3,FALSE)+VLOOKUP($E453&amp;$C453,生产方式定位!$F$3:$J$38,3,FALSE),0)</f>
        <v>30</v>
      </c>
      <c r="Z453" s="23">
        <f>IFERROR(VLOOKUP($D453&amp;$C453,生产方式定位!$A$2:$E$38,5,FALSE)+VLOOKUP($E453&amp;$C453,生产方式定位!$F$3:$J$38,5,FALSE),"错误")</f>
        <v>0</v>
      </c>
      <c r="AA453" s="34" t="str">
        <f t="shared" si="115"/>
        <v>魔偶*3,灵能水晶*5</v>
      </c>
      <c r="AB453" s="44" t="str">
        <f t="shared" si="116"/>
        <v>劳工*-1086,法士*68</v>
      </c>
      <c r="AC453" s="44" t="str">
        <f t="shared" si="117"/>
        <v/>
      </c>
      <c r="AD453" s="35" t="str">
        <f t="shared" si="118"/>
        <v>-100%</v>
      </c>
      <c r="AE453" s="3">
        <f t="shared" si="119"/>
        <v>-470</v>
      </c>
      <c r="AF453" s="45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spans="1:53" ht="19.95" customHeight="1" x14ac:dyDescent="0.4">
      <c r="A454" s="21" t="s">
        <v>759</v>
      </c>
      <c r="B454" s="38" t="s">
        <v>767</v>
      </c>
      <c r="C454" s="21">
        <v>4</v>
      </c>
      <c r="D454" s="31" t="s">
        <v>175</v>
      </c>
      <c r="E454" s="31" t="s">
        <v>178</v>
      </c>
      <c r="F454" s="3" t="s">
        <v>42</v>
      </c>
      <c r="G454" s="3">
        <v>5</v>
      </c>
      <c r="H454" s="3" t="s">
        <v>20</v>
      </c>
      <c r="I454" s="3">
        <v>10</v>
      </c>
      <c r="J454" s="38" t="s">
        <v>40</v>
      </c>
      <c r="K454" s="3">
        <v>3</v>
      </c>
      <c r="N454" s="21">
        <f>IFERROR(VLOOKUP($D454&amp;$C454,生产方式定位!$A$2:$E$38,2,FALSE)+VLOOKUP($E454&amp;$C454,生产方式定位!$F$3:$J$38,2,FALSE),0)</f>
        <v>550</v>
      </c>
      <c r="O454" s="3" t="s">
        <v>81</v>
      </c>
      <c r="P454" s="3">
        <v>-20</v>
      </c>
      <c r="Q454" s="3" t="s">
        <v>74</v>
      </c>
      <c r="R454" s="3">
        <v>5</v>
      </c>
      <c r="U454" s="21">
        <f>IFERROR(VLOOKUP($D454&amp;$C454,生产方式定位!$A$2:$E$38,3,FALSE)+VLOOKUP($E454&amp;$C454,生产方式定位!$F$3:$J$38,3,FALSE),0)</f>
        <v>45</v>
      </c>
      <c r="Z454" s="23">
        <f>IFERROR(VLOOKUP($D454&amp;$C454,生产方式定位!$A$2:$E$38,5,FALSE)+VLOOKUP($E454&amp;$C454,生产方式定位!$F$3:$J$38,5,FALSE),"错误")</f>
        <v>0</v>
      </c>
      <c r="AA454" s="34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44" t="str">
        <f t="shared" ref="AB454:AB517" si="134">IF(AJ454="","",AJ454)&amp;IF(AK454="","",","&amp;AK454)&amp;IF(AL454="","",","&amp;AL454)</f>
        <v>劳工*-1629,法士*102</v>
      </c>
      <c r="AC454" s="44" t="str">
        <f t="shared" ref="AC454:AC517" si="135">IF(AM454="","",AM454)&amp;IF(AN454="","",","&amp;AN454)</f>
        <v/>
      </c>
      <c r="AD454" s="35" t="str">
        <f t="shared" ref="AD454:AD517" si="136">IFERROR(ROUND(((Z454/N454)-1)*100,0)&amp;"%","")</f>
        <v>-100%</v>
      </c>
      <c r="AE454" s="3">
        <f t="shared" ref="AE454:AE517" si="137">IF(Z454-U454-N454=0,"",Z454-U454-N454)</f>
        <v>-595</v>
      </c>
      <c r="AF454" s="45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spans="1:53" ht="19.95" customHeight="1" x14ac:dyDescent="0.4">
      <c r="A455" s="21" t="s">
        <v>759</v>
      </c>
      <c r="B455" s="38" t="s">
        <v>768</v>
      </c>
      <c r="C455" s="21">
        <v>5</v>
      </c>
      <c r="D455" s="31" t="s">
        <v>175</v>
      </c>
      <c r="E455" s="31" t="s">
        <v>178</v>
      </c>
      <c r="F455" s="38" t="s">
        <v>42</v>
      </c>
      <c r="G455" s="3">
        <v>5</v>
      </c>
      <c r="H455" s="3" t="s">
        <v>20</v>
      </c>
      <c r="I455" s="3">
        <v>10</v>
      </c>
      <c r="J455" s="38" t="s">
        <v>46</v>
      </c>
      <c r="K455" s="3">
        <v>5</v>
      </c>
      <c r="N455" s="21">
        <f>IFERROR(VLOOKUP($D455&amp;$C455,生产方式定位!$A$2:$E$38,2,FALSE)+VLOOKUP($E455&amp;$C455,生产方式定位!$F$3:$J$38,2,FALSE),0)</f>
        <v>660</v>
      </c>
      <c r="O455" s="3" t="s">
        <v>81</v>
      </c>
      <c r="P455" s="3">
        <v>-20</v>
      </c>
      <c r="Q455" s="3" t="s">
        <v>74</v>
      </c>
      <c r="R455" s="3">
        <v>5</v>
      </c>
      <c r="U455" s="21">
        <f>IFERROR(VLOOKUP($D455&amp;$C455,生产方式定位!$A$2:$E$38,3,FALSE)+VLOOKUP($E455&amp;$C455,生产方式定位!$F$3:$J$38,3,FALSE),0)</f>
        <v>60</v>
      </c>
      <c r="Z455" s="23">
        <f>IFERROR(VLOOKUP($D455&amp;$C455,生产方式定位!$A$2:$E$38,5,FALSE)+VLOOKUP($E455&amp;$C455,生产方式定位!$F$3:$J$38,5,FALSE),"错误")</f>
        <v>0</v>
      </c>
      <c r="AA455" s="34" t="str">
        <f t="shared" si="133"/>
        <v>魔偶*3,灵能水晶*6,魔导引擎*2</v>
      </c>
      <c r="AB455" s="44" t="str">
        <f t="shared" si="134"/>
        <v>劳工*-2172,法士*136</v>
      </c>
      <c r="AC455" s="44" t="str">
        <f t="shared" si="135"/>
        <v/>
      </c>
      <c r="AD455" s="35" t="str">
        <f t="shared" si="136"/>
        <v>-100%</v>
      </c>
      <c r="AE455" s="3">
        <f t="shared" si="137"/>
        <v>-720</v>
      </c>
      <c r="AF455" s="45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spans="1:53" ht="19.95" customHeight="1" x14ac:dyDescent="0.4">
      <c r="A456" s="23" t="s">
        <v>278</v>
      </c>
      <c r="B456" s="48" t="s">
        <v>519</v>
      </c>
      <c r="C456" s="23">
        <v>1</v>
      </c>
      <c r="D456" s="31" t="s">
        <v>175</v>
      </c>
      <c r="E456" s="31" t="s">
        <v>180</v>
      </c>
      <c r="N456" s="23">
        <f>IFERROR(VLOOKUP($D456&amp;$C456,生产方式定位!$A$2:$E$38,2,FALSE)+VLOOKUP($E456&amp;$C456,生产方式定位!$F$3:$J$38,2,FALSE),0)</f>
        <v>0</v>
      </c>
      <c r="O456" s="38" t="s">
        <v>77</v>
      </c>
      <c r="P456" s="3">
        <v>3</v>
      </c>
      <c r="Q456" s="38" t="s">
        <v>68</v>
      </c>
      <c r="R456" s="3">
        <v>1</v>
      </c>
      <c r="U456" s="23">
        <f>IFERROR(VLOOKUP($D456&amp;$C456,生产方式定位!$A$2:$E$38,3,FALSE)+VLOOKUP($E456&amp;$C456,生产方式定位!$F$3:$J$38,3,FALSE),0)</f>
        <v>25</v>
      </c>
      <c r="Z456" s="23">
        <f>IFERROR(VLOOKUP($D456&amp;$C456,生产方式定位!$A$2:$E$38,5,FALSE)+VLOOKUP($E456&amp;$C456,生产方式定位!$F$3:$J$38,5,FALSE),"错误")</f>
        <v>25</v>
      </c>
      <c r="AA456" s="34" t="str">
        <f t="shared" si="133"/>
        <v/>
      </c>
      <c r="AB456" s="44" t="str">
        <f t="shared" si="134"/>
        <v>职员*424,贵族*47</v>
      </c>
      <c r="AC456" s="44" t="str">
        <f t="shared" si="135"/>
        <v/>
      </c>
      <c r="AD456" s="35" t="str">
        <f t="shared" si="136"/>
        <v/>
      </c>
      <c r="AE456" s="3" t="str">
        <f t="shared" si="137"/>
        <v/>
      </c>
      <c r="AF456" s="46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spans="1:53" ht="19.95" customHeight="1" x14ac:dyDescent="0.4">
      <c r="A457" s="23" t="s">
        <v>278</v>
      </c>
      <c r="B457" s="48" t="s">
        <v>520</v>
      </c>
      <c r="C457" s="23">
        <v>2</v>
      </c>
      <c r="D457" s="31" t="s">
        <v>175</v>
      </c>
      <c r="E457" s="31" t="s">
        <v>180</v>
      </c>
      <c r="N457" s="23">
        <f>IFERROR(VLOOKUP($D457&amp;$C457,生产方式定位!$A$2:$E$38,2,FALSE)+VLOOKUP($E457&amp;$C457,生产方式定位!$F$3:$J$38,2,FALSE),0)</f>
        <v>0</v>
      </c>
      <c r="O457" s="3" t="s">
        <v>72</v>
      </c>
      <c r="P457" s="3">
        <v>1</v>
      </c>
      <c r="U457" s="23">
        <f>IFERROR(VLOOKUP($D457&amp;$C457,生产方式定位!$A$2:$E$38,3,FALSE)+VLOOKUP($E457&amp;$C457,生产方式定位!$F$3:$J$38,3,FALSE),0)</f>
        <v>35</v>
      </c>
      <c r="Z457" s="23">
        <f>IFERROR(VLOOKUP($D457&amp;$C457,生产方式定位!$A$2:$E$38,5,FALSE)+VLOOKUP($E457&amp;$C457,生产方式定位!$F$3:$J$38,5,FALSE),"错误")</f>
        <v>35</v>
      </c>
      <c r="AA457" s="34" t="str">
        <f t="shared" si="133"/>
        <v/>
      </c>
      <c r="AB457" s="44" t="str">
        <f t="shared" si="134"/>
        <v>教士*528</v>
      </c>
      <c r="AC457" s="44" t="str">
        <f t="shared" si="135"/>
        <v/>
      </c>
      <c r="AD457" s="35" t="str">
        <f t="shared" si="136"/>
        <v/>
      </c>
      <c r="AE457" s="3" t="str">
        <f t="shared" si="137"/>
        <v/>
      </c>
      <c r="AF457" s="46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spans="1:53" ht="19.95" customHeight="1" x14ac:dyDescent="0.4">
      <c r="A458" s="23" t="s">
        <v>278</v>
      </c>
      <c r="B458" s="48" t="s">
        <v>521</v>
      </c>
      <c r="C458" s="23">
        <v>3</v>
      </c>
      <c r="D458" s="31" t="s">
        <v>175</v>
      </c>
      <c r="E458" s="31" t="s">
        <v>180</v>
      </c>
      <c r="N458" s="23">
        <f>IFERROR(VLOOKUP($D458&amp;$C458,生产方式定位!$A$2:$E$38,2,FALSE)+VLOOKUP($E458&amp;$C458,生产方式定位!$F$3:$J$38,2,FALSE),0)</f>
        <v>0</v>
      </c>
      <c r="O458" s="3" t="s">
        <v>69</v>
      </c>
      <c r="P458" s="3">
        <v>10</v>
      </c>
      <c r="Q458" s="38" t="s">
        <v>77</v>
      </c>
      <c r="R458" s="3">
        <v>3</v>
      </c>
      <c r="U458" s="23">
        <f>IFERROR(VLOOKUP($D458&amp;$C458,生产方式定位!$A$2:$E$38,3,FALSE)+VLOOKUP($E458&amp;$C458,生产方式定位!$F$3:$J$38,3,FALSE),0)</f>
        <v>70</v>
      </c>
      <c r="Z458" s="23">
        <f>IFERROR(VLOOKUP($D458&amp;$C458,生产方式定位!$A$2:$E$38,5,FALSE)+VLOOKUP($E458&amp;$C458,生产方式定位!$F$3:$J$38,5,FALSE),"错误")</f>
        <v>70</v>
      </c>
      <c r="AA458" s="34" t="str">
        <f t="shared" si="133"/>
        <v/>
      </c>
      <c r="AB458" s="44" t="str">
        <f t="shared" si="134"/>
        <v>资本家*135,职员*365</v>
      </c>
      <c r="AC458" s="44" t="str">
        <f t="shared" si="135"/>
        <v/>
      </c>
      <c r="AD458" s="35" t="str">
        <f t="shared" si="136"/>
        <v/>
      </c>
      <c r="AE458" s="3" t="str">
        <f t="shared" si="137"/>
        <v/>
      </c>
      <c r="AF458" s="46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spans="1:53" ht="19.95" customHeight="1" x14ac:dyDescent="0.4">
      <c r="A459" s="23" t="s">
        <v>278</v>
      </c>
      <c r="B459" s="48" t="s">
        <v>522</v>
      </c>
      <c r="C459" s="23">
        <v>4</v>
      </c>
      <c r="D459" s="31" t="s">
        <v>175</v>
      </c>
      <c r="E459" s="31" t="s">
        <v>180</v>
      </c>
      <c r="N459" s="23">
        <f>IFERROR(VLOOKUP($D459&amp;$C459,生产方式定位!$A$2:$E$38,2,FALSE)+VLOOKUP($E459&amp;$C459,生产方式定位!$F$3:$J$38,2,FALSE),0)</f>
        <v>0</v>
      </c>
      <c r="O459" s="3" t="s">
        <v>69</v>
      </c>
      <c r="P459" s="3">
        <v>10</v>
      </c>
      <c r="Q459" s="38" t="s">
        <v>77</v>
      </c>
      <c r="R459" s="3">
        <v>3</v>
      </c>
      <c r="U459" s="23">
        <f>IFERROR(VLOOKUP($D459&amp;$C459,生产方式定位!$A$2:$E$38,3,FALSE)+VLOOKUP($E459&amp;$C459,生产方式定位!$F$3:$J$38,3,FALSE),0)</f>
        <v>35</v>
      </c>
      <c r="Z459" s="23">
        <f>IFERROR(VLOOKUP($D459&amp;$C459,生产方式定位!$A$2:$E$38,5,FALSE)+VLOOKUP($E459&amp;$C459,生产方式定位!$F$3:$J$38,5,FALSE),"错误")</f>
        <v>35</v>
      </c>
      <c r="AA459" s="34" t="str">
        <f t="shared" si="133"/>
        <v/>
      </c>
      <c r="AB459" s="44" t="str">
        <f t="shared" si="134"/>
        <v>资本家*68,职员*183</v>
      </c>
      <c r="AC459" s="44" t="str">
        <f t="shared" si="135"/>
        <v/>
      </c>
      <c r="AD459" s="35" t="str">
        <f t="shared" si="136"/>
        <v/>
      </c>
      <c r="AE459" s="3" t="str">
        <f t="shared" si="137"/>
        <v/>
      </c>
      <c r="AF459" s="46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spans="1:53" ht="19.95" customHeight="1" x14ac:dyDescent="0.4">
      <c r="A460" s="23" t="s">
        <v>278</v>
      </c>
      <c r="B460" s="48" t="s">
        <v>523</v>
      </c>
      <c r="C460" s="23">
        <v>5</v>
      </c>
      <c r="D460" s="31" t="s">
        <v>175</v>
      </c>
      <c r="E460" s="31" t="s">
        <v>180</v>
      </c>
      <c r="N460" s="23">
        <f>IFERROR(VLOOKUP($D460&amp;$C460,生产方式定位!$A$2:$E$38,2,FALSE)+VLOOKUP($E460&amp;$C460,生产方式定位!$F$3:$J$38,2,FALSE),0)</f>
        <v>0</v>
      </c>
      <c r="O460" s="3" t="s">
        <v>70</v>
      </c>
      <c r="P460" s="3">
        <v>1</v>
      </c>
      <c r="U460" s="23">
        <f>IFERROR(VLOOKUP($D460&amp;$C460,生产方式定位!$A$2:$E$38,3,FALSE)+VLOOKUP($E460&amp;$C460,生产方式定位!$F$3:$J$38,3,FALSE),0)</f>
        <v>40</v>
      </c>
      <c r="Z460" s="23">
        <f>IFERROR(VLOOKUP($D460&amp;$C460,生产方式定位!$A$2:$E$38,5,FALSE)+VLOOKUP($E460&amp;$C460,生产方式定位!$F$3:$J$38,5,FALSE),"错误")</f>
        <v>40</v>
      </c>
      <c r="AA460" s="34" t="str">
        <f t="shared" si="133"/>
        <v/>
      </c>
      <c r="AB460" s="44" t="str">
        <f t="shared" si="134"/>
        <v>官僚*603</v>
      </c>
      <c r="AC460" s="44" t="str">
        <f t="shared" si="135"/>
        <v/>
      </c>
      <c r="AD460" s="35" t="str">
        <f t="shared" si="136"/>
        <v/>
      </c>
      <c r="AE460" s="3" t="str">
        <f t="shared" si="137"/>
        <v/>
      </c>
      <c r="AF460" s="46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spans="1:53" ht="19.95" customHeight="1" x14ac:dyDescent="0.4">
      <c r="A461" s="23" t="s">
        <v>278</v>
      </c>
      <c r="B461" s="48" t="s">
        <v>524</v>
      </c>
      <c r="C461" s="23">
        <v>6</v>
      </c>
      <c r="D461" s="31" t="s">
        <v>175</v>
      </c>
      <c r="E461" s="31" t="s">
        <v>180</v>
      </c>
      <c r="N461" s="23">
        <f>IFERROR(VLOOKUP($D461&amp;$C461,生产方式定位!$A$2:$E$38,2,FALSE)+VLOOKUP($E461&amp;$C461,生产方式定位!$F$3:$J$38,2,FALSE),0)</f>
        <v>0</v>
      </c>
      <c r="O461" s="3" t="s">
        <v>81</v>
      </c>
      <c r="P461" s="3">
        <v>10</v>
      </c>
      <c r="Q461" s="3" t="s">
        <v>73</v>
      </c>
      <c r="R461" s="3">
        <v>20</v>
      </c>
      <c r="U461" s="23">
        <f>IFERROR(VLOOKUP($D461&amp;$C461,生产方式定位!$A$2:$E$38,3,FALSE)+VLOOKUP($E461&amp;$C461,生产方式定位!$F$3:$J$38,3,FALSE),0)</f>
        <v>20</v>
      </c>
      <c r="Z461" s="23">
        <f>IFERROR(VLOOKUP($D461&amp;$C461,生产方式定位!$A$2:$E$38,5,FALSE)+VLOOKUP($E461&amp;$C461,生产方式定位!$F$3:$J$38,5,FALSE),"错误")</f>
        <v>20</v>
      </c>
      <c r="AA461" s="34" t="str">
        <f t="shared" si="133"/>
        <v/>
      </c>
      <c r="AB461" s="44" t="str">
        <f t="shared" si="134"/>
        <v>劳工*302,工程师*201</v>
      </c>
      <c r="AC461" s="44" t="str">
        <f t="shared" si="135"/>
        <v/>
      </c>
      <c r="AD461" s="35" t="str">
        <f t="shared" si="136"/>
        <v/>
      </c>
      <c r="AE461" s="3" t="str">
        <f t="shared" si="137"/>
        <v/>
      </c>
      <c r="AF461" s="45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spans="1:53" ht="19.95" customHeight="1" x14ac:dyDescent="0.4">
      <c r="A462" s="23" t="s">
        <v>278</v>
      </c>
      <c r="B462" s="48" t="s">
        <v>525</v>
      </c>
      <c r="C462" s="23">
        <v>7</v>
      </c>
      <c r="D462" s="31" t="s">
        <v>175</v>
      </c>
      <c r="E462" s="31" t="s">
        <v>180</v>
      </c>
      <c r="N462" s="23">
        <f>IFERROR(VLOOKUP($D462&amp;$C462,生产方式定位!$A$2:$E$38,2,FALSE)+VLOOKUP($E462&amp;$C462,生产方式定位!$F$3:$J$38,2,FALSE),0)</f>
        <v>0</v>
      </c>
      <c r="O462" s="3" t="s">
        <v>81</v>
      </c>
      <c r="P462" s="3">
        <v>8</v>
      </c>
      <c r="Q462" s="3" t="s">
        <v>73</v>
      </c>
      <c r="R462" s="3">
        <v>20</v>
      </c>
      <c r="S462" s="38" t="s">
        <v>74</v>
      </c>
      <c r="T462" s="3">
        <v>20</v>
      </c>
      <c r="U462" s="23">
        <f>IFERROR(VLOOKUP($D462&amp;$C462,生产方式定位!$A$2:$E$38,3,FALSE)+VLOOKUP($E462&amp;$C462,生产方式定位!$F$3:$J$38,3,FALSE),0)</f>
        <v>20</v>
      </c>
      <c r="Z462" s="23">
        <f>IFERROR(VLOOKUP($D462&amp;$C462,生产方式定位!$A$2:$E$38,5,FALSE)+VLOOKUP($E462&amp;$C462,生产方式定位!$F$3:$J$38,5,FALSE),"错误")</f>
        <v>20</v>
      </c>
      <c r="AA462" s="34" t="str">
        <f t="shared" si="133"/>
        <v/>
      </c>
      <c r="AB462" s="44" t="str">
        <f t="shared" si="134"/>
        <v>劳工*151,工程师*126,法士*94</v>
      </c>
      <c r="AC462" s="44" t="str">
        <f t="shared" si="135"/>
        <v/>
      </c>
      <c r="AD462" s="35" t="str">
        <f t="shared" si="136"/>
        <v/>
      </c>
      <c r="AE462" s="3" t="str">
        <f t="shared" si="137"/>
        <v/>
      </c>
      <c r="AF462" s="45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spans="1:53" ht="19.95" customHeight="1" x14ac:dyDescent="0.4">
      <c r="A463" s="23" t="s">
        <v>278</v>
      </c>
      <c r="B463" s="48" t="s">
        <v>526</v>
      </c>
      <c r="C463" s="23">
        <v>8</v>
      </c>
      <c r="D463" s="31" t="s">
        <v>175</v>
      </c>
      <c r="E463" s="31" t="s">
        <v>180</v>
      </c>
      <c r="N463" s="23">
        <f>IFERROR(VLOOKUP($D463&amp;$C463,生产方式定位!$A$2:$E$38,2,FALSE)+VLOOKUP($E463&amp;$C463,生产方式定位!$F$3:$J$38,2,FALSE),0)</f>
        <v>0</v>
      </c>
      <c r="O463" s="38" t="s">
        <v>66</v>
      </c>
      <c r="P463" s="3">
        <v>4</v>
      </c>
      <c r="Q463" s="38" t="s">
        <v>74</v>
      </c>
      <c r="R463" s="3">
        <v>5</v>
      </c>
      <c r="U463" s="23">
        <f>IFERROR(VLOOKUP($D463&amp;$C463,生产方式定位!$A$2:$E$38,3,FALSE)+VLOOKUP($E463&amp;$C463,生产方式定位!$F$3:$J$38,3,FALSE),0)</f>
        <v>50</v>
      </c>
      <c r="Z463" s="23">
        <f>IFERROR(VLOOKUP($D463&amp;$C463,生产方式定位!$A$2:$E$38,5,FALSE)+VLOOKUP($E463&amp;$C463,生产方式定位!$F$3:$J$38,5,FALSE),"错误")</f>
        <v>50</v>
      </c>
      <c r="AA463" s="34" t="str">
        <f t="shared" si="133"/>
        <v/>
      </c>
      <c r="AB463" s="44" t="str">
        <f t="shared" si="134"/>
        <v>法师*50,法士*314</v>
      </c>
      <c r="AC463" s="44" t="str">
        <f t="shared" si="135"/>
        <v/>
      </c>
      <c r="AD463" s="35" t="str">
        <f t="shared" si="136"/>
        <v/>
      </c>
      <c r="AE463" s="3" t="str">
        <f t="shared" si="137"/>
        <v/>
      </c>
      <c r="AF463" s="45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spans="1:53" ht="19.95" customHeight="1" x14ac:dyDescent="0.4">
      <c r="A464" s="21" t="s">
        <v>280</v>
      </c>
      <c r="C464" s="21">
        <v>1</v>
      </c>
      <c r="D464" s="31" t="s">
        <v>223</v>
      </c>
      <c r="E464" s="31" t="s">
        <v>173</v>
      </c>
      <c r="N464" s="21">
        <f>IFERROR(VLOOKUP($D464&amp;$C464,生产方式定位!$A$2:$E$38,2,FALSE)+VLOOKUP($E464&amp;$C464,生产方式定位!$F$3:$J$38,2,FALSE),0)</f>
        <v>1000</v>
      </c>
      <c r="O464" s="3" t="s">
        <v>81</v>
      </c>
      <c r="P464" s="3">
        <v>100</v>
      </c>
      <c r="Q464" s="3" t="s">
        <v>73</v>
      </c>
      <c r="R464" s="3">
        <v>5</v>
      </c>
      <c r="S464" s="38" t="s">
        <v>74</v>
      </c>
      <c r="T464" s="3">
        <v>5</v>
      </c>
      <c r="U464" s="21">
        <f>IFERROR(VLOOKUP($D464&amp;$C464,生产方式定位!$A$2:$E$38,3,FALSE)+VLOOKUP($E464&amp;$C464,生产方式定位!$F$3:$J$38,3,FALSE),0)</f>
        <v>100</v>
      </c>
      <c r="V464" s="3" t="s">
        <v>54</v>
      </c>
      <c r="W464" s="3">
        <v>1</v>
      </c>
      <c r="Z464" s="23">
        <f>IFERROR(VLOOKUP($D464&amp;$C464,生产方式定位!$A$2:$E$38,5,FALSE)+VLOOKUP($E464&amp;$C464,生产方式定位!$F$3:$J$38,5,FALSE),"错误")</f>
        <v>1760</v>
      </c>
      <c r="AA464" s="34" t="str">
        <f t="shared" si="133"/>
        <v/>
      </c>
      <c r="AB464" s="44" t="str">
        <f t="shared" si="134"/>
        <v>劳工*4114,工程师*69,法士*51</v>
      </c>
      <c r="AC464" s="44" t="str">
        <f t="shared" si="135"/>
        <v>魔能机甲*18</v>
      </c>
      <c r="AD464" s="35" t="str">
        <f t="shared" si="136"/>
        <v>76%</v>
      </c>
      <c r="AE464" s="3">
        <f t="shared" si="137"/>
        <v>660</v>
      </c>
      <c r="AF464" s="45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spans="1:53" ht="19.95" customHeight="1" x14ac:dyDescent="0.4">
      <c r="A465" s="21" t="s">
        <v>280</v>
      </c>
      <c r="C465" s="21">
        <v>2</v>
      </c>
      <c r="D465" s="31" t="s">
        <v>223</v>
      </c>
      <c r="E465" s="31" t="s">
        <v>173</v>
      </c>
      <c r="N465" s="21">
        <f>IFERROR(VLOOKUP($D465&amp;$C465,生产方式定位!$A$2:$E$38,2,FALSE)+VLOOKUP($E465&amp;$C465,生产方式定位!$F$3:$J$38,2,FALSE),0)</f>
        <v>1600</v>
      </c>
      <c r="O465" s="3" t="s">
        <v>81</v>
      </c>
      <c r="P465" s="3">
        <v>100</v>
      </c>
      <c r="Q465" s="3" t="s">
        <v>73</v>
      </c>
      <c r="R465" s="3">
        <v>10</v>
      </c>
      <c r="S465" s="38" t="s">
        <v>74</v>
      </c>
      <c r="T465" s="3">
        <v>10</v>
      </c>
      <c r="U465" s="21">
        <f>IFERROR(VLOOKUP($D465&amp;$C465,生产方式定位!$A$2:$E$38,3,FALSE)+VLOOKUP($E465&amp;$C465,生产方式定位!$F$3:$J$38,3,FALSE),0)</f>
        <v>100</v>
      </c>
      <c r="V465" s="3" t="s">
        <v>54</v>
      </c>
      <c r="W465" s="3">
        <v>1</v>
      </c>
      <c r="Z465" s="23">
        <f>IFERROR(VLOOKUP($D465&amp;$C465,生产方式定位!$A$2:$E$38,5,FALSE)+VLOOKUP($E465&amp;$C465,生产方式定位!$F$3:$J$38,5,FALSE),"错误")</f>
        <v>2520</v>
      </c>
      <c r="AA465" s="34" t="str">
        <f t="shared" si="133"/>
        <v/>
      </c>
      <c r="AB465" s="44" t="str">
        <f t="shared" si="134"/>
        <v>劳工*3771,工程师*126,法士*94</v>
      </c>
      <c r="AC465" s="44" t="str">
        <f t="shared" si="135"/>
        <v>魔能机甲*25</v>
      </c>
      <c r="AD465" s="35" t="str">
        <f t="shared" si="136"/>
        <v>58%</v>
      </c>
      <c r="AE465" s="3">
        <f t="shared" si="137"/>
        <v>820</v>
      </c>
      <c r="AF465" s="45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spans="1:53" ht="19.95" customHeight="1" x14ac:dyDescent="0.4">
      <c r="A466" s="21" t="s">
        <v>280</v>
      </c>
      <c r="C466" s="21">
        <v>3</v>
      </c>
      <c r="D466" s="31" t="s">
        <v>223</v>
      </c>
      <c r="E466" s="31" t="s">
        <v>173</v>
      </c>
      <c r="N466" s="21">
        <f>IFERROR(VLOOKUP($D466&amp;$C466,生产方式定位!$A$2:$E$38,2,FALSE)+VLOOKUP($E466&amp;$C466,生产方式定位!$F$3:$J$38,2,FALSE),0)</f>
        <v>1825</v>
      </c>
      <c r="O466" s="3" t="s">
        <v>81</v>
      </c>
      <c r="P466" s="3">
        <v>100</v>
      </c>
      <c r="Q466" s="3" t="s">
        <v>73</v>
      </c>
      <c r="R466" s="3">
        <v>15</v>
      </c>
      <c r="S466" s="38" t="s">
        <v>74</v>
      </c>
      <c r="T466" s="3">
        <v>15</v>
      </c>
      <c r="U466" s="21">
        <f>IFERROR(VLOOKUP($D466&amp;$C466,生产方式定位!$A$2:$E$38,3,FALSE)+VLOOKUP($E466&amp;$C466,生产方式定位!$F$3:$J$38,3,FALSE),0)</f>
        <v>100</v>
      </c>
      <c r="V466" s="3" t="s">
        <v>54</v>
      </c>
      <c r="W466" s="3">
        <v>1</v>
      </c>
      <c r="Z466" s="23">
        <f>IFERROR(VLOOKUP($D466&amp;$C466,生产方式定位!$A$2:$E$38,5,FALSE)+VLOOKUP($E466&amp;$C466,生产方式定位!$F$3:$J$38,5,FALSE),"错误")</f>
        <v>2830</v>
      </c>
      <c r="AA466" s="34" t="str">
        <f t="shared" si="133"/>
        <v/>
      </c>
      <c r="AB466" s="44" t="str">
        <f t="shared" si="134"/>
        <v>劳工*3481,工程师*174,法士*131</v>
      </c>
      <c r="AC466" s="44" t="str">
        <f t="shared" si="135"/>
        <v>魔能机甲*28</v>
      </c>
      <c r="AD466" s="35" t="str">
        <f t="shared" si="136"/>
        <v>55%</v>
      </c>
      <c r="AE466" s="3">
        <f t="shared" si="137"/>
        <v>905</v>
      </c>
      <c r="AF466" s="46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spans="1:53" ht="19.95" customHeight="1" x14ac:dyDescent="0.4">
      <c r="A467" s="21" t="s">
        <v>280</v>
      </c>
      <c r="B467" s="38" t="s">
        <v>769</v>
      </c>
      <c r="C467" s="21">
        <v>4</v>
      </c>
      <c r="D467" s="31" t="s">
        <v>223</v>
      </c>
      <c r="E467" s="31" t="s">
        <v>173</v>
      </c>
      <c r="F467" s="3" t="s">
        <v>40</v>
      </c>
      <c r="G467" s="3">
        <v>40</v>
      </c>
      <c r="H467" s="38" t="s">
        <v>22</v>
      </c>
      <c r="I467" s="3">
        <v>10</v>
      </c>
      <c r="L467" s="32">
        <v>10</v>
      </c>
      <c r="N467" s="21">
        <f>IFERROR(VLOOKUP($D467&amp;$C467,生产方式定位!$A$2:$E$38,2,FALSE)+VLOOKUP($E467&amp;$C467,生产方式定位!$F$3:$J$38,2,FALSE),0)</f>
        <v>2050</v>
      </c>
      <c r="O467" s="3" t="s">
        <v>81</v>
      </c>
      <c r="P467" s="3">
        <v>100</v>
      </c>
      <c r="S467" s="38" t="s">
        <v>74</v>
      </c>
      <c r="T467" s="3">
        <v>50</v>
      </c>
      <c r="U467" s="21">
        <f>IFERROR(VLOOKUP($D467&amp;$C467,生产方式定位!$A$2:$E$38,3,FALSE)+VLOOKUP($E467&amp;$C467,生产方式定位!$F$3:$J$38,3,FALSE),0)</f>
        <v>100</v>
      </c>
      <c r="V467" s="3" t="s">
        <v>54</v>
      </c>
      <c r="W467" s="3">
        <v>1</v>
      </c>
      <c r="Z467" s="23">
        <f>IFERROR(VLOOKUP($D467&amp;$C467,生产方式定位!$A$2:$E$38,5,FALSE)+VLOOKUP($E467&amp;$C467,生产方式定位!$F$3:$J$38,5,FALSE),"错误")</f>
        <v>3140</v>
      </c>
      <c r="AA467" s="34" t="str">
        <f t="shared" si="133"/>
        <v>秘银*17,泽洛*8,运力*11</v>
      </c>
      <c r="AB467" s="44" t="str">
        <f t="shared" si="134"/>
        <v>劳工*3017,法士*377</v>
      </c>
      <c r="AC467" s="44" t="str">
        <f t="shared" si="135"/>
        <v>魔能机甲*31</v>
      </c>
      <c r="AD467" s="35" t="str">
        <f t="shared" si="136"/>
        <v>53%</v>
      </c>
      <c r="AE467" s="3">
        <f t="shared" si="137"/>
        <v>990</v>
      </c>
      <c r="AF467" s="46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spans="1:53" ht="19.95" customHeight="1" x14ac:dyDescent="0.4">
      <c r="A468" s="21" t="s">
        <v>280</v>
      </c>
      <c r="B468" s="38" t="s">
        <v>770</v>
      </c>
      <c r="C468" s="21">
        <v>5</v>
      </c>
      <c r="D468" s="31" t="s">
        <v>223</v>
      </c>
      <c r="E468" s="31" t="s">
        <v>173</v>
      </c>
      <c r="F468" s="3" t="s">
        <v>40</v>
      </c>
      <c r="G468" s="3">
        <v>40</v>
      </c>
      <c r="H468" s="38" t="s">
        <v>20</v>
      </c>
      <c r="I468" s="3">
        <v>10</v>
      </c>
      <c r="J468" s="38" t="s">
        <v>46</v>
      </c>
      <c r="K468" s="3">
        <v>10</v>
      </c>
      <c r="L468" s="32">
        <v>10</v>
      </c>
      <c r="N468" s="21">
        <f>IFERROR(VLOOKUP($D468&amp;$C468,生产方式定位!$A$2:$E$38,2,FALSE)+VLOOKUP($E468&amp;$C468,生产方式定位!$F$3:$J$38,2,FALSE),0)</f>
        <v>2275</v>
      </c>
      <c r="O468" s="3" t="s">
        <v>81</v>
      </c>
      <c r="P468" s="3">
        <v>100</v>
      </c>
      <c r="Q468" s="3" t="s">
        <v>73</v>
      </c>
      <c r="R468" s="3">
        <v>25</v>
      </c>
      <c r="S468" s="38" t="s">
        <v>74</v>
      </c>
      <c r="T468" s="3">
        <v>25</v>
      </c>
      <c r="U468" s="21">
        <f>IFERROR(VLOOKUP($D468&amp;$C468,生产方式定位!$A$2:$E$38,3,FALSE)+VLOOKUP($E468&amp;$C468,生产方式定位!$F$3:$J$38,3,FALSE),0)</f>
        <v>100</v>
      </c>
      <c r="V468" s="3" t="s">
        <v>54</v>
      </c>
      <c r="W468" s="3">
        <v>1</v>
      </c>
      <c r="Z468" s="23">
        <f>IFERROR(VLOOKUP($D468&amp;$C468,生产方式定位!$A$2:$E$38,5,FALSE)+VLOOKUP($E468&amp;$C468,生产方式定位!$F$3:$J$38,5,FALSE),"错误")</f>
        <v>3450</v>
      </c>
      <c r="AA468" s="34" t="str">
        <f t="shared" si="133"/>
        <v>秘银*16,灵能水晶*5,魔导引擎*4,运力*11</v>
      </c>
      <c r="AB468" s="44" t="str">
        <f t="shared" si="134"/>
        <v>劳工*3017,工程师*251,法士*189</v>
      </c>
      <c r="AC468" s="44" t="str">
        <f t="shared" si="135"/>
        <v>魔能机甲*35</v>
      </c>
      <c r="AD468" s="35" t="str">
        <f t="shared" si="136"/>
        <v>52%</v>
      </c>
      <c r="AE468" s="3">
        <f t="shared" si="137"/>
        <v>1075</v>
      </c>
      <c r="AF468" s="46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spans="1:53" ht="19.95" customHeight="1" x14ac:dyDescent="0.4">
      <c r="A469" s="23" t="s">
        <v>281</v>
      </c>
      <c r="C469" s="23">
        <v>1</v>
      </c>
      <c r="D469" s="31" t="s">
        <v>223</v>
      </c>
      <c r="E469" s="31" t="s">
        <v>194</v>
      </c>
      <c r="N469" s="23">
        <f>IFERROR(VLOOKUP($D469&amp;$C469,生产方式定位!$A$2:$E$38,2,FALSE)+VLOOKUP($E469&amp;$C469,生产方式定位!$F$3:$J$38,2,FALSE),0)</f>
        <v>1000</v>
      </c>
      <c r="U469" s="23">
        <f>IFERROR(VLOOKUP($D469&amp;$C469,生产方式定位!$A$2:$E$38,3,FALSE)+VLOOKUP($E469&amp;$C469,生产方式定位!$F$3:$J$38,3,FALSE),0)</f>
        <v>100</v>
      </c>
      <c r="V469" s="3" t="s">
        <v>52</v>
      </c>
      <c r="W469" s="3">
        <v>1</v>
      </c>
      <c r="Z469" s="23">
        <f>IFERROR(VLOOKUP($D469&amp;$C469,生产方式定位!$A$2:$E$38,5,FALSE)+VLOOKUP($E469&amp;$C469,生产方式定位!$F$3:$J$38,5,FALSE),"错误")</f>
        <v>1760</v>
      </c>
      <c r="AA469" s="34" t="str">
        <f t="shared" si="133"/>
        <v/>
      </c>
      <c r="AB469" s="44" t="str">
        <f t="shared" si="134"/>
        <v/>
      </c>
      <c r="AC469" s="44" t="str">
        <f t="shared" si="135"/>
        <v>魔能飞行器*22</v>
      </c>
      <c r="AD469" s="35" t="str">
        <f t="shared" si="136"/>
        <v>76%</v>
      </c>
      <c r="AE469" s="3">
        <f t="shared" si="137"/>
        <v>660</v>
      </c>
      <c r="AF469" s="46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spans="1:53" ht="19.95" customHeight="1" x14ac:dyDescent="0.4">
      <c r="A470" s="23" t="s">
        <v>281</v>
      </c>
      <c r="C470" s="23">
        <v>2</v>
      </c>
      <c r="D470" s="31" t="s">
        <v>223</v>
      </c>
      <c r="E470" s="31" t="s">
        <v>194</v>
      </c>
      <c r="N470" s="23">
        <f>IFERROR(VLOOKUP($D470&amp;$C470,生产方式定位!$A$2:$E$38,2,FALSE)+VLOOKUP($E470&amp;$C470,生产方式定位!$F$3:$J$38,2,FALSE),0)</f>
        <v>1500</v>
      </c>
      <c r="U470" s="23">
        <f>IFERROR(VLOOKUP($D470&amp;$C470,生产方式定位!$A$2:$E$38,3,FALSE)+VLOOKUP($E470&amp;$C470,生产方式定位!$F$3:$J$38,3,FALSE),0)</f>
        <v>30</v>
      </c>
      <c r="V470" s="3" t="s">
        <v>52</v>
      </c>
      <c r="W470" s="3">
        <v>1</v>
      </c>
      <c r="Z470" s="23">
        <f>IFERROR(VLOOKUP($D470&amp;$C470,生产方式定位!$A$2:$E$38,5,FALSE)+VLOOKUP($E470&amp;$C470,生产方式定位!$F$3:$J$38,5,FALSE),"错误")</f>
        <v>2283</v>
      </c>
      <c r="AA470" s="34" t="str">
        <f t="shared" si="133"/>
        <v/>
      </c>
      <c r="AB470" s="44" t="str">
        <f t="shared" si="134"/>
        <v/>
      </c>
      <c r="AC470" s="44" t="str">
        <f t="shared" si="135"/>
        <v>魔能飞行器*29</v>
      </c>
      <c r="AD470" s="35" t="str">
        <f t="shared" si="136"/>
        <v>52%</v>
      </c>
      <c r="AE470" s="3">
        <f t="shared" si="137"/>
        <v>753</v>
      </c>
      <c r="AF470" s="46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spans="1:53" ht="19.95" customHeight="1" x14ac:dyDescent="0.4">
      <c r="A471" s="23" t="s">
        <v>281</v>
      </c>
      <c r="C471" s="23">
        <v>3</v>
      </c>
      <c r="D471" s="31" t="s">
        <v>223</v>
      </c>
      <c r="E471" s="31" t="s">
        <v>194</v>
      </c>
      <c r="N471" s="23">
        <f>IFERROR(VLOOKUP($D471&amp;$C471,生产方式定位!$A$2:$E$38,2,FALSE)+VLOOKUP($E471&amp;$C471,生产方式定位!$F$3:$J$38,2,FALSE),0)</f>
        <v>1700</v>
      </c>
      <c r="U471" s="23">
        <f>IFERROR(VLOOKUP($D471&amp;$C471,生产方式定位!$A$2:$E$38,3,FALSE)+VLOOKUP($E471&amp;$C471,生产方式定位!$F$3:$J$38,3,FALSE),0)</f>
        <v>35</v>
      </c>
      <c r="V471" s="3" t="s">
        <v>52</v>
      </c>
      <c r="W471" s="3">
        <v>1</v>
      </c>
      <c r="Z471" s="23">
        <f>IFERROR(VLOOKUP($D471&amp;$C471,生产方式定位!$A$2:$E$38,5,FALSE)+VLOOKUP($E471&amp;$C471,生产方式定位!$F$3:$J$38,5,FALSE),"错误")</f>
        <v>2559</v>
      </c>
      <c r="AA471" s="34" t="str">
        <f t="shared" si="133"/>
        <v/>
      </c>
      <c r="AB471" s="44" t="str">
        <f t="shared" si="134"/>
        <v/>
      </c>
      <c r="AC471" s="44" t="str">
        <f t="shared" si="135"/>
        <v>魔能飞行器*32</v>
      </c>
      <c r="AD471" s="35" t="str">
        <f t="shared" si="136"/>
        <v>51%</v>
      </c>
      <c r="AE471" s="3">
        <f t="shared" si="137"/>
        <v>824</v>
      </c>
      <c r="AF471" s="46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spans="1:53" ht="19.95" customHeight="1" x14ac:dyDescent="0.4">
      <c r="A472" s="23" t="s">
        <v>281</v>
      </c>
      <c r="B472" s="38" t="s">
        <v>771</v>
      </c>
      <c r="C472" s="23">
        <v>4</v>
      </c>
      <c r="D472" s="31" t="s">
        <v>223</v>
      </c>
      <c r="E472" s="31" t="s">
        <v>194</v>
      </c>
      <c r="F472" s="38" t="s">
        <v>14</v>
      </c>
      <c r="G472" s="3">
        <v>20</v>
      </c>
      <c r="H472" s="38" t="s">
        <v>22</v>
      </c>
      <c r="I472" s="3">
        <v>30</v>
      </c>
      <c r="L472" s="32">
        <v>10</v>
      </c>
      <c r="N472" s="23">
        <f>IFERROR(VLOOKUP($D472&amp;$C472,生产方式定位!$A$2:$E$38,2,FALSE)+VLOOKUP($E472&amp;$C472,生产方式定位!$F$3:$J$38,2,FALSE),0)</f>
        <v>1900</v>
      </c>
      <c r="O472" s="38" t="s">
        <v>74</v>
      </c>
      <c r="P472" s="3">
        <v>50</v>
      </c>
      <c r="U472" s="23">
        <f>IFERROR(VLOOKUP($D472&amp;$C472,生产方式定位!$A$2:$E$38,3,FALSE)+VLOOKUP($E472&amp;$C472,生产方式定位!$F$3:$J$38,3,FALSE),0)</f>
        <v>40</v>
      </c>
      <c r="V472" s="3" t="s">
        <v>52</v>
      </c>
      <c r="W472" s="3">
        <v>1</v>
      </c>
      <c r="Z472" s="23">
        <f>IFERROR(VLOOKUP($D472&amp;$C472,生产方式定位!$A$2:$E$38,5,FALSE)+VLOOKUP($E472&amp;$C472,生产方式定位!$F$3:$J$38,5,FALSE),"错误")</f>
        <v>2834</v>
      </c>
      <c r="AA472" s="34" t="str">
        <f t="shared" si="133"/>
        <v>硬木*16,泽洛*21,运力*11</v>
      </c>
      <c r="AB472" s="44" t="str">
        <f t="shared" si="134"/>
        <v>法士*452</v>
      </c>
      <c r="AC472" s="44" t="str">
        <f t="shared" si="135"/>
        <v>魔能飞行器*35</v>
      </c>
      <c r="AD472" s="35" t="str">
        <f t="shared" si="136"/>
        <v>49%</v>
      </c>
      <c r="AE472" s="3">
        <f t="shared" si="137"/>
        <v>894</v>
      </c>
      <c r="AF472" s="46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spans="1:53" ht="19.95" customHeight="1" x14ac:dyDescent="0.4">
      <c r="A473" s="23" t="s">
        <v>281</v>
      </c>
      <c r="B473" s="38" t="s">
        <v>772</v>
      </c>
      <c r="C473" s="23">
        <v>5</v>
      </c>
      <c r="D473" s="31" t="s">
        <v>223</v>
      </c>
      <c r="E473" s="31" t="s">
        <v>194</v>
      </c>
      <c r="F473" s="3" t="s">
        <v>40</v>
      </c>
      <c r="G473" s="3">
        <v>40</v>
      </c>
      <c r="H473" s="38" t="s">
        <v>20</v>
      </c>
      <c r="I473" s="3">
        <v>10</v>
      </c>
      <c r="J473" s="38" t="s">
        <v>46</v>
      </c>
      <c r="K473" s="3">
        <v>10</v>
      </c>
      <c r="L473" s="32">
        <v>10</v>
      </c>
      <c r="N473" s="23">
        <f>IFERROR(VLOOKUP($D473&amp;$C473,生产方式定位!$A$2:$E$38,2,FALSE)+VLOOKUP($E473&amp;$C473,生产方式定位!$F$3:$J$38,2,FALSE),0)</f>
        <v>2100</v>
      </c>
      <c r="O473" s="38" t="s">
        <v>74</v>
      </c>
      <c r="P473" s="3">
        <v>55</v>
      </c>
      <c r="Q473" s="38" t="s">
        <v>73</v>
      </c>
      <c r="R473" s="3">
        <v>45</v>
      </c>
      <c r="U473" s="23">
        <f>IFERROR(VLOOKUP($D473&amp;$C473,生产方式定位!$A$2:$E$38,3,FALSE)+VLOOKUP($E473&amp;$C473,生产方式定位!$F$3:$J$38,3,FALSE),0)</f>
        <v>45</v>
      </c>
      <c r="V473" s="3" t="s">
        <v>52</v>
      </c>
      <c r="W473" s="3">
        <v>1</v>
      </c>
      <c r="Z473" s="23">
        <f>IFERROR(VLOOKUP($D473&amp;$C473,生产方式定位!$A$2:$E$38,5,FALSE)+VLOOKUP($E473&amp;$C473,生产方式定位!$F$3:$J$38,5,FALSE),"错误")</f>
        <v>3110</v>
      </c>
      <c r="AA473" s="34" t="str">
        <f t="shared" si="133"/>
        <v>秘银*15,灵能水晶*5,魔导引擎*4,运力*10</v>
      </c>
      <c r="AB473" s="44" t="str">
        <f t="shared" si="134"/>
        <v>法士*280,工程师*305</v>
      </c>
      <c r="AC473" s="44" t="str">
        <f t="shared" si="135"/>
        <v>魔能飞行器*39</v>
      </c>
      <c r="AD473" s="35" t="str">
        <f t="shared" si="136"/>
        <v>48%</v>
      </c>
      <c r="AE473" s="3">
        <f t="shared" si="137"/>
        <v>965</v>
      </c>
      <c r="AF473" s="46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spans="1:53" ht="19.95" customHeight="1" x14ac:dyDescent="0.4">
      <c r="A474" s="21" t="s">
        <v>773</v>
      </c>
      <c r="B474" s="3" t="s">
        <v>774</v>
      </c>
      <c r="C474" s="21">
        <v>1</v>
      </c>
      <c r="D474" s="31" t="s">
        <v>175</v>
      </c>
      <c r="E474" s="31" t="s">
        <v>176</v>
      </c>
      <c r="N474" s="21">
        <f>IFERROR(VLOOKUP($D474&amp;$C474,生产方式定位!$A$2:$E$38,2,FALSE)+VLOOKUP($E474&amp;$C474,生产方式定位!$F$3:$J$38,2,FALSE),0)</f>
        <v>0</v>
      </c>
      <c r="U474" s="21">
        <f>IFERROR(VLOOKUP($D474&amp;$C474,生产方式定位!$A$2:$E$38,3,FALSE)+VLOOKUP($E474&amp;$C474,生产方式定位!$F$3:$J$38,3,FALSE),0)</f>
        <v>0</v>
      </c>
      <c r="Z474" s="23">
        <f>IFERROR(VLOOKUP($D474&amp;$C474,生产方式定位!$A$2:$E$38,5,FALSE)+VLOOKUP($E474&amp;$C474,生产方式定位!$F$3:$J$38,5,FALSE),"错误")</f>
        <v>0</v>
      </c>
      <c r="AA474" s="34" t="str">
        <f t="shared" si="133"/>
        <v/>
      </c>
      <c r="AB474" s="44" t="str">
        <f t="shared" si="134"/>
        <v/>
      </c>
      <c r="AC474" s="44" t="str">
        <f t="shared" si="135"/>
        <v/>
      </c>
      <c r="AD474" s="35" t="str">
        <f t="shared" si="136"/>
        <v/>
      </c>
      <c r="AE474" s="3" t="str">
        <f t="shared" si="137"/>
        <v/>
      </c>
      <c r="AF474" s="45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spans="1:53" ht="19.95" customHeight="1" x14ac:dyDescent="0.4">
      <c r="A475" s="21" t="s">
        <v>773</v>
      </c>
      <c r="B475" s="3" t="s">
        <v>775</v>
      </c>
      <c r="C475" s="21">
        <v>2</v>
      </c>
      <c r="D475" s="31" t="s">
        <v>175</v>
      </c>
      <c r="E475" s="31" t="s">
        <v>176</v>
      </c>
      <c r="F475" s="3" t="s">
        <v>41</v>
      </c>
      <c r="G475" s="3">
        <v>10</v>
      </c>
      <c r="N475" s="21">
        <f>IFERROR(VLOOKUP($D475&amp;$C475,生产方式定位!$A$2:$E$38,2,FALSE)+VLOOKUP($E475&amp;$C475,生产方式定位!$F$3:$J$38,2,FALSE),0)</f>
        <v>225</v>
      </c>
      <c r="O475" s="3" t="s">
        <v>81</v>
      </c>
      <c r="P475" s="3">
        <v>-20</v>
      </c>
      <c r="Q475" s="3" t="s">
        <v>73</v>
      </c>
      <c r="R475" s="3">
        <v>5</v>
      </c>
      <c r="U475" s="21">
        <f>IFERROR(VLOOKUP($D475&amp;$C475,生产方式定位!$A$2:$E$38,3,FALSE)+VLOOKUP($E475&amp;$C475,生产方式定位!$F$3:$J$38,3,FALSE),0)</f>
        <v>10</v>
      </c>
      <c r="Z475" s="23">
        <f>IFERROR(VLOOKUP($D475&amp;$C475,生产方式定位!$A$2:$E$38,5,FALSE)+VLOOKUP($E475&amp;$C475,生产方式定位!$F$3:$J$38,5,FALSE),"错误")</f>
        <v>0</v>
      </c>
      <c r="AA475" s="34" t="str">
        <f t="shared" si="133"/>
        <v>工具*6</v>
      </c>
      <c r="AB475" s="44" t="str">
        <f t="shared" si="134"/>
        <v>劳工*-362,工程师*30</v>
      </c>
      <c r="AC475" s="44" t="str">
        <f t="shared" si="135"/>
        <v/>
      </c>
      <c r="AD475" s="35" t="str">
        <f t="shared" si="136"/>
        <v>-100%</v>
      </c>
      <c r="AE475" s="3">
        <f t="shared" si="137"/>
        <v>-235</v>
      </c>
      <c r="AF475" s="45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spans="1:53" ht="19.95" customHeight="1" x14ac:dyDescent="0.4">
      <c r="A476" s="21" t="s">
        <v>773</v>
      </c>
      <c r="B476" s="3" t="s">
        <v>776</v>
      </c>
      <c r="C476" s="21">
        <v>3</v>
      </c>
      <c r="D476" s="31" t="s">
        <v>175</v>
      </c>
      <c r="E476" s="31" t="s">
        <v>176</v>
      </c>
      <c r="F476" s="3" t="s">
        <v>41</v>
      </c>
      <c r="G476" s="3">
        <v>10</v>
      </c>
      <c r="N476" s="21">
        <f>IFERROR(VLOOKUP($D476&amp;$C476,生产方式定位!$A$2:$E$38,2,FALSE)+VLOOKUP($E476&amp;$C476,生产方式定位!$F$3:$J$38,2,FALSE),0)</f>
        <v>300</v>
      </c>
      <c r="O476" s="3" t="s">
        <v>81</v>
      </c>
      <c r="P476" s="3">
        <v>-20</v>
      </c>
      <c r="Q476" s="3" t="s">
        <v>73</v>
      </c>
      <c r="R476" s="3">
        <v>5</v>
      </c>
      <c r="U476" s="21">
        <f>IFERROR(VLOOKUP($D476&amp;$C476,生产方式定位!$A$2:$E$38,3,FALSE)+VLOOKUP($E476&amp;$C476,生产方式定位!$F$3:$J$38,3,FALSE),0)</f>
        <v>20</v>
      </c>
      <c r="Z476" s="23">
        <f>IFERROR(VLOOKUP($D476&amp;$C476,生产方式定位!$A$2:$E$38,5,FALSE)+VLOOKUP($E476&amp;$C476,生产方式定位!$F$3:$J$38,5,FALSE),"错误")</f>
        <v>0</v>
      </c>
      <c r="AA476" s="34" t="str">
        <f t="shared" si="133"/>
        <v>工具*8</v>
      </c>
      <c r="AB476" s="44" t="str">
        <f t="shared" si="134"/>
        <v>劳工*-724,工程师*60</v>
      </c>
      <c r="AC476" s="44" t="str">
        <f t="shared" si="135"/>
        <v/>
      </c>
      <c r="AD476" s="35" t="str">
        <f t="shared" si="136"/>
        <v>-100%</v>
      </c>
      <c r="AE476" s="3">
        <f t="shared" si="137"/>
        <v>-320</v>
      </c>
      <c r="AF476" s="45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spans="1:53" ht="19.95" customHeight="1" x14ac:dyDescent="0.4">
      <c r="A477" s="21" t="s">
        <v>773</v>
      </c>
      <c r="B477" s="3" t="s">
        <v>777</v>
      </c>
      <c r="C477" s="21">
        <v>4</v>
      </c>
      <c r="D477" s="31" t="s">
        <v>175</v>
      </c>
      <c r="E477" s="31" t="s">
        <v>176</v>
      </c>
      <c r="F477" s="3" t="s">
        <v>45</v>
      </c>
      <c r="G477" s="3">
        <v>5</v>
      </c>
      <c r="H477" s="3" t="s">
        <v>19</v>
      </c>
      <c r="I477" s="3">
        <v>10</v>
      </c>
      <c r="N477" s="21">
        <f>IFERROR(VLOOKUP($D477&amp;$C477,生产方式定位!$A$2:$E$38,2,FALSE)+VLOOKUP($E477&amp;$C477,生产方式定位!$F$3:$J$38,2,FALSE),0)</f>
        <v>375</v>
      </c>
      <c r="O477" s="3" t="s">
        <v>81</v>
      </c>
      <c r="P477" s="3">
        <v>-20</v>
      </c>
      <c r="Q477" s="3" t="s">
        <v>73</v>
      </c>
      <c r="R477" s="3">
        <v>5</v>
      </c>
      <c r="U477" s="21">
        <f>IFERROR(VLOOKUP($D477&amp;$C477,生产方式定位!$A$2:$E$38,3,FALSE)+VLOOKUP($E477&amp;$C477,生产方式定位!$F$3:$J$38,3,FALSE),0)</f>
        <v>30</v>
      </c>
      <c r="Z477" s="23">
        <f>IFERROR(VLOOKUP($D477&amp;$C477,生产方式定位!$A$2:$E$38,5,FALSE)+VLOOKUP($E477&amp;$C477,生产方式定位!$F$3:$J$38,5,FALSE),"错误")</f>
        <v>0</v>
      </c>
      <c r="AA477" s="34" t="str">
        <f t="shared" si="133"/>
        <v>科学引擎*2,煤*8</v>
      </c>
      <c r="AB477" s="44" t="str">
        <f t="shared" si="134"/>
        <v>劳工*-1086,工程师*90</v>
      </c>
      <c r="AC477" s="44" t="str">
        <f t="shared" si="135"/>
        <v/>
      </c>
      <c r="AD477" s="35" t="str">
        <f t="shared" si="136"/>
        <v>-100%</v>
      </c>
      <c r="AE477" s="3">
        <f t="shared" si="137"/>
        <v>-405</v>
      </c>
      <c r="AF477" s="45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spans="1:53" ht="19.95" customHeight="1" x14ac:dyDescent="0.4">
      <c r="A478" s="21" t="s">
        <v>773</v>
      </c>
      <c r="B478" s="3" t="s">
        <v>778</v>
      </c>
      <c r="C478" s="21">
        <v>5</v>
      </c>
      <c r="D478" s="31" t="s">
        <v>175</v>
      </c>
      <c r="E478" s="31" t="s">
        <v>176</v>
      </c>
      <c r="F478" s="3" t="s">
        <v>46</v>
      </c>
      <c r="G478" s="3">
        <v>5</v>
      </c>
      <c r="H478" s="3" t="s">
        <v>19</v>
      </c>
      <c r="I478" s="3">
        <v>10</v>
      </c>
      <c r="N478" s="21">
        <f>IFERROR(VLOOKUP($D478&amp;$C478,生产方式定位!$A$2:$E$38,2,FALSE)+VLOOKUP($E478&amp;$C478,生产方式定位!$F$3:$J$38,2,FALSE),0)</f>
        <v>450</v>
      </c>
      <c r="O478" s="3" t="s">
        <v>81</v>
      </c>
      <c r="P478" s="3">
        <v>-20</v>
      </c>
      <c r="Q478" s="3" t="s">
        <v>73</v>
      </c>
      <c r="R478" s="3">
        <v>5</v>
      </c>
      <c r="U478" s="21">
        <f>IFERROR(VLOOKUP($D478&amp;$C478,生产方式定位!$A$2:$E$38,3,FALSE)+VLOOKUP($E478&amp;$C478,生产方式定位!$F$3:$J$38,3,FALSE),0)</f>
        <v>40</v>
      </c>
      <c r="Z478" s="23">
        <f>IFERROR(VLOOKUP($D478&amp;$C478,生产方式定位!$A$2:$E$38,5,FALSE)+VLOOKUP($E478&amp;$C478,生产方式定位!$F$3:$J$38,5,FALSE),"错误")</f>
        <v>0</v>
      </c>
      <c r="AA478" s="34" t="str">
        <f t="shared" si="133"/>
        <v>魔导引擎*2,煤*10</v>
      </c>
      <c r="AB478" s="44" t="str">
        <f t="shared" si="134"/>
        <v>劳工*-1448,工程师*121</v>
      </c>
      <c r="AC478" s="44" t="str">
        <f t="shared" si="135"/>
        <v/>
      </c>
      <c r="AD478" s="35" t="str">
        <f t="shared" si="136"/>
        <v>-100%</v>
      </c>
      <c r="AE478" s="3">
        <f t="shared" si="137"/>
        <v>-490</v>
      </c>
      <c r="AF478" s="45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spans="1:53" ht="19.95" customHeight="1" x14ac:dyDescent="0.4">
      <c r="A479" s="23" t="s">
        <v>773</v>
      </c>
      <c r="B479" s="3" t="s">
        <v>774</v>
      </c>
      <c r="C479" s="23">
        <v>1</v>
      </c>
      <c r="D479" s="31" t="s">
        <v>175</v>
      </c>
      <c r="E479" s="31" t="s">
        <v>178</v>
      </c>
      <c r="N479" s="23">
        <f>IFERROR(VLOOKUP($D479&amp;$C479,生产方式定位!$A$2:$E$38,2,FALSE)+VLOOKUP($E479&amp;$C479,生产方式定位!$F$3:$J$38,2,FALSE),0)</f>
        <v>0</v>
      </c>
      <c r="U479" s="23">
        <f>IFERROR(VLOOKUP($D479&amp;$C479,生产方式定位!$A$2:$E$38,3,FALSE)+VLOOKUP($E479&amp;$C479,生产方式定位!$F$3:$J$38,3,FALSE),0)</f>
        <v>0</v>
      </c>
      <c r="Z479" s="23">
        <f>IFERROR(VLOOKUP($D479&amp;$C479,生产方式定位!$A$2:$E$38,5,FALSE)+VLOOKUP($E479&amp;$C479,生产方式定位!$F$3:$J$38,5,FALSE),"错误")</f>
        <v>0</v>
      </c>
      <c r="AA479" s="34" t="str">
        <f t="shared" si="133"/>
        <v/>
      </c>
      <c r="AB479" s="44" t="str">
        <f t="shared" si="134"/>
        <v/>
      </c>
      <c r="AC479" s="44" t="str">
        <f t="shared" si="135"/>
        <v/>
      </c>
      <c r="AD479" s="35" t="str">
        <f t="shared" si="136"/>
        <v/>
      </c>
      <c r="AE479" s="3" t="str">
        <f t="shared" si="137"/>
        <v/>
      </c>
      <c r="AF479" s="46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spans="1:53" ht="19.95" customHeight="1" x14ac:dyDescent="0.4">
      <c r="A480" s="23" t="s">
        <v>773</v>
      </c>
      <c r="B480" s="38" t="s">
        <v>779</v>
      </c>
      <c r="C480" s="23">
        <v>2</v>
      </c>
      <c r="D480" s="31" t="s">
        <v>175</v>
      </c>
      <c r="E480" s="31" t="s">
        <v>178</v>
      </c>
      <c r="F480" s="3" t="s">
        <v>42</v>
      </c>
      <c r="G480" s="3">
        <v>5</v>
      </c>
      <c r="H480" s="3" t="s">
        <v>20</v>
      </c>
      <c r="I480" s="3">
        <v>10</v>
      </c>
      <c r="N480" s="23">
        <f>IFERROR(VLOOKUP($D480&amp;$C480,生产方式定位!$A$2:$E$38,2,FALSE)+VLOOKUP($E480&amp;$C480,生产方式定位!$F$3:$J$38,2,FALSE),0)</f>
        <v>330</v>
      </c>
      <c r="O480" s="3" t="s">
        <v>81</v>
      </c>
      <c r="P480" s="3">
        <v>-20</v>
      </c>
      <c r="Q480" s="3" t="s">
        <v>74</v>
      </c>
      <c r="R480" s="3">
        <v>5</v>
      </c>
      <c r="U480" s="23">
        <f>IFERROR(VLOOKUP($D480&amp;$C480,生产方式定位!$A$2:$E$38,3,FALSE)+VLOOKUP($E480&amp;$C480,生产方式定位!$F$3:$J$38,3,FALSE),0)</f>
        <v>15</v>
      </c>
      <c r="Z480" s="23">
        <f>IFERROR(VLOOKUP($D480&amp;$C480,生产方式定位!$A$2:$E$38,5,FALSE)+VLOOKUP($E480&amp;$C480,生产方式定位!$F$3:$J$38,5,FALSE),"错误")</f>
        <v>0</v>
      </c>
      <c r="AA480" s="34" t="str">
        <f t="shared" si="133"/>
        <v>魔偶*2,灵能水晶*4</v>
      </c>
      <c r="AB480" s="44" t="str">
        <f t="shared" si="134"/>
        <v>劳工*-543,法士*34</v>
      </c>
      <c r="AC480" s="44" t="str">
        <f t="shared" si="135"/>
        <v/>
      </c>
      <c r="AD480" s="35" t="str">
        <f t="shared" si="136"/>
        <v>-100%</v>
      </c>
      <c r="AE480" s="3">
        <f t="shared" si="137"/>
        <v>-345</v>
      </c>
      <c r="AF480" s="46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spans="1:53" ht="19.95" customHeight="1" x14ac:dyDescent="0.4">
      <c r="A481" s="23" t="s">
        <v>773</v>
      </c>
      <c r="B481" s="38" t="s">
        <v>780</v>
      </c>
      <c r="C481" s="23">
        <v>3</v>
      </c>
      <c r="D481" s="31" t="s">
        <v>175</v>
      </c>
      <c r="E481" s="31" t="s">
        <v>178</v>
      </c>
      <c r="F481" s="3" t="s">
        <v>42</v>
      </c>
      <c r="G481" s="3">
        <v>5</v>
      </c>
      <c r="H481" s="3" t="s">
        <v>20</v>
      </c>
      <c r="I481" s="3">
        <v>10</v>
      </c>
      <c r="N481" s="23">
        <f>IFERROR(VLOOKUP($D481&amp;$C481,生产方式定位!$A$2:$E$38,2,FALSE)+VLOOKUP($E481&amp;$C481,生产方式定位!$F$3:$J$38,2,FALSE),0)</f>
        <v>440</v>
      </c>
      <c r="O481" s="3" t="s">
        <v>81</v>
      </c>
      <c r="P481" s="3">
        <v>-20</v>
      </c>
      <c r="Q481" s="3" t="s">
        <v>74</v>
      </c>
      <c r="R481" s="3">
        <v>5</v>
      </c>
      <c r="U481" s="23">
        <f>IFERROR(VLOOKUP($D481&amp;$C481,生产方式定位!$A$2:$E$38,3,FALSE)+VLOOKUP($E481&amp;$C481,生产方式定位!$F$3:$J$38,3,FALSE),0)</f>
        <v>30</v>
      </c>
      <c r="Z481" s="23">
        <f>IFERROR(VLOOKUP($D481&amp;$C481,生产方式定位!$A$2:$E$38,5,FALSE)+VLOOKUP($E481&amp;$C481,生产方式定位!$F$3:$J$38,5,FALSE),"错误")</f>
        <v>0</v>
      </c>
      <c r="AA481" s="34" t="str">
        <f t="shared" si="133"/>
        <v>魔偶*3,灵能水晶*5</v>
      </c>
      <c r="AB481" s="44" t="str">
        <f t="shared" si="134"/>
        <v>劳工*-1086,法士*68</v>
      </c>
      <c r="AC481" s="44" t="str">
        <f t="shared" si="135"/>
        <v/>
      </c>
      <c r="AD481" s="35" t="str">
        <f t="shared" si="136"/>
        <v>-100%</v>
      </c>
      <c r="AE481" s="3">
        <f t="shared" si="137"/>
        <v>-470</v>
      </c>
      <c r="AF481" s="46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spans="1:53" ht="19.95" customHeight="1" x14ac:dyDescent="0.4">
      <c r="A482" s="23" t="s">
        <v>773</v>
      </c>
      <c r="B482" s="38" t="s">
        <v>781</v>
      </c>
      <c r="C482" s="23">
        <v>4</v>
      </c>
      <c r="D482" s="31" t="s">
        <v>175</v>
      </c>
      <c r="E482" s="31" t="s">
        <v>178</v>
      </c>
      <c r="F482" s="3" t="s">
        <v>42</v>
      </c>
      <c r="G482" s="3">
        <v>5</v>
      </c>
      <c r="H482" s="3" t="s">
        <v>20</v>
      </c>
      <c r="I482" s="3">
        <v>10</v>
      </c>
      <c r="N482" s="23">
        <f>IFERROR(VLOOKUP($D482&amp;$C482,生产方式定位!$A$2:$E$38,2,FALSE)+VLOOKUP($E482&amp;$C482,生产方式定位!$F$3:$J$38,2,FALSE),0)</f>
        <v>550</v>
      </c>
      <c r="O482" s="3" t="s">
        <v>81</v>
      </c>
      <c r="P482" s="3">
        <v>-20</v>
      </c>
      <c r="Q482" s="3" t="s">
        <v>74</v>
      </c>
      <c r="R482" s="3">
        <v>5</v>
      </c>
      <c r="U482" s="23">
        <f>IFERROR(VLOOKUP($D482&amp;$C482,生产方式定位!$A$2:$E$38,3,FALSE)+VLOOKUP($E482&amp;$C482,生产方式定位!$F$3:$J$38,3,FALSE),0)</f>
        <v>45</v>
      </c>
      <c r="Z482" s="23">
        <f>IFERROR(VLOOKUP($D482&amp;$C482,生产方式定位!$A$2:$E$38,5,FALSE)+VLOOKUP($E482&amp;$C482,生产方式定位!$F$3:$J$38,5,FALSE),"错误")</f>
        <v>0</v>
      </c>
      <c r="AA482" s="34" t="str">
        <f t="shared" si="133"/>
        <v>魔偶*4,灵能水晶*6</v>
      </c>
      <c r="AB482" s="44" t="str">
        <f t="shared" si="134"/>
        <v>劳工*-1629,法士*102</v>
      </c>
      <c r="AC482" s="44" t="str">
        <f t="shared" si="135"/>
        <v/>
      </c>
      <c r="AD482" s="35" t="str">
        <f t="shared" si="136"/>
        <v>-100%</v>
      </c>
      <c r="AE482" s="3">
        <f t="shared" si="137"/>
        <v>-595</v>
      </c>
      <c r="AF482" s="46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spans="1:53" ht="19.95" customHeight="1" x14ac:dyDescent="0.4">
      <c r="A483" s="23" t="s">
        <v>773</v>
      </c>
      <c r="B483" s="38" t="s">
        <v>782</v>
      </c>
      <c r="C483" s="23">
        <v>5</v>
      </c>
      <c r="D483" s="31" t="s">
        <v>175</v>
      </c>
      <c r="E483" s="31" t="s">
        <v>178</v>
      </c>
      <c r="F483" s="3" t="s">
        <v>42</v>
      </c>
      <c r="G483" s="3">
        <v>5</v>
      </c>
      <c r="H483" s="3" t="s">
        <v>20</v>
      </c>
      <c r="I483" s="3">
        <v>10</v>
      </c>
      <c r="N483" s="23">
        <f>IFERROR(VLOOKUP($D483&amp;$C483,生产方式定位!$A$2:$E$38,2,FALSE)+VLOOKUP($E483&amp;$C483,生产方式定位!$F$3:$J$38,2,FALSE),0)</f>
        <v>660</v>
      </c>
      <c r="O483" s="3" t="s">
        <v>81</v>
      </c>
      <c r="P483" s="3">
        <v>-20</v>
      </c>
      <c r="Q483" s="3" t="s">
        <v>74</v>
      </c>
      <c r="R483" s="3">
        <v>5</v>
      </c>
      <c r="U483" s="23">
        <f>IFERROR(VLOOKUP($D483&amp;$C483,生产方式定位!$A$2:$E$38,3,FALSE)+VLOOKUP($E483&amp;$C483,生产方式定位!$F$3:$J$38,3,FALSE),0)</f>
        <v>60</v>
      </c>
      <c r="Z483" s="23">
        <f>IFERROR(VLOOKUP($D483&amp;$C483,生产方式定位!$A$2:$E$38,5,FALSE)+VLOOKUP($E483&amp;$C483,生产方式定位!$F$3:$J$38,5,FALSE),"错误")</f>
        <v>0</v>
      </c>
      <c r="AA483" s="34" t="str">
        <f t="shared" si="133"/>
        <v>魔偶*4,灵能水晶*7</v>
      </c>
      <c r="AB483" s="44" t="str">
        <f t="shared" si="134"/>
        <v>劳工*-2172,法士*136</v>
      </c>
      <c r="AC483" s="44" t="str">
        <f t="shared" si="135"/>
        <v/>
      </c>
      <c r="AD483" s="35" t="str">
        <f t="shared" si="136"/>
        <v>-100%</v>
      </c>
      <c r="AE483" s="3">
        <f t="shared" si="137"/>
        <v>-720</v>
      </c>
      <c r="AF483" s="46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spans="1:53" ht="19.95" customHeight="1" x14ac:dyDescent="0.4">
      <c r="A484" s="21" t="s">
        <v>284</v>
      </c>
      <c r="B484" s="3" t="s">
        <v>519</v>
      </c>
      <c r="C484" s="21">
        <v>1</v>
      </c>
      <c r="D484" s="31" t="s">
        <v>175</v>
      </c>
      <c r="E484" s="31" t="s">
        <v>180</v>
      </c>
      <c r="N484" s="21">
        <f>IFERROR(VLOOKUP($D484&amp;$C484,生产方式定位!$A$2:$E$38,2,FALSE)+VLOOKUP($E484&amp;$C484,生产方式定位!$F$3:$J$38,2,FALSE),0)</f>
        <v>0</v>
      </c>
      <c r="O484" s="38" t="s">
        <v>77</v>
      </c>
      <c r="P484" s="3">
        <v>3</v>
      </c>
      <c r="Q484" s="38" t="s">
        <v>68</v>
      </c>
      <c r="R484" s="3">
        <v>1</v>
      </c>
      <c r="U484" s="21">
        <f>IFERROR(VLOOKUP($D484&amp;$C484,生产方式定位!$A$2:$E$38,3,FALSE)+VLOOKUP($E484&amp;$C484,生产方式定位!$F$3:$J$38,3,FALSE),0)</f>
        <v>25</v>
      </c>
      <c r="Z484" s="23">
        <f>IFERROR(VLOOKUP($D484&amp;$C484,生产方式定位!$A$2:$E$38,5,FALSE)+VLOOKUP($E484&amp;$C484,生产方式定位!$F$3:$J$38,5,FALSE),"错误")</f>
        <v>25</v>
      </c>
      <c r="AA484" s="34" t="str">
        <f t="shared" si="133"/>
        <v/>
      </c>
      <c r="AB484" s="44" t="str">
        <f t="shared" si="134"/>
        <v>职员*424,贵族*47</v>
      </c>
      <c r="AC484" s="44" t="str">
        <f t="shared" si="135"/>
        <v/>
      </c>
      <c r="AD484" s="35" t="str">
        <f t="shared" si="136"/>
        <v/>
      </c>
      <c r="AE484" s="3" t="str">
        <f t="shared" si="137"/>
        <v/>
      </c>
      <c r="AF484" s="45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spans="1:53" ht="19.95" customHeight="1" x14ac:dyDescent="0.4">
      <c r="A485" s="21" t="s">
        <v>284</v>
      </c>
      <c r="B485" s="3" t="s">
        <v>520</v>
      </c>
      <c r="C485" s="21">
        <v>2</v>
      </c>
      <c r="D485" s="31" t="s">
        <v>175</v>
      </c>
      <c r="E485" s="31" t="s">
        <v>180</v>
      </c>
      <c r="N485" s="21">
        <f>IFERROR(VLOOKUP($D485&amp;$C485,生产方式定位!$A$2:$E$38,2,FALSE)+VLOOKUP($E485&amp;$C485,生产方式定位!$F$3:$J$38,2,FALSE),0)</f>
        <v>0</v>
      </c>
      <c r="O485" s="3" t="s">
        <v>72</v>
      </c>
      <c r="P485" s="3">
        <v>1</v>
      </c>
      <c r="U485" s="21">
        <f>IFERROR(VLOOKUP($D485&amp;$C485,生产方式定位!$A$2:$E$38,3,FALSE)+VLOOKUP($E485&amp;$C485,生产方式定位!$F$3:$J$38,3,FALSE),0)</f>
        <v>35</v>
      </c>
      <c r="Z485" s="23">
        <f>IFERROR(VLOOKUP($D485&amp;$C485,生产方式定位!$A$2:$E$38,5,FALSE)+VLOOKUP($E485&amp;$C485,生产方式定位!$F$3:$J$38,5,FALSE),"错误")</f>
        <v>35</v>
      </c>
      <c r="AA485" s="34" t="str">
        <f t="shared" si="133"/>
        <v/>
      </c>
      <c r="AB485" s="44" t="str">
        <f t="shared" si="134"/>
        <v>教士*528</v>
      </c>
      <c r="AC485" s="44" t="str">
        <f t="shared" si="135"/>
        <v/>
      </c>
      <c r="AD485" s="35" t="str">
        <f t="shared" si="136"/>
        <v/>
      </c>
      <c r="AE485" s="3" t="str">
        <f t="shared" si="137"/>
        <v/>
      </c>
      <c r="AF485" s="45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spans="1:53" ht="19.95" customHeight="1" x14ac:dyDescent="0.4">
      <c r="A486" s="21" t="s">
        <v>284</v>
      </c>
      <c r="B486" s="3" t="s">
        <v>521</v>
      </c>
      <c r="C486" s="21">
        <v>3</v>
      </c>
      <c r="D486" s="31" t="s">
        <v>175</v>
      </c>
      <c r="E486" s="31" t="s">
        <v>180</v>
      </c>
      <c r="N486" s="21">
        <f>IFERROR(VLOOKUP($D486&amp;$C486,生产方式定位!$A$2:$E$38,2,FALSE)+VLOOKUP($E486&amp;$C486,生产方式定位!$F$3:$J$38,2,FALSE),0)</f>
        <v>0</v>
      </c>
      <c r="O486" s="3" t="s">
        <v>69</v>
      </c>
      <c r="P486" s="3">
        <v>10</v>
      </c>
      <c r="Q486" s="38" t="s">
        <v>77</v>
      </c>
      <c r="R486" s="3">
        <v>3</v>
      </c>
      <c r="U486" s="21">
        <f>IFERROR(VLOOKUP($D486&amp;$C486,生产方式定位!$A$2:$E$38,3,FALSE)+VLOOKUP($E486&amp;$C486,生产方式定位!$F$3:$J$38,3,FALSE),0)</f>
        <v>70</v>
      </c>
      <c r="Z486" s="23">
        <f>IFERROR(VLOOKUP($D486&amp;$C486,生产方式定位!$A$2:$E$38,5,FALSE)+VLOOKUP($E486&amp;$C486,生产方式定位!$F$3:$J$38,5,FALSE),"错误")</f>
        <v>70</v>
      </c>
      <c r="AA486" s="34" t="str">
        <f t="shared" si="133"/>
        <v/>
      </c>
      <c r="AB486" s="44" t="str">
        <f t="shared" si="134"/>
        <v>资本家*135,职员*365</v>
      </c>
      <c r="AC486" s="44" t="str">
        <f t="shared" si="135"/>
        <v/>
      </c>
      <c r="AD486" s="35" t="str">
        <f t="shared" si="136"/>
        <v/>
      </c>
      <c r="AE486" s="3" t="str">
        <f t="shared" si="137"/>
        <v/>
      </c>
      <c r="AF486" s="45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spans="1:53" ht="19.95" customHeight="1" x14ac:dyDescent="0.4">
      <c r="A487" s="21" t="s">
        <v>284</v>
      </c>
      <c r="B487" s="3" t="s">
        <v>522</v>
      </c>
      <c r="C487" s="21">
        <v>4</v>
      </c>
      <c r="D487" s="31" t="s">
        <v>175</v>
      </c>
      <c r="E487" s="31" t="s">
        <v>180</v>
      </c>
      <c r="N487" s="21">
        <f>IFERROR(VLOOKUP($D487&amp;$C487,生产方式定位!$A$2:$E$38,2,FALSE)+VLOOKUP($E487&amp;$C487,生产方式定位!$F$3:$J$38,2,FALSE),0)</f>
        <v>0</v>
      </c>
      <c r="O487" s="3" t="s">
        <v>69</v>
      </c>
      <c r="P487" s="3">
        <v>10</v>
      </c>
      <c r="Q487" s="38" t="s">
        <v>77</v>
      </c>
      <c r="R487" s="3">
        <v>3</v>
      </c>
      <c r="U487" s="21">
        <f>IFERROR(VLOOKUP($D487&amp;$C487,生产方式定位!$A$2:$E$38,3,FALSE)+VLOOKUP($E487&amp;$C487,生产方式定位!$F$3:$J$38,3,FALSE),0)</f>
        <v>35</v>
      </c>
      <c r="Z487" s="23">
        <f>IFERROR(VLOOKUP($D487&amp;$C487,生产方式定位!$A$2:$E$38,5,FALSE)+VLOOKUP($E487&amp;$C487,生产方式定位!$F$3:$J$38,5,FALSE),"错误")</f>
        <v>35</v>
      </c>
      <c r="AA487" s="34" t="str">
        <f t="shared" si="133"/>
        <v/>
      </c>
      <c r="AB487" s="44" t="str">
        <f t="shared" si="134"/>
        <v>资本家*68,职员*183</v>
      </c>
      <c r="AC487" s="44" t="str">
        <f t="shared" si="135"/>
        <v/>
      </c>
      <c r="AD487" s="35" t="str">
        <f t="shared" si="136"/>
        <v/>
      </c>
      <c r="AE487" s="3" t="str">
        <f t="shared" si="137"/>
        <v/>
      </c>
      <c r="AF487" s="45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spans="1:53" ht="19.95" customHeight="1" x14ac:dyDescent="0.4">
      <c r="A488" s="21" t="s">
        <v>284</v>
      </c>
      <c r="B488" s="3" t="s">
        <v>523</v>
      </c>
      <c r="C488" s="21">
        <v>5</v>
      </c>
      <c r="D488" s="31" t="s">
        <v>175</v>
      </c>
      <c r="E488" s="31" t="s">
        <v>180</v>
      </c>
      <c r="N488" s="21">
        <f>IFERROR(VLOOKUP($D488&amp;$C488,生产方式定位!$A$2:$E$38,2,FALSE)+VLOOKUP($E488&amp;$C488,生产方式定位!$F$3:$J$38,2,FALSE),0)</f>
        <v>0</v>
      </c>
      <c r="O488" s="3" t="s">
        <v>70</v>
      </c>
      <c r="P488" s="3">
        <v>1</v>
      </c>
      <c r="U488" s="21">
        <f>IFERROR(VLOOKUP($D488&amp;$C488,生产方式定位!$A$2:$E$38,3,FALSE)+VLOOKUP($E488&amp;$C488,生产方式定位!$F$3:$J$38,3,FALSE),0)</f>
        <v>40</v>
      </c>
      <c r="Z488" s="23">
        <f>IFERROR(VLOOKUP($D488&amp;$C488,生产方式定位!$A$2:$E$38,5,FALSE)+VLOOKUP($E488&amp;$C488,生产方式定位!$F$3:$J$38,5,FALSE),"错误")</f>
        <v>40</v>
      </c>
      <c r="AA488" s="34" t="str">
        <f t="shared" si="133"/>
        <v/>
      </c>
      <c r="AB488" s="44" t="str">
        <f t="shared" si="134"/>
        <v>官僚*603</v>
      </c>
      <c r="AC488" s="44" t="str">
        <f t="shared" si="135"/>
        <v/>
      </c>
      <c r="AD488" s="35" t="str">
        <f t="shared" si="136"/>
        <v/>
      </c>
      <c r="AE488" s="3" t="str">
        <f t="shared" si="137"/>
        <v/>
      </c>
      <c r="AF488" s="45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spans="1:53" ht="19.95" customHeight="1" x14ac:dyDescent="0.4">
      <c r="A489" s="21" t="s">
        <v>284</v>
      </c>
      <c r="B489" s="3" t="s">
        <v>524</v>
      </c>
      <c r="C489" s="21">
        <v>6</v>
      </c>
      <c r="D489" s="31" t="s">
        <v>175</v>
      </c>
      <c r="E489" s="31" t="s">
        <v>180</v>
      </c>
      <c r="N489" s="21">
        <f>IFERROR(VLOOKUP($D489&amp;$C489,生产方式定位!$A$2:$E$38,2,FALSE)+VLOOKUP($E489&amp;$C489,生产方式定位!$F$3:$J$38,2,FALSE),0)</f>
        <v>0</v>
      </c>
      <c r="O489" s="3" t="s">
        <v>81</v>
      </c>
      <c r="P489" s="3">
        <v>10</v>
      </c>
      <c r="Q489" s="3" t="s">
        <v>73</v>
      </c>
      <c r="R489" s="3">
        <v>20</v>
      </c>
      <c r="U489" s="21">
        <f>IFERROR(VLOOKUP($D489&amp;$C489,生产方式定位!$A$2:$E$38,3,FALSE)+VLOOKUP($E489&amp;$C489,生产方式定位!$F$3:$J$38,3,FALSE),0)</f>
        <v>20</v>
      </c>
      <c r="Z489" s="23">
        <f>IFERROR(VLOOKUP($D489&amp;$C489,生产方式定位!$A$2:$E$38,5,FALSE)+VLOOKUP($E489&amp;$C489,生产方式定位!$F$3:$J$38,5,FALSE),"错误")</f>
        <v>20</v>
      </c>
      <c r="AA489" s="34" t="str">
        <f t="shared" si="133"/>
        <v/>
      </c>
      <c r="AB489" s="44" t="str">
        <f t="shared" si="134"/>
        <v>劳工*302,工程师*201</v>
      </c>
      <c r="AC489" s="44" t="str">
        <f t="shared" si="135"/>
        <v/>
      </c>
      <c r="AD489" s="35" t="str">
        <f t="shared" si="136"/>
        <v/>
      </c>
      <c r="AE489" s="3" t="str">
        <f t="shared" si="137"/>
        <v/>
      </c>
      <c r="AF489" s="46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spans="1:53" ht="19.95" customHeight="1" x14ac:dyDescent="0.4">
      <c r="A490" s="21" t="s">
        <v>284</v>
      </c>
      <c r="B490" s="38" t="s">
        <v>525</v>
      </c>
      <c r="C490" s="21">
        <v>7</v>
      </c>
      <c r="D490" s="31" t="s">
        <v>175</v>
      </c>
      <c r="E490" s="31" t="s">
        <v>180</v>
      </c>
      <c r="N490" s="21">
        <f>IFERROR(VLOOKUP($D490&amp;$C490,生产方式定位!$A$2:$E$38,2,FALSE)+VLOOKUP($E490&amp;$C490,生产方式定位!$F$3:$J$38,2,FALSE),0)</f>
        <v>0</v>
      </c>
      <c r="O490" s="3" t="s">
        <v>81</v>
      </c>
      <c r="P490" s="3">
        <v>8</v>
      </c>
      <c r="Q490" s="3" t="s">
        <v>73</v>
      </c>
      <c r="R490" s="3">
        <v>20</v>
      </c>
      <c r="S490" s="38" t="s">
        <v>74</v>
      </c>
      <c r="T490" s="3">
        <v>20</v>
      </c>
      <c r="U490" s="21">
        <f>IFERROR(VLOOKUP($D490&amp;$C490,生产方式定位!$A$2:$E$38,3,FALSE)+VLOOKUP($E490&amp;$C490,生产方式定位!$F$3:$J$38,3,FALSE),0)</f>
        <v>20</v>
      </c>
      <c r="Z490" s="23">
        <f>IFERROR(VLOOKUP($D490&amp;$C490,生产方式定位!$A$2:$E$38,5,FALSE)+VLOOKUP($E490&amp;$C490,生产方式定位!$F$3:$J$38,5,FALSE),"错误")</f>
        <v>20</v>
      </c>
      <c r="AA490" s="34" t="str">
        <f t="shared" si="133"/>
        <v/>
      </c>
      <c r="AB490" s="44" t="str">
        <f t="shared" si="134"/>
        <v>劳工*151,工程师*126,法士*94</v>
      </c>
      <c r="AC490" s="44" t="str">
        <f t="shared" si="135"/>
        <v/>
      </c>
      <c r="AD490" s="35" t="str">
        <f t="shared" si="136"/>
        <v/>
      </c>
      <c r="AE490" s="3" t="str">
        <f t="shared" si="137"/>
        <v/>
      </c>
      <c r="AF490" s="46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spans="1:53" ht="19.95" customHeight="1" x14ac:dyDescent="0.4">
      <c r="A491" s="21" t="s">
        <v>284</v>
      </c>
      <c r="B491" s="38" t="s">
        <v>526</v>
      </c>
      <c r="C491" s="21">
        <v>8</v>
      </c>
      <c r="D491" s="31" t="s">
        <v>175</v>
      </c>
      <c r="E491" s="31" t="s">
        <v>180</v>
      </c>
      <c r="N491" s="21">
        <f>IFERROR(VLOOKUP($D491&amp;$C491,生产方式定位!$A$2:$E$38,2,FALSE)+VLOOKUP($E491&amp;$C491,生产方式定位!$F$3:$J$38,2,FALSE),0)</f>
        <v>0</v>
      </c>
      <c r="O491" s="38" t="s">
        <v>66</v>
      </c>
      <c r="P491" s="3">
        <v>4</v>
      </c>
      <c r="Q491" s="38" t="s">
        <v>74</v>
      </c>
      <c r="R491" s="3">
        <v>5</v>
      </c>
      <c r="U491" s="21">
        <f>IFERROR(VLOOKUP($D491&amp;$C491,生产方式定位!$A$2:$E$38,3,FALSE)+VLOOKUP($E491&amp;$C491,生产方式定位!$F$3:$J$38,3,FALSE),0)</f>
        <v>50</v>
      </c>
      <c r="Z491" s="23">
        <f>IFERROR(VLOOKUP($D491&amp;$C491,生产方式定位!$A$2:$E$38,5,FALSE)+VLOOKUP($E491&amp;$C491,生产方式定位!$F$3:$J$38,5,FALSE),"错误")</f>
        <v>50</v>
      </c>
      <c r="AA491" s="34" t="str">
        <f t="shared" si="133"/>
        <v/>
      </c>
      <c r="AB491" s="44" t="str">
        <f t="shared" si="134"/>
        <v>法师*50,法士*314</v>
      </c>
      <c r="AC491" s="44" t="str">
        <f t="shared" si="135"/>
        <v/>
      </c>
      <c r="AD491" s="35" t="str">
        <f t="shared" si="136"/>
        <v/>
      </c>
      <c r="AE491" s="3" t="str">
        <f t="shared" si="137"/>
        <v/>
      </c>
      <c r="AF491" s="46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spans="1:53" ht="19.95" customHeight="1" x14ac:dyDescent="0.4">
      <c r="A492" s="23" t="s">
        <v>286</v>
      </c>
      <c r="C492" s="23">
        <v>1</v>
      </c>
      <c r="D492" s="31" t="s">
        <v>223</v>
      </c>
      <c r="E492" s="31" t="s">
        <v>173</v>
      </c>
      <c r="N492" s="23">
        <f>IFERROR(VLOOKUP($D492&amp;$C492,生产方式定位!$A$2:$E$38,2,FALSE)+VLOOKUP($E492&amp;$C492,生产方式定位!$F$3:$J$38,2,FALSE),0)</f>
        <v>1000</v>
      </c>
      <c r="O492" s="3" t="s">
        <v>81</v>
      </c>
      <c r="P492" s="3">
        <v>100</v>
      </c>
      <c r="Q492" s="3" t="s">
        <v>73</v>
      </c>
      <c r="R492" s="3">
        <v>5</v>
      </c>
      <c r="S492" s="38" t="s">
        <v>74</v>
      </c>
      <c r="T492" s="3">
        <v>5</v>
      </c>
      <c r="U492" s="23">
        <f>IFERROR(VLOOKUP($D492&amp;$C492,生产方式定位!$A$2:$E$38,3,FALSE)+VLOOKUP($E492&amp;$C492,生产方式定位!$F$3:$J$38,3,FALSE),0)</f>
        <v>100</v>
      </c>
      <c r="Z492" s="23">
        <f>IFERROR(VLOOKUP($D492&amp;$C492,生产方式定位!$A$2:$E$38,5,FALSE)+VLOOKUP($E492&amp;$C492,生产方式定位!$F$3:$J$38,5,FALSE),"错误")</f>
        <v>1760</v>
      </c>
      <c r="AA492" s="34" t="str">
        <f t="shared" si="133"/>
        <v/>
      </c>
      <c r="AB492" s="44" t="str">
        <f t="shared" si="134"/>
        <v>劳工*4114,工程师*69,法士*51</v>
      </c>
      <c r="AC492" s="44" t="str">
        <f t="shared" si="135"/>
        <v/>
      </c>
      <c r="AD492" s="35" t="str">
        <f t="shared" si="136"/>
        <v>76%</v>
      </c>
      <c r="AE492" s="3">
        <f t="shared" si="137"/>
        <v>660</v>
      </c>
      <c r="AF492" s="46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spans="1:53" ht="19.95" customHeight="1" x14ac:dyDescent="0.4">
      <c r="A493" s="23" t="s">
        <v>286</v>
      </c>
      <c r="C493" s="23">
        <v>2</v>
      </c>
      <c r="D493" s="31" t="s">
        <v>223</v>
      </c>
      <c r="E493" s="31" t="s">
        <v>173</v>
      </c>
      <c r="N493" s="23">
        <f>IFERROR(VLOOKUP($D493&amp;$C493,生产方式定位!$A$2:$E$38,2,FALSE)+VLOOKUP($E493&amp;$C493,生产方式定位!$F$3:$J$38,2,FALSE),0)</f>
        <v>1600</v>
      </c>
      <c r="O493" s="3" t="s">
        <v>81</v>
      </c>
      <c r="P493" s="3">
        <v>100</v>
      </c>
      <c r="Q493" s="3" t="s">
        <v>73</v>
      </c>
      <c r="R493" s="3">
        <v>10</v>
      </c>
      <c r="S493" s="38" t="s">
        <v>74</v>
      </c>
      <c r="T493" s="3">
        <v>10</v>
      </c>
      <c r="U493" s="23">
        <f>IFERROR(VLOOKUP($D493&amp;$C493,生产方式定位!$A$2:$E$38,3,FALSE)+VLOOKUP($E493&amp;$C493,生产方式定位!$F$3:$J$38,3,FALSE),0)</f>
        <v>100</v>
      </c>
      <c r="Z493" s="23">
        <f>IFERROR(VLOOKUP($D493&amp;$C493,生产方式定位!$A$2:$E$38,5,FALSE)+VLOOKUP($E493&amp;$C493,生产方式定位!$F$3:$J$38,5,FALSE),"错误")</f>
        <v>2520</v>
      </c>
      <c r="AA493" s="34" t="str">
        <f t="shared" si="133"/>
        <v/>
      </c>
      <c r="AB493" s="44" t="str">
        <f t="shared" si="134"/>
        <v>劳工*3771,工程师*126,法士*94</v>
      </c>
      <c r="AC493" s="44" t="str">
        <f t="shared" si="135"/>
        <v/>
      </c>
      <c r="AD493" s="35" t="str">
        <f t="shared" si="136"/>
        <v>58%</v>
      </c>
      <c r="AE493" s="3">
        <f t="shared" si="137"/>
        <v>820</v>
      </c>
      <c r="AF493" s="46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spans="1:53" ht="19.95" customHeight="1" x14ac:dyDescent="0.4">
      <c r="A494" s="23" t="s">
        <v>286</v>
      </c>
      <c r="C494" s="23">
        <v>3</v>
      </c>
      <c r="D494" s="31" t="s">
        <v>223</v>
      </c>
      <c r="E494" s="31" t="s">
        <v>173</v>
      </c>
      <c r="N494" s="23">
        <f>IFERROR(VLOOKUP($D494&amp;$C494,生产方式定位!$A$2:$E$38,2,FALSE)+VLOOKUP($E494&amp;$C494,生产方式定位!$F$3:$J$38,2,FALSE),0)</f>
        <v>1825</v>
      </c>
      <c r="O494" s="3" t="s">
        <v>81</v>
      </c>
      <c r="P494" s="3">
        <v>100</v>
      </c>
      <c r="Q494" s="3" t="s">
        <v>73</v>
      </c>
      <c r="R494" s="3">
        <v>15</v>
      </c>
      <c r="S494" s="38" t="s">
        <v>74</v>
      </c>
      <c r="T494" s="3">
        <v>15</v>
      </c>
      <c r="U494" s="23">
        <f>IFERROR(VLOOKUP($D494&amp;$C494,生产方式定位!$A$2:$E$38,3,FALSE)+VLOOKUP($E494&amp;$C494,生产方式定位!$F$3:$J$38,3,FALSE),0)</f>
        <v>100</v>
      </c>
      <c r="Z494" s="23">
        <f>IFERROR(VLOOKUP($D494&amp;$C494,生产方式定位!$A$2:$E$38,5,FALSE)+VLOOKUP($E494&amp;$C494,生产方式定位!$F$3:$J$38,5,FALSE),"错误")</f>
        <v>2830</v>
      </c>
      <c r="AA494" s="34" t="str">
        <f t="shared" si="133"/>
        <v/>
      </c>
      <c r="AB494" s="44" t="str">
        <f t="shared" si="134"/>
        <v>劳工*3481,工程师*174,法士*131</v>
      </c>
      <c r="AC494" s="44" t="str">
        <f t="shared" si="135"/>
        <v/>
      </c>
      <c r="AD494" s="35" t="str">
        <f t="shared" si="136"/>
        <v>55%</v>
      </c>
      <c r="AE494" s="3">
        <f t="shared" si="137"/>
        <v>905</v>
      </c>
      <c r="AF494" s="45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spans="1:53" ht="19.95" customHeight="1" x14ac:dyDescent="0.4">
      <c r="A495" s="23" t="s">
        <v>286</v>
      </c>
      <c r="B495" s="38" t="s">
        <v>783</v>
      </c>
      <c r="C495" s="23">
        <v>4</v>
      </c>
      <c r="D495" s="31" t="s">
        <v>223</v>
      </c>
      <c r="E495" s="31" t="s">
        <v>173</v>
      </c>
      <c r="F495" s="38" t="s">
        <v>39</v>
      </c>
      <c r="G495" s="3">
        <v>40</v>
      </c>
      <c r="H495" s="38" t="s">
        <v>41</v>
      </c>
      <c r="I495" s="3">
        <v>10</v>
      </c>
      <c r="L495" s="32">
        <v>10</v>
      </c>
      <c r="N495" s="23">
        <f>IFERROR(VLOOKUP($D495&amp;$C495,生产方式定位!$A$2:$E$38,2,FALSE)+VLOOKUP($E495&amp;$C495,生产方式定位!$F$3:$J$38,2,FALSE),0)</f>
        <v>2050</v>
      </c>
      <c r="O495" s="3" t="s">
        <v>81</v>
      </c>
      <c r="P495" s="3">
        <v>100</v>
      </c>
      <c r="Q495" s="3" t="s">
        <v>73</v>
      </c>
      <c r="R495" s="3">
        <v>50</v>
      </c>
      <c r="S495" s="38"/>
      <c r="U495" s="23">
        <f>IFERROR(VLOOKUP($D495&amp;$C495,生产方式定位!$A$2:$E$38,3,FALSE)+VLOOKUP($E495&amp;$C495,生产方式定位!$F$3:$J$38,3,FALSE),0)</f>
        <v>100</v>
      </c>
      <c r="Z495" s="23">
        <f>IFERROR(VLOOKUP($D495&amp;$C495,生产方式定位!$A$2:$E$38,5,FALSE)+VLOOKUP($E495&amp;$C495,生产方式定位!$F$3:$J$38,5,FALSE),"错误")</f>
        <v>3140</v>
      </c>
      <c r="AA495" s="34" t="str">
        <f t="shared" si="133"/>
        <v>钢铁*27,工具*9,运力*11</v>
      </c>
      <c r="AB495" s="44" t="str">
        <f t="shared" si="134"/>
        <v>劳工*3017,工程师*503</v>
      </c>
      <c r="AC495" s="44" t="str">
        <f t="shared" si="135"/>
        <v/>
      </c>
      <c r="AD495" s="35" t="str">
        <f t="shared" si="136"/>
        <v>53%</v>
      </c>
      <c r="AE495" s="3">
        <f t="shared" si="137"/>
        <v>990</v>
      </c>
      <c r="AF495" s="45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spans="1:53" ht="19.95" customHeight="1" x14ac:dyDescent="0.4">
      <c r="A496" s="23" t="s">
        <v>286</v>
      </c>
      <c r="B496" s="38" t="s">
        <v>770</v>
      </c>
      <c r="C496" s="23">
        <v>5</v>
      </c>
      <c r="D496" s="31" t="s">
        <v>223</v>
      </c>
      <c r="E496" s="31" t="s">
        <v>173</v>
      </c>
      <c r="F496" s="3" t="s">
        <v>40</v>
      </c>
      <c r="G496" s="3">
        <v>40</v>
      </c>
      <c r="H496" s="3" t="s">
        <v>20</v>
      </c>
      <c r="I496" s="3">
        <v>10</v>
      </c>
      <c r="J496" s="3" t="s">
        <v>46</v>
      </c>
      <c r="K496" s="3">
        <v>10</v>
      </c>
      <c r="L496" s="32">
        <v>10</v>
      </c>
      <c r="N496" s="23">
        <f>IFERROR(VLOOKUP($D496&amp;$C496,生产方式定位!$A$2:$E$38,2,FALSE)+VLOOKUP($E496&amp;$C496,生产方式定位!$F$3:$J$38,2,FALSE),0)</f>
        <v>2275</v>
      </c>
      <c r="O496" s="3" t="s">
        <v>81</v>
      </c>
      <c r="P496" s="3">
        <v>100</v>
      </c>
      <c r="Q496" s="3" t="s">
        <v>73</v>
      </c>
      <c r="R496" s="3">
        <v>25</v>
      </c>
      <c r="S496" s="38" t="s">
        <v>74</v>
      </c>
      <c r="T496" s="3">
        <v>25</v>
      </c>
      <c r="U496" s="23">
        <f>IFERROR(VLOOKUP($D496&amp;$C496,生产方式定位!$A$2:$E$38,3,FALSE)+VLOOKUP($E496&amp;$C496,生产方式定位!$F$3:$J$38,3,FALSE),0)</f>
        <v>100</v>
      </c>
      <c r="Z496" s="23">
        <f>IFERROR(VLOOKUP($D496&amp;$C496,生产方式定位!$A$2:$E$38,5,FALSE)+VLOOKUP($E496&amp;$C496,生产方式定位!$F$3:$J$38,5,FALSE),"错误")</f>
        <v>3450</v>
      </c>
      <c r="AA496" s="34" t="str">
        <f t="shared" si="133"/>
        <v>秘银*16,灵能水晶*5,魔导引擎*4,运力*11</v>
      </c>
      <c r="AB496" s="44" t="str">
        <f t="shared" si="134"/>
        <v>劳工*3017,工程师*251,法士*189</v>
      </c>
      <c r="AC496" s="44" t="str">
        <f t="shared" si="135"/>
        <v/>
      </c>
      <c r="AD496" s="35" t="str">
        <f t="shared" si="136"/>
        <v>52%</v>
      </c>
      <c r="AE496" s="3">
        <f t="shared" si="137"/>
        <v>1075</v>
      </c>
      <c r="AF496" s="45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spans="1:53" ht="19.95" customHeight="1" x14ac:dyDescent="0.4">
      <c r="A497" s="21" t="s">
        <v>287</v>
      </c>
      <c r="C497" s="21">
        <v>1</v>
      </c>
      <c r="D497" s="31" t="s">
        <v>223</v>
      </c>
      <c r="E497" s="31" t="s">
        <v>194</v>
      </c>
      <c r="N497" s="21">
        <f>IFERROR(VLOOKUP($D497&amp;$C497,生产方式定位!$A$2:$E$38,2,FALSE)+VLOOKUP($E497&amp;$C497,生产方式定位!$F$3:$J$38,2,FALSE),0)</f>
        <v>1000</v>
      </c>
      <c r="U497" s="21">
        <f>IFERROR(VLOOKUP($D497&amp;$C497,生产方式定位!$A$2:$E$38,3,FALSE)+VLOOKUP($E497&amp;$C497,生产方式定位!$F$3:$J$38,3,FALSE),0)</f>
        <v>100</v>
      </c>
      <c r="Z497" s="23">
        <f>IFERROR(VLOOKUP($D497&amp;$C497,生产方式定位!$A$2:$E$38,5,FALSE)+VLOOKUP($E497&amp;$C497,生产方式定位!$F$3:$J$38,5,FALSE),"错误")</f>
        <v>1760</v>
      </c>
      <c r="AA497" s="34" t="str">
        <f t="shared" si="133"/>
        <v/>
      </c>
      <c r="AB497" s="44" t="str">
        <f t="shared" si="134"/>
        <v/>
      </c>
      <c r="AC497" s="44" t="str">
        <f t="shared" si="135"/>
        <v/>
      </c>
      <c r="AD497" s="35" t="str">
        <f t="shared" si="136"/>
        <v>76%</v>
      </c>
      <c r="AE497" s="3">
        <f t="shared" si="137"/>
        <v>660</v>
      </c>
      <c r="AF497" s="45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spans="1:53" ht="19.95" customHeight="1" x14ac:dyDescent="0.4">
      <c r="A498" s="21" t="s">
        <v>287</v>
      </c>
      <c r="C498" s="21">
        <v>2</v>
      </c>
      <c r="D498" s="31" t="s">
        <v>223</v>
      </c>
      <c r="E498" s="31" t="s">
        <v>194</v>
      </c>
      <c r="N498" s="21">
        <f>IFERROR(VLOOKUP($D498&amp;$C498,生产方式定位!$A$2:$E$38,2,FALSE)+VLOOKUP($E498&amp;$C498,生产方式定位!$F$3:$J$38,2,FALSE),0)</f>
        <v>1500</v>
      </c>
      <c r="U498" s="21">
        <f>IFERROR(VLOOKUP($D498&amp;$C498,生产方式定位!$A$2:$E$38,3,FALSE)+VLOOKUP($E498&amp;$C498,生产方式定位!$F$3:$J$38,3,FALSE),0)</f>
        <v>30</v>
      </c>
      <c r="Z498" s="23">
        <f>IFERROR(VLOOKUP($D498&amp;$C498,生产方式定位!$A$2:$E$38,5,FALSE)+VLOOKUP($E498&amp;$C498,生产方式定位!$F$3:$J$38,5,FALSE),"错误")</f>
        <v>2283</v>
      </c>
      <c r="AA498" s="34" t="str">
        <f t="shared" si="133"/>
        <v/>
      </c>
      <c r="AB498" s="44" t="str">
        <f t="shared" si="134"/>
        <v/>
      </c>
      <c r="AC498" s="44" t="str">
        <f t="shared" si="135"/>
        <v/>
      </c>
      <c r="AD498" s="35" t="str">
        <f t="shared" si="136"/>
        <v>52%</v>
      </c>
      <c r="AE498" s="3">
        <f t="shared" si="137"/>
        <v>753</v>
      </c>
      <c r="AF498" s="45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spans="1:53" ht="19.95" customHeight="1" x14ac:dyDescent="0.4">
      <c r="A499" s="21" t="s">
        <v>287</v>
      </c>
      <c r="C499" s="21">
        <v>3</v>
      </c>
      <c r="D499" s="31" t="s">
        <v>223</v>
      </c>
      <c r="E499" s="31" t="s">
        <v>194</v>
      </c>
      <c r="N499" s="21">
        <f>IFERROR(VLOOKUP($D499&amp;$C499,生产方式定位!$A$2:$E$38,2,FALSE)+VLOOKUP($E499&amp;$C499,生产方式定位!$F$3:$J$38,2,FALSE),0)</f>
        <v>1700</v>
      </c>
      <c r="U499" s="21">
        <f>IFERROR(VLOOKUP($D499&amp;$C499,生产方式定位!$A$2:$E$38,3,FALSE)+VLOOKUP($E499&amp;$C499,生产方式定位!$F$3:$J$38,3,FALSE),0)</f>
        <v>35</v>
      </c>
      <c r="Z499" s="23">
        <f>IFERROR(VLOOKUP($D499&amp;$C499,生产方式定位!$A$2:$E$38,5,FALSE)+VLOOKUP($E499&amp;$C499,生产方式定位!$F$3:$J$38,5,FALSE),"错误")</f>
        <v>2559</v>
      </c>
      <c r="AA499" s="34" t="str">
        <f t="shared" si="133"/>
        <v/>
      </c>
      <c r="AB499" s="44" t="str">
        <f t="shared" si="134"/>
        <v/>
      </c>
      <c r="AC499" s="44" t="str">
        <f t="shared" si="135"/>
        <v/>
      </c>
      <c r="AD499" s="35" t="str">
        <f t="shared" si="136"/>
        <v>51%</v>
      </c>
      <c r="AE499" s="3">
        <f t="shared" si="137"/>
        <v>824</v>
      </c>
      <c r="AF499" s="45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spans="1:53" ht="19.95" customHeight="1" x14ac:dyDescent="0.4">
      <c r="A500" s="21" t="s">
        <v>287</v>
      </c>
      <c r="B500" s="38" t="s">
        <v>784</v>
      </c>
      <c r="C500" s="21">
        <v>4</v>
      </c>
      <c r="D500" s="31" t="s">
        <v>223</v>
      </c>
      <c r="E500" s="31" t="s">
        <v>194</v>
      </c>
      <c r="F500" s="38" t="s">
        <v>39</v>
      </c>
      <c r="G500" s="3">
        <v>20</v>
      </c>
      <c r="H500" s="38" t="s">
        <v>41</v>
      </c>
      <c r="I500" s="3">
        <v>30</v>
      </c>
      <c r="L500" s="32">
        <v>10</v>
      </c>
      <c r="N500" s="21">
        <f>IFERROR(VLOOKUP($D500&amp;$C500,生产方式定位!$A$2:$E$38,2,FALSE)+VLOOKUP($E500&amp;$C500,生产方式定位!$F$3:$J$38,2,FALSE),0)</f>
        <v>1900</v>
      </c>
      <c r="O500" s="38" t="s">
        <v>73</v>
      </c>
      <c r="P500" s="3">
        <v>50</v>
      </c>
      <c r="U500" s="21">
        <f>IFERROR(VLOOKUP($D500&amp;$C500,生产方式定位!$A$2:$E$38,3,FALSE)+VLOOKUP($E500&amp;$C500,生产方式定位!$F$3:$J$38,3,FALSE),0)</f>
        <v>40</v>
      </c>
      <c r="Z500" s="23">
        <f>IFERROR(VLOOKUP($D500&amp;$C500,生产方式定位!$A$2:$E$38,5,FALSE)+VLOOKUP($E500&amp;$C500,生产方式定位!$F$3:$J$38,5,FALSE),"错误")</f>
        <v>2834</v>
      </c>
      <c r="AA500" s="34" t="str">
        <f t="shared" si="133"/>
        <v>钢铁*13,工具*24,运力*11</v>
      </c>
      <c r="AB500" s="44" t="str">
        <f t="shared" si="134"/>
        <v>工程师*603</v>
      </c>
      <c r="AC500" s="44" t="str">
        <f t="shared" si="135"/>
        <v/>
      </c>
      <c r="AD500" s="35" t="str">
        <f t="shared" si="136"/>
        <v>49%</v>
      </c>
      <c r="AE500" s="3">
        <f t="shared" si="137"/>
        <v>894</v>
      </c>
      <c r="AF500" s="45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spans="1:53" ht="19.95" customHeight="1" x14ac:dyDescent="0.4">
      <c r="A501" s="21" t="s">
        <v>287</v>
      </c>
      <c r="B501" s="38" t="s">
        <v>772</v>
      </c>
      <c r="C501" s="21">
        <v>5</v>
      </c>
      <c r="D501" s="31" t="s">
        <v>223</v>
      </c>
      <c r="E501" s="31" t="s">
        <v>194</v>
      </c>
      <c r="F501" s="3" t="s">
        <v>40</v>
      </c>
      <c r="G501" s="3">
        <v>40</v>
      </c>
      <c r="H501" s="3" t="s">
        <v>20</v>
      </c>
      <c r="I501" s="3">
        <v>10</v>
      </c>
      <c r="J501" s="3" t="s">
        <v>46</v>
      </c>
      <c r="K501" s="3">
        <v>10</v>
      </c>
      <c r="L501" s="32">
        <v>10</v>
      </c>
      <c r="N501" s="21">
        <f>IFERROR(VLOOKUP($D501&amp;$C501,生产方式定位!$A$2:$E$38,2,FALSE)+VLOOKUP($E501&amp;$C501,生产方式定位!$F$3:$J$38,2,FALSE),0)</f>
        <v>2100</v>
      </c>
      <c r="O501" s="38" t="s">
        <v>74</v>
      </c>
      <c r="P501" s="3">
        <v>55</v>
      </c>
      <c r="Q501" s="38" t="s">
        <v>73</v>
      </c>
      <c r="R501" s="3">
        <v>45</v>
      </c>
      <c r="U501" s="21">
        <f>IFERROR(VLOOKUP($D501&amp;$C501,生产方式定位!$A$2:$E$38,3,FALSE)+VLOOKUP($E501&amp;$C501,生产方式定位!$F$3:$J$38,3,FALSE),0)</f>
        <v>45</v>
      </c>
      <c r="Z501" s="23">
        <f>IFERROR(VLOOKUP($D501&amp;$C501,生产方式定位!$A$2:$E$38,5,FALSE)+VLOOKUP($E501&amp;$C501,生产方式定位!$F$3:$J$38,5,FALSE),"错误")</f>
        <v>3110</v>
      </c>
      <c r="AA501" s="34" t="str">
        <f t="shared" si="133"/>
        <v>秘银*15,灵能水晶*5,魔导引擎*4,运力*10</v>
      </c>
      <c r="AB501" s="44" t="str">
        <f t="shared" si="134"/>
        <v>法士*280,工程师*305</v>
      </c>
      <c r="AC501" s="44" t="str">
        <f t="shared" si="135"/>
        <v/>
      </c>
      <c r="AD501" s="35" t="str">
        <f t="shared" si="136"/>
        <v>48%</v>
      </c>
      <c r="AE501" s="3">
        <f t="shared" si="137"/>
        <v>965</v>
      </c>
      <c r="AF501" s="45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spans="1:53" ht="19.95" customHeight="1" x14ac:dyDescent="0.4">
      <c r="A502" s="23" t="s">
        <v>785</v>
      </c>
      <c r="B502" s="3" t="s">
        <v>786</v>
      </c>
      <c r="C502" s="23">
        <v>1</v>
      </c>
      <c r="D502" s="31" t="s">
        <v>175</v>
      </c>
      <c r="E502" s="31" t="s">
        <v>176</v>
      </c>
      <c r="N502" s="23">
        <f>IFERROR(VLOOKUP($D502&amp;$C502,生产方式定位!$A$2:$E$38,2,FALSE)+VLOOKUP($E502&amp;$C502,生产方式定位!$F$3:$J$38,2,FALSE),0)</f>
        <v>0</v>
      </c>
      <c r="U502" s="23">
        <f>IFERROR(VLOOKUP($D502&amp;$C502,生产方式定位!$A$2:$E$38,3,FALSE)+VLOOKUP($E502&amp;$C502,生产方式定位!$F$3:$J$38,3,FALSE),0)</f>
        <v>0</v>
      </c>
      <c r="Z502" s="23">
        <f>IFERROR(VLOOKUP($D502&amp;$C502,生产方式定位!$A$2:$E$38,5,FALSE)+VLOOKUP($E502&amp;$C502,生产方式定位!$F$3:$J$38,5,FALSE),"错误")</f>
        <v>0</v>
      </c>
      <c r="AA502" s="34" t="str">
        <f t="shared" si="133"/>
        <v/>
      </c>
      <c r="AB502" s="44" t="str">
        <f t="shared" si="134"/>
        <v/>
      </c>
      <c r="AC502" s="44" t="str">
        <f t="shared" si="135"/>
        <v/>
      </c>
      <c r="AD502" s="35" t="str">
        <f t="shared" si="136"/>
        <v/>
      </c>
      <c r="AE502" s="3" t="str">
        <f t="shared" si="137"/>
        <v/>
      </c>
      <c r="AF502" s="46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spans="1:53" ht="19.95" customHeight="1" x14ac:dyDescent="0.4">
      <c r="A503" s="23" t="s">
        <v>785</v>
      </c>
      <c r="B503" s="3" t="s">
        <v>787</v>
      </c>
      <c r="C503" s="23">
        <v>2</v>
      </c>
      <c r="D503" s="31" t="s">
        <v>175</v>
      </c>
      <c r="E503" s="31" t="s">
        <v>176</v>
      </c>
      <c r="F503" s="3" t="s">
        <v>41</v>
      </c>
      <c r="G503" s="3">
        <v>10</v>
      </c>
      <c r="N503" s="23">
        <f>IFERROR(VLOOKUP($D503&amp;$C503,生产方式定位!$A$2:$E$38,2,FALSE)+VLOOKUP($E503&amp;$C503,生产方式定位!$F$3:$J$38,2,FALSE),0)</f>
        <v>225</v>
      </c>
      <c r="O503" s="3" t="s">
        <v>81</v>
      </c>
      <c r="P503" s="3">
        <v>-20</v>
      </c>
      <c r="Q503" s="3" t="s">
        <v>73</v>
      </c>
      <c r="R503" s="3">
        <v>5</v>
      </c>
      <c r="U503" s="23">
        <f>IFERROR(VLOOKUP($D503&amp;$C503,生产方式定位!$A$2:$E$38,3,FALSE)+VLOOKUP($E503&amp;$C503,生产方式定位!$F$3:$J$38,3,FALSE),0)</f>
        <v>10</v>
      </c>
      <c r="Z503" s="23">
        <f>IFERROR(VLOOKUP($D503&amp;$C503,生产方式定位!$A$2:$E$38,5,FALSE)+VLOOKUP($E503&amp;$C503,生产方式定位!$F$3:$J$38,5,FALSE),"错误")</f>
        <v>0</v>
      </c>
      <c r="AA503" s="34" t="str">
        <f t="shared" si="133"/>
        <v>工具*6</v>
      </c>
      <c r="AB503" s="44" t="str">
        <f t="shared" si="134"/>
        <v>劳工*-362,工程师*30</v>
      </c>
      <c r="AC503" s="44" t="str">
        <f t="shared" si="135"/>
        <v/>
      </c>
      <c r="AD503" s="35" t="str">
        <f t="shared" si="136"/>
        <v>-100%</v>
      </c>
      <c r="AE503" s="3">
        <f t="shared" si="137"/>
        <v>-235</v>
      </c>
      <c r="AF503" s="46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spans="1:53" ht="19.95" customHeight="1" x14ac:dyDescent="0.4">
      <c r="A504" s="23" t="s">
        <v>785</v>
      </c>
      <c r="B504" s="3" t="s">
        <v>788</v>
      </c>
      <c r="C504" s="23">
        <v>3</v>
      </c>
      <c r="D504" s="31" t="s">
        <v>175</v>
      </c>
      <c r="E504" s="31" t="s">
        <v>176</v>
      </c>
      <c r="F504" s="3" t="s">
        <v>41</v>
      </c>
      <c r="G504" s="3">
        <v>10</v>
      </c>
      <c r="N504" s="23">
        <f>IFERROR(VLOOKUP($D504&amp;$C504,生产方式定位!$A$2:$E$38,2,FALSE)+VLOOKUP($E504&amp;$C504,生产方式定位!$F$3:$J$38,2,FALSE),0)</f>
        <v>300</v>
      </c>
      <c r="O504" s="3" t="s">
        <v>81</v>
      </c>
      <c r="P504" s="3">
        <v>-20</v>
      </c>
      <c r="Q504" s="3" t="s">
        <v>73</v>
      </c>
      <c r="R504" s="3">
        <v>5</v>
      </c>
      <c r="U504" s="23">
        <f>IFERROR(VLOOKUP($D504&amp;$C504,生产方式定位!$A$2:$E$38,3,FALSE)+VLOOKUP($E504&amp;$C504,生产方式定位!$F$3:$J$38,3,FALSE),0)</f>
        <v>20</v>
      </c>
      <c r="Z504" s="23">
        <f>IFERROR(VLOOKUP($D504&amp;$C504,生产方式定位!$A$2:$E$38,5,FALSE)+VLOOKUP($E504&amp;$C504,生产方式定位!$F$3:$J$38,5,FALSE),"错误")</f>
        <v>0</v>
      </c>
      <c r="AA504" s="34" t="str">
        <f t="shared" si="133"/>
        <v>工具*8</v>
      </c>
      <c r="AB504" s="44" t="str">
        <f t="shared" si="134"/>
        <v>劳工*-724,工程师*60</v>
      </c>
      <c r="AC504" s="44" t="str">
        <f t="shared" si="135"/>
        <v/>
      </c>
      <c r="AD504" s="35" t="str">
        <f t="shared" si="136"/>
        <v>-100%</v>
      </c>
      <c r="AE504" s="3">
        <f t="shared" si="137"/>
        <v>-320</v>
      </c>
      <c r="AF504" s="46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spans="1:53" ht="19.95" customHeight="1" x14ac:dyDescent="0.4">
      <c r="A505" s="23" t="s">
        <v>785</v>
      </c>
      <c r="B505" s="3" t="s">
        <v>789</v>
      </c>
      <c r="C505" s="23">
        <v>4</v>
      </c>
      <c r="D505" s="31" t="s">
        <v>175</v>
      </c>
      <c r="E505" s="31" t="s">
        <v>176</v>
      </c>
      <c r="F505" s="3" t="s">
        <v>45</v>
      </c>
      <c r="G505" s="3">
        <v>5</v>
      </c>
      <c r="H505" s="3" t="s">
        <v>19</v>
      </c>
      <c r="I505" s="3">
        <v>10</v>
      </c>
      <c r="N505" s="23">
        <f>IFERROR(VLOOKUP($D505&amp;$C505,生产方式定位!$A$2:$E$38,2,FALSE)+VLOOKUP($E505&amp;$C505,生产方式定位!$F$3:$J$38,2,FALSE),0)</f>
        <v>375</v>
      </c>
      <c r="O505" s="3" t="s">
        <v>81</v>
      </c>
      <c r="P505" s="3">
        <v>-20</v>
      </c>
      <c r="Q505" s="3" t="s">
        <v>73</v>
      </c>
      <c r="R505" s="3">
        <v>5</v>
      </c>
      <c r="U505" s="23">
        <f>IFERROR(VLOOKUP($D505&amp;$C505,生产方式定位!$A$2:$E$38,3,FALSE)+VLOOKUP($E505&amp;$C505,生产方式定位!$F$3:$J$38,3,FALSE),0)</f>
        <v>30</v>
      </c>
      <c r="Z505" s="23">
        <f>IFERROR(VLOOKUP($D505&amp;$C505,生产方式定位!$A$2:$E$38,5,FALSE)+VLOOKUP($E505&amp;$C505,生产方式定位!$F$3:$J$38,5,FALSE),"错误")</f>
        <v>0</v>
      </c>
      <c r="AA505" s="34" t="str">
        <f t="shared" si="133"/>
        <v>科学引擎*2,煤*8</v>
      </c>
      <c r="AB505" s="44" t="str">
        <f t="shared" si="134"/>
        <v>劳工*-1086,工程师*90</v>
      </c>
      <c r="AC505" s="44" t="str">
        <f t="shared" si="135"/>
        <v/>
      </c>
      <c r="AD505" s="35" t="str">
        <f t="shared" si="136"/>
        <v>-100%</v>
      </c>
      <c r="AE505" s="3">
        <f t="shared" si="137"/>
        <v>-405</v>
      </c>
      <c r="AF505" s="46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spans="1:53" ht="19.95" customHeight="1" x14ac:dyDescent="0.4">
      <c r="A506" s="23" t="s">
        <v>785</v>
      </c>
      <c r="B506" s="3" t="s">
        <v>790</v>
      </c>
      <c r="C506" s="23">
        <v>5</v>
      </c>
      <c r="D506" s="31" t="s">
        <v>175</v>
      </c>
      <c r="E506" s="31" t="s">
        <v>176</v>
      </c>
      <c r="F506" s="3" t="s">
        <v>46</v>
      </c>
      <c r="G506" s="3">
        <v>5</v>
      </c>
      <c r="H506" s="3" t="s">
        <v>19</v>
      </c>
      <c r="I506" s="3">
        <v>10</v>
      </c>
      <c r="N506" s="23">
        <f>IFERROR(VLOOKUP($D506&amp;$C506,生产方式定位!$A$2:$E$38,2,FALSE)+VLOOKUP($E506&amp;$C506,生产方式定位!$F$3:$J$38,2,FALSE),0)</f>
        <v>450</v>
      </c>
      <c r="O506" s="3" t="s">
        <v>81</v>
      </c>
      <c r="P506" s="3">
        <v>-20</v>
      </c>
      <c r="Q506" s="3" t="s">
        <v>73</v>
      </c>
      <c r="R506" s="3">
        <v>5</v>
      </c>
      <c r="U506" s="23">
        <f>IFERROR(VLOOKUP($D506&amp;$C506,生产方式定位!$A$2:$E$38,3,FALSE)+VLOOKUP($E506&amp;$C506,生产方式定位!$F$3:$J$38,3,FALSE),0)</f>
        <v>40</v>
      </c>
      <c r="Z506" s="23">
        <f>IFERROR(VLOOKUP($D506&amp;$C506,生产方式定位!$A$2:$E$38,5,FALSE)+VLOOKUP($E506&amp;$C506,生产方式定位!$F$3:$J$38,5,FALSE),"错误")</f>
        <v>0</v>
      </c>
      <c r="AA506" s="34" t="str">
        <f t="shared" si="133"/>
        <v>魔导引擎*2,煤*10</v>
      </c>
      <c r="AB506" s="44" t="str">
        <f t="shared" si="134"/>
        <v>劳工*-1448,工程师*121</v>
      </c>
      <c r="AC506" s="44" t="str">
        <f t="shared" si="135"/>
        <v/>
      </c>
      <c r="AD506" s="35" t="str">
        <f t="shared" si="136"/>
        <v>-100%</v>
      </c>
      <c r="AE506" s="3">
        <f t="shared" si="137"/>
        <v>-490</v>
      </c>
      <c r="AF506" s="46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spans="1:53" ht="19.95" customHeight="1" x14ac:dyDescent="0.4">
      <c r="A507" s="21" t="s">
        <v>785</v>
      </c>
      <c r="B507" s="3" t="s">
        <v>786</v>
      </c>
      <c r="C507" s="21">
        <v>1</v>
      </c>
      <c r="D507" s="31" t="s">
        <v>175</v>
      </c>
      <c r="E507" s="31" t="s">
        <v>178</v>
      </c>
      <c r="N507" s="21">
        <f>IFERROR(VLOOKUP($D507&amp;$C507,生产方式定位!$A$2:$E$38,2,FALSE)+VLOOKUP($E507&amp;$C507,生产方式定位!$F$3:$J$38,2,FALSE),0)</f>
        <v>0</v>
      </c>
      <c r="U507" s="21">
        <f>IFERROR(VLOOKUP($D507&amp;$C507,生产方式定位!$A$2:$E$38,3,FALSE)+VLOOKUP($E507&amp;$C507,生产方式定位!$F$3:$J$38,3,FALSE),0)</f>
        <v>0</v>
      </c>
      <c r="Z507" s="23">
        <f>IFERROR(VLOOKUP($D507&amp;$C507,生产方式定位!$A$2:$E$38,5,FALSE)+VLOOKUP($E507&amp;$C507,生产方式定位!$F$3:$J$38,5,FALSE),"错误")</f>
        <v>0</v>
      </c>
      <c r="AA507" s="34" t="str">
        <f t="shared" si="133"/>
        <v/>
      </c>
      <c r="AB507" s="44" t="str">
        <f t="shared" si="134"/>
        <v/>
      </c>
      <c r="AC507" s="44" t="str">
        <f t="shared" si="135"/>
        <v/>
      </c>
      <c r="AD507" s="35" t="str">
        <f t="shared" si="136"/>
        <v/>
      </c>
      <c r="AE507" s="3" t="str">
        <f t="shared" si="137"/>
        <v/>
      </c>
      <c r="AF507" s="45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spans="1:53" ht="19.95" customHeight="1" x14ac:dyDescent="0.4">
      <c r="A508" s="21" t="s">
        <v>785</v>
      </c>
      <c r="B508" s="38" t="s">
        <v>791</v>
      </c>
      <c r="C508" s="21">
        <v>2</v>
      </c>
      <c r="D508" s="31" t="s">
        <v>175</v>
      </c>
      <c r="E508" s="31" t="s">
        <v>178</v>
      </c>
      <c r="F508" s="3" t="s">
        <v>42</v>
      </c>
      <c r="G508" s="3">
        <v>5</v>
      </c>
      <c r="H508" s="3" t="s">
        <v>20</v>
      </c>
      <c r="I508" s="3">
        <v>10</v>
      </c>
      <c r="N508" s="21">
        <f>IFERROR(VLOOKUP($D508&amp;$C508,生产方式定位!$A$2:$E$38,2,FALSE)+VLOOKUP($E508&amp;$C508,生产方式定位!$F$3:$J$38,2,FALSE),0)</f>
        <v>330</v>
      </c>
      <c r="O508" s="3" t="s">
        <v>81</v>
      </c>
      <c r="P508" s="3">
        <v>-20</v>
      </c>
      <c r="Q508" s="3" t="s">
        <v>74</v>
      </c>
      <c r="R508" s="3">
        <v>5</v>
      </c>
      <c r="U508" s="21">
        <f>IFERROR(VLOOKUP($D508&amp;$C508,生产方式定位!$A$2:$E$38,3,FALSE)+VLOOKUP($E508&amp;$C508,生产方式定位!$F$3:$J$38,3,FALSE),0)</f>
        <v>15</v>
      </c>
      <c r="Z508" s="23">
        <f>IFERROR(VLOOKUP($D508&amp;$C508,生产方式定位!$A$2:$E$38,5,FALSE)+VLOOKUP($E508&amp;$C508,生产方式定位!$F$3:$J$38,5,FALSE),"错误")</f>
        <v>0</v>
      </c>
      <c r="AA508" s="34" t="str">
        <f t="shared" si="133"/>
        <v>魔偶*2,灵能水晶*4</v>
      </c>
      <c r="AB508" s="44" t="str">
        <f t="shared" si="134"/>
        <v>劳工*-543,法士*34</v>
      </c>
      <c r="AC508" s="44" t="str">
        <f t="shared" si="135"/>
        <v/>
      </c>
      <c r="AD508" s="35" t="str">
        <f t="shared" si="136"/>
        <v>-100%</v>
      </c>
      <c r="AE508" s="3">
        <f t="shared" si="137"/>
        <v>-345</v>
      </c>
      <c r="AF508" s="45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spans="1:53" ht="19.95" customHeight="1" x14ac:dyDescent="0.4">
      <c r="A509" s="21" t="s">
        <v>785</v>
      </c>
      <c r="B509" s="38" t="s">
        <v>792</v>
      </c>
      <c r="C509" s="21">
        <v>3</v>
      </c>
      <c r="D509" s="31" t="s">
        <v>175</v>
      </c>
      <c r="E509" s="31" t="s">
        <v>178</v>
      </c>
      <c r="F509" s="3" t="s">
        <v>42</v>
      </c>
      <c r="G509" s="3">
        <v>5</v>
      </c>
      <c r="H509" s="3" t="s">
        <v>20</v>
      </c>
      <c r="I509" s="3">
        <v>10</v>
      </c>
      <c r="N509" s="21">
        <f>IFERROR(VLOOKUP($D509&amp;$C509,生产方式定位!$A$2:$E$38,2,FALSE)+VLOOKUP($E509&amp;$C509,生产方式定位!$F$3:$J$38,2,FALSE),0)</f>
        <v>440</v>
      </c>
      <c r="O509" s="3" t="s">
        <v>81</v>
      </c>
      <c r="P509" s="3">
        <v>-20</v>
      </c>
      <c r="Q509" s="3" t="s">
        <v>74</v>
      </c>
      <c r="R509" s="3">
        <v>5</v>
      </c>
      <c r="U509" s="21">
        <f>IFERROR(VLOOKUP($D509&amp;$C509,生产方式定位!$A$2:$E$38,3,FALSE)+VLOOKUP($E509&amp;$C509,生产方式定位!$F$3:$J$38,3,FALSE),0)</f>
        <v>30</v>
      </c>
      <c r="Z509" s="23">
        <f>IFERROR(VLOOKUP($D509&amp;$C509,生产方式定位!$A$2:$E$38,5,FALSE)+VLOOKUP($E509&amp;$C509,生产方式定位!$F$3:$J$38,5,FALSE),"错误")</f>
        <v>0</v>
      </c>
      <c r="AA509" s="34" t="str">
        <f t="shared" si="133"/>
        <v>魔偶*3,灵能水晶*5</v>
      </c>
      <c r="AB509" s="44" t="str">
        <f t="shared" si="134"/>
        <v>劳工*-1086,法士*68</v>
      </c>
      <c r="AC509" s="44" t="str">
        <f t="shared" si="135"/>
        <v/>
      </c>
      <c r="AD509" s="35" t="str">
        <f t="shared" si="136"/>
        <v>-100%</v>
      </c>
      <c r="AE509" s="3">
        <f t="shared" si="137"/>
        <v>-470</v>
      </c>
      <c r="AF509" s="45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spans="1:53" ht="19.95" customHeight="1" x14ac:dyDescent="0.4">
      <c r="A510" s="21" t="s">
        <v>785</v>
      </c>
      <c r="B510" s="38" t="s">
        <v>793</v>
      </c>
      <c r="C510" s="21">
        <v>4</v>
      </c>
      <c r="D510" s="31" t="s">
        <v>175</v>
      </c>
      <c r="E510" s="31" t="s">
        <v>178</v>
      </c>
      <c r="F510" s="3" t="s">
        <v>42</v>
      </c>
      <c r="G510" s="3">
        <v>5</v>
      </c>
      <c r="H510" s="3" t="s">
        <v>20</v>
      </c>
      <c r="I510" s="3">
        <v>10</v>
      </c>
      <c r="N510" s="21">
        <f>IFERROR(VLOOKUP($D510&amp;$C510,生产方式定位!$A$2:$E$38,2,FALSE)+VLOOKUP($E510&amp;$C510,生产方式定位!$F$3:$J$38,2,FALSE),0)</f>
        <v>550</v>
      </c>
      <c r="O510" s="3" t="s">
        <v>81</v>
      </c>
      <c r="P510" s="3">
        <v>-20</v>
      </c>
      <c r="Q510" s="3" t="s">
        <v>74</v>
      </c>
      <c r="R510" s="3">
        <v>5</v>
      </c>
      <c r="U510" s="21">
        <f>IFERROR(VLOOKUP($D510&amp;$C510,生产方式定位!$A$2:$E$38,3,FALSE)+VLOOKUP($E510&amp;$C510,生产方式定位!$F$3:$J$38,3,FALSE),0)</f>
        <v>45</v>
      </c>
      <c r="Z510" s="23">
        <f>IFERROR(VLOOKUP($D510&amp;$C510,生产方式定位!$A$2:$E$38,5,FALSE)+VLOOKUP($E510&amp;$C510,生产方式定位!$F$3:$J$38,5,FALSE),"错误")</f>
        <v>0</v>
      </c>
      <c r="AA510" s="34" t="str">
        <f t="shared" si="133"/>
        <v>魔偶*4,灵能水晶*6</v>
      </c>
      <c r="AB510" s="44" t="str">
        <f t="shared" si="134"/>
        <v>劳工*-1629,法士*102</v>
      </c>
      <c r="AC510" s="44" t="str">
        <f t="shared" si="135"/>
        <v/>
      </c>
      <c r="AD510" s="35" t="str">
        <f t="shared" si="136"/>
        <v>-100%</v>
      </c>
      <c r="AE510" s="3">
        <f t="shared" si="137"/>
        <v>-595</v>
      </c>
      <c r="AF510" s="45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spans="1:53" ht="19.95" customHeight="1" x14ac:dyDescent="0.4">
      <c r="A511" s="21" t="s">
        <v>785</v>
      </c>
      <c r="B511" s="38" t="s">
        <v>794</v>
      </c>
      <c r="C511" s="21">
        <v>5</v>
      </c>
      <c r="D511" s="31" t="s">
        <v>175</v>
      </c>
      <c r="E511" s="31" t="s">
        <v>178</v>
      </c>
      <c r="F511" s="3" t="s">
        <v>42</v>
      </c>
      <c r="G511" s="3">
        <v>5</v>
      </c>
      <c r="H511" s="3" t="s">
        <v>20</v>
      </c>
      <c r="I511" s="3">
        <v>10</v>
      </c>
      <c r="N511" s="21">
        <f>IFERROR(VLOOKUP($D511&amp;$C511,生产方式定位!$A$2:$E$38,2,FALSE)+VLOOKUP($E511&amp;$C511,生产方式定位!$F$3:$J$38,2,FALSE),0)</f>
        <v>660</v>
      </c>
      <c r="O511" s="3" t="s">
        <v>81</v>
      </c>
      <c r="P511" s="3">
        <v>-20</v>
      </c>
      <c r="Q511" s="3" t="s">
        <v>74</v>
      </c>
      <c r="R511" s="3">
        <v>5</v>
      </c>
      <c r="U511" s="21">
        <f>IFERROR(VLOOKUP($D511&amp;$C511,生产方式定位!$A$2:$E$38,3,FALSE)+VLOOKUP($E511&amp;$C511,生产方式定位!$F$3:$J$38,3,FALSE),0)</f>
        <v>60</v>
      </c>
      <c r="Z511" s="23">
        <f>IFERROR(VLOOKUP($D511&amp;$C511,生产方式定位!$A$2:$E$38,5,FALSE)+VLOOKUP($E511&amp;$C511,生产方式定位!$F$3:$J$38,5,FALSE),"错误")</f>
        <v>0</v>
      </c>
      <c r="AA511" s="34" t="str">
        <f t="shared" si="133"/>
        <v>魔偶*4,灵能水晶*7</v>
      </c>
      <c r="AB511" s="44" t="str">
        <f t="shared" si="134"/>
        <v>劳工*-2172,法士*136</v>
      </c>
      <c r="AC511" s="44" t="str">
        <f t="shared" si="135"/>
        <v/>
      </c>
      <c r="AD511" s="35" t="str">
        <f t="shared" si="136"/>
        <v>-100%</v>
      </c>
      <c r="AE511" s="3">
        <f t="shared" si="137"/>
        <v>-720</v>
      </c>
      <c r="AF511" s="45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spans="1:53" ht="19.95" customHeight="1" x14ac:dyDescent="0.4">
      <c r="A512" s="23" t="s">
        <v>290</v>
      </c>
      <c r="B512" s="3" t="s">
        <v>519</v>
      </c>
      <c r="C512" s="23">
        <v>1</v>
      </c>
      <c r="D512" s="31" t="s">
        <v>175</v>
      </c>
      <c r="E512" s="31" t="s">
        <v>180</v>
      </c>
      <c r="N512" s="23">
        <f>IFERROR(VLOOKUP($D512&amp;$C512,生产方式定位!$A$2:$E$38,2,FALSE)+VLOOKUP($E512&amp;$C512,生产方式定位!$F$3:$J$38,2,FALSE),0)</f>
        <v>0</v>
      </c>
      <c r="O512" s="38" t="s">
        <v>77</v>
      </c>
      <c r="P512" s="3">
        <v>3</v>
      </c>
      <c r="Q512" s="38" t="s">
        <v>68</v>
      </c>
      <c r="R512" s="3">
        <v>1</v>
      </c>
      <c r="U512" s="23">
        <f>IFERROR(VLOOKUP($D512&amp;$C512,生产方式定位!$A$2:$E$38,3,FALSE)+VLOOKUP($E512&amp;$C512,生产方式定位!$F$3:$J$38,3,FALSE),0)</f>
        <v>25</v>
      </c>
      <c r="Z512" s="23">
        <f>IFERROR(VLOOKUP($D512&amp;$C512,生产方式定位!$A$2:$E$38,5,FALSE)+VLOOKUP($E512&amp;$C512,生产方式定位!$F$3:$J$38,5,FALSE),"错误")</f>
        <v>25</v>
      </c>
      <c r="AA512" s="34" t="str">
        <f t="shared" si="133"/>
        <v/>
      </c>
      <c r="AB512" s="44" t="str">
        <f t="shared" si="134"/>
        <v>职员*424,贵族*47</v>
      </c>
      <c r="AC512" s="44" t="str">
        <f t="shared" si="135"/>
        <v/>
      </c>
      <c r="AD512" s="35" t="str">
        <f t="shared" si="136"/>
        <v/>
      </c>
      <c r="AE512" s="3" t="str">
        <f t="shared" si="137"/>
        <v/>
      </c>
      <c r="AF512" s="46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spans="1:53" ht="19.95" customHeight="1" x14ac:dyDescent="0.4">
      <c r="A513" s="23" t="s">
        <v>290</v>
      </c>
      <c r="B513" s="3" t="s">
        <v>520</v>
      </c>
      <c r="C513" s="23">
        <v>2</v>
      </c>
      <c r="D513" s="31" t="s">
        <v>175</v>
      </c>
      <c r="E513" s="31" t="s">
        <v>180</v>
      </c>
      <c r="N513" s="23">
        <f>IFERROR(VLOOKUP($D513&amp;$C513,生产方式定位!$A$2:$E$38,2,FALSE)+VLOOKUP($E513&amp;$C513,生产方式定位!$F$3:$J$38,2,FALSE),0)</f>
        <v>0</v>
      </c>
      <c r="O513" s="3" t="s">
        <v>72</v>
      </c>
      <c r="P513" s="3">
        <v>1</v>
      </c>
      <c r="U513" s="23">
        <f>IFERROR(VLOOKUP($D513&amp;$C513,生产方式定位!$A$2:$E$38,3,FALSE)+VLOOKUP($E513&amp;$C513,生产方式定位!$F$3:$J$38,3,FALSE),0)</f>
        <v>35</v>
      </c>
      <c r="Z513" s="23">
        <f>IFERROR(VLOOKUP($D513&amp;$C513,生产方式定位!$A$2:$E$38,5,FALSE)+VLOOKUP($E513&amp;$C513,生产方式定位!$F$3:$J$38,5,FALSE),"错误")</f>
        <v>35</v>
      </c>
      <c r="AA513" s="34" t="str">
        <f t="shared" si="133"/>
        <v/>
      </c>
      <c r="AB513" s="44" t="str">
        <f t="shared" si="134"/>
        <v>教士*528</v>
      </c>
      <c r="AC513" s="44" t="str">
        <f t="shared" si="135"/>
        <v/>
      </c>
      <c r="AD513" s="35" t="str">
        <f t="shared" si="136"/>
        <v/>
      </c>
      <c r="AE513" s="3" t="str">
        <f t="shared" si="137"/>
        <v/>
      </c>
      <c r="AF513" s="46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spans="1:53" ht="19.95" customHeight="1" x14ac:dyDescent="0.4">
      <c r="A514" s="23" t="s">
        <v>290</v>
      </c>
      <c r="B514" s="3" t="s">
        <v>521</v>
      </c>
      <c r="C514" s="23">
        <v>3</v>
      </c>
      <c r="D514" s="31" t="s">
        <v>175</v>
      </c>
      <c r="E514" s="31" t="s">
        <v>180</v>
      </c>
      <c r="N514" s="23">
        <f>IFERROR(VLOOKUP($D514&amp;$C514,生产方式定位!$A$2:$E$38,2,FALSE)+VLOOKUP($E514&amp;$C514,生产方式定位!$F$3:$J$38,2,FALSE),0)</f>
        <v>0</v>
      </c>
      <c r="O514" s="3" t="s">
        <v>69</v>
      </c>
      <c r="P514" s="3">
        <v>10</v>
      </c>
      <c r="Q514" s="38" t="s">
        <v>77</v>
      </c>
      <c r="R514" s="3">
        <v>3</v>
      </c>
      <c r="U514" s="23">
        <f>IFERROR(VLOOKUP($D514&amp;$C514,生产方式定位!$A$2:$E$38,3,FALSE)+VLOOKUP($E514&amp;$C514,生产方式定位!$F$3:$J$38,3,FALSE),0)</f>
        <v>70</v>
      </c>
      <c r="Z514" s="23">
        <f>IFERROR(VLOOKUP($D514&amp;$C514,生产方式定位!$A$2:$E$38,5,FALSE)+VLOOKUP($E514&amp;$C514,生产方式定位!$F$3:$J$38,5,FALSE),"错误")</f>
        <v>70</v>
      </c>
      <c r="AA514" s="34" t="str">
        <f t="shared" si="133"/>
        <v/>
      </c>
      <c r="AB514" s="44" t="str">
        <f t="shared" si="134"/>
        <v>资本家*135,职员*365</v>
      </c>
      <c r="AC514" s="44" t="str">
        <f t="shared" si="135"/>
        <v/>
      </c>
      <c r="AD514" s="35" t="str">
        <f t="shared" si="136"/>
        <v/>
      </c>
      <c r="AE514" s="3" t="str">
        <f t="shared" si="137"/>
        <v/>
      </c>
      <c r="AF514" s="46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spans="1:53" ht="19.95" customHeight="1" x14ac:dyDescent="0.4">
      <c r="A515" s="23" t="s">
        <v>290</v>
      </c>
      <c r="B515" s="3" t="s">
        <v>522</v>
      </c>
      <c r="C515" s="23">
        <v>4</v>
      </c>
      <c r="D515" s="31" t="s">
        <v>175</v>
      </c>
      <c r="E515" s="31" t="s">
        <v>180</v>
      </c>
      <c r="N515" s="23">
        <f>IFERROR(VLOOKUP($D515&amp;$C515,生产方式定位!$A$2:$E$38,2,FALSE)+VLOOKUP($E515&amp;$C515,生产方式定位!$F$3:$J$38,2,FALSE),0)</f>
        <v>0</v>
      </c>
      <c r="O515" s="3" t="s">
        <v>69</v>
      </c>
      <c r="P515" s="3">
        <v>10</v>
      </c>
      <c r="Q515" s="38" t="s">
        <v>77</v>
      </c>
      <c r="R515" s="3">
        <v>3</v>
      </c>
      <c r="U515" s="23">
        <f>IFERROR(VLOOKUP($D515&amp;$C515,生产方式定位!$A$2:$E$38,3,FALSE)+VLOOKUP($E515&amp;$C515,生产方式定位!$F$3:$J$38,3,FALSE),0)</f>
        <v>35</v>
      </c>
      <c r="Z515" s="23">
        <f>IFERROR(VLOOKUP($D515&amp;$C515,生产方式定位!$A$2:$E$38,5,FALSE)+VLOOKUP($E515&amp;$C515,生产方式定位!$F$3:$J$38,5,FALSE),"错误")</f>
        <v>35</v>
      </c>
      <c r="AA515" s="34" t="str">
        <f t="shared" si="133"/>
        <v/>
      </c>
      <c r="AB515" s="44" t="str">
        <f t="shared" si="134"/>
        <v>资本家*68,职员*183</v>
      </c>
      <c r="AC515" s="44" t="str">
        <f t="shared" si="135"/>
        <v/>
      </c>
      <c r="AD515" s="35" t="str">
        <f t="shared" si="136"/>
        <v/>
      </c>
      <c r="AE515" s="3" t="str">
        <f t="shared" si="137"/>
        <v/>
      </c>
      <c r="AF515" s="46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spans="1:53" ht="19.95" customHeight="1" x14ac:dyDescent="0.4">
      <c r="A516" s="23" t="s">
        <v>290</v>
      </c>
      <c r="B516" s="3" t="s">
        <v>523</v>
      </c>
      <c r="C516" s="23">
        <v>5</v>
      </c>
      <c r="D516" s="31" t="s">
        <v>175</v>
      </c>
      <c r="E516" s="31" t="s">
        <v>180</v>
      </c>
      <c r="N516" s="23">
        <f>IFERROR(VLOOKUP($D516&amp;$C516,生产方式定位!$A$2:$E$38,2,FALSE)+VLOOKUP($E516&amp;$C516,生产方式定位!$F$3:$J$38,2,FALSE),0)</f>
        <v>0</v>
      </c>
      <c r="O516" s="3" t="s">
        <v>70</v>
      </c>
      <c r="P516" s="3">
        <v>1</v>
      </c>
      <c r="U516" s="23">
        <f>IFERROR(VLOOKUP($D516&amp;$C516,生产方式定位!$A$2:$E$38,3,FALSE)+VLOOKUP($E516&amp;$C516,生产方式定位!$F$3:$J$38,3,FALSE),0)</f>
        <v>40</v>
      </c>
      <c r="Z516" s="23">
        <f>IFERROR(VLOOKUP($D516&amp;$C516,生产方式定位!$A$2:$E$38,5,FALSE)+VLOOKUP($E516&amp;$C516,生产方式定位!$F$3:$J$38,5,FALSE),"错误")</f>
        <v>40</v>
      </c>
      <c r="AA516" s="34" t="str">
        <f t="shared" si="133"/>
        <v/>
      </c>
      <c r="AB516" s="44" t="str">
        <f t="shared" si="134"/>
        <v>官僚*603</v>
      </c>
      <c r="AC516" s="44" t="str">
        <f t="shared" si="135"/>
        <v/>
      </c>
      <c r="AD516" s="35" t="str">
        <f t="shared" si="136"/>
        <v/>
      </c>
      <c r="AE516" s="3" t="str">
        <f t="shared" si="137"/>
        <v/>
      </c>
      <c r="AF516" s="46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spans="1:53" ht="19.95" customHeight="1" x14ac:dyDescent="0.4">
      <c r="A517" s="23" t="s">
        <v>290</v>
      </c>
      <c r="B517" s="3" t="s">
        <v>524</v>
      </c>
      <c r="C517" s="23">
        <v>6</v>
      </c>
      <c r="D517" s="31" t="s">
        <v>175</v>
      </c>
      <c r="E517" s="31" t="s">
        <v>180</v>
      </c>
      <c r="N517" s="23">
        <f>IFERROR(VLOOKUP($D517&amp;$C517,生产方式定位!$A$2:$E$38,2,FALSE)+VLOOKUP($E517&amp;$C517,生产方式定位!$F$3:$J$38,2,FALSE),0)</f>
        <v>0</v>
      </c>
      <c r="O517" s="3" t="s">
        <v>81</v>
      </c>
      <c r="P517" s="3">
        <v>10</v>
      </c>
      <c r="Q517" s="3" t="s">
        <v>73</v>
      </c>
      <c r="R517" s="3">
        <v>20</v>
      </c>
      <c r="U517" s="23">
        <f>IFERROR(VLOOKUP($D517&amp;$C517,生产方式定位!$A$2:$E$38,3,FALSE)+VLOOKUP($E517&amp;$C517,生产方式定位!$F$3:$J$38,3,FALSE),0)</f>
        <v>20</v>
      </c>
      <c r="Z517" s="23">
        <f>IFERROR(VLOOKUP($D517&amp;$C517,生产方式定位!$A$2:$E$38,5,FALSE)+VLOOKUP($E517&amp;$C517,生产方式定位!$F$3:$J$38,5,FALSE),"错误")</f>
        <v>20</v>
      </c>
      <c r="AA517" s="34" t="str">
        <f t="shared" si="133"/>
        <v/>
      </c>
      <c r="AB517" s="44" t="str">
        <f t="shared" si="134"/>
        <v>劳工*302,工程师*201</v>
      </c>
      <c r="AC517" s="44" t="str">
        <f t="shared" si="135"/>
        <v/>
      </c>
      <c r="AD517" s="35" t="str">
        <f t="shared" si="136"/>
        <v/>
      </c>
      <c r="AE517" s="3" t="str">
        <f t="shared" si="137"/>
        <v/>
      </c>
      <c r="AF517" s="45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spans="1:53" ht="19.95" customHeight="1" x14ac:dyDescent="0.4">
      <c r="A518" s="23" t="s">
        <v>290</v>
      </c>
      <c r="B518" s="38" t="s">
        <v>525</v>
      </c>
      <c r="C518" s="23">
        <v>7</v>
      </c>
      <c r="D518" s="31" t="s">
        <v>175</v>
      </c>
      <c r="E518" s="31" t="s">
        <v>180</v>
      </c>
      <c r="N518" s="23">
        <f>IFERROR(VLOOKUP($D518&amp;$C518,生产方式定位!$A$2:$E$38,2,FALSE)+VLOOKUP($E518&amp;$C518,生产方式定位!$F$3:$J$38,2,FALSE),0)</f>
        <v>0</v>
      </c>
      <c r="O518" s="3" t="s">
        <v>81</v>
      </c>
      <c r="P518" s="3">
        <v>8</v>
      </c>
      <c r="Q518" s="3" t="s">
        <v>73</v>
      </c>
      <c r="R518" s="3">
        <v>20</v>
      </c>
      <c r="S518" s="38" t="s">
        <v>74</v>
      </c>
      <c r="T518" s="3">
        <v>20</v>
      </c>
      <c r="U518" s="23">
        <f>IFERROR(VLOOKUP($D518&amp;$C518,生产方式定位!$A$2:$E$38,3,FALSE)+VLOOKUP($E518&amp;$C518,生产方式定位!$F$3:$J$38,3,FALSE),0)</f>
        <v>20</v>
      </c>
      <c r="Z518" s="23">
        <f>IFERROR(VLOOKUP($D518&amp;$C518,生产方式定位!$A$2:$E$38,5,FALSE)+VLOOKUP($E518&amp;$C518,生产方式定位!$F$3:$J$38,5,FALSE),"错误")</f>
        <v>20</v>
      </c>
      <c r="AA518" s="34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44" t="str">
        <f t="shared" ref="AB518:AB534" si="151">IF(AJ518="","",AJ518)&amp;IF(AK518="","",","&amp;AK518)&amp;IF(AL518="","",","&amp;AL518)</f>
        <v>劳工*151,工程师*126,法士*94</v>
      </c>
      <c r="AC518" s="44" t="str">
        <f t="shared" ref="AC518:AC534" si="152">IF(AM518="","",AM518)&amp;IF(AN518="","",","&amp;AN518)</f>
        <v/>
      </c>
      <c r="AD518" s="35" t="str">
        <f t="shared" ref="AD518:AD534" si="153">IFERROR(ROUND(((Z518/N518)-1)*100,0)&amp;"%","")</f>
        <v/>
      </c>
      <c r="AE518" s="3" t="str">
        <f t="shared" ref="AE518:AE534" si="154">IF(Z518-U518-N518=0,"",Z518-U518-N518)</f>
        <v/>
      </c>
      <c r="AF518" s="45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spans="1:53" ht="19.95" customHeight="1" x14ac:dyDescent="0.4">
      <c r="A519" s="23" t="s">
        <v>290</v>
      </c>
      <c r="B519" s="38" t="s">
        <v>526</v>
      </c>
      <c r="C519" s="23">
        <v>8</v>
      </c>
      <c r="D519" s="31" t="s">
        <v>175</v>
      </c>
      <c r="E519" s="31" t="s">
        <v>180</v>
      </c>
      <c r="N519" s="23">
        <f>IFERROR(VLOOKUP($D519&amp;$C519,生产方式定位!$A$2:$E$38,2,FALSE)+VLOOKUP($E519&amp;$C519,生产方式定位!$F$3:$J$38,2,FALSE),0)</f>
        <v>0</v>
      </c>
      <c r="O519" s="38" t="s">
        <v>66</v>
      </c>
      <c r="P519" s="3">
        <v>4</v>
      </c>
      <c r="Q519" s="38" t="s">
        <v>74</v>
      </c>
      <c r="R519" s="3">
        <v>5</v>
      </c>
      <c r="U519" s="23">
        <f>IFERROR(VLOOKUP($D519&amp;$C519,生产方式定位!$A$2:$E$38,3,FALSE)+VLOOKUP($E519&amp;$C519,生产方式定位!$F$3:$J$38,3,FALSE),0)</f>
        <v>50</v>
      </c>
      <c r="Z519" s="23">
        <f>IFERROR(VLOOKUP($D519&amp;$C519,生产方式定位!$A$2:$E$38,5,FALSE)+VLOOKUP($E519&amp;$C519,生产方式定位!$F$3:$J$38,5,FALSE),"错误")</f>
        <v>50</v>
      </c>
      <c r="AA519" s="34" t="str">
        <f t="shared" si="150"/>
        <v/>
      </c>
      <c r="AB519" s="44" t="str">
        <f t="shared" si="151"/>
        <v>法师*50,法士*314</v>
      </c>
      <c r="AC519" s="44" t="str">
        <f t="shared" si="152"/>
        <v/>
      </c>
      <c r="AD519" s="35" t="str">
        <f t="shared" si="153"/>
        <v/>
      </c>
      <c r="AE519" s="3" t="str">
        <f t="shared" si="154"/>
        <v/>
      </c>
      <c r="AF519" s="45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spans="1:53" ht="19.95" customHeight="1" x14ac:dyDescent="0.4">
      <c r="A520" s="21" t="s">
        <v>292</v>
      </c>
      <c r="B520" s="38" t="s">
        <v>795</v>
      </c>
      <c r="C520" s="21">
        <v>1</v>
      </c>
      <c r="D520" s="31" t="s">
        <v>172</v>
      </c>
      <c r="E520" s="31" t="s">
        <v>173</v>
      </c>
      <c r="F520" s="38" t="s">
        <v>41</v>
      </c>
      <c r="G520" s="3">
        <v>10</v>
      </c>
      <c r="H520" s="38"/>
      <c r="N520" s="21">
        <f>IFERROR(VLOOKUP($D520&amp;$C520,生产方式定位!$A$2:$E$38,2,FALSE)+VLOOKUP($E520&amp;$C520,生产方式定位!$F$3:$J$38,2,FALSE),0)</f>
        <v>300</v>
      </c>
      <c r="O520" s="3" t="s">
        <v>81</v>
      </c>
      <c r="P520" s="3">
        <v>100</v>
      </c>
      <c r="Q520" s="3" t="s">
        <v>73</v>
      </c>
      <c r="R520" s="3">
        <v>5</v>
      </c>
      <c r="S520" s="38"/>
      <c r="U520" s="21">
        <f>IFERROR(VLOOKUP($D520&amp;$C520,生产方式定位!$A$2:$E$38,3,FALSE)+VLOOKUP($E520&amp;$C520,生产方式定位!$F$3:$J$38,3,FALSE),0)</f>
        <v>100</v>
      </c>
      <c r="V520" s="38" t="s">
        <v>43</v>
      </c>
      <c r="W520" s="3">
        <v>1</v>
      </c>
      <c r="Z520" s="23">
        <f>IFERROR(VLOOKUP($D520&amp;$C520,生产方式定位!$A$2:$E$38,5,FALSE)+VLOOKUP($E520&amp;$C520,生产方式定位!$F$3:$J$38,5,FALSE),"错误")</f>
        <v>520</v>
      </c>
      <c r="AA520" s="34" t="str">
        <f t="shared" si="150"/>
        <v>工具*8</v>
      </c>
      <c r="AB520" s="44" t="str">
        <f t="shared" si="151"/>
        <v>劳工*4309,工程师*72</v>
      </c>
      <c r="AC520" s="44" t="str">
        <f t="shared" si="152"/>
        <v>运力*17</v>
      </c>
      <c r="AD520" s="35" t="str">
        <f t="shared" si="153"/>
        <v>73%</v>
      </c>
      <c r="AE520" s="3">
        <f t="shared" si="154"/>
        <v>120</v>
      </c>
      <c r="AF520" s="45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spans="1:53" ht="19.95" customHeight="1" x14ac:dyDescent="0.4">
      <c r="A521" s="21" t="s">
        <v>292</v>
      </c>
      <c r="B521" s="38" t="s">
        <v>796</v>
      </c>
      <c r="C521" s="21">
        <v>2</v>
      </c>
      <c r="D521" s="31" t="s">
        <v>172</v>
      </c>
      <c r="E521" s="31" t="s">
        <v>173</v>
      </c>
      <c r="F521" s="38" t="s">
        <v>41</v>
      </c>
      <c r="G521" s="3">
        <v>10</v>
      </c>
      <c r="N521" s="21">
        <f>IFERROR(VLOOKUP($D521&amp;$C521,生产方式定位!$A$2:$E$38,2,FALSE)+VLOOKUP($E521&amp;$C521,生产方式定位!$F$3:$J$38,2,FALSE),0)</f>
        <v>1100</v>
      </c>
      <c r="O521" s="3" t="s">
        <v>81</v>
      </c>
      <c r="P521" s="3">
        <v>100</v>
      </c>
      <c r="Q521" s="3" t="s">
        <v>73</v>
      </c>
      <c r="R521" s="3">
        <v>10</v>
      </c>
      <c r="S521" s="38"/>
      <c r="U521" s="21">
        <f>IFERROR(VLOOKUP($D521&amp;$C521,生产方式定位!$A$2:$E$38,3,FALSE)+VLOOKUP($E521&amp;$C521,生产方式定位!$F$3:$J$38,3,FALSE),0)</f>
        <v>100</v>
      </c>
      <c r="V521" s="38" t="s">
        <v>43</v>
      </c>
      <c r="W521" s="3">
        <v>1</v>
      </c>
      <c r="Z521" s="23">
        <f>IFERROR(VLOOKUP($D521&amp;$C521,生产方式定位!$A$2:$E$38,5,FALSE)+VLOOKUP($E521&amp;$C521,生产方式定位!$F$3:$J$38,5,FALSE),"错误")</f>
        <v>1510</v>
      </c>
      <c r="AA521" s="34" t="str">
        <f t="shared" si="150"/>
        <v>工具*28</v>
      </c>
      <c r="AB521" s="44" t="str">
        <f t="shared" si="151"/>
        <v>劳工*4114,工程师*137</v>
      </c>
      <c r="AC521" s="44" t="str">
        <f t="shared" si="152"/>
        <v>运力*50</v>
      </c>
      <c r="AD521" s="35" t="str">
        <f t="shared" si="153"/>
        <v>37%</v>
      </c>
      <c r="AE521" s="3">
        <f t="shared" si="154"/>
        <v>310</v>
      </c>
      <c r="AF521" s="45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spans="1:53" ht="19.95" customHeight="1" x14ac:dyDescent="0.4">
      <c r="A522" s="21" t="s">
        <v>292</v>
      </c>
      <c r="B522" s="38" t="s">
        <v>797</v>
      </c>
      <c r="C522" s="21">
        <v>3</v>
      </c>
      <c r="D522" s="31" t="s">
        <v>172</v>
      </c>
      <c r="E522" s="31" t="s">
        <v>173</v>
      </c>
      <c r="F522" s="38" t="s">
        <v>41</v>
      </c>
      <c r="G522" s="3">
        <v>10</v>
      </c>
      <c r="H522" s="38" t="s">
        <v>19</v>
      </c>
      <c r="I522" s="3">
        <v>10</v>
      </c>
      <c r="J522" s="38"/>
      <c r="N522" s="21">
        <f>IFERROR(VLOOKUP($D522&amp;$C522,生产方式定位!$A$2:$E$38,2,FALSE)+VLOOKUP($E522&amp;$C522,生产方式定位!$F$3:$J$38,2,FALSE),0)</f>
        <v>1525</v>
      </c>
      <c r="O522" s="3" t="s">
        <v>81</v>
      </c>
      <c r="P522" s="3">
        <v>100</v>
      </c>
      <c r="Q522" s="3" t="s">
        <v>73</v>
      </c>
      <c r="R522" s="3">
        <v>20</v>
      </c>
      <c r="S522" s="38"/>
      <c r="U522" s="21">
        <f>IFERROR(VLOOKUP($D522&amp;$C522,生产方式定位!$A$2:$E$38,3,FALSE)+VLOOKUP($E522&amp;$C522,生产方式定位!$F$3:$J$38,3,FALSE),0)</f>
        <v>100</v>
      </c>
      <c r="V522" s="38" t="s">
        <v>43</v>
      </c>
      <c r="W522" s="3">
        <v>1</v>
      </c>
      <c r="Z522" s="23">
        <f>IFERROR(VLOOKUP($D522&amp;$C522,生产方式定位!$A$2:$E$38,5,FALSE)+VLOOKUP($E522&amp;$C522,生产方式定位!$F$3:$J$38,5,FALSE),"错误")</f>
        <v>2050</v>
      </c>
      <c r="AA522" s="34" t="str">
        <f t="shared" si="150"/>
        <v>工具*19,煤*25</v>
      </c>
      <c r="AB522" s="44" t="str">
        <f t="shared" si="151"/>
        <v>劳工*3771,工程师*251</v>
      </c>
      <c r="AC522" s="44" t="str">
        <f t="shared" si="152"/>
        <v>运力*68</v>
      </c>
      <c r="AD522" s="35" t="str">
        <f t="shared" si="153"/>
        <v>34%</v>
      </c>
      <c r="AE522" s="3">
        <f t="shared" si="154"/>
        <v>425</v>
      </c>
      <c r="AF522" s="46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spans="1:53" ht="19.95" customHeight="1" x14ac:dyDescent="0.4">
      <c r="A523" s="21" t="s">
        <v>292</v>
      </c>
      <c r="B523" s="38" t="s">
        <v>798</v>
      </c>
      <c r="C523" s="21">
        <v>4</v>
      </c>
      <c r="D523" s="31" t="s">
        <v>293</v>
      </c>
      <c r="E523" s="31" t="s">
        <v>173</v>
      </c>
      <c r="F523" s="38" t="s">
        <v>41</v>
      </c>
      <c r="G523" s="3">
        <v>10</v>
      </c>
      <c r="H523" s="38" t="s">
        <v>19</v>
      </c>
      <c r="I523" s="3">
        <v>10</v>
      </c>
      <c r="J523" s="38" t="s">
        <v>22</v>
      </c>
      <c r="K523" s="3">
        <v>10</v>
      </c>
      <c r="N523" s="21">
        <f>IFERROR(VLOOKUP($D523&amp;$C523,生产方式定位!$A$2:$E$38,2,FALSE)+VLOOKUP($E523&amp;$C523,生产方式定位!$F$3:$J$38,2,FALSE),0)</f>
        <v>3950</v>
      </c>
      <c r="O523" s="3" t="s">
        <v>81</v>
      </c>
      <c r="P523" s="3">
        <v>100</v>
      </c>
      <c r="Q523" s="3" t="s">
        <v>73</v>
      </c>
      <c r="R523" s="3">
        <v>20</v>
      </c>
      <c r="S523" s="38" t="s">
        <v>74</v>
      </c>
      <c r="T523" s="3">
        <v>10</v>
      </c>
      <c r="U523" s="21">
        <f>IFERROR(VLOOKUP($D523&amp;$C523,生产方式定位!$A$2:$E$38,3,FALSE)+VLOOKUP($E523&amp;$C523,生产方式定位!$F$3:$J$38,3,FALSE),0)</f>
        <v>100</v>
      </c>
      <c r="V523" s="38" t="s">
        <v>43</v>
      </c>
      <c r="W523" s="3">
        <v>1</v>
      </c>
      <c r="Z523" s="23">
        <f>IFERROR(VLOOKUP($D523&amp;$C523,生产方式定位!$A$2:$E$38,5,FALSE)+VLOOKUP($E523&amp;$C523,生产方式定位!$F$3:$J$38,5,FALSE),"错误")</f>
        <v>5850</v>
      </c>
      <c r="AA523" s="34" t="str">
        <f t="shared" si="150"/>
        <v>工具*33,煤*44,泽洛*29</v>
      </c>
      <c r="AB523" s="44" t="str">
        <f t="shared" si="151"/>
        <v>劳工*3481,工程师*232,法士*87</v>
      </c>
      <c r="AC523" s="44" t="str">
        <f t="shared" si="152"/>
        <v>运力*195</v>
      </c>
      <c r="AD523" s="35" t="str">
        <f t="shared" si="153"/>
        <v>48%</v>
      </c>
      <c r="AE523" s="3">
        <f t="shared" si="154"/>
        <v>1800</v>
      </c>
      <c r="AF523" s="46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spans="1:53" ht="19.95" customHeight="1" x14ac:dyDescent="0.4">
      <c r="A524" s="21" t="s">
        <v>292</v>
      </c>
      <c r="B524" s="38" t="s">
        <v>799</v>
      </c>
      <c r="C524" s="21">
        <v>5</v>
      </c>
      <c r="D524" s="31" t="s">
        <v>293</v>
      </c>
      <c r="E524" s="31" t="s">
        <v>173</v>
      </c>
      <c r="F524" s="38" t="s">
        <v>41</v>
      </c>
      <c r="G524" s="3">
        <v>10</v>
      </c>
      <c r="H524" s="38" t="s">
        <v>19</v>
      </c>
      <c r="I524" s="3">
        <v>10</v>
      </c>
      <c r="J524" s="38" t="s">
        <v>22</v>
      </c>
      <c r="K524" s="3">
        <v>15</v>
      </c>
      <c r="N524" s="21">
        <f>IFERROR(VLOOKUP($D524&amp;$C524,生产方式定位!$A$2:$E$38,2,FALSE)+VLOOKUP($E524&amp;$C524,生产方式定位!$F$3:$J$38,2,FALSE),0)</f>
        <v>4475</v>
      </c>
      <c r="O524" s="3" t="s">
        <v>81</v>
      </c>
      <c r="P524" s="3">
        <v>100</v>
      </c>
      <c r="Q524" s="3" t="s">
        <v>73</v>
      </c>
      <c r="R524" s="3">
        <v>20</v>
      </c>
      <c r="S524" s="38" t="s">
        <v>74</v>
      </c>
      <c r="T524" s="3">
        <v>30</v>
      </c>
      <c r="U524" s="21">
        <f>IFERROR(VLOOKUP($D524&amp;$C524,生产方式定位!$A$2:$E$38,3,FALSE)+VLOOKUP($E524&amp;$C524,生产方式定位!$F$3:$J$38,3,FALSE),0)</f>
        <v>100</v>
      </c>
      <c r="V524" s="38" t="s">
        <v>43</v>
      </c>
      <c r="W524" s="3">
        <v>1</v>
      </c>
      <c r="Z524" s="23">
        <f>IFERROR(VLOOKUP($D524&amp;$C524,生产方式定位!$A$2:$E$38,5,FALSE)+VLOOKUP($E524&amp;$C524,生产方式定位!$F$3:$J$38,5,FALSE),"错误")</f>
        <v>6600</v>
      </c>
      <c r="AA524" s="34" t="str">
        <f t="shared" si="150"/>
        <v>工具*32,煤*43,泽洛*43</v>
      </c>
      <c r="AB524" s="44" t="str">
        <f t="shared" si="151"/>
        <v>劳工*3017,工程师*201,法士*226</v>
      </c>
      <c r="AC524" s="44" t="str">
        <f t="shared" si="152"/>
        <v>运力*220</v>
      </c>
      <c r="AD524" s="35" t="str">
        <f t="shared" si="153"/>
        <v>47%</v>
      </c>
      <c r="AE524" s="3">
        <f t="shared" si="154"/>
        <v>2025</v>
      </c>
      <c r="AF524" s="46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spans="1:53" ht="19.95" customHeight="1" x14ac:dyDescent="0.4">
      <c r="A525" s="23" t="s">
        <v>294</v>
      </c>
      <c r="C525" s="23">
        <v>1</v>
      </c>
      <c r="D525" s="31" t="s">
        <v>172</v>
      </c>
      <c r="E525" s="31" t="s">
        <v>194</v>
      </c>
      <c r="F525" s="38" t="s">
        <v>41</v>
      </c>
      <c r="G525" s="3">
        <v>10</v>
      </c>
      <c r="N525" s="21">
        <f>IFERROR(VLOOKUP($D525&amp;$C525,生产方式定位!$A$2:$E$38,2,FALSE)+VLOOKUP($E525&amp;$C525,生产方式定位!$F$3:$J$38,2,FALSE),0)</f>
        <v>300</v>
      </c>
      <c r="O525" s="3" t="s">
        <v>81</v>
      </c>
      <c r="P525" s="3">
        <v>100</v>
      </c>
      <c r="U525" s="21">
        <f>IFERROR(VLOOKUP($D525&amp;$C525,生产方式定位!$A$2:$E$38,3,FALSE)+VLOOKUP($E525&amp;$C525,生产方式定位!$F$3:$J$38,3,FALSE),0)</f>
        <v>100</v>
      </c>
      <c r="V525" s="38" t="s">
        <v>43</v>
      </c>
      <c r="W525" s="3">
        <v>1</v>
      </c>
      <c r="Z525" s="23">
        <f>IFERROR(VLOOKUP($D525&amp;$C525,生产方式定位!$A$2:$E$38,5,FALSE)+VLOOKUP($E525&amp;$C525,生产方式定位!$F$3:$J$38,5,FALSE),"错误")</f>
        <v>520</v>
      </c>
      <c r="AA525" s="34" t="str">
        <f t="shared" si="150"/>
        <v>工具*8</v>
      </c>
      <c r="AB525" s="44" t="str">
        <f t="shared" si="151"/>
        <v>劳工*4525</v>
      </c>
      <c r="AC525" s="44" t="str">
        <f t="shared" si="152"/>
        <v>运力*17</v>
      </c>
      <c r="AD525" s="35" t="str">
        <f t="shared" si="153"/>
        <v>73%</v>
      </c>
      <c r="AE525" s="3">
        <f t="shared" si="154"/>
        <v>120</v>
      </c>
      <c r="AF525" s="46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spans="1:53" ht="19.95" customHeight="1" x14ac:dyDescent="0.4">
      <c r="A526" s="23" t="s">
        <v>294</v>
      </c>
      <c r="B526" s="38" t="s">
        <v>800</v>
      </c>
      <c r="C526" s="23">
        <v>2</v>
      </c>
      <c r="D526" s="31" t="s">
        <v>172</v>
      </c>
      <c r="E526" s="31" t="s">
        <v>194</v>
      </c>
      <c r="F526" s="38" t="s">
        <v>41</v>
      </c>
      <c r="G526" s="3">
        <v>10</v>
      </c>
      <c r="N526" s="21">
        <f>IFERROR(VLOOKUP($D526&amp;$C526,生产方式定位!$A$2:$E$38,2,FALSE)+VLOOKUP($E526&amp;$C526,生产方式定位!$F$3:$J$38,2,FALSE),0)</f>
        <v>1000</v>
      </c>
      <c r="O526" s="3" t="s">
        <v>81</v>
      </c>
      <c r="P526" s="3">
        <v>100</v>
      </c>
      <c r="U526" s="21">
        <f>IFERROR(VLOOKUP($D526&amp;$C526,生产方式定位!$A$2:$E$38,3,FALSE)+VLOOKUP($E526&amp;$C526,生产方式定位!$F$3:$J$38,3,FALSE),0)</f>
        <v>30</v>
      </c>
      <c r="V526" s="38" t="s">
        <v>43</v>
      </c>
      <c r="W526" s="3">
        <v>1</v>
      </c>
      <c r="Z526" s="23">
        <f>IFERROR(VLOOKUP($D526&amp;$C526,生产方式定位!$A$2:$E$38,5,FALSE)+VLOOKUP($E526&amp;$C526,生产方式定位!$F$3:$J$38,5,FALSE),"错误")</f>
        <v>1273</v>
      </c>
      <c r="AA526" s="34" t="str">
        <f t="shared" si="150"/>
        <v>工具*25</v>
      </c>
      <c r="AB526" s="44" t="str">
        <f t="shared" si="151"/>
        <v>劳工*1357</v>
      </c>
      <c r="AC526" s="44" t="str">
        <f t="shared" si="152"/>
        <v>运力*42</v>
      </c>
      <c r="AD526" s="35" t="str">
        <f t="shared" si="153"/>
        <v>27%</v>
      </c>
      <c r="AE526" s="3">
        <f t="shared" si="154"/>
        <v>243</v>
      </c>
      <c r="AF526" s="46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spans="1:53" ht="19.95" customHeight="1" x14ac:dyDescent="0.4">
      <c r="A527" s="23" t="s">
        <v>294</v>
      </c>
      <c r="B527" s="38" t="s">
        <v>801</v>
      </c>
      <c r="C527" s="23">
        <v>3</v>
      </c>
      <c r="D527" s="31" t="s">
        <v>172</v>
      </c>
      <c r="E527" s="31" t="s">
        <v>194</v>
      </c>
      <c r="F527" s="38" t="s">
        <v>41</v>
      </c>
      <c r="G527" s="3">
        <v>10</v>
      </c>
      <c r="H527" s="38" t="s">
        <v>2</v>
      </c>
      <c r="I527" s="3">
        <v>20</v>
      </c>
      <c r="N527" s="21">
        <f>IFERROR(VLOOKUP($D527&amp;$C527,生产方式定位!$A$2:$E$38,2,FALSE)+VLOOKUP($E527&amp;$C527,生产方式定位!$F$3:$J$38,2,FALSE),0)</f>
        <v>1400</v>
      </c>
      <c r="O527" s="38" t="s">
        <v>81</v>
      </c>
      <c r="P527" s="3">
        <v>100</v>
      </c>
      <c r="U527" s="21">
        <f>IFERROR(VLOOKUP($D527&amp;$C527,生产方式定位!$A$2:$E$38,3,FALSE)+VLOOKUP($E527&amp;$C527,生产方式定位!$F$3:$J$38,3,FALSE),0)</f>
        <v>35</v>
      </c>
      <c r="V527" s="38" t="s">
        <v>43</v>
      </c>
      <c r="W527" s="3">
        <v>1</v>
      </c>
      <c r="Z527" s="23">
        <f>IFERROR(VLOOKUP($D527&amp;$C527,生产方式定位!$A$2:$E$38,5,FALSE)+VLOOKUP($E527&amp;$C527,生产方式定位!$F$3:$J$38,5,FALSE),"错误")</f>
        <v>1779</v>
      </c>
      <c r="AA527" s="34" t="str">
        <f t="shared" si="150"/>
        <v>工具*12,谷物*47</v>
      </c>
      <c r="AB527" s="44" t="str">
        <f t="shared" si="151"/>
        <v>劳工*1584</v>
      </c>
      <c r="AC527" s="44" t="str">
        <f t="shared" si="152"/>
        <v>运力*59</v>
      </c>
      <c r="AD527" s="35" t="str">
        <f t="shared" si="153"/>
        <v>27%</v>
      </c>
      <c r="AE527" s="3">
        <f t="shared" si="154"/>
        <v>344</v>
      </c>
      <c r="AF527" s="46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spans="1:53" ht="19.95" customHeight="1" x14ac:dyDescent="0.4">
      <c r="A528" s="23" t="s">
        <v>294</v>
      </c>
      <c r="C528" s="23">
        <v>4</v>
      </c>
      <c r="D528" s="31" t="s">
        <v>293</v>
      </c>
      <c r="E528" s="31" t="s">
        <v>194</v>
      </c>
      <c r="N528" s="21">
        <f>IFERROR(VLOOKUP($D528&amp;$C528,生产方式定位!$A$2:$E$38,2,FALSE)+VLOOKUP($E528&amp;$C528,生产方式定位!$F$3:$J$38,2,FALSE),0)</f>
        <v>3800</v>
      </c>
      <c r="O528" s="38" t="s">
        <v>74</v>
      </c>
      <c r="P528" s="3">
        <v>50</v>
      </c>
      <c r="U528" s="21">
        <f>IFERROR(VLOOKUP($D528&amp;$C528,生产方式定位!$A$2:$E$38,3,FALSE)+VLOOKUP($E528&amp;$C528,生产方式定位!$F$3:$J$38,3,FALSE),0)</f>
        <v>40</v>
      </c>
      <c r="V528" s="38" t="s">
        <v>43</v>
      </c>
      <c r="W528" s="3">
        <v>1</v>
      </c>
      <c r="Z528" s="23">
        <f>IFERROR(VLOOKUP($D528&amp;$C528,生产方式定位!$A$2:$E$38,5,FALSE)+VLOOKUP($E528&amp;$C528,生产方式定位!$F$3:$J$38,5,FALSE),"错误")</f>
        <v>5544</v>
      </c>
      <c r="AA528" s="34" t="str">
        <f t="shared" si="150"/>
        <v/>
      </c>
      <c r="AB528" s="44" t="str">
        <f t="shared" si="151"/>
        <v>法士*452</v>
      </c>
      <c r="AC528" s="44" t="str">
        <f t="shared" si="152"/>
        <v>运力*185</v>
      </c>
      <c r="AD528" s="35" t="str">
        <f t="shared" si="153"/>
        <v>46%</v>
      </c>
      <c r="AE528" s="3">
        <f t="shared" si="154"/>
        <v>1704</v>
      </c>
      <c r="AF528" s="46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spans="1:53" ht="19.95" customHeight="1" x14ac:dyDescent="0.4">
      <c r="A529" s="23" t="s">
        <v>294</v>
      </c>
      <c r="B529" s="38" t="s">
        <v>802</v>
      </c>
      <c r="C529" s="23">
        <v>5</v>
      </c>
      <c r="D529" s="31" t="s">
        <v>293</v>
      </c>
      <c r="E529" s="31" t="s">
        <v>194</v>
      </c>
      <c r="F529" s="38" t="s">
        <v>33</v>
      </c>
      <c r="G529" s="3">
        <v>10</v>
      </c>
      <c r="H529" s="38" t="s">
        <v>20</v>
      </c>
      <c r="I529" s="3">
        <v>20</v>
      </c>
      <c r="N529" s="21">
        <f>IFERROR(VLOOKUP($D529&amp;$C529,生产方式定位!$A$2:$E$38,2,FALSE)+VLOOKUP($E529&amp;$C529,生产方式定位!$F$3:$J$38,2,FALSE),0)</f>
        <v>4300</v>
      </c>
      <c r="O529" s="38" t="s">
        <v>74</v>
      </c>
      <c r="P529" s="3">
        <v>55</v>
      </c>
      <c r="Q529" s="38" t="s">
        <v>73</v>
      </c>
      <c r="R529" s="3">
        <v>45</v>
      </c>
      <c r="U529" s="21">
        <f>IFERROR(VLOOKUP($D529&amp;$C529,生产方式定位!$A$2:$E$38,3,FALSE)+VLOOKUP($E529&amp;$C529,生产方式定位!$F$3:$J$38,3,FALSE),0)</f>
        <v>45</v>
      </c>
      <c r="V529" s="38" t="s">
        <v>43</v>
      </c>
      <c r="W529" s="3">
        <v>1</v>
      </c>
      <c r="Z529" s="23">
        <f>IFERROR(VLOOKUP($D529&amp;$C529,生产方式定位!$A$2:$E$38,5,FALSE)+VLOOKUP($E529&amp;$C529,生产方式定位!$F$3:$J$38,5,FALSE),"错误")</f>
        <v>6260</v>
      </c>
      <c r="AA529" s="34" t="str">
        <f t="shared" si="150"/>
        <v>魔悬浮车*14,灵能水晶*48</v>
      </c>
      <c r="AB529" s="44" t="str">
        <f t="shared" si="151"/>
        <v>法士*280,工程师*305</v>
      </c>
      <c r="AC529" s="44" t="str">
        <f t="shared" si="152"/>
        <v>运力*209</v>
      </c>
      <c r="AD529" s="35" t="str">
        <f t="shared" si="153"/>
        <v>46%</v>
      </c>
      <c r="AE529" s="3">
        <f t="shared" si="154"/>
        <v>1915</v>
      </c>
      <c r="AF529" s="46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spans="1:53" ht="19.95" customHeight="1" x14ac:dyDescent="0.4">
      <c r="A530" s="21" t="s">
        <v>295</v>
      </c>
      <c r="B530" s="48" t="s">
        <v>519</v>
      </c>
      <c r="C530" s="21">
        <v>1</v>
      </c>
      <c r="D530" s="31" t="s">
        <v>175</v>
      </c>
      <c r="E530" s="31" t="s">
        <v>180</v>
      </c>
      <c r="N530" s="23">
        <f>IFERROR(VLOOKUP($D530&amp;$C530,生产方式定位!$A$2:$E$38,2,FALSE)+VLOOKUP($E530&amp;$C530,生产方式定位!$F$3:$J$38,2,FALSE),0)</f>
        <v>0</v>
      </c>
      <c r="O530" s="38" t="s">
        <v>77</v>
      </c>
      <c r="P530" s="3">
        <v>3</v>
      </c>
      <c r="Q530" s="38" t="s">
        <v>68</v>
      </c>
      <c r="R530" s="3">
        <v>1</v>
      </c>
      <c r="U530" s="23">
        <f>IFERROR(VLOOKUP($D530&amp;$C530,生产方式定位!$A$2:$E$38,3,FALSE)+VLOOKUP($E530&amp;$C530,生产方式定位!$F$3:$J$38,3,FALSE),0)</f>
        <v>25</v>
      </c>
      <c r="Z530" s="23">
        <f>IFERROR(VLOOKUP($D530&amp;$C530,生产方式定位!$A$2:$E$38,5,FALSE)+VLOOKUP($E530&amp;$C530,生产方式定位!$F$3:$J$38,5,FALSE),"错误")</f>
        <v>25</v>
      </c>
      <c r="AA530" s="34" t="str">
        <f t="shared" si="150"/>
        <v/>
      </c>
      <c r="AB530" s="44" t="str">
        <f t="shared" si="151"/>
        <v>职员*424,贵族*47</v>
      </c>
      <c r="AC530" s="44" t="str">
        <f t="shared" si="152"/>
        <v/>
      </c>
      <c r="AD530" s="35" t="str">
        <f t="shared" si="153"/>
        <v/>
      </c>
      <c r="AE530" s="3" t="str">
        <f t="shared" si="154"/>
        <v/>
      </c>
      <c r="AF530" s="46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spans="1:53" ht="19.95" customHeight="1" x14ac:dyDescent="0.4">
      <c r="A531" s="21" t="s">
        <v>295</v>
      </c>
      <c r="B531" s="48" t="s">
        <v>520</v>
      </c>
      <c r="C531" s="21">
        <v>2</v>
      </c>
      <c r="D531" s="31" t="s">
        <v>175</v>
      </c>
      <c r="E531" s="31" t="s">
        <v>180</v>
      </c>
      <c r="N531" s="23">
        <f>IFERROR(VLOOKUP($D531&amp;$C531,生产方式定位!$A$2:$E$38,2,FALSE)+VLOOKUP($E531&amp;$C531,生产方式定位!$F$3:$J$38,2,FALSE),0)</f>
        <v>0</v>
      </c>
      <c r="O531" s="3" t="s">
        <v>72</v>
      </c>
      <c r="P531" s="3">
        <v>1</v>
      </c>
      <c r="U531" s="23">
        <f>IFERROR(VLOOKUP($D531&amp;$C531,生产方式定位!$A$2:$E$38,3,FALSE)+VLOOKUP($E531&amp;$C531,生产方式定位!$F$3:$J$38,3,FALSE),0)</f>
        <v>35</v>
      </c>
      <c r="Z531" s="23">
        <f>IFERROR(VLOOKUP($D531&amp;$C531,生产方式定位!$A$2:$E$38,5,FALSE)+VLOOKUP($E531&amp;$C531,生产方式定位!$F$3:$J$38,5,FALSE),"错误")</f>
        <v>35</v>
      </c>
      <c r="AA531" s="34" t="str">
        <f t="shared" si="150"/>
        <v/>
      </c>
      <c r="AB531" s="44" t="str">
        <f t="shared" si="151"/>
        <v>教士*528</v>
      </c>
      <c r="AC531" s="44" t="str">
        <f t="shared" si="152"/>
        <v/>
      </c>
      <c r="AD531" s="35" t="str">
        <f t="shared" si="153"/>
        <v/>
      </c>
      <c r="AE531" s="3" t="str">
        <f t="shared" si="154"/>
        <v/>
      </c>
      <c r="AF531" s="46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spans="1:53" ht="19.95" customHeight="1" x14ac:dyDescent="0.4">
      <c r="A532" s="21" t="s">
        <v>295</v>
      </c>
      <c r="B532" s="48" t="s">
        <v>521</v>
      </c>
      <c r="C532" s="21">
        <v>3</v>
      </c>
      <c r="D532" s="31" t="s">
        <v>175</v>
      </c>
      <c r="E532" s="31" t="s">
        <v>180</v>
      </c>
      <c r="N532" s="23">
        <f>IFERROR(VLOOKUP($D532&amp;$C532,生产方式定位!$A$2:$E$38,2,FALSE)+VLOOKUP($E532&amp;$C532,生产方式定位!$F$3:$J$38,2,FALSE),0)</f>
        <v>0</v>
      </c>
      <c r="O532" s="3" t="s">
        <v>69</v>
      </c>
      <c r="P532" s="3">
        <v>10</v>
      </c>
      <c r="Q532" s="38" t="s">
        <v>77</v>
      </c>
      <c r="R532" s="3">
        <v>3</v>
      </c>
      <c r="U532" s="23">
        <f>IFERROR(VLOOKUP($D532&amp;$C532,生产方式定位!$A$2:$E$38,3,FALSE)+VLOOKUP($E532&amp;$C532,生产方式定位!$F$3:$J$38,3,FALSE),0)</f>
        <v>70</v>
      </c>
      <c r="Z532" s="23">
        <f>IFERROR(VLOOKUP($D532&amp;$C532,生产方式定位!$A$2:$E$38,5,FALSE)+VLOOKUP($E532&amp;$C532,生产方式定位!$F$3:$J$38,5,FALSE),"错误")</f>
        <v>70</v>
      </c>
      <c r="AA532" s="34" t="str">
        <f t="shared" si="150"/>
        <v/>
      </c>
      <c r="AB532" s="44" t="str">
        <f t="shared" si="151"/>
        <v>资本家*135,职员*365</v>
      </c>
      <c r="AC532" s="44" t="str">
        <f t="shared" si="152"/>
        <v/>
      </c>
      <c r="AD532" s="35" t="str">
        <f t="shared" si="153"/>
        <v/>
      </c>
      <c r="AE532" s="3" t="str">
        <f t="shared" si="154"/>
        <v/>
      </c>
      <c r="AF532" s="46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spans="1:53" ht="19.95" customHeight="1" x14ac:dyDescent="0.4">
      <c r="A533" s="21" t="s">
        <v>295</v>
      </c>
      <c r="B533" s="48" t="s">
        <v>522</v>
      </c>
      <c r="C533" s="21">
        <v>4</v>
      </c>
      <c r="D533" s="31" t="s">
        <v>175</v>
      </c>
      <c r="E533" s="31" t="s">
        <v>180</v>
      </c>
      <c r="N533" s="23">
        <f>IFERROR(VLOOKUP($D533&amp;$C533,生产方式定位!$A$2:$E$38,2,FALSE)+VLOOKUP($E533&amp;$C533,生产方式定位!$F$3:$J$38,2,FALSE),0)</f>
        <v>0</v>
      </c>
      <c r="O533" s="3" t="s">
        <v>69</v>
      </c>
      <c r="P533" s="3">
        <v>10</v>
      </c>
      <c r="Q533" s="38" t="s">
        <v>77</v>
      </c>
      <c r="R533" s="3">
        <v>3</v>
      </c>
      <c r="U533" s="23">
        <f>IFERROR(VLOOKUP($D533&amp;$C533,生产方式定位!$A$2:$E$38,3,FALSE)+VLOOKUP($E533&amp;$C533,生产方式定位!$F$3:$J$38,3,FALSE),0)</f>
        <v>35</v>
      </c>
      <c r="Z533" s="23">
        <f>IFERROR(VLOOKUP($D533&amp;$C533,生产方式定位!$A$2:$E$38,5,FALSE)+VLOOKUP($E533&amp;$C533,生产方式定位!$F$3:$J$38,5,FALSE),"错误")</f>
        <v>35</v>
      </c>
      <c r="AA533" s="34" t="str">
        <f t="shared" si="150"/>
        <v/>
      </c>
      <c r="AB533" s="44" t="str">
        <f t="shared" si="151"/>
        <v>资本家*68,职员*183</v>
      </c>
      <c r="AC533" s="44" t="str">
        <f t="shared" si="152"/>
        <v/>
      </c>
      <c r="AD533" s="35" t="str">
        <f t="shared" si="153"/>
        <v/>
      </c>
      <c r="AE533" s="3" t="str">
        <f t="shared" si="154"/>
        <v/>
      </c>
      <c r="AF533" s="46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spans="1:53" ht="19.95" customHeight="1" x14ac:dyDescent="0.4">
      <c r="A534" s="21" t="s">
        <v>295</v>
      </c>
      <c r="B534" s="48" t="s">
        <v>523</v>
      </c>
      <c r="C534" s="21">
        <v>5</v>
      </c>
      <c r="D534" s="31" t="s">
        <v>175</v>
      </c>
      <c r="E534" s="31" t="s">
        <v>180</v>
      </c>
      <c r="N534" s="23">
        <f>IFERROR(VLOOKUP($D534&amp;$C534,生产方式定位!$A$2:$E$38,2,FALSE)+VLOOKUP($E534&amp;$C534,生产方式定位!$F$3:$J$38,2,FALSE),0)</f>
        <v>0</v>
      </c>
      <c r="O534" s="3" t="s">
        <v>70</v>
      </c>
      <c r="P534" s="3">
        <v>1</v>
      </c>
      <c r="U534" s="23">
        <f>IFERROR(VLOOKUP($D534&amp;$C534,生产方式定位!$A$2:$E$38,3,FALSE)+VLOOKUP($E534&amp;$C534,生产方式定位!$F$3:$J$38,3,FALSE),0)</f>
        <v>40</v>
      </c>
      <c r="Z534" s="23">
        <f>IFERROR(VLOOKUP($D534&amp;$C534,生产方式定位!$A$2:$E$38,5,FALSE)+VLOOKUP($E534&amp;$C534,生产方式定位!$F$3:$J$38,5,FALSE),"错误")</f>
        <v>40</v>
      </c>
      <c r="AA534" s="34" t="str">
        <f t="shared" si="150"/>
        <v/>
      </c>
      <c r="AB534" s="44" t="str">
        <f t="shared" si="151"/>
        <v>官僚*603</v>
      </c>
      <c r="AC534" s="44" t="str">
        <f t="shared" si="152"/>
        <v/>
      </c>
      <c r="AD534" s="35" t="str">
        <f t="shared" si="153"/>
        <v/>
      </c>
      <c r="AE534" s="3" t="str">
        <f t="shared" si="154"/>
        <v/>
      </c>
      <c r="AF534" s="46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spans="1:53" ht="19.95" customHeight="1" x14ac:dyDescent="0.4">
      <c r="A535" s="21" t="s">
        <v>295</v>
      </c>
      <c r="B535" s="48" t="s">
        <v>524</v>
      </c>
      <c r="C535" s="21">
        <v>6</v>
      </c>
      <c r="D535" s="31" t="s">
        <v>175</v>
      </c>
      <c r="E535" s="31" t="s">
        <v>180</v>
      </c>
      <c r="N535" s="23">
        <f>IFERROR(VLOOKUP($D535&amp;$C535,生产方式定位!$A$2:$E$38,2,FALSE)+VLOOKUP($E535&amp;$C535,生产方式定位!$F$3:$J$38,2,FALSE),0)</f>
        <v>0</v>
      </c>
      <c r="O535" s="3" t="s">
        <v>81</v>
      </c>
      <c r="P535" s="3">
        <v>10</v>
      </c>
      <c r="Q535" s="3" t="s">
        <v>73</v>
      </c>
      <c r="R535" s="3">
        <v>20</v>
      </c>
      <c r="U535" s="23">
        <f>IFERROR(VLOOKUP($D535&amp;$C535,生产方式定位!$A$2:$E$38,3,FALSE)+VLOOKUP($E535&amp;$C535,生产方式定位!$F$3:$J$38,3,FALSE),0)</f>
        <v>20</v>
      </c>
      <c r="Z535" s="23">
        <f>IFERROR(VLOOKUP($D535&amp;$C535,生产方式定位!$A$2:$E$38,5,FALSE)+VLOOKUP($E535&amp;$C535,生产方式定位!$F$3:$J$38,5,FALSE),"错误")</f>
        <v>20</v>
      </c>
      <c r="AA535" s="34" t="str">
        <f t="shared" ref="AA533:AA596" si="167">IF(AG535="","",AG535)&amp;IF(AH535="","",","&amp;AH535)&amp;IF(AI535="","",","&amp;AI535)&amp;IF(AR535=0,"",",运力*"&amp;AR535)&amp;IF(AS535=0,"",",交易*"&amp;AS535)</f>
        <v/>
      </c>
      <c r="AB535" s="44"/>
      <c r="AC535" s="44"/>
      <c r="AF535" s="46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spans="1:53" ht="19.95" customHeight="1" x14ac:dyDescent="0.4">
      <c r="A536" s="21" t="s">
        <v>295</v>
      </c>
      <c r="B536" s="48" t="s">
        <v>525</v>
      </c>
      <c r="C536" s="21">
        <v>7</v>
      </c>
      <c r="D536" s="31" t="s">
        <v>175</v>
      </c>
      <c r="E536" s="31" t="s">
        <v>180</v>
      </c>
      <c r="N536" s="23">
        <f>IFERROR(VLOOKUP($D536&amp;$C536,生产方式定位!$A$2:$E$38,2,FALSE)+VLOOKUP($E536&amp;$C536,生产方式定位!$F$3:$J$38,2,FALSE),0)</f>
        <v>0</v>
      </c>
      <c r="O536" s="3" t="s">
        <v>81</v>
      </c>
      <c r="P536" s="3">
        <v>8</v>
      </c>
      <c r="Q536" s="3" t="s">
        <v>73</v>
      </c>
      <c r="R536" s="3">
        <v>20</v>
      </c>
      <c r="S536" s="38" t="s">
        <v>74</v>
      </c>
      <c r="T536" s="3">
        <v>20</v>
      </c>
      <c r="U536" s="23">
        <f>IFERROR(VLOOKUP($D536&amp;$C536,生产方式定位!$A$2:$E$38,3,FALSE)+VLOOKUP($E536&amp;$C536,生产方式定位!$F$3:$J$38,3,FALSE),0)</f>
        <v>20</v>
      </c>
      <c r="Z536" s="23">
        <f>IFERROR(VLOOKUP($D536&amp;$C536,生产方式定位!$A$2:$E$38,5,FALSE)+VLOOKUP($E536&amp;$C536,生产方式定位!$F$3:$J$38,5,FALSE),"错误")</f>
        <v>20</v>
      </c>
      <c r="AA536" s="34" t="str">
        <f t="shared" si="167"/>
        <v/>
      </c>
      <c r="AB536" s="44"/>
      <c r="AC536" s="44"/>
      <c r="AF536" s="46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spans="1:53" ht="19.95" customHeight="1" x14ac:dyDescent="0.4">
      <c r="A537" s="21" t="s">
        <v>295</v>
      </c>
      <c r="B537" s="48" t="s">
        <v>526</v>
      </c>
      <c r="C537" s="21">
        <v>8</v>
      </c>
      <c r="D537" s="31" t="s">
        <v>175</v>
      </c>
      <c r="E537" s="31" t="s">
        <v>180</v>
      </c>
      <c r="N537" s="23">
        <f>IFERROR(VLOOKUP($D537&amp;$C537,生产方式定位!$A$2:$E$38,2,FALSE)+VLOOKUP($E537&amp;$C537,生产方式定位!$F$3:$J$38,2,FALSE),0)</f>
        <v>0</v>
      </c>
      <c r="O537" s="38" t="s">
        <v>66</v>
      </c>
      <c r="P537" s="3">
        <v>4</v>
      </c>
      <c r="Q537" s="38" t="s">
        <v>74</v>
      </c>
      <c r="R537" s="3">
        <v>5</v>
      </c>
      <c r="U537" s="23">
        <f>IFERROR(VLOOKUP($D537&amp;$C537,生产方式定位!$A$2:$E$38,3,FALSE)+VLOOKUP($E537&amp;$C537,生产方式定位!$F$3:$J$38,3,FALSE),0)</f>
        <v>50</v>
      </c>
      <c r="Z537" s="23">
        <f>IFERROR(VLOOKUP($D537&amp;$C537,生产方式定位!$A$2:$E$38,5,FALSE)+VLOOKUP($E537&amp;$C537,生产方式定位!$F$3:$J$38,5,FALSE),"错误")</f>
        <v>50</v>
      </c>
      <c r="AA537" s="34" t="str">
        <f t="shared" si="167"/>
        <v/>
      </c>
      <c r="AB537" s="44"/>
      <c r="AC537" s="44"/>
      <c r="AF537" s="46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spans="1:53" ht="19.95" customHeight="1" x14ac:dyDescent="0.4">
      <c r="A538" s="23" t="s">
        <v>297</v>
      </c>
      <c r="B538" s="3" t="s">
        <v>803</v>
      </c>
      <c r="C538" s="23">
        <v>1</v>
      </c>
      <c r="D538" s="31" t="s">
        <v>293</v>
      </c>
      <c r="E538" s="31" t="s">
        <v>173</v>
      </c>
      <c r="F538" s="3" t="s">
        <v>39</v>
      </c>
      <c r="G538" s="3">
        <v>20</v>
      </c>
      <c r="H538" s="3" t="s">
        <v>19</v>
      </c>
      <c r="I538" s="3">
        <v>25</v>
      </c>
      <c r="N538" s="21">
        <f>IFERROR(VLOOKUP($D538&amp;$C538,生产方式定位!$A$2:$E$38,2,FALSE)+VLOOKUP($E538&amp;$C538,生产方式定位!$F$3:$J$38,2,FALSE),0)</f>
        <v>2000</v>
      </c>
      <c r="O538" s="3" t="s">
        <v>81</v>
      </c>
      <c r="P538" s="3">
        <v>100</v>
      </c>
      <c r="Q538" s="3" t="s">
        <v>73</v>
      </c>
      <c r="R538" s="3">
        <v>15</v>
      </c>
      <c r="U538" s="21">
        <f>IFERROR(VLOOKUP($D538&amp;$C538,生产方式定位!$A$2:$E$38,3,FALSE)+VLOOKUP($E538&amp;$C538,生产方式定位!$F$3:$J$38,3,FALSE),0)</f>
        <v>100</v>
      </c>
      <c r="V538" s="38" t="s">
        <v>43</v>
      </c>
      <c r="W538" s="3">
        <v>1</v>
      </c>
      <c r="Z538" s="23">
        <f>IFERROR(VLOOKUP($D538&amp;$C538,生产方式定位!$A$2:$E$38,5,FALSE)+VLOOKUP($E538&amp;$C538,生产方式定位!$F$3:$J$38,5,FALSE),"错误")</f>
        <v>3150</v>
      </c>
      <c r="AA538" s="34" t="str">
        <f t="shared" si="167"/>
        <v>钢铁*18,煤*37</v>
      </c>
      <c r="AB538" s="44" t="str">
        <f t="shared" ref="AB538:AB602" si="168">IF(AJ538="","",AJ538)&amp;IF(AK538="","",","&amp;AK538)&amp;IF(AL538="","",","&amp;AL538)</f>
        <v>劳工*3935,工程师*197</v>
      </c>
      <c r="AC538" s="44" t="str">
        <f t="shared" ref="AC530:AC602" si="169">IF(AM538="","",AM538)&amp;IF(AN538="","",","&amp;AN538)</f>
        <v>运力*105</v>
      </c>
      <c r="AD538" s="35" t="str">
        <f t="shared" ref="AD530:AD602" si="170">IFERROR(ROUND(((Z538/N538)-1)*100,0)&amp;"%","")</f>
        <v>58%</v>
      </c>
      <c r="AE538" s="3">
        <f t="shared" ref="AE530:AE602" si="171">IF(Z538-U538-N538=0,"",Z538-U538-N538)</f>
        <v>1050</v>
      </c>
      <c r="AF538" s="45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spans="1:53" ht="19.95" customHeight="1" x14ac:dyDescent="0.4">
      <c r="A539" s="23" t="s">
        <v>297</v>
      </c>
      <c r="C539" s="23">
        <v>2</v>
      </c>
      <c r="D539" s="31" t="s">
        <v>293</v>
      </c>
      <c r="E539" s="31" t="s">
        <v>173</v>
      </c>
      <c r="F539" s="3" t="s">
        <v>39</v>
      </c>
      <c r="G539" s="3">
        <v>20</v>
      </c>
      <c r="H539" s="3" t="s">
        <v>19</v>
      </c>
      <c r="I539" s="3">
        <v>25</v>
      </c>
      <c r="N539" s="21">
        <f>IFERROR(VLOOKUP($D539&amp;$C539,生产方式定位!$A$2:$E$38,2,FALSE)+VLOOKUP($E539&amp;$C539,生产方式定位!$F$3:$J$38,2,FALSE),0)</f>
        <v>2900</v>
      </c>
      <c r="O539" s="3" t="s">
        <v>81</v>
      </c>
      <c r="P539" s="3">
        <v>100</v>
      </c>
      <c r="Q539" s="3" t="s">
        <v>73</v>
      </c>
      <c r="R539" s="3">
        <v>25</v>
      </c>
      <c r="U539" s="21">
        <f>IFERROR(VLOOKUP($D539&amp;$C539,生产方式定位!$A$2:$E$38,3,FALSE)+VLOOKUP($E539&amp;$C539,生产方式定位!$F$3:$J$38,3,FALSE),0)</f>
        <v>100</v>
      </c>
      <c r="V539" s="38" t="s">
        <v>43</v>
      </c>
      <c r="W539" s="3">
        <v>1</v>
      </c>
      <c r="Z539" s="23">
        <f>IFERROR(VLOOKUP($D539&amp;$C539,生产方式定位!$A$2:$E$38,5,FALSE)+VLOOKUP($E539&amp;$C539,生产方式定位!$F$3:$J$38,5,FALSE),"错误")</f>
        <v>4350</v>
      </c>
      <c r="AA539" s="34" t="str">
        <f t="shared" si="167"/>
        <v>钢铁*26,煤*54</v>
      </c>
      <c r="AB539" s="44" t="str">
        <f t="shared" si="168"/>
        <v>劳工*3620,工程师*302</v>
      </c>
      <c r="AC539" s="44" t="str">
        <f t="shared" si="169"/>
        <v>运力*145</v>
      </c>
      <c r="AD539" s="35" t="str">
        <f t="shared" si="170"/>
        <v>50%</v>
      </c>
      <c r="AE539" s="3">
        <f t="shared" si="171"/>
        <v>1350</v>
      </c>
      <c r="AF539" s="45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spans="1:53" ht="19.95" customHeight="1" x14ac:dyDescent="0.4">
      <c r="A540" s="23" t="s">
        <v>297</v>
      </c>
      <c r="B540" s="3" t="s">
        <v>804</v>
      </c>
      <c r="C540" s="23">
        <v>3</v>
      </c>
      <c r="D540" s="31" t="s">
        <v>293</v>
      </c>
      <c r="E540" s="31" t="s">
        <v>173</v>
      </c>
      <c r="F540" s="3" t="s">
        <v>39</v>
      </c>
      <c r="G540" s="3">
        <v>20</v>
      </c>
      <c r="H540" s="3" t="s">
        <v>19</v>
      </c>
      <c r="I540" s="3">
        <v>25</v>
      </c>
      <c r="J540" s="38" t="s">
        <v>45</v>
      </c>
      <c r="K540" s="3">
        <v>10</v>
      </c>
      <c r="N540" s="21">
        <f>IFERROR(VLOOKUP($D540&amp;$C540,生产方式定位!$A$2:$E$38,2,FALSE)+VLOOKUP($E540&amp;$C540,生产方式定位!$F$3:$J$38,2,FALSE),0)</f>
        <v>3425</v>
      </c>
      <c r="O540" s="3" t="s">
        <v>81</v>
      </c>
      <c r="P540" s="3">
        <v>100</v>
      </c>
      <c r="Q540" s="3" t="s">
        <v>73</v>
      </c>
      <c r="R540" s="3">
        <v>35</v>
      </c>
      <c r="U540" s="21">
        <f>IFERROR(VLOOKUP($D540&amp;$C540,生产方式定位!$A$2:$E$38,3,FALSE)+VLOOKUP($E540&amp;$C540,生产方式定位!$F$3:$J$38,3,FALSE),0)</f>
        <v>100</v>
      </c>
      <c r="V540" s="38" t="s">
        <v>43</v>
      </c>
      <c r="W540" s="3">
        <v>1</v>
      </c>
      <c r="Z540" s="23">
        <f>IFERROR(VLOOKUP($D540&amp;$C540,生产方式定位!$A$2:$E$38,5,FALSE)+VLOOKUP($E540&amp;$C540,生产方式定位!$F$3:$J$38,5,FALSE),"错误")</f>
        <v>5100</v>
      </c>
      <c r="AA540" s="34" t="str">
        <f t="shared" si="167"/>
        <v>钢铁*25,煤*52,科学引擎*10</v>
      </c>
      <c r="AB540" s="44" t="str">
        <f t="shared" si="168"/>
        <v>劳工*3352,工程师*391</v>
      </c>
      <c r="AC540" s="44" t="str">
        <f t="shared" si="169"/>
        <v>运力*170</v>
      </c>
      <c r="AD540" s="35" t="str">
        <f t="shared" si="170"/>
        <v>49%</v>
      </c>
      <c r="AE540" s="3">
        <f t="shared" si="171"/>
        <v>1575</v>
      </c>
      <c r="AF540" s="45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spans="1:53" ht="19.95" customHeight="1" x14ac:dyDescent="0.4">
      <c r="A541" s="23" t="s">
        <v>297</v>
      </c>
      <c r="C541" s="23">
        <v>4</v>
      </c>
      <c r="D541" s="31" t="s">
        <v>293</v>
      </c>
      <c r="E541" s="31" t="s">
        <v>173</v>
      </c>
      <c r="F541" s="3" t="s">
        <v>39</v>
      </c>
      <c r="G541" s="3">
        <v>20</v>
      </c>
      <c r="H541" s="3" t="s">
        <v>19</v>
      </c>
      <c r="I541" s="3">
        <v>25</v>
      </c>
      <c r="N541" s="21">
        <f>IFERROR(VLOOKUP($D541&amp;$C541,生产方式定位!$A$2:$E$38,2,FALSE)+VLOOKUP($E541&amp;$C541,生产方式定位!$F$3:$J$38,2,FALSE),0)</f>
        <v>3950</v>
      </c>
      <c r="O541" s="3" t="s">
        <v>81</v>
      </c>
      <c r="P541" s="3">
        <v>100</v>
      </c>
      <c r="Q541" s="3" t="s">
        <v>73</v>
      </c>
      <c r="R541" s="3">
        <v>45</v>
      </c>
      <c r="U541" s="21">
        <f>IFERROR(VLOOKUP($D541&amp;$C541,生产方式定位!$A$2:$E$38,3,FALSE)+VLOOKUP($E541&amp;$C541,生产方式定位!$F$3:$J$38,3,FALSE),0)</f>
        <v>100</v>
      </c>
      <c r="V541" s="38" t="s">
        <v>43</v>
      </c>
      <c r="W541" s="3">
        <v>1</v>
      </c>
      <c r="Z541" s="23">
        <f>IFERROR(VLOOKUP($D541&amp;$C541,生产方式定位!$A$2:$E$38,5,FALSE)+VLOOKUP($E541&amp;$C541,生产方式定位!$F$3:$J$38,5,FALSE),"错误")</f>
        <v>5850</v>
      </c>
      <c r="AA541" s="34" t="str">
        <f t="shared" si="167"/>
        <v>钢铁*35,煤*73</v>
      </c>
      <c r="AB541" s="44" t="str">
        <f t="shared" si="168"/>
        <v>劳工*3121,工程师*468</v>
      </c>
      <c r="AC541" s="44" t="str">
        <f t="shared" si="169"/>
        <v>运力*195</v>
      </c>
      <c r="AD541" s="35" t="str">
        <f t="shared" si="170"/>
        <v>48%</v>
      </c>
      <c r="AE541" s="3">
        <f t="shared" si="171"/>
        <v>1800</v>
      </c>
      <c r="AF541" s="45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spans="1:53" ht="19.95" customHeight="1" x14ac:dyDescent="0.4">
      <c r="A542" s="23" t="s">
        <v>297</v>
      </c>
      <c r="B542" s="3" t="s">
        <v>805</v>
      </c>
      <c r="C542" s="23">
        <v>5</v>
      </c>
      <c r="D542" s="31" t="s">
        <v>293</v>
      </c>
      <c r="E542" s="31" t="s">
        <v>173</v>
      </c>
      <c r="F542" s="3" t="s">
        <v>40</v>
      </c>
      <c r="G542" s="3">
        <v>20</v>
      </c>
      <c r="H542" s="3" t="s">
        <v>19</v>
      </c>
      <c r="I542" s="3">
        <v>25</v>
      </c>
      <c r="J542" s="38" t="s">
        <v>46</v>
      </c>
      <c r="K542" s="3">
        <v>10</v>
      </c>
      <c r="N542" s="21">
        <f>IFERROR(VLOOKUP($D542&amp;$C542,生产方式定位!$A$2:$E$38,2,FALSE)+VLOOKUP($E542&amp;$C542,生产方式定位!$F$3:$J$38,2,FALSE),0)</f>
        <v>4475</v>
      </c>
      <c r="O542" s="3" t="s">
        <v>81</v>
      </c>
      <c r="P542" s="3">
        <v>90</v>
      </c>
      <c r="Q542" s="3" t="s">
        <v>73</v>
      </c>
      <c r="R542" s="3">
        <v>65</v>
      </c>
      <c r="S542" s="3" t="s">
        <v>74</v>
      </c>
      <c r="T542" s="3">
        <v>35</v>
      </c>
      <c r="U542" s="21">
        <f>IFERROR(VLOOKUP($D542&amp;$C542,生产方式定位!$A$2:$E$38,3,FALSE)+VLOOKUP($E542&amp;$C542,生产方式定位!$F$3:$J$38,3,FALSE),0)</f>
        <v>100</v>
      </c>
      <c r="V542" s="38" t="s">
        <v>43</v>
      </c>
      <c r="W542" s="3">
        <v>1</v>
      </c>
      <c r="Z542" s="23">
        <f>IFERROR(VLOOKUP($D542&amp;$C542,生产方式定位!$A$2:$E$38,5,FALSE)+VLOOKUP($E542&amp;$C542,生产方式定位!$F$3:$J$38,5,FALSE),"错误")</f>
        <v>6600</v>
      </c>
      <c r="AA542" s="34" t="str">
        <f t="shared" si="167"/>
        <v>秘银*20,煤*68,魔导引擎*10</v>
      </c>
      <c r="AB542" s="44" t="str">
        <f t="shared" si="168"/>
        <v>劳工*2143,工程师*516,法士*208</v>
      </c>
      <c r="AC542" s="44" t="str">
        <f t="shared" si="169"/>
        <v>运力*220</v>
      </c>
      <c r="AD542" s="35" t="str">
        <f t="shared" si="170"/>
        <v>47%</v>
      </c>
      <c r="AE542" s="3">
        <f t="shared" si="171"/>
        <v>2025</v>
      </c>
      <c r="AF542" s="45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spans="1:53" ht="19.95" customHeight="1" x14ac:dyDescent="0.4">
      <c r="A543" s="21" t="s">
        <v>298</v>
      </c>
      <c r="B543" s="48" t="s">
        <v>519</v>
      </c>
      <c r="C543" s="21">
        <v>1</v>
      </c>
      <c r="D543" s="31" t="s">
        <v>175</v>
      </c>
      <c r="E543" s="31" t="s">
        <v>180</v>
      </c>
      <c r="N543" s="23">
        <f>IFERROR(VLOOKUP($D543&amp;$C543,生产方式定位!$A$2:$E$38,2,FALSE)+VLOOKUP($E543&amp;$C543,生产方式定位!$F$3:$J$38,2,FALSE),0)</f>
        <v>0</v>
      </c>
      <c r="O543" s="38" t="s">
        <v>77</v>
      </c>
      <c r="P543" s="3">
        <v>3</v>
      </c>
      <c r="Q543" s="38" t="s">
        <v>68</v>
      </c>
      <c r="R543" s="3">
        <v>1</v>
      </c>
      <c r="U543" s="23">
        <f>IFERROR(VLOOKUP($D543&amp;$C543,生产方式定位!$A$2:$E$38,3,FALSE)+VLOOKUP($E543&amp;$C543,生产方式定位!$F$3:$J$38,3,FALSE),0)</f>
        <v>25</v>
      </c>
      <c r="Z543" s="23">
        <f>IFERROR(VLOOKUP($D543&amp;$C543,生产方式定位!$A$2:$E$38,5,FALSE)+VLOOKUP($E543&amp;$C543,生产方式定位!$F$3:$J$38,5,FALSE),"错误")</f>
        <v>25</v>
      </c>
      <c r="AA543" s="34" t="str">
        <f t="shared" si="167"/>
        <v/>
      </c>
      <c r="AB543" s="44" t="str">
        <f t="shared" si="168"/>
        <v>职员*424,贵族*47</v>
      </c>
      <c r="AC543" s="44" t="str">
        <f t="shared" si="169"/>
        <v/>
      </c>
      <c r="AD543" s="35" t="str">
        <f t="shared" si="170"/>
        <v/>
      </c>
      <c r="AE543" s="3" t="str">
        <f t="shared" si="171"/>
        <v/>
      </c>
      <c r="AF543" s="46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spans="1:53" ht="19.95" customHeight="1" x14ac:dyDescent="0.4">
      <c r="A544" s="21" t="s">
        <v>298</v>
      </c>
      <c r="B544" s="48" t="s">
        <v>520</v>
      </c>
      <c r="C544" s="21">
        <v>2</v>
      </c>
      <c r="D544" s="31" t="s">
        <v>175</v>
      </c>
      <c r="E544" s="31" t="s">
        <v>180</v>
      </c>
      <c r="N544" s="23">
        <f>IFERROR(VLOOKUP($D544&amp;$C544,生产方式定位!$A$2:$E$38,2,FALSE)+VLOOKUP($E544&amp;$C544,生产方式定位!$F$3:$J$38,2,FALSE),0)</f>
        <v>0</v>
      </c>
      <c r="O544" s="3" t="s">
        <v>72</v>
      </c>
      <c r="P544" s="3">
        <v>1</v>
      </c>
      <c r="U544" s="23">
        <f>IFERROR(VLOOKUP($D544&amp;$C544,生产方式定位!$A$2:$E$38,3,FALSE)+VLOOKUP($E544&amp;$C544,生产方式定位!$F$3:$J$38,3,FALSE),0)</f>
        <v>35</v>
      </c>
      <c r="Z544" s="23">
        <f>IFERROR(VLOOKUP($D544&amp;$C544,生产方式定位!$A$2:$E$38,5,FALSE)+VLOOKUP($E544&amp;$C544,生产方式定位!$F$3:$J$38,5,FALSE),"错误")</f>
        <v>35</v>
      </c>
      <c r="AA544" s="34" t="str">
        <f t="shared" si="167"/>
        <v/>
      </c>
      <c r="AB544" s="44" t="str">
        <f t="shared" si="168"/>
        <v>教士*528</v>
      </c>
      <c r="AC544" s="44" t="str">
        <f t="shared" si="169"/>
        <v/>
      </c>
      <c r="AD544" s="35" t="str">
        <f t="shared" si="170"/>
        <v/>
      </c>
      <c r="AE544" s="3" t="str">
        <f t="shared" si="171"/>
        <v/>
      </c>
      <c r="AF544" s="46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spans="1:53" ht="19.95" customHeight="1" x14ac:dyDescent="0.4">
      <c r="A545" s="21" t="s">
        <v>298</v>
      </c>
      <c r="B545" s="48" t="s">
        <v>521</v>
      </c>
      <c r="C545" s="21">
        <v>3</v>
      </c>
      <c r="D545" s="31" t="s">
        <v>175</v>
      </c>
      <c r="E545" s="31" t="s">
        <v>180</v>
      </c>
      <c r="N545" s="23">
        <f>IFERROR(VLOOKUP($D545&amp;$C545,生产方式定位!$A$2:$E$38,2,FALSE)+VLOOKUP($E545&amp;$C545,生产方式定位!$F$3:$J$38,2,FALSE),0)</f>
        <v>0</v>
      </c>
      <c r="O545" s="3" t="s">
        <v>69</v>
      </c>
      <c r="P545" s="3">
        <v>10</v>
      </c>
      <c r="Q545" s="38" t="s">
        <v>77</v>
      </c>
      <c r="R545" s="3">
        <v>3</v>
      </c>
      <c r="U545" s="23">
        <f>IFERROR(VLOOKUP($D545&amp;$C545,生产方式定位!$A$2:$E$38,3,FALSE)+VLOOKUP($E545&amp;$C545,生产方式定位!$F$3:$J$38,3,FALSE),0)</f>
        <v>70</v>
      </c>
      <c r="Z545" s="23">
        <f>IFERROR(VLOOKUP($D545&amp;$C545,生产方式定位!$A$2:$E$38,5,FALSE)+VLOOKUP($E545&amp;$C545,生产方式定位!$F$3:$J$38,5,FALSE),"错误")</f>
        <v>70</v>
      </c>
      <c r="AA545" s="34" t="str">
        <f t="shared" si="167"/>
        <v/>
      </c>
      <c r="AB545" s="44" t="str">
        <f t="shared" si="168"/>
        <v>资本家*135,职员*365</v>
      </c>
      <c r="AC545" s="44" t="str">
        <f t="shared" si="169"/>
        <v/>
      </c>
      <c r="AD545" s="35" t="str">
        <f t="shared" si="170"/>
        <v/>
      </c>
      <c r="AE545" s="3" t="str">
        <f t="shared" si="171"/>
        <v/>
      </c>
      <c r="AF545" s="46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spans="1:53" ht="19.95" customHeight="1" x14ac:dyDescent="0.4">
      <c r="A546" s="21" t="s">
        <v>298</v>
      </c>
      <c r="B546" s="3" t="s">
        <v>522</v>
      </c>
      <c r="C546" s="21">
        <v>4</v>
      </c>
      <c r="D546" s="31" t="s">
        <v>175</v>
      </c>
      <c r="E546" s="31" t="s">
        <v>180</v>
      </c>
      <c r="N546" s="23">
        <f>IFERROR(VLOOKUP($D546&amp;$C546,生产方式定位!$A$2:$E$38,2,FALSE)+VLOOKUP($E546&amp;$C546,生产方式定位!$F$3:$J$38,2,FALSE),0)</f>
        <v>0</v>
      </c>
      <c r="O546" s="3" t="s">
        <v>69</v>
      </c>
      <c r="P546" s="3">
        <v>10</v>
      </c>
      <c r="Q546" s="38" t="s">
        <v>77</v>
      </c>
      <c r="R546" s="3">
        <v>3</v>
      </c>
      <c r="U546" s="23">
        <f>IFERROR(VLOOKUP($D546&amp;$C546,生产方式定位!$A$2:$E$38,3,FALSE)+VLOOKUP($E546&amp;$C546,生产方式定位!$F$3:$J$38,3,FALSE),0)</f>
        <v>35</v>
      </c>
      <c r="Z546" s="23">
        <f>IFERROR(VLOOKUP($D546&amp;$C546,生产方式定位!$A$2:$E$38,5,FALSE)+VLOOKUP($E546&amp;$C546,生产方式定位!$F$3:$J$38,5,FALSE),"错误")</f>
        <v>35</v>
      </c>
      <c r="AA546" s="34" t="str">
        <f t="shared" si="167"/>
        <v/>
      </c>
      <c r="AB546" s="44" t="str">
        <f t="shared" si="168"/>
        <v>资本家*68,职员*183</v>
      </c>
      <c r="AC546" s="44" t="str">
        <f t="shared" si="169"/>
        <v/>
      </c>
      <c r="AD546" s="35" t="str">
        <f t="shared" si="170"/>
        <v/>
      </c>
      <c r="AE546" s="3" t="str">
        <f t="shared" si="171"/>
        <v/>
      </c>
      <c r="AF546" s="46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spans="1:53" ht="19.95" customHeight="1" x14ac:dyDescent="0.4">
      <c r="A547" s="21" t="s">
        <v>298</v>
      </c>
      <c r="B547" s="3" t="s">
        <v>523</v>
      </c>
      <c r="C547" s="21">
        <v>5</v>
      </c>
      <c r="D547" s="31" t="s">
        <v>175</v>
      </c>
      <c r="E547" s="31" t="s">
        <v>180</v>
      </c>
      <c r="N547" s="23">
        <f>IFERROR(VLOOKUP($D547&amp;$C547,生产方式定位!$A$2:$E$38,2,FALSE)+VLOOKUP($E547&amp;$C547,生产方式定位!$F$3:$J$38,2,FALSE),0)</f>
        <v>0</v>
      </c>
      <c r="O547" s="3" t="s">
        <v>70</v>
      </c>
      <c r="P547" s="3">
        <v>1</v>
      </c>
      <c r="U547" s="23">
        <f>IFERROR(VLOOKUP($D547&amp;$C547,生产方式定位!$A$2:$E$38,3,FALSE)+VLOOKUP($E547&amp;$C547,生产方式定位!$F$3:$J$38,3,FALSE),0)</f>
        <v>40</v>
      </c>
      <c r="Z547" s="23">
        <f>IFERROR(VLOOKUP($D547&amp;$C547,生产方式定位!$A$2:$E$38,5,FALSE)+VLOOKUP($E547&amp;$C547,生产方式定位!$F$3:$J$38,5,FALSE),"错误")</f>
        <v>40</v>
      </c>
      <c r="AA547" s="34" t="str">
        <f t="shared" si="167"/>
        <v/>
      </c>
      <c r="AB547" s="44" t="str">
        <f t="shared" si="168"/>
        <v>官僚*603</v>
      </c>
      <c r="AC547" s="44" t="str">
        <f t="shared" si="169"/>
        <v/>
      </c>
      <c r="AD547" s="35" t="str">
        <f t="shared" si="170"/>
        <v/>
      </c>
      <c r="AE547" s="3" t="str">
        <f t="shared" si="171"/>
        <v/>
      </c>
      <c r="AF547" s="46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spans="1:53" ht="19.95" customHeight="1" x14ac:dyDescent="0.4">
      <c r="A548" s="21" t="s">
        <v>298</v>
      </c>
      <c r="B548" s="3" t="s">
        <v>524</v>
      </c>
      <c r="C548" s="21">
        <v>6</v>
      </c>
      <c r="D548" s="31" t="s">
        <v>175</v>
      </c>
      <c r="E548" s="31" t="s">
        <v>180</v>
      </c>
      <c r="N548" s="23">
        <f>IFERROR(VLOOKUP($D548&amp;$C548,生产方式定位!$A$2:$E$38,2,FALSE)+VLOOKUP($E548&amp;$C548,生产方式定位!$F$3:$J$38,2,FALSE),0)</f>
        <v>0</v>
      </c>
      <c r="O548" s="3" t="s">
        <v>81</v>
      </c>
      <c r="P548" s="3">
        <v>10</v>
      </c>
      <c r="Q548" s="3" t="s">
        <v>73</v>
      </c>
      <c r="R548" s="3">
        <v>20</v>
      </c>
      <c r="U548" s="23">
        <f>IFERROR(VLOOKUP($D548&amp;$C548,生产方式定位!$A$2:$E$38,3,FALSE)+VLOOKUP($E548&amp;$C548,生产方式定位!$F$3:$J$38,3,FALSE),0)</f>
        <v>20</v>
      </c>
      <c r="Z548" s="23">
        <f>IFERROR(VLOOKUP($D548&amp;$C548,生产方式定位!$A$2:$E$38,5,FALSE)+VLOOKUP($E548&amp;$C548,生产方式定位!$F$3:$J$38,5,FALSE),"错误")</f>
        <v>20</v>
      </c>
      <c r="AA548" s="34" t="str">
        <f t="shared" si="167"/>
        <v/>
      </c>
      <c r="AB548" s="44"/>
      <c r="AC548" s="44"/>
      <c r="AF548" s="46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spans="1:53" ht="19.95" customHeight="1" x14ac:dyDescent="0.4">
      <c r="A549" s="21" t="s">
        <v>298</v>
      </c>
      <c r="B549" s="3" t="s">
        <v>525</v>
      </c>
      <c r="C549" s="21">
        <v>7</v>
      </c>
      <c r="D549" s="31" t="s">
        <v>175</v>
      </c>
      <c r="E549" s="31" t="s">
        <v>180</v>
      </c>
      <c r="N549" s="23">
        <f>IFERROR(VLOOKUP($D549&amp;$C549,生产方式定位!$A$2:$E$38,2,FALSE)+VLOOKUP($E549&amp;$C549,生产方式定位!$F$3:$J$38,2,FALSE),0)</f>
        <v>0</v>
      </c>
      <c r="O549" s="3" t="s">
        <v>81</v>
      </c>
      <c r="P549" s="3">
        <v>8</v>
      </c>
      <c r="Q549" s="3" t="s">
        <v>73</v>
      </c>
      <c r="R549" s="3">
        <v>20</v>
      </c>
      <c r="S549" s="38" t="s">
        <v>74</v>
      </c>
      <c r="T549" s="3">
        <v>20</v>
      </c>
      <c r="U549" s="23">
        <f>IFERROR(VLOOKUP($D549&amp;$C549,生产方式定位!$A$2:$E$38,3,FALSE)+VLOOKUP($E549&amp;$C549,生产方式定位!$F$3:$J$38,3,FALSE),0)</f>
        <v>20</v>
      </c>
      <c r="Z549" s="23">
        <f>IFERROR(VLOOKUP($D549&amp;$C549,生产方式定位!$A$2:$E$38,5,FALSE)+VLOOKUP($E549&amp;$C549,生产方式定位!$F$3:$J$38,5,FALSE),"错误")</f>
        <v>20</v>
      </c>
      <c r="AA549" s="34" t="str">
        <f t="shared" si="167"/>
        <v/>
      </c>
      <c r="AB549" s="44"/>
      <c r="AC549" s="44"/>
      <c r="AF549" s="46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spans="1:53" ht="19.95" customHeight="1" x14ac:dyDescent="0.4">
      <c r="A550" s="21" t="s">
        <v>298</v>
      </c>
      <c r="B550" s="3" t="s">
        <v>526</v>
      </c>
      <c r="C550" s="21">
        <v>8</v>
      </c>
      <c r="D550" s="31" t="s">
        <v>175</v>
      </c>
      <c r="E550" s="31" t="s">
        <v>180</v>
      </c>
      <c r="N550" s="23">
        <f>IFERROR(VLOOKUP($D550&amp;$C550,生产方式定位!$A$2:$E$38,2,FALSE)+VLOOKUP($E550&amp;$C550,生产方式定位!$F$3:$J$38,2,FALSE),0)</f>
        <v>0</v>
      </c>
      <c r="O550" s="38" t="s">
        <v>66</v>
      </c>
      <c r="P550" s="3">
        <v>4</v>
      </c>
      <c r="Q550" s="38" t="s">
        <v>74</v>
      </c>
      <c r="R550" s="3">
        <v>5</v>
      </c>
      <c r="U550" s="23">
        <f>IFERROR(VLOOKUP($D550&amp;$C550,生产方式定位!$A$2:$E$38,3,FALSE)+VLOOKUP($E550&amp;$C550,生产方式定位!$F$3:$J$38,3,FALSE),0)</f>
        <v>50</v>
      </c>
      <c r="Z550" s="23">
        <f>IFERROR(VLOOKUP($D550&amp;$C550,生产方式定位!$A$2:$E$38,5,FALSE)+VLOOKUP($E550&amp;$C550,生产方式定位!$F$3:$J$38,5,FALSE),"错误")</f>
        <v>50</v>
      </c>
      <c r="AA550" s="34" t="str">
        <f t="shared" si="167"/>
        <v/>
      </c>
      <c r="AB550" s="44"/>
      <c r="AC550" s="44"/>
      <c r="AF550" s="46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spans="1:53" ht="19.95" customHeight="1" x14ac:dyDescent="0.4">
      <c r="A551" s="23" t="s">
        <v>300</v>
      </c>
      <c r="B551" s="3" t="s">
        <v>806</v>
      </c>
      <c r="C551" s="23">
        <v>1</v>
      </c>
      <c r="D551" s="31" t="s">
        <v>293</v>
      </c>
      <c r="E551" s="31" t="s">
        <v>173</v>
      </c>
      <c r="F551" s="38" t="s">
        <v>22</v>
      </c>
      <c r="G551" s="3">
        <v>30</v>
      </c>
      <c r="N551" s="21">
        <f>IFERROR(VLOOKUP($D551&amp;$C551,生产方式定位!$A$2:$E$38,2,FALSE)+VLOOKUP($E551&amp;$C551,生产方式定位!$F$3:$J$38,2,FALSE),0)</f>
        <v>2000</v>
      </c>
      <c r="O551" s="38" t="s">
        <v>81</v>
      </c>
      <c r="P551" s="3">
        <v>50</v>
      </c>
      <c r="Q551" s="38" t="s">
        <v>74</v>
      </c>
      <c r="R551" s="3">
        <v>100</v>
      </c>
      <c r="S551" s="38" t="s">
        <v>66</v>
      </c>
      <c r="T551" s="3">
        <v>5</v>
      </c>
      <c r="U551" s="21">
        <f>IFERROR(VLOOKUP($D551&amp;$C551,生产方式定位!$A$2:$E$38,3,FALSE)+VLOOKUP($E551&amp;$C551,生产方式定位!$F$3:$J$38,3,FALSE),0)</f>
        <v>100</v>
      </c>
      <c r="V551" s="38" t="s">
        <v>43</v>
      </c>
      <c r="W551" s="3">
        <v>1</v>
      </c>
      <c r="Z551" s="21">
        <f>IFERROR(VLOOKUP($D551&amp;$C551,生产方式定位!$A$2:$E$38,5,FALSE)+VLOOKUP($E551&amp;$C551,生产方式定位!$F$3:$J$38,5,FALSE),"错误")</f>
        <v>3150</v>
      </c>
      <c r="AA551" s="34" t="str">
        <f t="shared" si="167"/>
        <v>泽洛*44</v>
      </c>
      <c r="AB551" s="44" t="str">
        <f t="shared" si="168"/>
        <v>劳工*1460,法士*730,法师*7</v>
      </c>
      <c r="AC551" s="44" t="str">
        <f t="shared" si="169"/>
        <v>运力*105</v>
      </c>
      <c r="AD551" s="35" t="str">
        <f t="shared" si="170"/>
        <v>58%</v>
      </c>
      <c r="AE551" s="3">
        <f t="shared" si="171"/>
        <v>1050</v>
      </c>
      <c r="AF551" s="45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spans="1:53" ht="19.95" customHeight="1" x14ac:dyDescent="0.4">
      <c r="A552" s="23" t="s">
        <v>300</v>
      </c>
      <c r="C552" s="23">
        <v>2</v>
      </c>
      <c r="D552" s="31" t="s">
        <v>293</v>
      </c>
      <c r="E552" s="31" t="s">
        <v>173</v>
      </c>
      <c r="N552" s="21">
        <f>IFERROR(VLOOKUP($D552&amp;$C552,生产方式定位!$A$2:$E$38,2,FALSE)+VLOOKUP($E552&amp;$C552,生产方式定位!$F$3:$J$38,2,FALSE),0)</f>
        <v>2900</v>
      </c>
      <c r="O552" s="38" t="s">
        <v>81</v>
      </c>
      <c r="P552" s="3">
        <v>50</v>
      </c>
      <c r="Q552" s="38" t="s">
        <v>74</v>
      </c>
      <c r="R552" s="3">
        <v>100</v>
      </c>
      <c r="U552" s="21">
        <f>IFERROR(VLOOKUP($D552&amp;$C552,生产方式定位!$A$2:$E$38,3,FALSE)+VLOOKUP($E552&amp;$C552,生产方式定位!$F$3:$J$38,3,FALSE),0)</f>
        <v>100</v>
      </c>
      <c r="V552" s="38" t="s">
        <v>43</v>
      </c>
      <c r="W552" s="3">
        <v>1</v>
      </c>
      <c r="Z552" s="21">
        <f>IFERROR(VLOOKUP($D552&amp;$C552,生产方式定位!$A$2:$E$38,5,FALSE)+VLOOKUP($E552&amp;$C552,生产方式定位!$F$3:$J$38,5,FALSE),"错误")</f>
        <v>4350</v>
      </c>
      <c r="AA552" s="34" t="str">
        <f t="shared" si="167"/>
        <v/>
      </c>
      <c r="AB552" s="44" t="str">
        <f t="shared" si="168"/>
        <v>劳工*1508,法士*754</v>
      </c>
      <c r="AC552" s="44" t="str">
        <f t="shared" si="169"/>
        <v>运力*145</v>
      </c>
      <c r="AD552" s="35" t="str">
        <f t="shared" si="170"/>
        <v>50%</v>
      </c>
      <c r="AE552" s="3">
        <f t="shared" si="171"/>
        <v>1350</v>
      </c>
      <c r="AF552" s="45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spans="1:53" ht="19.95" customHeight="1" x14ac:dyDescent="0.4">
      <c r="A553" s="23" t="s">
        <v>300</v>
      </c>
      <c r="C553" s="23">
        <v>3</v>
      </c>
      <c r="D553" s="31" t="s">
        <v>293</v>
      </c>
      <c r="E553" s="31" t="s">
        <v>173</v>
      </c>
      <c r="N553" s="21">
        <f>IFERROR(VLOOKUP($D553&amp;$C553,生产方式定位!$A$2:$E$38,2,FALSE)+VLOOKUP($E553&amp;$C553,生产方式定位!$F$3:$J$38,2,FALSE),0)</f>
        <v>3425</v>
      </c>
      <c r="O553" s="38" t="s">
        <v>81</v>
      </c>
      <c r="P553" s="3">
        <v>50</v>
      </c>
      <c r="Q553" s="38" t="s">
        <v>74</v>
      </c>
      <c r="R553" s="3">
        <v>100</v>
      </c>
      <c r="U553" s="21">
        <f>IFERROR(VLOOKUP($D553&amp;$C553,生产方式定位!$A$2:$E$38,3,FALSE)+VLOOKUP($E553&amp;$C553,生产方式定位!$F$3:$J$38,3,FALSE),0)</f>
        <v>100</v>
      </c>
      <c r="V553" s="38" t="s">
        <v>43</v>
      </c>
      <c r="W553" s="3">
        <v>1</v>
      </c>
      <c r="Z553" s="21">
        <f>IFERROR(VLOOKUP($D553&amp;$C553,生产方式定位!$A$2:$E$38,5,FALSE)+VLOOKUP($E553&amp;$C553,生产方式定位!$F$3:$J$38,5,FALSE),"错误")</f>
        <v>5100</v>
      </c>
      <c r="AA553" s="34" t="str">
        <f t="shared" si="167"/>
        <v/>
      </c>
      <c r="AB553" s="44" t="str">
        <f t="shared" si="168"/>
        <v>劳工*1508,法士*754</v>
      </c>
      <c r="AC553" s="44" t="str">
        <f t="shared" si="169"/>
        <v>运力*170</v>
      </c>
      <c r="AD553" s="35" t="str">
        <f t="shared" si="170"/>
        <v>49%</v>
      </c>
      <c r="AE553" s="3">
        <f t="shared" si="171"/>
        <v>1575</v>
      </c>
      <c r="AF553" s="45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spans="1:53" ht="19.95" customHeight="1" x14ac:dyDescent="0.4">
      <c r="A554" s="23" t="s">
        <v>300</v>
      </c>
      <c r="B554" s="3" t="s">
        <v>807</v>
      </c>
      <c r="C554" s="23">
        <v>4</v>
      </c>
      <c r="D554" s="31" t="s">
        <v>293</v>
      </c>
      <c r="E554" s="31" t="s">
        <v>173</v>
      </c>
      <c r="F554" s="38" t="s">
        <v>22</v>
      </c>
      <c r="G554" s="3">
        <v>30</v>
      </c>
      <c r="N554" s="21">
        <f>IFERROR(VLOOKUP($D554&amp;$C554,生产方式定位!$A$2:$E$38,2,FALSE)+VLOOKUP($E554&amp;$C554,生产方式定位!$F$3:$J$38,2,FALSE),0)</f>
        <v>3950</v>
      </c>
      <c r="O554" s="38" t="s">
        <v>81</v>
      </c>
      <c r="P554" s="3">
        <v>50</v>
      </c>
      <c r="Q554" s="38" t="s">
        <v>74</v>
      </c>
      <c r="R554" s="3">
        <v>150</v>
      </c>
      <c r="S554" s="38" t="s">
        <v>66</v>
      </c>
      <c r="T554" s="3">
        <v>10</v>
      </c>
      <c r="U554" s="21">
        <f>IFERROR(VLOOKUP($D554&amp;$C554,生产方式定位!$A$2:$E$38,3,FALSE)+VLOOKUP($E554&amp;$C554,生产方式定位!$F$3:$J$38,3,FALSE),0)</f>
        <v>100</v>
      </c>
      <c r="V554" s="38" t="s">
        <v>43</v>
      </c>
      <c r="W554" s="3">
        <v>1</v>
      </c>
      <c r="Z554" s="21">
        <f>IFERROR(VLOOKUP($D554&amp;$C554,生产方式定位!$A$2:$E$38,5,FALSE)+VLOOKUP($E554&amp;$C554,生产方式定位!$F$3:$J$38,5,FALSE),"错误")</f>
        <v>5850</v>
      </c>
      <c r="AA554" s="34" t="str">
        <f t="shared" si="167"/>
        <v>泽洛*88</v>
      </c>
      <c r="AB554" s="44" t="str">
        <f t="shared" si="168"/>
        <v>劳工*1077,法士*808,法师*11</v>
      </c>
      <c r="AC554" s="44" t="str">
        <f t="shared" si="169"/>
        <v>运力*195</v>
      </c>
      <c r="AD554" s="35" t="str">
        <f t="shared" si="170"/>
        <v>48%</v>
      </c>
      <c r="AE554" s="3">
        <f t="shared" si="171"/>
        <v>1800</v>
      </c>
      <c r="AF554" s="45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spans="1:53" ht="19.95" customHeight="1" x14ac:dyDescent="0.4">
      <c r="A555" s="23" t="s">
        <v>300</v>
      </c>
      <c r="B555" s="3" t="s">
        <v>808</v>
      </c>
      <c r="C555" s="23">
        <v>5</v>
      </c>
      <c r="D555" s="31" t="s">
        <v>293</v>
      </c>
      <c r="E555" s="31" t="s">
        <v>173</v>
      </c>
      <c r="F555" s="38" t="s">
        <v>20</v>
      </c>
      <c r="G555" s="3">
        <v>30</v>
      </c>
      <c r="N555" s="21">
        <f>IFERROR(VLOOKUP($D555&amp;$C555,生产方式定位!$A$2:$E$38,2,FALSE)+VLOOKUP($E555&amp;$C555,生产方式定位!$F$3:$J$38,2,FALSE),0)</f>
        <v>4475</v>
      </c>
      <c r="O555" s="38" t="s">
        <v>81</v>
      </c>
      <c r="P555" s="3">
        <v>50</v>
      </c>
      <c r="Q555" s="38" t="s">
        <v>74</v>
      </c>
      <c r="R555" s="3">
        <v>200</v>
      </c>
      <c r="S555" s="38" t="s">
        <v>66</v>
      </c>
      <c r="T555" s="3">
        <v>25</v>
      </c>
      <c r="U555" s="21">
        <f>IFERROR(VLOOKUP($D555&amp;$C555,生产方式定位!$A$2:$E$38,3,FALSE)+VLOOKUP($E555&amp;$C555,生产方式定位!$F$3:$J$38,3,FALSE),0)</f>
        <v>100</v>
      </c>
      <c r="V555" s="38" t="s">
        <v>43</v>
      </c>
      <c r="W555" s="3">
        <v>1</v>
      </c>
      <c r="Z555" s="21">
        <f>IFERROR(VLOOKUP($D555&amp;$C555,生产方式定位!$A$2:$E$38,5,FALSE)+VLOOKUP($E555&amp;$C555,生产方式定位!$F$3:$J$38,5,FALSE),"错误")</f>
        <v>6600</v>
      </c>
      <c r="AA555" s="34" t="str">
        <f t="shared" si="167"/>
        <v>灵能水晶*75</v>
      </c>
      <c r="AB555" s="44" t="str">
        <f t="shared" si="168"/>
        <v>劳工*823,法士*823,法师*21</v>
      </c>
      <c r="AC555" s="44" t="str">
        <f t="shared" si="169"/>
        <v>运力*220</v>
      </c>
      <c r="AD555" s="35" t="str">
        <f t="shared" si="170"/>
        <v>47%</v>
      </c>
      <c r="AE555" s="3">
        <f t="shared" si="171"/>
        <v>2025</v>
      </c>
      <c r="AF555" s="45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spans="1:53" ht="19.95" customHeight="1" x14ac:dyDescent="0.4">
      <c r="A556" s="21" t="s">
        <v>301</v>
      </c>
      <c r="B556" s="3" t="s">
        <v>519</v>
      </c>
      <c r="C556" s="21">
        <v>1</v>
      </c>
      <c r="D556" s="31" t="s">
        <v>175</v>
      </c>
      <c r="E556" s="31" t="s">
        <v>180</v>
      </c>
      <c r="N556" s="23">
        <f>IFERROR(VLOOKUP($D556&amp;$C556,生产方式定位!$A$2:$E$38,2,FALSE)+VLOOKUP($E556&amp;$C556,生产方式定位!$F$3:$J$38,2,FALSE),0)</f>
        <v>0</v>
      </c>
      <c r="O556" s="38" t="s">
        <v>77</v>
      </c>
      <c r="P556" s="3">
        <v>3</v>
      </c>
      <c r="Q556" s="38" t="s">
        <v>68</v>
      </c>
      <c r="R556" s="3">
        <v>1</v>
      </c>
      <c r="U556" s="23">
        <f>IFERROR(VLOOKUP($D556&amp;$C556,生产方式定位!$A$2:$E$38,3,FALSE)+VLOOKUP($E556&amp;$C556,生产方式定位!$F$3:$J$38,3,FALSE),0)</f>
        <v>25</v>
      </c>
      <c r="Z556" s="23">
        <f>IFERROR(VLOOKUP($D556&amp;$C556,生产方式定位!$A$2:$E$38,5,FALSE)+VLOOKUP($E556&amp;$C556,生产方式定位!$F$3:$J$38,5,FALSE),"错误")</f>
        <v>25</v>
      </c>
      <c r="AA556" s="34" t="str">
        <f t="shared" si="167"/>
        <v/>
      </c>
      <c r="AB556" s="44" t="str">
        <f t="shared" si="168"/>
        <v>职员*424,贵族*47</v>
      </c>
      <c r="AC556" s="44" t="str">
        <f t="shared" si="169"/>
        <v/>
      </c>
      <c r="AD556" s="35" t="str">
        <f t="shared" si="170"/>
        <v/>
      </c>
      <c r="AE556" s="3" t="str">
        <f t="shared" si="171"/>
        <v/>
      </c>
      <c r="AF556" s="46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spans="1:53" ht="19.95" customHeight="1" x14ac:dyDescent="0.4">
      <c r="A557" s="21" t="s">
        <v>301</v>
      </c>
      <c r="B557" s="3" t="s">
        <v>520</v>
      </c>
      <c r="C557" s="21">
        <v>2</v>
      </c>
      <c r="D557" s="31" t="s">
        <v>175</v>
      </c>
      <c r="E557" s="31" t="s">
        <v>180</v>
      </c>
      <c r="N557" s="23">
        <f>IFERROR(VLOOKUP($D557&amp;$C557,生产方式定位!$A$2:$E$38,2,FALSE)+VLOOKUP($E557&amp;$C557,生产方式定位!$F$3:$J$38,2,FALSE),0)</f>
        <v>0</v>
      </c>
      <c r="O557" s="3" t="s">
        <v>72</v>
      </c>
      <c r="P557" s="3">
        <v>1</v>
      </c>
      <c r="U557" s="23">
        <f>IFERROR(VLOOKUP($D557&amp;$C557,生产方式定位!$A$2:$E$38,3,FALSE)+VLOOKUP($E557&amp;$C557,生产方式定位!$F$3:$J$38,3,FALSE),0)</f>
        <v>35</v>
      </c>
      <c r="Z557" s="23">
        <f>IFERROR(VLOOKUP($D557&amp;$C557,生产方式定位!$A$2:$E$38,5,FALSE)+VLOOKUP($E557&amp;$C557,生产方式定位!$F$3:$J$38,5,FALSE),"错误")</f>
        <v>35</v>
      </c>
      <c r="AA557" s="34" t="str">
        <f t="shared" si="167"/>
        <v/>
      </c>
      <c r="AB557" s="44" t="str">
        <f t="shared" si="168"/>
        <v>教士*528</v>
      </c>
      <c r="AC557" s="44" t="str">
        <f t="shared" si="169"/>
        <v/>
      </c>
      <c r="AD557" s="35" t="str">
        <f t="shared" si="170"/>
        <v/>
      </c>
      <c r="AE557" s="3" t="str">
        <f t="shared" si="171"/>
        <v/>
      </c>
      <c r="AF557" s="46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spans="1:53" ht="19.95" customHeight="1" x14ac:dyDescent="0.4">
      <c r="A558" s="21" t="s">
        <v>301</v>
      </c>
      <c r="B558" s="3" t="s">
        <v>521</v>
      </c>
      <c r="C558" s="21">
        <v>3</v>
      </c>
      <c r="D558" s="31" t="s">
        <v>175</v>
      </c>
      <c r="E558" s="31" t="s">
        <v>180</v>
      </c>
      <c r="N558" s="23">
        <f>IFERROR(VLOOKUP($D558&amp;$C558,生产方式定位!$A$2:$E$38,2,FALSE)+VLOOKUP($E558&amp;$C558,生产方式定位!$F$3:$J$38,2,FALSE),0)</f>
        <v>0</v>
      </c>
      <c r="O558" s="3" t="s">
        <v>69</v>
      </c>
      <c r="P558" s="3">
        <v>10</v>
      </c>
      <c r="Q558" s="38" t="s">
        <v>77</v>
      </c>
      <c r="R558" s="3">
        <v>3</v>
      </c>
      <c r="U558" s="23">
        <f>IFERROR(VLOOKUP($D558&amp;$C558,生产方式定位!$A$2:$E$38,3,FALSE)+VLOOKUP($E558&amp;$C558,生产方式定位!$F$3:$J$38,3,FALSE),0)</f>
        <v>70</v>
      </c>
      <c r="Z558" s="23">
        <f>IFERROR(VLOOKUP($D558&amp;$C558,生产方式定位!$A$2:$E$38,5,FALSE)+VLOOKUP($E558&amp;$C558,生产方式定位!$F$3:$J$38,5,FALSE),"错误")</f>
        <v>70</v>
      </c>
      <c r="AA558" s="34" t="str">
        <f t="shared" si="167"/>
        <v/>
      </c>
      <c r="AB558" s="44" t="str">
        <f t="shared" si="168"/>
        <v>资本家*135,职员*365</v>
      </c>
      <c r="AC558" s="44" t="str">
        <f t="shared" si="169"/>
        <v/>
      </c>
      <c r="AD558" s="35" t="str">
        <f t="shared" si="170"/>
        <v/>
      </c>
      <c r="AE558" s="3" t="str">
        <f t="shared" si="171"/>
        <v/>
      </c>
      <c r="AF558" s="46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spans="1:53" ht="19.95" customHeight="1" x14ac:dyDescent="0.4">
      <c r="A559" s="21" t="s">
        <v>301</v>
      </c>
      <c r="B559" s="48" t="s">
        <v>522</v>
      </c>
      <c r="C559" s="21">
        <v>4</v>
      </c>
      <c r="D559" s="31" t="s">
        <v>175</v>
      </c>
      <c r="E559" s="31" t="s">
        <v>180</v>
      </c>
      <c r="N559" s="23">
        <f>IFERROR(VLOOKUP($D559&amp;$C559,生产方式定位!$A$2:$E$38,2,FALSE)+VLOOKUP($E559&amp;$C559,生产方式定位!$F$3:$J$38,2,FALSE),0)</f>
        <v>0</v>
      </c>
      <c r="O559" s="3" t="s">
        <v>69</v>
      </c>
      <c r="P559" s="3">
        <v>10</v>
      </c>
      <c r="Q559" s="38" t="s">
        <v>77</v>
      </c>
      <c r="R559" s="3">
        <v>3</v>
      </c>
      <c r="U559" s="23">
        <f>IFERROR(VLOOKUP($D559&amp;$C559,生产方式定位!$A$2:$E$38,3,FALSE)+VLOOKUP($E559&amp;$C559,生产方式定位!$F$3:$J$38,3,FALSE),0)</f>
        <v>35</v>
      </c>
      <c r="Z559" s="23">
        <f>IFERROR(VLOOKUP($D559&amp;$C559,生产方式定位!$A$2:$E$38,5,FALSE)+VLOOKUP($E559&amp;$C559,生产方式定位!$F$3:$J$38,5,FALSE),"错误")</f>
        <v>35</v>
      </c>
      <c r="AA559" s="34" t="str">
        <f t="shared" si="167"/>
        <v/>
      </c>
      <c r="AB559" s="44" t="str">
        <f t="shared" si="168"/>
        <v>资本家*68,职员*183</v>
      </c>
      <c r="AC559" s="44" t="str">
        <f t="shared" si="169"/>
        <v/>
      </c>
      <c r="AD559" s="35" t="str">
        <f t="shared" si="170"/>
        <v/>
      </c>
      <c r="AE559" s="3" t="str">
        <f t="shared" si="171"/>
        <v/>
      </c>
      <c r="AF559" s="46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spans="1:53" ht="19.95" customHeight="1" x14ac:dyDescent="0.4">
      <c r="A560" s="21" t="s">
        <v>301</v>
      </c>
      <c r="B560" s="48" t="s">
        <v>523</v>
      </c>
      <c r="C560" s="21">
        <v>5</v>
      </c>
      <c r="D560" s="31" t="s">
        <v>175</v>
      </c>
      <c r="E560" s="31" t="s">
        <v>180</v>
      </c>
      <c r="N560" s="23">
        <f>IFERROR(VLOOKUP($D560&amp;$C560,生产方式定位!$A$2:$E$38,2,FALSE)+VLOOKUP($E560&amp;$C560,生产方式定位!$F$3:$J$38,2,FALSE),0)</f>
        <v>0</v>
      </c>
      <c r="O560" s="3" t="s">
        <v>70</v>
      </c>
      <c r="P560" s="3">
        <v>1</v>
      </c>
      <c r="U560" s="23">
        <f>IFERROR(VLOOKUP($D560&amp;$C560,生产方式定位!$A$2:$E$38,3,FALSE)+VLOOKUP($E560&amp;$C560,生产方式定位!$F$3:$J$38,3,FALSE),0)</f>
        <v>40</v>
      </c>
      <c r="Z560" s="23">
        <f>IFERROR(VLOOKUP($D560&amp;$C560,生产方式定位!$A$2:$E$38,5,FALSE)+VLOOKUP($E560&amp;$C560,生产方式定位!$F$3:$J$38,5,FALSE),"错误")</f>
        <v>40</v>
      </c>
      <c r="AA560" s="34" t="str">
        <f t="shared" si="167"/>
        <v/>
      </c>
      <c r="AB560" s="44" t="str">
        <f t="shared" si="168"/>
        <v>官僚*603</v>
      </c>
      <c r="AC560" s="44" t="str">
        <f t="shared" si="169"/>
        <v/>
      </c>
      <c r="AD560" s="35" t="str">
        <f t="shared" si="170"/>
        <v/>
      </c>
      <c r="AE560" s="3" t="str">
        <f t="shared" si="171"/>
        <v/>
      </c>
      <c r="AF560" s="46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spans="1:53" ht="19.95" customHeight="1" x14ac:dyDescent="0.4">
      <c r="A561" s="21" t="s">
        <v>301</v>
      </c>
      <c r="B561" s="48" t="s">
        <v>524</v>
      </c>
      <c r="C561" s="21">
        <v>6</v>
      </c>
      <c r="D561" s="31" t="s">
        <v>175</v>
      </c>
      <c r="E561" s="31" t="s">
        <v>180</v>
      </c>
      <c r="N561" s="23">
        <f>IFERROR(VLOOKUP($D561&amp;$C561,生产方式定位!$A$2:$E$38,2,FALSE)+VLOOKUP($E561&amp;$C561,生产方式定位!$F$3:$J$38,2,FALSE),0)</f>
        <v>0</v>
      </c>
      <c r="O561" s="3" t="s">
        <v>81</v>
      </c>
      <c r="P561" s="3">
        <v>10</v>
      </c>
      <c r="Q561" s="3" t="s">
        <v>73</v>
      </c>
      <c r="R561" s="3">
        <v>20</v>
      </c>
      <c r="U561" s="23">
        <f>IFERROR(VLOOKUP($D561&amp;$C561,生产方式定位!$A$2:$E$38,3,FALSE)+VLOOKUP($E561&amp;$C561,生产方式定位!$F$3:$J$38,3,FALSE),0)</f>
        <v>20</v>
      </c>
      <c r="Z561" s="23">
        <f>IFERROR(VLOOKUP($D561&amp;$C561,生产方式定位!$A$2:$E$38,5,FALSE)+VLOOKUP($E561&amp;$C561,生产方式定位!$F$3:$J$38,5,FALSE),"错误")</f>
        <v>20</v>
      </c>
      <c r="AA561" s="34" t="str">
        <f t="shared" si="167"/>
        <v/>
      </c>
      <c r="AB561" s="44"/>
      <c r="AC561" s="44"/>
      <c r="AF561" s="46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spans="1:53" ht="19.95" customHeight="1" x14ac:dyDescent="0.4">
      <c r="A562" s="21" t="s">
        <v>301</v>
      </c>
      <c r="B562" s="48" t="s">
        <v>525</v>
      </c>
      <c r="C562" s="21">
        <v>7</v>
      </c>
      <c r="D562" s="31" t="s">
        <v>175</v>
      </c>
      <c r="E562" s="31" t="s">
        <v>180</v>
      </c>
      <c r="N562" s="23">
        <f>IFERROR(VLOOKUP($D562&amp;$C562,生产方式定位!$A$2:$E$38,2,FALSE)+VLOOKUP($E562&amp;$C562,生产方式定位!$F$3:$J$38,2,FALSE),0)</f>
        <v>0</v>
      </c>
      <c r="O562" s="3" t="s">
        <v>81</v>
      </c>
      <c r="P562" s="3">
        <v>8</v>
      </c>
      <c r="Q562" s="3" t="s">
        <v>73</v>
      </c>
      <c r="R562" s="3">
        <v>20</v>
      </c>
      <c r="S562" s="38" t="s">
        <v>74</v>
      </c>
      <c r="T562" s="3">
        <v>20</v>
      </c>
      <c r="U562" s="23">
        <f>IFERROR(VLOOKUP($D562&amp;$C562,生产方式定位!$A$2:$E$38,3,FALSE)+VLOOKUP($E562&amp;$C562,生产方式定位!$F$3:$J$38,3,FALSE),0)</f>
        <v>20</v>
      </c>
      <c r="Z562" s="23">
        <f>IFERROR(VLOOKUP($D562&amp;$C562,生产方式定位!$A$2:$E$38,5,FALSE)+VLOOKUP($E562&amp;$C562,生产方式定位!$F$3:$J$38,5,FALSE),"错误")</f>
        <v>20</v>
      </c>
      <c r="AA562" s="34" t="str">
        <f t="shared" si="167"/>
        <v/>
      </c>
      <c r="AB562" s="44"/>
      <c r="AC562" s="44"/>
      <c r="AF562" s="46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spans="1:53" ht="19.95" customHeight="1" x14ac:dyDescent="0.4">
      <c r="A563" s="21" t="s">
        <v>301</v>
      </c>
      <c r="B563" s="48" t="s">
        <v>526</v>
      </c>
      <c r="C563" s="21">
        <v>8</v>
      </c>
      <c r="D563" s="31" t="s">
        <v>175</v>
      </c>
      <c r="E563" s="31" t="s">
        <v>180</v>
      </c>
      <c r="N563" s="23">
        <f>IFERROR(VLOOKUP($D563&amp;$C563,生产方式定位!$A$2:$E$38,2,FALSE)+VLOOKUP($E563&amp;$C563,生产方式定位!$F$3:$J$38,2,FALSE),0)</f>
        <v>0</v>
      </c>
      <c r="O563" s="38" t="s">
        <v>66</v>
      </c>
      <c r="P563" s="3">
        <v>4</v>
      </c>
      <c r="Q563" s="38" t="s">
        <v>74</v>
      </c>
      <c r="R563" s="3">
        <v>5</v>
      </c>
      <c r="U563" s="23">
        <f>IFERROR(VLOOKUP($D563&amp;$C563,生产方式定位!$A$2:$E$38,3,FALSE)+VLOOKUP($E563&amp;$C563,生产方式定位!$F$3:$J$38,3,FALSE),0)</f>
        <v>50</v>
      </c>
      <c r="Z563" s="23">
        <f>IFERROR(VLOOKUP($D563&amp;$C563,生产方式定位!$A$2:$E$38,5,FALSE)+VLOOKUP($E563&amp;$C563,生产方式定位!$F$3:$J$38,5,FALSE),"错误")</f>
        <v>50</v>
      </c>
      <c r="AA563" s="34" t="str">
        <f t="shared" si="167"/>
        <v/>
      </c>
      <c r="AB563" s="44"/>
      <c r="AC563" s="44"/>
      <c r="AF563" s="46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spans="1:53" ht="19.95" customHeight="1" x14ac:dyDescent="0.4">
      <c r="A564" s="23" t="s">
        <v>303</v>
      </c>
      <c r="C564" s="23">
        <v>1</v>
      </c>
      <c r="D564" s="31" t="s">
        <v>293</v>
      </c>
      <c r="E564" s="31" t="s">
        <v>173</v>
      </c>
      <c r="N564" s="21">
        <f>IFERROR(VLOOKUP($D564&amp;$C564,生产方式定位!$A$2:$E$38,2,FALSE)+VLOOKUP($E564&amp;$C564,生产方式定位!$F$3:$J$38,2,FALSE),0)</f>
        <v>2000</v>
      </c>
      <c r="U564" s="21">
        <f>IFERROR(VLOOKUP($D564&amp;$C564,生产方式定位!$A$2:$E$38,3,FALSE)+VLOOKUP($E564&amp;$C564,生产方式定位!$F$3:$J$38,3,FALSE),0)</f>
        <v>100</v>
      </c>
      <c r="Z564" s="21">
        <f>IFERROR(VLOOKUP($D564&amp;$C564,生产方式定位!$A$2:$E$38,5,FALSE)+VLOOKUP($E564&amp;$C564,生产方式定位!$F$3:$J$38,5,FALSE),"错误")</f>
        <v>3150</v>
      </c>
      <c r="AA564" s="34" t="str">
        <f t="shared" si="167"/>
        <v/>
      </c>
      <c r="AB564" s="44" t="str">
        <f t="shared" si="168"/>
        <v/>
      </c>
      <c r="AC564" s="44" t="str">
        <f t="shared" si="169"/>
        <v/>
      </c>
      <c r="AD564" s="35" t="str">
        <f t="shared" si="170"/>
        <v>58%</v>
      </c>
      <c r="AE564" s="3">
        <f t="shared" si="171"/>
        <v>1050</v>
      </c>
      <c r="AF564" s="45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spans="1:53" ht="19.95" customHeight="1" x14ac:dyDescent="0.4">
      <c r="A565" s="23" t="s">
        <v>303</v>
      </c>
      <c r="C565" s="23">
        <v>2</v>
      </c>
      <c r="D565" s="31" t="s">
        <v>293</v>
      </c>
      <c r="E565" s="31" t="s">
        <v>173</v>
      </c>
      <c r="N565" s="21">
        <f>IFERROR(VLOOKUP($D565&amp;$C565,生产方式定位!$A$2:$E$38,2,FALSE)+VLOOKUP($E565&amp;$C565,生产方式定位!$F$3:$J$38,2,FALSE),0)</f>
        <v>2900</v>
      </c>
      <c r="U565" s="21">
        <f>IFERROR(VLOOKUP($D565&amp;$C565,生产方式定位!$A$2:$E$38,3,FALSE)+VLOOKUP($E565&amp;$C565,生产方式定位!$F$3:$J$38,3,FALSE),0)</f>
        <v>100</v>
      </c>
      <c r="Z565" s="21">
        <f>IFERROR(VLOOKUP($D565&amp;$C565,生产方式定位!$A$2:$E$38,5,FALSE)+VLOOKUP($E565&amp;$C565,生产方式定位!$F$3:$J$38,5,FALSE),"错误")</f>
        <v>4350</v>
      </c>
      <c r="AA565" s="34" t="str">
        <f t="shared" si="167"/>
        <v/>
      </c>
      <c r="AB565" s="44" t="str">
        <f t="shared" si="168"/>
        <v/>
      </c>
      <c r="AC565" s="44" t="str">
        <f t="shared" si="169"/>
        <v/>
      </c>
      <c r="AD565" s="35" t="str">
        <f t="shared" si="170"/>
        <v>50%</v>
      </c>
      <c r="AE565" s="3">
        <f t="shared" si="171"/>
        <v>1350</v>
      </c>
      <c r="AF565" s="45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spans="1:53" ht="19.95" customHeight="1" x14ac:dyDescent="0.4">
      <c r="A566" s="23" t="s">
        <v>303</v>
      </c>
      <c r="C566" s="23">
        <v>3</v>
      </c>
      <c r="D566" s="31" t="s">
        <v>293</v>
      </c>
      <c r="E566" s="31" t="s">
        <v>173</v>
      </c>
      <c r="N566" s="21">
        <f>IFERROR(VLOOKUP($D566&amp;$C566,生产方式定位!$A$2:$E$38,2,FALSE)+VLOOKUP($E566&amp;$C566,生产方式定位!$F$3:$J$38,2,FALSE),0)</f>
        <v>3425</v>
      </c>
      <c r="U566" s="21">
        <f>IFERROR(VLOOKUP($D566&amp;$C566,生产方式定位!$A$2:$E$38,3,FALSE)+VLOOKUP($E566&amp;$C566,生产方式定位!$F$3:$J$38,3,FALSE),0)</f>
        <v>100</v>
      </c>
      <c r="Z566" s="21">
        <f>IFERROR(VLOOKUP($D566&amp;$C566,生产方式定位!$A$2:$E$38,5,FALSE)+VLOOKUP($E566&amp;$C566,生产方式定位!$F$3:$J$38,5,FALSE),"错误")</f>
        <v>5100</v>
      </c>
      <c r="AA566" s="34" t="str">
        <f t="shared" si="167"/>
        <v/>
      </c>
      <c r="AB566" s="44" t="str">
        <f t="shared" si="168"/>
        <v/>
      </c>
      <c r="AC566" s="44" t="str">
        <f t="shared" si="169"/>
        <v/>
      </c>
      <c r="AD566" s="35" t="str">
        <f t="shared" si="170"/>
        <v>49%</v>
      </c>
      <c r="AE566" s="3">
        <f t="shared" si="171"/>
        <v>1575</v>
      </c>
      <c r="AF566" s="45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spans="1:53" ht="19.95" customHeight="1" x14ac:dyDescent="0.4">
      <c r="A567" s="23" t="s">
        <v>303</v>
      </c>
      <c r="C567" s="23">
        <v>4</v>
      </c>
      <c r="D567" s="31" t="s">
        <v>293</v>
      </c>
      <c r="E567" s="31" t="s">
        <v>173</v>
      </c>
      <c r="N567" s="21">
        <f>IFERROR(VLOOKUP($D567&amp;$C567,生产方式定位!$A$2:$E$38,2,FALSE)+VLOOKUP($E567&amp;$C567,生产方式定位!$F$3:$J$38,2,FALSE),0)</f>
        <v>3950</v>
      </c>
      <c r="U567" s="21">
        <f>IFERROR(VLOOKUP($D567&amp;$C567,生产方式定位!$A$2:$E$38,3,FALSE)+VLOOKUP($E567&amp;$C567,生产方式定位!$F$3:$J$38,3,FALSE),0)</f>
        <v>100</v>
      </c>
      <c r="Z567" s="21">
        <f>IFERROR(VLOOKUP($D567&amp;$C567,生产方式定位!$A$2:$E$38,5,FALSE)+VLOOKUP($E567&amp;$C567,生产方式定位!$F$3:$J$38,5,FALSE),"错误")</f>
        <v>5850</v>
      </c>
      <c r="AA567" s="34" t="str">
        <f t="shared" si="167"/>
        <v/>
      </c>
      <c r="AB567" s="44" t="str">
        <f t="shared" si="168"/>
        <v/>
      </c>
      <c r="AC567" s="44" t="str">
        <f t="shared" si="169"/>
        <v/>
      </c>
      <c r="AD567" s="35" t="str">
        <f t="shared" si="170"/>
        <v>48%</v>
      </c>
      <c r="AE567" s="3">
        <f t="shared" si="171"/>
        <v>1800</v>
      </c>
      <c r="AF567" s="45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spans="1:53" ht="19.95" customHeight="1" x14ac:dyDescent="0.4">
      <c r="A568" s="23" t="s">
        <v>303</v>
      </c>
      <c r="C568" s="23">
        <v>5</v>
      </c>
      <c r="D568" s="31" t="s">
        <v>293</v>
      </c>
      <c r="E568" s="31" t="s">
        <v>173</v>
      </c>
      <c r="N568" s="21">
        <f>IFERROR(VLOOKUP($D568&amp;$C568,生产方式定位!$A$2:$E$38,2,FALSE)+VLOOKUP($E568&amp;$C568,生产方式定位!$F$3:$J$38,2,FALSE),0)</f>
        <v>4475</v>
      </c>
      <c r="U568" s="21">
        <f>IFERROR(VLOOKUP($D568&amp;$C568,生产方式定位!$A$2:$E$38,3,FALSE)+VLOOKUP($E568&amp;$C568,生产方式定位!$F$3:$J$38,3,FALSE),0)</f>
        <v>100</v>
      </c>
      <c r="Z568" s="21">
        <f>IFERROR(VLOOKUP($D568&amp;$C568,生产方式定位!$A$2:$E$38,5,FALSE)+VLOOKUP($E568&amp;$C568,生产方式定位!$F$3:$J$38,5,FALSE),"错误")</f>
        <v>6600</v>
      </c>
      <c r="AA568" s="34" t="str">
        <f t="shared" si="167"/>
        <v/>
      </c>
      <c r="AB568" s="44" t="str">
        <f t="shared" si="168"/>
        <v/>
      </c>
      <c r="AC568" s="44" t="str">
        <f t="shared" si="169"/>
        <v/>
      </c>
      <c r="AD568" s="35" t="str">
        <f t="shared" si="170"/>
        <v>47%</v>
      </c>
      <c r="AE568" s="3">
        <f t="shared" si="171"/>
        <v>2025</v>
      </c>
      <c r="AF568" s="45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spans="1:53" ht="19.95" customHeight="1" x14ac:dyDescent="0.4">
      <c r="A569" s="21" t="s">
        <v>304</v>
      </c>
      <c r="C569" s="21">
        <v>1</v>
      </c>
      <c r="D569" s="31" t="s">
        <v>175</v>
      </c>
      <c r="E569" s="31" t="s">
        <v>180</v>
      </c>
      <c r="N569" s="23">
        <f>IFERROR(VLOOKUP($D569&amp;$C569,生产方式定位!$A$2:$E$38,2,FALSE)+VLOOKUP($E569&amp;$C569,生产方式定位!$F$3:$J$38,2,FALSE),0)</f>
        <v>0</v>
      </c>
      <c r="U569" s="23">
        <f>IFERROR(VLOOKUP($D569&amp;$C569,生产方式定位!$A$2:$E$38,3,FALSE)+VLOOKUP($E569&amp;$C569,生产方式定位!$F$3:$J$38,3,FALSE),0)</f>
        <v>25</v>
      </c>
      <c r="Z569" s="23">
        <f>IFERROR(VLOOKUP($D569&amp;$C569,生产方式定位!$A$2:$E$38,5,FALSE)+VLOOKUP($E569&amp;$C569,生产方式定位!$F$3:$J$38,5,FALSE),"错误")</f>
        <v>25</v>
      </c>
      <c r="AA569" s="34" t="str">
        <f t="shared" si="167"/>
        <v/>
      </c>
      <c r="AB569" s="44" t="str">
        <f t="shared" si="168"/>
        <v/>
      </c>
      <c r="AC569" s="44" t="str">
        <f t="shared" si="169"/>
        <v/>
      </c>
      <c r="AD569" s="35" t="str">
        <f t="shared" si="170"/>
        <v/>
      </c>
      <c r="AE569" s="3" t="str">
        <f t="shared" si="171"/>
        <v/>
      </c>
      <c r="AF569" s="46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spans="1:53" ht="19.95" customHeight="1" x14ac:dyDescent="0.4">
      <c r="A570" s="21" t="s">
        <v>304</v>
      </c>
      <c r="C570" s="21">
        <v>2</v>
      </c>
      <c r="D570" s="31" t="s">
        <v>175</v>
      </c>
      <c r="E570" s="31" t="s">
        <v>180</v>
      </c>
      <c r="N570" s="23">
        <f>IFERROR(VLOOKUP($D570&amp;$C570,生产方式定位!$A$2:$E$38,2,FALSE)+VLOOKUP($E570&amp;$C570,生产方式定位!$F$3:$J$38,2,FALSE),0)</f>
        <v>0</v>
      </c>
      <c r="U570" s="23">
        <f>IFERROR(VLOOKUP($D570&amp;$C570,生产方式定位!$A$2:$E$38,3,FALSE)+VLOOKUP($E570&amp;$C570,生产方式定位!$F$3:$J$38,3,FALSE),0)</f>
        <v>35</v>
      </c>
      <c r="Z570" s="23">
        <f>IFERROR(VLOOKUP($D570&amp;$C570,生产方式定位!$A$2:$E$38,5,FALSE)+VLOOKUP($E570&amp;$C570,生产方式定位!$F$3:$J$38,5,FALSE),"错误")</f>
        <v>35</v>
      </c>
      <c r="AA570" s="34" t="str">
        <f t="shared" si="167"/>
        <v/>
      </c>
      <c r="AB570" s="44" t="str">
        <f t="shared" si="168"/>
        <v/>
      </c>
      <c r="AC570" s="44" t="str">
        <f t="shared" si="169"/>
        <v/>
      </c>
      <c r="AD570" s="35" t="str">
        <f t="shared" si="170"/>
        <v/>
      </c>
      <c r="AE570" s="3" t="str">
        <f t="shared" si="171"/>
        <v/>
      </c>
      <c r="AF570" s="46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spans="1:53" ht="19.95" customHeight="1" x14ac:dyDescent="0.4">
      <c r="A571" s="21" t="s">
        <v>304</v>
      </c>
      <c r="C571" s="21">
        <v>3</v>
      </c>
      <c r="D571" s="31" t="s">
        <v>175</v>
      </c>
      <c r="E571" s="31" t="s">
        <v>180</v>
      </c>
      <c r="N571" s="23">
        <f>IFERROR(VLOOKUP($D571&amp;$C571,生产方式定位!$A$2:$E$38,2,FALSE)+VLOOKUP($E571&amp;$C571,生产方式定位!$F$3:$J$38,2,FALSE),0)</f>
        <v>0</v>
      </c>
      <c r="U571" s="23">
        <f>IFERROR(VLOOKUP($D571&amp;$C571,生产方式定位!$A$2:$E$38,3,FALSE)+VLOOKUP($E571&amp;$C571,生产方式定位!$F$3:$J$38,3,FALSE),0)</f>
        <v>70</v>
      </c>
      <c r="Z571" s="23">
        <f>IFERROR(VLOOKUP($D571&amp;$C571,生产方式定位!$A$2:$E$38,5,FALSE)+VLOOKUP($E571&amp;$C571,生产方式定位!$F$3:$J$38,5,FALSE),"错误")</f>
        <v>70</v>
      </c>
      <c r="AA571" s="34" t="str">
        <f t="shared" si="167"/>
        <v/>
      </c>
      <c r="AB571" s="44" t="str">
        <f t="shared" si="168"/>
        <v/>
      </c>
      <c r="AC571" s="44" t="str">
        <f t="shared" si="169"/>
        <v/>
      </c>
      <c r="AD571" s="35" t="str">
        <f t="shared" si="170"/>
        <v/>
      </c>
      <c r="AE571" s="3" t="str">
        <f t="shared" si="171"/>
        <v/>
      </c>
      <c r="AF571" s="46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spans="1:53" ht="19.95" customHeight="1" x14ac:dyDescent="0.4">
      <c r="A572" s="21" t="s">
        <v>304</v>
      </c>
      <c r="C572" s="21">
        <v>4</v>
      </c>
      <c r="D572" s="31" t="s">
        <v>175</v>
      </c>
      <c r="E572" s="31" t="s">
        <v>180</v>
      </c>
      <c r="N572" s="23">
        <f>IFERROR(VLOOKUP($D572&amp;$C572,生产方式定位!$A$2:$E$38,2,FALSE)+VLOOKUP($E572&amp;$C572,生产方式定位!$F$3:$J$38,2,FALSE),0)</f>
        <v>0</v>
      </c>
      <c r="U572" s="23">
        <f>IFERROR(VLOOKUP($D572&amp;$C572,生产方式定位!$A$2:$E$38,3,FALSE)+VLOOKUP($E572&amp;$C572,生产方式定位!$F$3:$J$38,3,FALSE),0)</f>
        <v>35</v>
      </c>
      <c r="Z572" s="23">
        <f>IFERROR(VLOOKUP($D572&amp;$C572,生产方式定位!$A$2:$E$38,5,FALSE)+VLOOKUP($E572&amp;$C572,生产方式定位!$F$3:$J$38,5,FALSE),"错误")</f>
        <v>35</v>
      </c>
      <c r="AA572" s="34" t="str">
        <f t="shared" si="167"/>
        <v/>
      </c>
      <c r="AB572" s="44" t="str">
        <f t="shared" si="168"/>
        <v/>
      </c>
      <c r="AC572" s="44" t="str">
        <f t="shared" si="169"/>
        <v/>
      </c>
      <c r="AD572" s="35" t="str">
        <f t="shared" si="170"/>
        <v/>
      </c>
      <c r="AE572" s="3" t="str">
        <f t="shared" si="171"/>
        <v/>
      </c>
      <c r="AF572" s="46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spans="1:53" ht="19.95" customHeight="1" x14ac:dyDescent="0.4">
      <c r="A573" s="21" t="s">
        <v>304</v>
      </c>
      <c r="C573" s="21">
        <v>5</v>
      </c>
      <c r="D573" s="31" t="s">
        <v>175</v>
      </c>
      <c r="E573" s="31" t="s">
        <v>180</v>
      </c>
      <c r="N573" s="23">
        <f>IFERROR(VLOOKUP($D573&amp;$C573,生产方式定位!$A$2:$E$38,2,FALSE)+VLOOKUP($E573&amp;$C573,生产方式定位!$F$3:$J$38,2,FALSE),0)</f>
        <v>0</v>
      </c>
      <c r="U573" s="23">
        <f>IFERROR(VLOOKUP($D573&amp;$C573,生产方式定位!$A$2:$E$38,3,FALSE)+VLOOKUP($E573&amp;$C573,生产方式定位!$F$3:$J$38,3,FALSE),0)</f>
        <v>40</v>
      </c>
      <c r="Z573" s="23">
        <f>IFERROR(VLOOKUP($D573&amp;$C573,生产方式定位!$A$2:$E$38,5,FALSE)+VLOOKUP($E573&amp;$C573,生产方式定位!$F$3:$J$38,5,FALSE),"错误")</f>
        <v>40</v>
      </c>
      <c r="AA573" s="34" t="str">
        <f t="shared" si="167"/>
        <v/>
      </c>
      <c r="AB573" s="44" t="str">
        <f t="shared" si="168"/>
        <v/>
      </c>
      <c r="AC573" s="44" t="str">
        <f t="shared" si="169"/>
        <v/>
      </c>
      <c r="AD573" s="35" t="str">
        <f t="shared" si="170"/>
        <v/>
      </c>
      <c r="AE573" s="3" t="str">
        <f t="shared" si="171"/>
        <v/>
      </c>
      <c r="AF573" s="46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spans="1:53" ht="19.95" customHeight="1" x14ac:dyDescent="0.4">
      <c r="A574" s="21" t="s">
        <v>304</v>
      </c>
      <c r="C574" s="21">
        <v>6</v>
      </c>
      <c r="D574" s="31" t="s">
        <v>175</v>
      </c>
      <c r="E574" s="31" t="s">
        <v>180</v>
      </c>
      <c r="N574" s="23">
        <f>IFERROR(VLOOKUP($D574&amp;$C574,生产方式定位!$A$2:$E$38,2,FALSE)+VLOOKUP($E574&amp;$C574,生产方式定位!$F$3:$J$38,2,FALSE),0)</f>
        <v>0</v>
      </c>
      <c r="U574" s="23">
        <f>IFERROR(VLOOKUP($D574&amp;$C574,生产方式定位!$A$2:$E$38,3,FALSE)+VLOOKUP($E574&amp;$C574,生产方式定位!$F$3:$J$38,3,FALSE),0)</f>
        <v>20</v>
      </c>
      <c r="Z574" s="23">
        <f>IFERROR(VLOOKUP($D574&amp;$C574,生产方式定位!$A$2:$E$38,5,FALSE)+VLOOKUP($E574&amp;$C574,生产方式定位!$F$3:$J$38,5,FALSE),"错误")</f>
        <v>20</v>
      </c>
      <c r="AA574" s="34" t="str">
        <f t="shared" si="167"/>
        <v/>
      </c>
      <c r="AB574" s="44" t="str">
        <f t="shared" si="168"/>
        <v/>
      </c>
      <c r="AC574" s="44" t="str">
        <f t="shared" si="169"/>
        <v/>
      </c>
      <c r="AD574" s="35" t="str">
        <f t="shared" si="170"/>
        <v/>
      </c>
      <c r="AE574" s="3" t="str">
        <f t="shared" si="171"/>
        <v/>
      </c>
      <c r="AF574" s="45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spans="1:53" ht="19.95" customHeight="1" x14ac:dyDescent="0.4">
      <c r="A575" s="21" t="s">
        <v>304</v>
      </c>
      <c r="C575" s="21">
        <v>7</v>
      </c>
      <c r="D575" s="31" t="s">
        <v>175</v>
      </c>
      <c r="E575" s="31" t="s">
        <v>180</v>
      </c>
      <c r="N575" s="23">
        <f>IFERROR(VLOOKUP($D575&amp;$C575,生产方式定位!$A$2:$E$38,2,FALSE)+VLOOKUP($E575&amp;$C575,生产方式定位!$F$3:$J$38,2,FALSE),0)</f>
        <v>0</v>
      </c>
      <c r="U575" s="23">
        <f>IFERROR(VLOOKUP($D575&amp;$C575,生产方式定位!$A$2:$E$38,3,FALSE)+VLOOKUP($E575&amp;$C575,生产方式定位!$F$3:$J$38,3,FALSE),0)</f>
        <v>20</v>
      </c>
      <c r="Z575" s="23">
        <f>IFERROR(VLOOKUP($D575&amp;$C575,生产方式定位!$A$2:$E$38,5,FALSE)+VLOOKUP($E575&amp;$C575,生产方式定位!$F$3:$J$38,5,FALSE),"错误")</f>
        <v>20</v>
      </c>
      <c r="AA575" s="34" t="str">
        <f t="shared" si="167"/>
        <v/>
      </c>
      <c r="AB575" s="44" t="str">
        <f t="shared" si="168"/>
        <v/>
      </c>
      <c r="AC575" s="44" t="str">
        <f t="shared" si="169"/>
        <v/>
      </c>
      <c r="AD575" s="35" t="str">
        <f t="shared" si="170"/>
        <v/>
      </c>
      <c r="AE575" s="3" t="str">
        <f t="shared" si="171"/>
        <v/>
      </c>
      <c r="AF575" s="45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spans="1:53" ht="19.95" customHeight="1" x14ac:dyDescent="0.4">
      <c r="A576" s="21" t="s">
        <v>304</v>
      </c>
      <c r="C576" s="21">
        <v>8</v>
      </c>
      <c r="D576" s="31" t="s">
        <v>175</v>
      </c>
      <c r="E576" s="31" t="s">
        <v>180</v>
      </c>
      <c r="N576" s="23">
        <f>IFERROR(VLOOKUP($D576&amp;$C576,生产方式定位!$A$2:$E$38,2,FALSE)+VLOOKUP($E576&amp;$C576,生产方式定位!$F$3:$J$38,2,FALSE),0)</f>
        <v>0</v>
      </c>
      <c r="U576" s="23">
        <f>IFERROR(VLOOKUP($D576&amp;$C576,生产方式定位!$A$2:$E$38,3,FALSE)+VLOOKUP($E576&amp;$C576,生产方式定位!$F$3:$J$38,3,FALSE),0)</f>
        <v>50</v>
      </c>
      <c r="Z576" s="23">
        <f>IFERROR(VLOOKUP($D576&amp;$C576,生产方式定位!$A$2:$E$38,5,FALSE)+VLOOKUP($E576&amp;$C576,生产方式定位!$F$3:$J$38,5,FALSE),"错误")</f>
        <v>50</v>
      </c>
      <c r="AA576" s="34" t="str">
        <f t="shared" si="167"/>
        <v/>
      </c>
      <c r="AB576" s="44" t="str">
        <f t="shared" si="168"/>
        <v/>
      </c>
      <c r="AC576" s="44" t="str">
        <f t="shared" si="169"/>
        <v/>
      </c>
      <c r="AD576" s="35" t="str">
        <f t="shared" si="170"/>
        <v/>
      </c>
      <c r="AE576" s="3" t="str">
        <f t="shared" si="171"/>
        <v/>
      </c>
      <c r="AF576" s="45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spans="1:53" ht="19.95" customHeight="1" x14ac:dyDescent="0.4">
      <c r="A577" s="23" t="s">
        <v>304</v>
      </c>
      <c r="B577" s="48" t="s">
        <v>497</v>
      </c>
      <c r="C577" s="23">
        <v>1</v>
      </c>
      <c r="D577" s="31" t="s">
        <v>175</v>
      </c>
      <c r="E577" s="31" t="s">
        <v>180</v>
      </c>
      <c r="N577" s="21">
        <f>IFERROR(VLOOKUP($D577&amp;$C577,生产方式定位!$A$2:$E$38,2,FALSE)+VLOOKUP($E577&amp;$C577,生产方式定位!$F$3:$J$38,2,FALSE),0)</f>
        <v>0</v>
      </c>
      <c r="O577" s="38"/>
      <c r="U577" s="21">
        <f>IFERROR(VLOOKUP($D577&amp;$C577,生产方式定位!$A$2:$E$38,3,FALSE)+VLOOKUP($E577&amp;$C577,生产方式定位!$F$3:$J$38,3,FALSE),0)</f>
        <v>25</v>
      </c>
      <c r="Z577" s="21">
        <f>IFERROR(VLOOKUP($D577&amp;$C577,生产方式定位!$A$2:$E$38,5,FALSE)+VLOOKUP($E577&amp;$C577,生产方式定位!$F$3:$J$38,5,FALSE),"错误")</f>
        <v>25</v>
      </c>
      <c r="AA577" s="34" t="str">
        <f t="shared" si="167"/>
        <v/>
      </c>
      <c r="AB577" s="44" t="str">
        <f t="shared" si="168"/>
        <v/>
      </c>
      <c r="AC577" s="44" t="str">
        <f t="shared" si="169"/>
        <v/>
      </c>
      <c r="AD577" s="35" t="str">
        <f t="shared" si="170"/>
        <v/>
      </c>
      <c r="AE577" s="3" t="str">
        <f t="shared" si="171"/>
        <v/>
      </c>
      <c r="AF577" s="45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spans="1:53" ht="19.95" customHeight="1" x14ac:dyDescent="0.4">
      <c r="A578" s="23" t="s">
        <v>304</v>
      </c>
      <c r="B578" s="48" t="s">
        <v>498</v>
      </c>
      <c r="C578" s="23">
        <v>2</v>
      </c>
      <c r="D578" s="31" t="s">
        <v>175</v>
      </c>
      <c r="E578" s="31" t="s">
        <v>180</v>
      </c>
      <c r="N578" s="21">
        <f>IFERROR(VLOOKUP($D578&amp;$C578,生产方式定位!$A$2:$E$38,2,FALSE)+VLOOKUP($E578&amp;$C578,生产方式定位!$F$3:$J$38,2,FALSE),0)</f>
        <v>0</v>
      </c>
      <c r="U578" s="21">
        <f>IFERROR(VLOOKUP($D578&amp;$C578,生产方式定位!$A$2:$E$38,3,FALSE)+VLOOKUP($E578&amp;$C578,生产方式定位!$F$3:$J$38,3,FALSE),0)</f>
        <v>35</v>
      </c>
      <c r="Z578" s="21">
        <f>IFERROR(VLOOKUP($D578&amp;$C578,生产方式定位!$A$2:$E$38,5,FALSE)+VLOOKUP($E578&amp;$C578,生产方式定位!$F$3:$J$38,5,FALSE),"错误")</f>
        <v>35</v>
      </c>
      <c r="AA578" s="34" t="str">
        <f t="shared" si="167"/>
        <v/>
      </c>
      <c r="AB578" s="44" t="str">
        <f t="shared" si="168"/>
        <v/>
      </c>
      <c r="AC578" s="44" t="str">
        <f t="shared" si="169"/>
        <v/>
      </c>
      <c r="AD578" s="35" t="str">
        <f t="shared" si="170"/>
        <v/>
      </c>
      <c r="AE578" s="3" t="str">
        <f t="shared" si="171"/>
        <v/>
      </c>
      <c r="AF578" s="45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spans="1:53" ht="19.95" customHeight="1" x14ac:dyDescent="0.4">
      <c r="A579" s="23" t="s">
        <v>304</v>
      </c>
      <c r="B579" s="48" t="s">
        <v>499</v>
      </c>
      <c r="C579" s="23">
        <v>3</v>
      </c>
      <c r="D579" s="31" t="s">
        <v>175</v>
      </c>
      <c r="E579" s="31" t="s">
        <v>180</v>
      </c>
      <c r="N579" s="21">
        <f>IFERROR(VLOOKUP($D579&amp;$C579,生产方式定位!$A$2:$E$38,2,FALSE)+VLOOKUP($E579&amp;$C579,生产方式定位!$F$3:$J$38,2,FALSE),0)</f>
        <v>0</v>
      </c>
      <c r="U579" s="21">
        <f>IFERROR(VLOOKUP($D579&amp;$C579,生产方式定位!$A$2:$E$38,3,FALSE)+VLOOKUP($E579&amp;$C579,生产方式定位!$F$3:$J$38,3,FALSE),0)</f>
        <v>70</v>
      </c>
      <c r="Z579" s="21">
        <f>IFERROR(VLOOKUP($D579&amp;$C579,生产方式定位!$A$2:$E$38,5,FALSE)+VLOOKUP($E579&amp;$C579,生产方式定位!$F$3:$J$38,5,FALSE),"错误")</f>
        <v>70</v>
      </c>
      <c r="AA579" s="34" t="str">
        <f t="shared" si="167"/>
        <v/>
      </c>
      <c r="AB579" s="44" t="str">
        <f t="shared" si="168"/>
        <v/>
      </c>
      <c r="AC579" s="44" t="str">
        <f t="shared" si="169"/>
        <v/>
      </c>
      <c r="AD579" s="35" t="str">
        <f t="shared" si="170"/>
        <v/>
      </c>
      <c r="AE579" s="3" t="str">
        <f t="shared" si="171"/>
        <v/>
      </c>
      <c r="AF579" s="46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spans="1:53" ht="19.95" customHeight="1" x14ac:dyDescent="0.4">
      <c r="A580" s="23" t="s">
        <v>304</v>
      </c>
      <c r="B580" s="48" t="s">
        <v>500</v>
      </c>
      <c r="C580" s="23">
        <v>4</v>
      </c>
      <c r="D580" s="31" t="s">
        <v>175</v>
      </c>
      <c r="E580" s="31" t="s">
        <v>180</v>
      </c>
      <c r="N580" s="21">
        <f>IFERROR(VLOOKUP($D580&amp;$C580,生产方式定位!$A$2:$E$38,2,FALSE)+VLOOKUP($E580&amp;$C580,生产方式定位!$F$3:$J$38,2,FALSE),0)</f>
        <v>0</v>
      </c>
      <c r="U580" s="21">
        <f>IFERROR(VLOOKUP($D580&amp;$C580,生产方式定位!$A$2:$E$38,3,FALSE)+VLOOKUP($E580&amp;$C580,生产方式定位!$F$3:$J$38,3,FALSE),0)</f>
        <v>35</v>
      </c>
      <c r="Z580" s="21">
        <f>IFERROR(VLOOKUP($D580&amp;$C580,生产方式定位!$A$2:$E$38,5,FALSE)+VLOOKUP($E580&amp;$C580,生产方式定位!$F$3:$J$38,5,FALSE),"错误")</f>
        <v>35</v>
      </c>
      <c r="AA580" s="34" t="str">
        <f t="shared" si="167"/>
        <v/>
      </c>
      <c r="AB580" s="44" t="str">
        <f t="shared" si="168"/>
        <v/>
      </c>
      <c r="AC580" s="44" t="str">
        <f t="shared" si="169"/>
        <v/>
      </c>
      <c r="AD580" s="35" t="str">
        <f t="shared" si="170"/>
        <v/>
      </c>
      <c r="AE580" s="3" t="str">
        <f t="shared" si="171"/>
        <v/>
      </c>
      <c r="AF580" s="46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spans="1:53" ht="19.95" customHeight="1" x14ac:dyDescent="0.4">
      <c r="A581" s="23" t="s">
        <v>304</v>
      </c>
      <c r="B581" s="48" t="s">
        <v>501</v>
      </c>
      <c r="C581" s="23">
        <v>5</v>
      </c>
      <c r="D581" s="31" t="s">
        <v>175</v>
      </c>
      <c r="E581" s="31" t="s">
        <v>180</v>
      </c>
      <c r="N581" s="21">
        <f>IFERROR(VLOOKUP($D581&amp;$C581,生产方式定位!$A$2:$E$38,2,FALSE)+VLOOKUP($E581&amp;$C581,生产方式定位!$F$3:$J$38,2,FALSE),0)</f>
        <v>0</v>
      </c>
      <c r="U581" s="21">
        <f>IFERROR(VLOOKUP($D581&amp;$C581,生产方式定位!$A$2:$E$38,3,FALSE)+VLOOKUP($E581&amp;$C581,生产方式定位!$F$3:$J$38,3,FALSE),0)</f>
        <v>40</v>
      </c>
      <c r="Z581" s="21">
        <f>IFERROR(VLOOKUP($D581&amp;$C581,生产方式定位!$A$2:$E$38,5,FALSE)+VLOOKUP($E581&amp;$C581,生产方式定位!$F$3:$J$38,5,FALSE),"错误")</f>
        <v>40</v>
      </c>
      <c r="AA581" s="34" t="str">
        <f t="shared" si="167"/>
        <v/>
      </c>
      <c r="AB581" s="44" t="str">
        <f t="shared" si="168"/>
        <v/>
      </c>
      <c r="AC581" s="44" t="str">
        <f t="shared" si="169"/>
        <v/>
      </c>
      <c r="AD581" s="35" t="str">
        <f t="shared" si="170"/>
        <v/>
      </c>
      <c r="AE581" s="3" t="str">
        <f t="shared" si="171"/>
        <v/>
      </c>
      <c r="AF581" s="46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spans="1:53" ht="19.95" customHeight="1" x14ac:dyDescent="0.4">
      <c r="A582" s="23" t="s">
        <v>304</v>
      </c>
      <c r="B582" s="48" t="s">
        <v>502</v>
      </c>
      <c r="C582" s="23">
        <v>6</v>
      </c>
      <c r="D582" s="31" t="s">
        <v>175</v>
      </c>
      <c r="E582" s="31" t="s">
        <v>180</v>
      </c>
      <c r="N582" s="21">
        <f>IFERROR(VLOOKUP($D582&amp;$C582,生产方式定位!$A$2:$E$38,2,FALSE)+VLOOKUP($E582&amp;$C582,生产方式定位!$F$3:$J$38,2,FALSE),0)</f>
        <v>0</v>
      </c>
      <c r="U582" s="21">
        <f>IFERROR(VLOOKUP($D582&amp;$C582,生产方式定位!$A$2:$E$38,3,FALSE)+VLOOKUP($E582&amp;$C582,生产方式定位!$F$3:$J$38,3,FALSE),0)</f>
        <v>20</v>
      </c>
      <c r="Z582" s="21">
        <f>IFERROR(VLOOKUP($D582&amp;$C582,生产方式定位!$A$2:$E$38,5,FALSE)+VLOOKUP($E582&amp;$C582,生产方式定位!$F$3:$J$38,5,FALSE),"错误")</f>
        <v>20</v>
      </c>
      <c r="AA582" s="34" t="str">
        <f t="shared" si="167"/>
        <v/>
      </c>
      <c r="AB582" s="44" t="str">
        <f t="shared" si="168"/>
        <v/>
      </c>
      <c r="AC582" s="44" t="str">
        <f t="shared" si="169"/>
        <v/>
      </c>
      <c r="AD582" s="35" t="str">
        <f t="shared" si="170"/>
        <v/>
      </c>
      <c r="AE582" s="3" t="str">
        <f t="shared" si="171"/>
        <v/>
      </c>
      <c r="AF582" s="46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spans="1:53" ht="19.95" customHeight="1" x14ac:dyDescent="0.4">
      <c r="A583" s="23" t="s">
        <v>304</v>
      </c>
      <c r="B583" s="48" t="s">
        <v>503</v>
      </c>
      <c r="C583" s="23">
        <v>7</v>
      </c>
      <c r="D583" s="31" t="s">
        <v>175</v>
      </c>
      <c r="E583" s="31" t="s">
        <v>180</v>
      </c>
      <c r="N583" s="21">
        <f>IFERROR(VLOOKUP($D583&amp;$C583,生产方式定位!$A$2:$E$38,2,FALSE)+VLOOKUP($E583&amp;$C583,生产方式定位!$F$3:$J$38,2,FALSE),0)</f>
        <v>0</v>
      </c>
      <c r="U583" s="21">
        <f>IFERROR(VLOOKUP($D583&amp;$C583,生产方式定位!$A$2:$E$38,3,FALSE)+VLOOKUP($E583&amp;$C583,生产方式定位!$F$3:$J$38,3,FALSE),0)</f>
        <v>20</v>
      </c>
      <c r="Z583" s="21">
        <f>IFERROR(VLOOKUP($D583&amp;$C583,生产方式定位!$A$2:$E$38,5,FALSE)+VLOOKUP($E583&amp;$C583,生产方式定位!$F$3:$J$38,5,FALSE),"错误")</f>
        <v>20</v>
      </c>
      <c r="AA583" s="34" t="str">
        <f t="shared" si="167"/>
        <v/>
      </c>
      <c r="AB583" s="44" t="str">
        <f t="shared" si="168"/>
        <v/>
      </c>
      <c r="AC583" s="44" t="str">
        <f t="shared" si="169"/>
        <v/>
      </c>
      <c r="AD583" s="35" t="str">
        <f t="shared" si="170"/>
        <v/>
      </c>
      <c r="AE583" s="3" t="str">
        <f t="shared" si="171"/>
        <v/>
      </c>
      <c r="AF583" s="46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spans="1:53" ht="19.95" customHeight="1" x14ac:dyDescent="0.4">
      <c r="A584" s="23" t="s">
        <v>304</v>
      </c>
      <c r="B584" s="48" t="s">
        <v>504</v>
      </c>
      <c r="C584" s="23">
        <v>8</v>
      </c>
      <c r="D584" s="31" t="s">
        <v>175</v>
      </c>
      <c r="E584" s="31" t="s">
        <v>180</v>
      </c>
      <c r="N584" s="21">
        <f>IFERROR(VLOOKUP($D584&amp;$C584,生产方式定位!$A$2:$E$38,2,FALSE)+VLOOKUP($E584&amp;$C584,生产方式定位!$F$3:$J$38,2,FALSE),0)</f>
        <v>0</v>
      </c>
      <c r="O584" s="38"/>
      <c r="U584" s="21">
        <f>IFERROR(VLOOKUP($D584&amp;$C584,生产方式定位!$A$2:$E$38,3,FALSE)+VLOOKUP($E584&amp;$C584,生产方式定位!$F$3:$J$38,3,FALSE),0)</f>
        <v>50</v>
      </c>
      <c r="Z584" s="21">
        <f>IFERROR(VLOOKUP($D584&amp;$C584,生产方式定位!$A$2:$E$38,5,FALSE)+VLOOKUP($E584&amp;$C584,生产方式定位!$F$3:$J$38,5,FALSE),"错误")</f>
        <v>50</v>
      </c>
      <c r="AA584" s="34" t="str">
        <f t="shared" si="167"/>
        <v/>
      </c>
      <c r="AB584" s="44" t="str">
        <f t="shared" si="168"/>
        <v/>
      </c>
      <c r="AC584" s="44" t="str">
        <f t="shared" si="169"/>
        <v/>
      </c>
      <c r="AD584" s="35" t="str">
        <f t="shared" si="170"/>
        <v/>
      </c>
      <c r="AE584" s="3" t="str">
        <f t="shared" si="171"/>
        <v/>
      </c>
      <c r="AF584" s="46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spans="1:53" ht="19.95" customHeight="1" x14ac:dyDescent="0.4">
      <c r="A585" s="21" t="s">
        <v>306</v>
      </c>
      <c r="B585" s="78" t="s">
        <v>1467</v>
      </c>
      <c r="C585" s="21">
        <v>1</v>
      </c>
      <c r="D585" s="79" t="s">
        <v>1492</v>
      </c>
      <c r="E585" s="31" t="s">
        <v>173</v>
      </c>
      <c r="F585" s="78" t="s">
        <v>1474</v>
      </c>
      <c r="G585" s="3">
        <v>20</v>
      </c>
      <c r="L585" s="32">
        <v>10</v>
      </c>
      <c r="N585" s="23">
        <f>IFERROR(VLOOKUP($D585&amp;$C585,生产方式定位!$A$2:$E$38,2,FALSE)+VLOOKUP($E585&amp;$C585,生产方式定位!$F$3:$J$38,2,FALSE),0)</f>
        <v>300</v>
      </c>
      <c r="O585" s="3" t="s">
        <v>81</v>
      </c>
      <c r="P585" s="3">
        <v>100</v>
      </c>
      <c r="Q585" s="78" t="s">
        <v>1480</v>
      </c>
      <c r="R585" s="3">
        <v>15</v>
      </c>
      <c r="U585" s="23">
        <f>IFERROR(VLOOKUP($D585&amp;$C585,生产方式定位!$A$2:$E$38,3,FALSE)+VLOOKUP($E585&amp;$C585,生产方式定位!$F$3:$J$38,3,FALSE),0)</f>
        <v>100</v>
      </c>
      <c r="V585" s="78" t="s">
        <v>1491</v>
      </c>
      <c r="W585" s="3">
        <v>1</v>
      </c>
      <c r="Z585" s="23">
        <f>IFERROR(VLOOKUP($D585&amp;$C585,生产方式定位!$A$2:$E$38,5,FALSE)+VLOOKUP($E585&amp;$C585,生产方式定位!$F$3:$J$38,5,FALSE),"错误")</f>
        <v>520</v>
      </c>
      <c r="AA585" s="34" t="str">
        <f t="shared" si="167"/>
        <v>木材*10,运力*3</v>
      </c>
      <c r="AB585" s="44" t="str">
        <f t="shared" si="168"/>
        <v>劳工*3935,职员*295</v>
      </c>
      <c r="AC585" s="44" t="str">
        <f t="shared" si="169"/>
        <v>服务*17</v>
      </c>
      <c r="AD585" s="35" t="str">
        <f t="shared" si="170"/>
        <v>73%</v>
      </c>
      <c r="AE585" s="3">
        <f t="shared" si="171"/>
        <v>120</v>
      </c>
      <c r="AF585" s="46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spans="1:53" ht="19.95" customHeight="1" x14ac:dyDescent="0.4">
      <c r="A586" s="21" t="s">
        <v>306</v>
      </c>
      <c r="B586" s="78" t="s">
        <v>1468</v>
      </c>
      <c r="C586" s="21">
        <v>2</v>
      </c>
      <c r="D586" s="79" t="s">
        <v>1492</v>
      </c>
      <c r="E586" s="31" t="s">
        <v>173</v>
      </c>
      <c r="F586" s="78" t="s">
        <v>1474</v>
      </c>
      <c r="G586" s="3">
        <v>10</v>
      </c>
      <c r="H586" s="78" t="s">
        <v>1473</v>
      </c>
      <c r="I586" s="3">
        <v>5</v>
      </c>
      <c r="J586" s="78" t="s">
        <v>1475</v>
      </c>
      <c r="K586" s="3">
        <v>5</v>
      </c>
      <c r="L586" s="32">
        <v>10</v>
      </c>
      <c r="N586" s="23">
        <f>IFERROR(VLOOKUP($D586&amp;$C586,生产方式定位!$A$2:$E$38,2,FALSE)+VLOOKUP($E586&amp;$C586,生产方式定位!$F$3:$J$38,2,FALSE),0)</f>
        <v>1100</v>
      </c>
      <c r="O586" s="3" t="s">
        <v>81</v>
      </c>
      <c r="P586" s="3">
        <v>100</v>
      </c>
      <c r="Q586" s="78" t="s">
        <v>1480</v>
      </c>
      <c r="R586" s="3">
        <v>25</v>
      </c>
      <c r="U586" s="23">
        <f>IFERROR(VLOOKUP($D586&amp;$C586,生产方式定位!$A$2:$E$38,3,FALSE)+VLOOKUP($E586&amp;$C586,生产方式定位!$F$3:$J$38,3,FALSE),0)</f>
        <v>100</v>
      </c>
      <c r="V586" s="78" t="s">
        <v>1491</v>
      </c>
      <c r="W586" s="3">
        <v>1</v>
      </c>
      <c r="Z586" s="23">
        <f>IFERROR(VLOOKUP($D586&amp;$C586,生产方式定位!$A$2:$E$38,5,FALSE)+VLOOKUP($E586&amp;$C586,生产方式定位!$F$3:$J$38,5,FALSE),"错误")</f>
        <v>1510</v>
      </c>
      <c r="AA586" s="34" t="str">
        <f t="shared" si="167"/>
        <v>木材*18,玻璃*5,钢铁*4,运力*12</v>
      </c>
      <c r="AB586" s="44" t="str">
        <f t="shared" si="168"/>
        <v>劳工*3620,职员*452</v>
      </c>
      <c r="AC586" s="44" t="str">
        <f t="shared" si="169"/>
        <v>服务*50</v>
      </c>
      <c r="AD586" s="35" t="str">
        <f t="shared" si="170"/>
        <v>37%</v>
      </c>
      <c r="AE586" s="3">
        <f t="shared" si="171"/>
        <v>310</v>
      </c>
      <c r="AF586" s="46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spans="1:53" ht="19.95" customHeight="1" x14ac:dyDescent="0.4">
      <c r="A587" s="21" t="s">
        <v>306</v>
      </c>
      <c r="B587" s="78" t="s">
        <v>1469</v>
      </c>
      <c r="C587" s="21">
        <v>3</v>
      </c>
      <c r="D587" s="79" t="s">
        <v>1492</v>
      </c>
      <c r="E587" s="31" t="s">
        <v>173</v>
      </c>
      <c r="F587" s="78" t="s">
        <v>1473</v>
      </c>
      <c r="G587" s="3">
        <v>10</v>
      </c>
      <c r="H587" s="78" t="s">
        <v>1475</v>
      </c>
      <c r="I587" s="3">
        <v>10</v>
      </c>
      <c r="L587" s="32">
        <v>10</v>
      </c>
      <c r="N587" s="23">
        <f>IFERROR(VLOOKUP($D587&amp;$C587,生产方式定位!$A$2:$E$38,2,FALSE)+VLOOKUP($E587&amp;$C587,生产方式定位!$F$3:$J$38,2,FALSE),0)</f>
        <v>1525</v>
      </c>
      <c r="O587" s="3" t="s">
        <v>81</v>
      </c>
      <c r="P587" s="3">
        <v>100</v>
      </c>
      <c r="Q587" s="78" t="s">
        <v>1480</v>
      </c>
      <c r="R587" s="3">
        <v>35</v>
      </c>
      <c r="U587" s="23">
        <f>IFERROR(VLOOKUP($D587&amp;$C587,生产方式定位!$A$2:$E$38,3,FALSE)+VLOOKUP($E587&amp;$C587,生产方式定位!$F$3:$J$38,3,FALSE),0)</f>
        <v>100</v>
      </c>
      <c r="V587" s="78" t="s">
        <v>1491</v>
      </c>
      <c r="W587" s="3">
        <v>1</v>
      </c>
      <c r="Z587" s="23">
        <f>IFERROR(VLOOKUP($D587&amp;$C587,生产方式定位!$A$2:$E$38,5,FALSE)+VLOOKUP($E587&amp;$C587,生产方式定位!$F$3:$J$38,5,FALSE),"错误")</f>
        <v>2050</v>
      </c>
      <c r="AA587" s="34" t="str">
        <f t="shared" si="167"/>
        <v>玻璃*13,钢铁*10,运力*17</v>
      </c>
      <c r="AB587" s="44" t="str">
        <f t="shared" si="168"/>
        <v>劳工*3352,职员*587</v>
      </c>
      <c r="AC587" s="44" t="str">
        <f t="shared" si="169"/>
        <v>服务*68</v>
      </c>
      <c r="AD587" s="35" t="str">
        <f t="shared" si="170"/>
        <v>34%</v>
      </c>
      <c r="AE587" s="3">
        <f t="shared" si="171"/>
        <v>425</v>
      </c>
      <c r="AF587" s="45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spans="1:53" ht="19.95" customHeight="1" x14ac:dyDescent="0.4">
      <c r="A588" s="21" t="s">
        <v>306</v>
      </c>
      <c r="B588" s="78" t="s">
        <v>1470</v>
      </c>
      <c r="C588" s="21">
        <v>4</v>
      </c>
      <c r="D588" s="79" t="s">
        <v>1492</v>
      </c>
      <c r="E588" s="31" t="s">
        <v>173</v>
      </c>
      <c r="F588" s="78" t="s">
        <v>1473</v>
      </c>
      <c r="G588" s="3">
        <v>15</v>
      </c>
      <c r="H588" s="78" t="s">
        <v>1475</v>
      </c>
      <c r="I588" s="3">
        <v>15</v>
      </c>
      <c r="L588" s="32">
        <v>10</v>
      </c>
      <c r="N588" s="23">
        <f>IFERROR(VLOOKUP($D588&amp;$C588,生产方式定位!$A$2:$E$38,2,FALSE)+VLOOKUP($E588&amp;$C588,生产方式定位!$F$3:$J$38,2,FALSE),0)</f>
        <v>1950</v>
      </c>
      <c r="O588" s="3" t="s">
        <v>81</v>
      </c>
      <c r="P588" s="3">
        <v>100</v>
      </c>
      <c r="Q588" s="78" t="s">
        <v>1480</v>
      </c>
      <c r="R588" s="3">
        <v>45</v>
      </c>
      <c r="S588" s="78" t="s">
        <v>1481</v>
      </c>
      <c r="T588" s="3">
        <v>5</v>
      </c>
      <c r="U588" s="23">
        <f>IFERROR(VLOOKUP($D588&amp;$C588,生产方式定位!$A$2:$E$38,3,FALSE)+VLOOKUP($E588&amp;$C588,生产方式定位!$F$3:$J$38,3,FALSE),0)</f>
        <v>100</v>
      </c>
      <c r="V588" s="78" t="s">
        <v>1491</v>
      </c>
      <c r="W588" s="3">
        <v>1</v>
      </c>
      <c r="Z588" s="23">
        <f>IFERROR(VLOOKUP($D588&amp;$C588,生产方式定位!$A$2:$E$38,5,FALSE)+VLOOKUP($E588&amp;$C588,生产方式定位!$F$3:$J$38,5,FALSE),"错误")</f>
        <v>2590</v>
      </c>
      <c r="AA588" s="34" t="str">
        <f t="shared" si="167"/>
        <v>玻璃*18,钢铁*15,运力*16</v>
      </c>
      <c r="AB588" s="44" t="str">
        <f t="shared" si="168"/>
        <v>劳工*3017,职员*679,工程师*50</v>
      </c>
      <c r="AC588" s="44" t="str">
        <f t="shared" si="169"/>
        <v>服务*86</v>
      </c>
      <c r="AD588" s="35" t="str">
        <f t="shared" si="170"/>
        <v>33%</v>
      </c>
      <c r="AE588" s="3">
        <f t="shared" si="171"/>
        <v>540</v>
      </c>
      <c r="AF588" s="45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spans="1:53" ht="19.95" customHeight="1" x14ac:dyDescent="0.4">
      <c r="A589" s="21" t="s">
        <v>306</v>
      </c>
      <c r="B589" s="78" t="s">
        <v>1471</v>
      </c>
      <c r="C589" s="21">
        <v>5</v>
      </c>
      <c r="D589" s="79" t="s">
        <v>1492</v>
      </c>
      <c r="E589" s="31" t="s">
        <v>173</v>
      </c>
      <c r="F589" s="78" t="s">
        <v>1473</v>
      </c>
      <c r="G589" s="3">
        <v>20</v>
      </c>
      <c r="H589" s="78" t="s">
        <v>1475</v>
      </c>
      <c r="I589" s="3">
        <v>20</v>
      </c>
      <c r="J589" s="78"/>
      <c r="L589" s="32">
        <v>10</v>
      </c>
      <c r="N589" s="23">
        <f>IFERROR(VLOOKUP($D589&amp;$C589,生产方式定位!$A$2:$E$38,2,FALSE)+VLOOKUP($E589&amp;$C589,生产方式定位!$F$3:$J$38,2,FALSE),0)</f>
        <v>2375</v>
      </c>
      <c r="O589" s="3" t="s">
        <v>81</v>
      </c>
      <c r="P589" s="3">
        <v>100</v>
      </c>
      <c r="Q589" s="78" t="s">
        <v>1480</v>
      </c>
      <c r="R589" s="3">
        <v>65</v>
      </c>
      <c r="S589" s="78" t="s">
        <v>1481</v>
      </c>
      <c r="T589" s="3">
        <v>10</v>
      </c>
      <c r="U589" s="23">
        <f>IFERROR(VLOOKUP($D589&amp;$C589,生产方式定位!$A$2:$E$38,3,FALSE)+VLOOKUP($E589&amp;$C589,生产方式定位!$F$3:$J$38,3,FALSE),0)</f>
        <v>100</v>
      </c>
      <c r="V589" s="78" t="s">
        <v>1491</v>
      </c>
      <c r="W589" s="3">
        <v>1</v>
      </c>
      <c r="Z589" s="23">
        <f>IFERROR(VLOOKUP($D589&amp;$C589,生产方式定位!$A$2:$E$38,5,FALSE)+VLOOKUP($E589&amp;$C589,生产方式定位!$F$3:$J$38,5,FALSE),"错误")</f>
        <v>3130</v>
      </c>
      <c r="AA589" s="34" t="str">
        <f t="shared" si="167"/>
        <v>玻璃*24,钢铁*19,运力*16</v>
      </c>
      <c r="AB589" s="44" t="str">
        <f t="shared" si="168"/>
        <v>劳工*2586,职员*840,工程师*86</v>
      </c>
      <c r="AC589" s="44" t="str">
        <f t="shared" si="169"/>
        <v>服务*104</v>
      </c>
      <c r="AD589" s="35" t="str">
        <f t="shared" si="170"/>
        <v>32%</v>
      </c>
      <c r="AE589" s="3">
        <f t="shared" si="171"/>
        <v>655</v>
      </c>
      <c r="AF589" s="45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spans="1:53" ht="19.95" customHeight="1" x14ac:dyDescent="0.4">
      <c r="A590" s="23" t="s">
        <v>1472</v>
      </c>
      <c r="B590" s="78" t="s">
        <v>1482</v>
      </c>
      <c r="C590" s="23">
        <v>1</v>
      </c>
      <c r="D590" s="79" t="s">
        <v>1492</v>
      </c>
      <c r="E590" s="79" t="s">
        <v>1493</v>
      </c>
      <c r="N590" s="21">
        <f>IFERROR(VLOOKUP($D590&amp;$C590,生产方式定位!$A$2:$E$38,2,FALSE)+VLOOKUP($E590&amp;$C590,生产方式定位!$F$3:$J$38,2,FALSE),0)</f>
        <v>300</v>
      </c>
      <c r="U590" s="21">
        <f>IFERROR(VLOOKUP($D590&amp;$C590,生产方式定位!$A$2:$E$38,3,FALSE)+VLOOKUP($E590&amp;$C590,生产方式定位!$F$3:$J$38,3,FALSE),0)</f>
        <v>100</v>
      </c>
      <c r="Z590" s="21">
        <f>IFERROR(VLOOKUP($D590&amp;$C590,生产方式定位!$A$2:$E$38,5,FALSE)+VLOOKUP($E590&amp;$C590,生产方式定位!$F$3:$J$38,5,FALSE),"错误")</f>
        <v>520</v>
      </c>
      <c r="AA590" s="34" t="str">
        <f t="shared" si="167"/>
        <v/>
      </c>
      <c r="AB590" s="44" t="str">
        <f t="shared" si="168"/>
        <v/>
      </c>
      <c r="AC590" s="44" t="str">
        <f t="shared" si="169"/>
        <v/>
      </c>
      <c r="AD590" s="35" t="str">
        <f t="shared" si="170"/>
        <v>73%</v>
      </c>
      <c r="AE590" s="3">
        <f t="shared" si="171"/>
        <v>120</v>
      </c>
      <c r="AF590" s="45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spans="1:53" ht="19.95" customHeight="1" x14ac:dyDescent="0.4">
      <c r="A591" s="23" t="s">
        <v>1472</v>
      </c>
      <c r="B591" s="78" t="s">
        <v>1483</v>
      </c>
      <c r="C591" s="23">
        <v>2</v>
      </c>
      <c r="D591" s="79" t="s">
        <v>1492</v>
      </c>
      <c r="E591" s="79" t="s">
        <v>1493</v>
      </c>
      <c r="F591" s="78" t="s">
        <v>1490</v>
      </c>
      <c r="G591" s="3">
        <v>20</v>
      </c>
      <c r="N591" s="21">
        <f>IFERROR(VLOOKUP($D591&amp;$C591,生产方式定位!$A$2:$E$38,2,FALSE)+VLOOKUP($E591&amp;$C591,生产方式定位!$F$3:$J$38,2,FALSE),0)</f>
        <v>1000</v>
      </c>
      <c r="O591" s="78" t="s">
        <v>1481</v>
      </c>
      <c r="P591" s="3">
        <v>20</v>
      </c>
      <c r="S591" s="78" t="s">
        <v>1479</v>
      </c>
      <c r="T591" s="3">
        <v>-10</v>
      </c>
      <c r="U591" s="21">
        <f>IFERROR(VLOOKUP($D591&amp;$C591,生产方式定位!$A$2:$E$38,3,FALSE)+VLOOKUP($E591&amp;$C591,生产方式定位!$F$3:$J$38,3,FALSE),0)</f>
        <v>30</v>
      </c>
      <c r="V591" s="78" t="s">
        <v>1491</v>
      </c>
      <c r="W591" s="3">
        <v>1</v>
      </c>
      <c r="Z591" s="21">
        <f>IFERROR(VLOOKUP($D591&amp;$C591,生产方式定位!$A$2:$E$38,5,FALSE)+VLOOKUP($E591&amp;$C591,生产方式定位!$F$3:$J$38,5,FALSE),"错误")</f>
        <v>1273</v>
      </c>
      <c r="AA591" s="34" t="str">
        <f t="shared" si="167"/>
        <v>煤*33</v>
      </c>
      <c r="AB591" s="44" t="str">
        <f t="shared" si="168"/>
        <v>工程师*302,劳工*-452</v>
      </c>
      <c r="AC591" s="44" t="str">
        <f t="shared" si="169"/>
        <v>服务*42</v>
      </c>
      <c r="AD591" s="35" t="str">
        <f t="shared" si="170"/>
        <v>27%</v>
      </c>
      <c r="AE591" s="3">
        <f t="shared" si="171"/>
        <v>243</v>
      </c>
      <c r="AF591" s="45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spans="1:53" ht="19.95" customHeight="1" x14ac:dyDescent="0.4">
      <c r="A592" s="23" t="s">
        <v>1472</v>
      </c>
      <c r="B592" s="78" t="s">
        <v>1484</v>
      </c>
      <c r="C592" s="23">
        <v>3</v>
      </c>
      <c r="D592" s="79" t="s">
        <v>1492</v>
      </c>
      <c r="E592" s="79" t="s">
        <v>1493</v>
      </c>
      <c r="F592" s="78" t="s">
        <v>1494</v>
      </c>
      <c r="G592" s="3">
        <v>20</v>
      </c>
      <c r="N592" s="21">
        <f>IFERROR(VLOOKUP($D592&amp;$C592,生产方式定位!$A$2:$E$38,2,FALSE)+VLOOKUP($E592&amp;$C592,生产方式定位!$F$3:$J$38,2,FALSE),0)</f>
        <v>1400</v>
      </c>
      <c r="O592" s="78" t="s">
        <v>1496</v>
      </c>
      <c r="P592" s="3">
        <v>20</v>
      </c>
      <c r="S592" s="78" t="s">
        <v>1479</v>
      </c>
      <c r="T592" s="3">
        <v>-30</v>
      </c>
      <c r="U592" s="21">
        <f>IFERROR(VLOOKUP($D592&amp;$C592,生产方式定位!$A$2:$E$38,3,FALSE)+VLOOKUP($E592&amp;$C592,生产方式定位!$F$3:$J$38,3,FALSE),0)</f>
        <v>35</v>
      </c>
      <c r="V592" s="78" t="s">
        <v>1491</v>
      </c>
      <c r="W592" s="3">
        <v>1</v>
      </c>
      <c r="Z592" s="21">
        <f>IFERROR(VLOOKUP($D592&amp;$C592,生产方式定位!$A$2:$E$38,5,FALSE)+VLOOKUP($E592&amp;$C592,生产方式定位!$F$3:$J$38,5,FALSE),"错误")</f>
        <v>1779</v>
      </c>
      <c r="AA592" s="34" t="str">
        <f t="shared" si="167"/>
        <v>泽洛*31</v>
      </c>
      <c r="AB592" s="44" t="str">
        <f t="shared" si="168"/>
        <v>法士*158,劳工*-950</v>
      </c>
      <c r="AC592" s="44" t="str">
        <f t="shared" si="169"/>
        <v>服务*59</v>
      </c>
      <c r="AD592" s="35" t="str">
        <f t="shared" si="170"/>
        <v>27%</v>
      </c>
      <c r="AE592" s="3">
        <f t="shared" si="171"/>
        <v>344</v>
      </c>
      <c r="AF592" s="45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spans="1:53" ht="19.95" customHeight="1" x14ac:dyDescent="0.4">
      <c r="A593" s="23" t="s">
        <v>1472</v>
      </c>
      <c r="B593" s="78" t="s">
        <v>1485</v>
      </c>
      <c r="C593" s="23">
        <v>4</v>
      </c>
      <c r="D593" s="79" t="s">
        <v>1492</v>
      </c>
      <c r="E593" s="79" t="s">
        <v>1493</v>
      </c>
      <c r="F593" s="78" t="s">
        <v>1495</v>
      </c>
      <c r="G593" s="3">
        <v>20</v>
      </c>
      <c r="N593" s="21">
        <f>IFERROR(VLOOKUP($D593&amp;$C593,生产方式定位!$A$2:$E$38,2,FALSE)+VLOOKUP($E593&amp;$C593,生产方式定位!$F$3:$J$38,2,FALSE),0)</f>
        <v>1800</v>
      </c>
      <c r="O593" s="78" t="s">
        <v>1481</v>
      </c>
      <c r="P593" s="3">
        <v>10</v>
      </c>
      <c r="Q593" s="78" t="s">
        <v>1496</v>
      </c>
      <c r="R593" s="3">
        <v>10</v>
      </c>
      <c r="S593" s="78" t="s">
        <v>1479</v>
      </c>
      <c r="T593" s="3">
        <v>-50</v>
      </c>
      <c r="U593" s="21">
        <f>IFERROR(VLOOKUP($D593&amp;$C593,生产方式定位!$A$2:$E$38,3,FALSE)+VLOOKUP($E593&amp;$C593,生产方式定位!$F$3:$J$38,3,FALSE),0)</f>
        <v>40</v>
      </c>
      <c r="V593" s="78" t="s">
        <v>1491</v>
      </c>
      <c r="W593" s="3">
        <v>1</v>
      </c>
      <c r="Z593" s="21">
        <f>IFERROR(VLOOKUP($D593&amp;$C593,生产方式定位!$A$2:$E$38,5,FALSE)+VLOOKUP($E593&amp;$C593,生产方式定位!$F$3:$J$38,5,FALSE),"错误")</f>
        <v>2284</v>
      </c>
      <c r="AA593" s="34" t="str">
        <f t="shared" si="167"/>
        <v>灵能水晶*30</v>
      </c>
      <c r="AB593" s="44" t="str">
        <f t="shared" si="168"/>
        <v>工程师*86,法士*65,劳工*-1293</v>
      </c>
      <c r="AC593" s="44" t="str">
        <f t="shared" si="169"/>
        <v>服务*76</v>
      </c>
      <c r="AD593" s="35" t="str">
        <f t="shared" si="170"/>
        <v>27%</v>
      </c>
      <c r="AE593" s="3">
        <f t="shared" si="171"/>
        <v>444</v>
      </c>
      <c r="AF593" s="45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spans="1:53" ht="19.95" customHeight="1" x14ac:dyDescent="0.4">
      <c r="A594" s="23" t="s">
        <v>1472</v>
      </c>
      <c r="C594" s="23">
        <v>5</v>
      </c>
      <c r="D594" s="79" t="s">
        <v>1492</v>
      </c>
      <c r="E594" s="79" t="s">
        <v>1493</v>
      </c>
      <c r="N594" s="21">
        <f>IFERROR(VLOOKUP($D594&amp;$C594,生产方式定位!$A$2:$E$38,2,FALSE)+VLOOKUP($E594&amp;$C594,生产方式定位!$F$3:$J$38,2,FALSE),0)</f>
        <v>2200</v>
      </c>
      <c r="U594" s="21">
        <f>IFERROR(VLOOKUP($D594&amp;$C594,生产方式定位!$A$2:$E$38,3,FALSE)+VLOOKUP($E594&amp;$C594,生产方式定位!$F$3:$J$38,3,FALSE),0)</f>
        <v>45</v>
      </c>
      <c r="V594" s="78"/>
      <c r="Z594" s="21">
        <f>IFERROR(VLOOKUP($D594&amp;$C594,生产方式定位!$A$2:$E$38,5,FALSE)+VLOOKUP($E594&amp;$C594,生产方式定位!$F$3:$J$38,5,FALSE),"错误")</f>
        <v>2790</v>
      </c>
      <c r="AA594" s="34" t="str">
        <f t="shared" si="167"/>
        <v/>
      </c>
      <c r="AB594" s="44" t="str">
        <f t="shared" si="168"/>
        <v/>
      </c>
      <c r="AC594" s="44" t="str">
        <f t="shared" si="169"/>
        <v/>
      </c>
      <c r="AD594" s="35" t="str">
        <f t="shared" si="170"/>
        <v>27%</v>
      </c>
      <c r="AE594" s="3">
        <f t="shared" si="171"/>
        <v>545</v>
      </c>
      <c r="AF594" s="45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spans="1:53" ht="19.95" customHeight="1" x14ac:dyDescent="0.4">
      <c r="A595" s="21" t="s">
        <v>307</v>
      </c>
      <c r="B595" s="78" t="s">
        <v>1486</v>
      </c>
      <c r="C595" s="21">
        <v>1</v>
      </c>
      <c r="D595" s="79" t="s">
        <v>1492</v>
      </c>
      <c r="E595" s="79" t="s">
        <v>1493</v>
      </c>
      <c r="N595" s="23">
        <f>IFERROR(VLOOKUP($D595&amp;$C595,生产方式定位!$A$2:$E$38,2,FALSE)+VLOOKUP($E595&amp;$C595,生产方式定位!$F$3:$J$38,2,FALSE),0)</f>
        <v>300</v>
      </c>
      <c r="U595" s="23">
        <f>IFERROR(VLOOKUP($D595&amp;$C595,生产方式定位!$A$2:$E$38,3,FALSE)+VLOOKUP($E595&amp;$C595,生产方式定位!$F$3:$J$38,3,FALSE),0)</f>
        <v>100</v>
      </c>
      <c r="Z595" s="23">
        <f>IFERROR(VLOOKUP($D595&amp;$C595,生产方式定位!$A$2:$E$38,5,FALSE)+VLOOKUP($E595&amp;$C595,生产方式定位!$F$3:$J$38,5,FALSE),"错误")</f>
        <v>520</v>
      </c>
      <c r="AA595" s="34" t="str">
        <f t="shared" si="167"/>
        <v/>
      </c>
      <c r="AB595" s="44" t="str">
        <f t="shared" si="168"/>
        <v/>
      </c>
      <c r="AC595" s="44" t="str">
        <f t="shared" si="169"/>
        <v/>
      </c>
      <c r="AD595" s="35" t="str">
        <f t="shared" si="170"/>
        <v>73%</v>
      </c>
      <c r="AE595" s="3">
        <f t="shared" si="171"/>
        <v>120</v>
      </c>
      <c r="AF595" s="46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spans="1:53" ht="19.95" customHeight="1" x14ac:dyDescent="0.4">
      <c r="A596" s="21" t="s">
        <v>307</v>
      </c>
      <c r="B596" s="78" t="s">
        <v>1487</v>
      </c>
      <c r="C596" s="21">
        <v>2</v>
      </c>
      <c r="D596" s="79" t="s">
        <v>1492</v>
      </c>
      <c r="E596" s="79" t="s">
        <v>1493</v>
      </c>
      <c r="F596" s="78" t="s">
        <v>1490</v>
      </c>
      <c r="G596" s="3">
        <v>20</v>
      </c>
      <c r="H596" s="78" t="s">
        <v>1475</v>
      </c>
      <c r="I596" s="3">
        <v>10</v>
      </c>
      <c r="J596" s="78" t="s">
        <v>1497</v>
      </c>
      <c r="K596" s="3">
        <v>10</v>
      </c>
      <c r="N596" s="23">
        <f>IFERROR(VLOOKUP($D596&amp;$C596,生产方式定位!$A$2:$E$38,2,FALSE)+VLOOKUP($E596&amp;$C596,生产方式定位!$F$3:$J$38,2,FALSE),0)</f>
        <v>1000</v>
      </c>
      <c r="O596" s="78" t="s">
        <v>1481</v>
      </c>
      <c r="P596" s="3">
        <v>20</v>
      </c>
      <c r="S596" s="78" t="s">
        <v>1479</v>
      </c>
      <c r="T596" s="3">
        <v>-10</v>
      </c>
      <c r="U596" s="23">
        <f>IFERROR(VLOOKUP($D596&amp;$C596,生产方式定位!$A$2:$E$38,3,FALSE)+VLOOKUP($E596&amp;$C596,生产方式定位!$F$3:$J$38,3,FALSE),0)</f>
        <v>30</v>
      </c>
      <c r="V596" s="78" t="s">
        <v>1491</v>
      </c>
      <c r="W596" s="3">
        <v>1</v>
      </c>
      <c r="Z596" s="23">
        <f>IFERROR(VLOOKUP($D596&amp;$C596,生产方式定位!$A$2:$E$38,5,FALSE)+VLOOKUP($E596&amp;$C596,生产方式定位!$F$3:$J$38,5,FALSE),"错误")</f>
        <v>1273</v>
      </c>
      <c r="AA596" s="34" t="str">
        <f t="shared" si="167"/>
        <v>煤*17,钢铁*5,科学引擎*4</v>
      </c>
      <c r="AB596" s="44" t="str">
        <f t="shared" si="168"/>
        <v>工程师*302,劳工*-452</v>
      </c>
      <c r="AC596" s="44" t="str">
        <f t="shared" si="169"/>
        <v>服务*42</v>
      </c>
      <c r="AD596" s="35" t="str">
        <f t="shared" si="170"/>
        <v>27%</v>
      </c>
      <c r="AE596" s="3">
        <f t="shared" si="171"/>
        <v>243</v>
      </c>
      <c r="AF596" s="46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spans="1:53" ht="19.95" customHeight="1" x14ac:dyDescent="0.4">
      <c r="A597" s="21" t="s">
        <v>307</v>
      </c>
      <c r="B597" s="78" t="s">
        <v>1488</v>
      </c>
      <c r="C597" s="21">
        <v>3</v>
      </c>
      <c r="D597" s="79" t="s">
        <v>1492</v>
      </c>
      <c r="E597" s="79" t="s">
        <v>1493</v>
      </c>
      <c r="F597" s="78" t="s">
        <v>1495</v>
      </c>
      <c r="G597" s="3">
        <v>10</v>
      </c>
      <c r="H597" s="78" t="s">
        <v>1498</v>
      </c>
      <c r="I597" s="3">
        <v>10</v>
      </c>
      <c r="N597" s="23">
        <f>IFERROR(VLOOKUP($D597&amp;$C597,生产方式定位!$A$2:$E$38,2,FALSE)+VLOOKUP($E597&amp;$C597,生产方式定位!$F$3:$J$38,2,FALSE),0)</f>
        <v>1400</v>
      </c>
      <c r="O597" s="78" t="s">
        <v>1496</v>
      </c>
      <c r="P597" s="3">
        <v>10</v>
      </c>
      <c r="Q597" s="78" t="s">
        <v>1481</v>
      </c>
      <c r="R597" s="3">
        <v>10</v>
      </c>
      <c r="S597" s="78" t="s">
        <v>1479</v>
      </c>
      <c r="T597" s="3">
        <v>-30</v>
      </c>
      <c r="U597" s="23">
        <f>IFERROR(VLOOKUP($D597&amp;$C597,生产方式定位!$A$2:$E$38,3,FALSE)+VLOOKUP($E597&amp;$C597,生产方式定位!$F$3:$J$38,3,FALSE),0)</f>
        <v>35</v>
      </c>
      <c r="V597" s="78" t="s">
        <v>1491</v>
      </c>
      <c r="W597" s="3">
        <v>1</v>
      </c>
      <c r="Z597" s="23">
        <f>IFERROR(VLOOKUP($D597&amp;$C597,生产方式定位!$A$2:$E$38,5,FALSE)+VLOOKUP($E597&amp;$C597,生产方式定位!$F$3:$J$38,5,FALSE),"错误")</f>
        <v>1779</v>
      </c>
      <c r="AA597" s="34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44" t="str">
        <f t="shared" si="168"/>
        <v>法士*79,工程师*106,劳工*-950</v>
      </c>
      <c r="AC597" s="44" t="str">
        <f t="shared" si="169"/>
        <v>服务*59</v>
      </c>
      <c r="AD597" s="35" t="str">
        <f t="shared" si="170"/>
        <v>27%</v>
      </c>
      <c r="AE597" s="3">
        <f t="shared" si="171"/>
        <v>344</v>
      </c>
      <c r="AF597" s="46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spans="1:53" ht="19.95" customHeight="1" x14ac:dyDescent="0.4">
      <c r="A598" s="21" t="s">
        <v>307</v>
      </c>
      <c r="B598" s="78" t="s">
        <v>1489</v>
      </c>
      <c r="C598" s="21">
        <v>4</v>
      </c>
      <c r="D598" s="79" t="s">
        <v>1492</v>
      </c>
      <c r="E598" s="79" t="s">
        <v>1493</v>
      </c>
      <c r="F598" s="78" t="s">
        <v>1478</v>
      </c>
      <c r="G598" s="3">
        <v>10</v>
      </c>
      <c r="H598" s="78" t="s">
        <v>1495</v>
      </c>
      <c r="I598" s="3">
        <v>20</v>
      </c>
      <c r="J598" s="78" t="s">
        <v>1498</v>
      </c>
      <c r="K598" s="3">
        <v>10</v>
      </c>
      <c r="N598" s="23">
        <f>IFERROR(VLOOKUP($D598&amp;$C598,生产方式定位!$A$2:$E$38,2,FALSE)+VLOOKUP($E598&amp;$C598,生产方式定位!$F$3:$J$38,2,FALSE),0)</f>
        <v>1800</v>
      </c>
      <c r="O598" s="78" t="s">
        <v>1496</v>
      </c>
      <c r="P598" s="3">
        <v>10</v>
      </c>
      <c r="Q598" s="78" t="s">
        <v>1481</v>
      </c>
      <c r="R598" s="3">
        <v>10</v>
      </c>
      <c r="S598" s="78" t="s">
        <v>1479</v>
      </c>
      <c r="T598" s="3">
        <v>-50</v>
      </c>
      <c r="U598" s="23">
        <f>IFERROR(VLOOKUP($D598&amp;$C598,生产方式定位!$A$2:$E$38,3,FALSE)+VLOOKUP($E598&amp;$C598,生产方式定位!$F$3:$J$38,3,FALSE),0)</f>
        <v>40</v>
      </c>
      <c r="V598" s="78" t="s">
        <v>1491</v>
      </c>
      <c r="W598" s="3">
        <v>1</v>
      </c>
      <c r="Z598" s="23">
        <f>IFERROR(VLOOKUP($D598&amp;$C598,生产方式定位!$A$2:$E$38,5,FALSE)+VLOOKUP($E598&amp;$C598,生产方式定位!$F$3:$J$38,5,FALSE),"错误")</f>
        <v>2284</v>
      </c>
      <c r="AA598" s="34" t="str">
        <f t="shared" si="183"/>
        <v>魔偶*9,灵能水晶*15,魔悬浮车*5</v>
      </c>
      <c r="AB598" s="44" t="str">
        <f t="shared" si="168"/>
        <v>法士*65,工程师*86,劳工*-1293</v>
      </c>
      <c r="AC598" s="44" t="str">
        <f t="shared" si="169"/>
        <v>服务*76</v>
      </c>
      <c r="AD598" s="35" t="str">
        <f t="shared" si="170"/>
        <v>27%</v>
      </c>
      <c r="AE598" s="3">
        <f t="shared" si="171"/>
        <v>444</v>
      </c>
      <c r="AF598" s="46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spans="1:53" ht="19.95" customHeight="1" x14ac:dyDescent="0.4">
      <c r="A599" s="21" t="s">
        <v>307</v>
      </c>
      <c r="C599" s="21">
        <v>5</v>
      </c>
      <c r="D599" s="79" t="s">
        <v>1492</v>
      </c>
      <c r="E599" s="79" t="s">
        <v>1493</v>
      </c>
      <c r="N599" s="23">
        <f>IFERROR(VLOOKUP($D599&amp;$C599,生产方式定位!$A$2:$E$38,2,FALSE)+VLOOKUP($E599&amp;$C599,生产方式定位!$F$3:$J$38,2,FALSE),0)</f>
        <v>2200</v>
      </c>
      <c r="U599" s="23">
        <f>IFERROR(VLOOKUP($D599&amp;$C599,生产方式定位!$A$2:$E$38,3,FALSE)+VLOOKUP($E599&amp;$C599,生产方式定位!$F$3:$J$38,3,FALSE),0)</f>
        <v>45</v>
      </c>
      <c r="Z599" s="23">
        <f>IFERROR(VLOOKUP($D599&amp;$C599,生产方式定位!$A$2:$E$38,5,FALSE)+VLOOKUP($E599&amp;$C599,生产方式定位!$F$3:$J$38,5,FALSE),"错误")</f>
        <v>2790</v>
      </c>
      <c r="AA599" s="34" t="str">
        <f t="shared" si="183"/>
        <v/>
      </c>
      <c r="AB599" s="44" t="str">
        <f t="shared" si="168"/>
        <v/>
      </c>
      <c r="AC599" s="44" t="str">
        <f t="shared" si="169"/>
        <v/>
      </c>
      <c r="AD599" s="35" t="str">
        <f t="shared" si="170"/>
        <v>27%</v>
      </c>
      <c r="AE599" s="3">
        <f t="shared" si="171"/>
        <v>545</v>
      </c>
      <c r="AF599" s="46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spans="1:53" ht="19.95" customHeight="1" x14ac:dyDescent="0.4">
      <c r="A600" s="23" t="s">
        <v>309</v>
      </c>
      <c r="B600" s="48" t="s">
        <v>497</v>
      </c>
      <c r="C600" s="23">
        <v>1</v>
      </c>
      <c r="D600" s="31" t="s">
        <v>175</v>
      </c>
      <c r="E600" s="31" t="s">
        <v>180</v>
      </c>
      <c r="N600" s="21">
        <f>IFERROR(VLOOKUP($D600&amp;$C600,生产方式定位!$A$2:$E$38,2,FALSE)+VLOOKUP($E600&amp;$C600,生产方式定位!$F$3:$J$38,2,FALSE),0)</f>
        <v>0</v>
      </c>
      <c r="O600" s="38" t="s">
        <v>77</v>
      </c>
      <c r="P600" s="3">
        <v>3</v>
      </c>
      <c r="Q600" s="38" t="s">
        <v>68</v>
      </c>
      <c r="R600" s="3">
        <v>1</v>
      </c>
      <c r="U600" s="21">
        <f>IFERROR(VLOOKUP($D600&amp;$C600,生产方式定位!$A$2:$E$38,3,FALSE)+VLOOKUP($E600&amp;$C600,生产方式定位!$F$3:$J$38,3,FALSE),0)</f>
        <v>25</v>
      </c>
      <c r="Z600" s="21">
        <f>IFERROR(VLOOKUP($D600&amp;$C600,生产方式定位!$A$2:$E$38,5,FALSE)+VLOOKUP($E600&amp;$C600,生产方式定位!$F$3:$J$38,5,FALSE),"错误")</f>
        <v>25</v>
      </c>
      <c r="AA600" s="34" t="str">
        <f t="shared" si="183"/>
        <v/>
      </c>
      <c r="AB600" s="44" t="str">
        <f t="shared" si="168"/>
        <v>职员*424,贵族*47</v>
      </c>
      <c r="AC600" s="44" t="str">
        <f t="shared" si="169"/>
        <v/>
      </c>
      <c r="AD600" s="35" t="str">
        <f t="shared" si="170"/>
        <v/>
      </c>
      <c r="AE600" s="3" t="str">
        <f t="shared" si="171"/>
        <v/>
      </c>
      <c r="AF600" s="45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spans="1:53" ht="19.95" customHeight="1" x14ac:dyDescent="0.4">
      <c r="A601" s="23" t="s">
        <v>309</v>
      </c>
      <c r="B601" s="48" t="s">
        <v>498</v>
      </c>
      <c r="C601" s="23">
        <v>2</v>
      </c>
      <c r="D601" s="31" t="s">
        <v>175</v>
      </c>
      <c r="E601" s="31" t="s">
        <v>180</v>
      </c>
      <c r="N601" s="21">
        <f>IFERROR(VLOOKUP($D601&amp;$C601,生产方式定位!$A$2:$E$38,2,FALSE)+VLOOKUP($E601&amp;$C601,生产方式定位!$F$3:$J$38,2,FALSE),0)</f>
        <v>0</v>
      </c>
      <c r="O601" s="3" t="s">
        <v>72</v>
      </c>
      <c r="P601" s="3">
        <v>1</v>
      </c>
      <c r="U601" s="21">
        <f>IFERROR(VLOOKUP($D601&amp;$C601,生产方式定位!$A$2:$E$38,3,FALSE)+VLOOKUP($E601&amp;$C601,生产方式定位!$F$3:$J$38,3,FALSE),0)</f>
        <v>35</v>
      </c>
      <c r="Z601" s="21">
        <f>IFERROR(VLOOKUP($D601&amp;$C601,生产方式定位!$A$2:$E$38,5,FALSE)+VLOOKUP($E601&amp;$C601,生产方式定位!$F$3:$J$38,5,FALSE),"错误")</f>
        <v>35</v>
      </c>
      <c r="AA601" s="34" t="str">
        <f t="shared" si="183"/>
        <v/>
      </c>
      <c r="AB601" s="44" t="str">
        <f t="shared" si="168"/>
        <v>教士*528</v>
      </c>
      <c r="AC601" s="44" t="str">
        <f t="shared" si="169"/>
        <v/>
      </c>
      <c r="AD601" s="35" t="str">
        <f t="shared" si="170"/>
        <v/>
      </c>
      <c r="AE601" s="3" t="str">
        <f t="shared" si="171"/>
        <v/>
      </c>
      <c r="AF601" s="45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spans="1:53" ht="19.95" customHeight="1" x14ac:dyDescent="0.4">
      <c r="A602" s="23" t="s">
        <v>309</v>
      </c>
      <c r="B602" s="48" t="s">
        <v>499</v>
      </c>
      <c r="C602" s="23">
        <v>3</v>
      </c>
      <c r="D602" s="31" t="s">
        <v>175</v>
      </c>
      <c r="E602" s="31" t="s">
        <v>180</v>
      </c>
      <c r="N602" s="21">
        <f>IFERROR(VLOOKUP($D602&amp;$C602,生产方式定位!$A$2:$E$38,2,FALSE)+VLOOKUP($E602&amp;$C602,生产方式定位!$F$3:$J$38,2,FALSE),0)</f>
        <v>0</v>
      </c>
      <c r="O602" s="3" t="s">
        <v>69</v>
      </c>
      <c r="P602" s="3">
        <v>10</v>
      </c>
      <c r="Q602" s="38" t="s">
        <v>77</v>
      </c>
      <c r="R602" s="3">
        <v>3</v>
      </c>
      <c r="U602" s="21">
        <f>IFERROR(VLOOKUP($D602&amp;$C602,生产方式定位!$A$2:$E$38,3,FALSE)+VLOOKUP($E602&amp;$C602,生产方式定位!$F$3:$J$38,3,FALSE),0)</f>
        <v>70</v>
      </c>
      <c r="Z602" s="21">
        <f>IFERROR(VLOOKUP($D602&amp;$C602,生产方式定位!$A$2:$E$38,5,FALSE)+VLOOKUP($E602&amp;$C602,生产方式定位!$F$3:$J$38,5,FALSE),"错误")</f>
        <v>70</v>
      </c>
      <c r="AA602" s="34" t="str">
        <f t="shared" si="183"/>
        <v/>
      </c>
      <c r="AB602" s="44" t="str">
        <f t="shared" si="168"/>
        <v>资本家*135,职员*365</v>
      </c>
      <c r="AC602" s="44" t="str">
        <f t="shared" si="169"/>
        <v/>
      </c>
      <c r="AD602" s="35" t="str">
        <f t="shared" si="170"/>
        <v/>
      </c>
      <c r="AE602" s="3" t="str">
        <f t="shared" si="171"/>
        <v/>
      </c>
      <c r="AF602" s="45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spans="1:53" ht="19.95" customHeight="1" x14ac:dyDescent="0.4">
      <c r="A603" s="23" t="s">
        <v>309</v>
      </c>
      <c r="B603" s="48" t="s">
        <v>500</v>
      </c>
      <c r="C603" s="23">
        <v>4</v>
      </c>
      <c r="D603" s="31" t="s">
        <v>175</v>
      </c>
      <c r="E603" s="31" t="s">
        <v>180</v>
      </c>
      <c r="N603" s="21">
        <f>IFERROR(VLOOKUP($D603&amp;$C603,生产方式定位!$A$2:$E$38,2,FALSE)+VLOOKUP($E603&amp;$C603,生产方式定位!$F$3:$J$38,2,FALSE),0)</f>
        <v>0</v>
      </c>
      <c r="O603" s="3" t="s">
        <v>69</v>
      </c>
      <c r="P603" s="3">
        <v>10</v>
      </c>
      <c r="Q603" s="38" t="s">
        <v>77</v>
      </c>
      <c r="R603" s="3">
        <v>3</v>
      </c>
      <c r="U603" s="21">
        <f>IFERROR(VLOOKUP($D603&amp;$C603,生产方式定位!$A$2:$E$38,3,FALSE)+VLOOKUP($E603&amp;$C603,生产方式定位!$F$3:$J$38,3,FALSE),0)</f>
        <v>35</v>
      </c>
      <c r="Z603" s="21">
        <f>IFERROR(VLOOKUP($D603&amp;$C603,生产方式定位!$A$2:$E$38,5,FALSE)+VLOOKUP($E603&amp;$C603,生产方式定位!$F$3:$J$38,5,FALSE),"错误")</f>
        <v>35</v>
      </c>
      <c r="AA603" s="34" t="str">
        <f t="shared" si="183"/>
        <v/>
      </c>
      <c r="AB603" s="44" t="str">
        <f t="shared" ref="AB603:AB666" si="184">IF(AJ603="","",AJ603)&amp;IF(AK603="","",","&amp;AK603)&amp;IF(AL603="","",","&amp;AL603)</f>
        <v>资本家*68,职员*183</v>
      </c>
      <c r="AC603" s="44" t="str">
        <f t="shared" ref="AC603:AC666" si="185">IF(AM603="","",AM603)&amp;IF(AN603="","",","&amp;AN603)</f>
        <v/>
      </c>
      <c r="AD603" s="35" t="str">
        <f t="shared" ref="AD603:AD666" si="186">IFERROR(ROUND(((Z603/N603)-1)*100,0)&amp;"%","")</f>
        <v/>
      </c>
      <c r="AE603" s="3" t="str">
        <f t="shared" ref="AE603:AE666" si="187">IF(Z603-U603-N603=0,"",Z603-U603-N603)</f>
        <v/>
      </c>
      <c r="AF603" s="45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spans="1:53" ht="19.95" customHeight="1" x14ac:dyDescent="0.4">
      <c r="A604" s="23" t="s">
        <v>309</v>
      </c>
      <c r="B604" s="48" t="s">
        <v>501</v>
      </c>
      <c r="C604" s="23">
        <v>5</v>
      </c>
      <c r="D604" s="31" t="s">
        <v>175</v>
      </c>
      <c r="E604" s="31" t="s">
        <v>180</v>
      </c>
      <c r="N604" s="21">
        <f>IFERROR(VLOOKUP($D604&amp;$C604,生产方式定位!$A$2:$E$38,2,FALSE)+VLOOKUP($E604&amp;$C604,生产方式定位!$F$3:$J$38,2,FALSE),0)</f>
        <v>0</v>
      </c>
      <c r="O604" s="3" t="s">
        <v>70</v>
      </c>
      <c r="P604" s="3">
        <v>1</v>
      </c>
      <c r="U604" s="21">
        <f>IFERROR(VLOOKUP($D604&amp;$C604,生产方式定位!$A$2:$E$38,3,FALSE)+VLOOKUP($E604&amp;$C604,生产方式定位!$F$3:$J$38,3,FALSE),0)</f>
        <v>40</v>
      </c>
      <c r="Z604" s="21">
        <f>IFERROR(VLOOKUP($D604&amp;$C604,生产方式定位!$A$2:$E$38,5,FALSE)+VLOOKUP($E604&amp;$C604,生产方式定位!$F$3:$J$38,5,FALSE),"错误")</f>
        <v>40</v>
      </c>
      <c r="AA604" s="34" t="str">
        <f t="shared" si="183"/>
        <v/>
      </c>
      <c r="AB604" s="44" t="str">
        <f t="shared" si="184"/>
        <v>官僚*603</v>
      </c>
      <c r="AC604" s="44" t="str">
        <f t="shared" si="185"/>
        <v/>
      </c>
      <c r="AD604" s="35" t="str">
        <f t="shared" si="186"/>
        <v/>
      </c>
      <c r="AE604" s="3" t="str">
        <f t="shared" si="187"/>
        <v/>
      </c>
      <c r="AF604" s="45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spans="1:53" ht="19.95" customHeight="1" x14ac:dyDescent="0.4">
      <c r="A605" s="23" t="s">
        <v>309</v>
      </c>
      <c r="B605" s="48" t="s">
        <v>502</v>
      </c>
      <c r="C605" s="23">
        <v>6</v>
      </c>
      <c r="D605" s="31" t="s">
        <v>175</v>
      </c>
      <c r="E605" s="31" t="s">
        <v>180</v>
      </c>
      <c r="N605" s="21">
        <f>IFERROR(VLOOKUP($D605&amp;$C605,生产方式定位!$A$2:$E$38,2,FALSE)+VLOOKUP($E605&amp;$C605,生产方式定位!$F$3:$J$38,2,FALSE),0)</f>
        <v>0</v>
      </c>
      <c r="O605" s="3" t="s">
        <v>81</v>
      </c>
      <c r="P605" s="3">
        <v>10</v>
      </c>
      <c r="Q605" s="3" t="s">
        <v>73</v>
      </c>
      <c r="R605" s="3">
        <v>20</v>
      </c>
      <c r="U605" s="21">
        <f>IFERROR(VLOOKUP($D605&amp;$C605,生产方式定位!$A$2:$E$38,3,FALSE)+VLOOKUP($E605&amp;$C605,生产方式定位!$F$3:$J$38,3,FALSE),0)</f>
        <v>20</v>
      </c>
      <c r="Z605" s="21">
        <f>IFERROR(VLOOKUP($D605&amp;$C605,生产方式定位!$A$2:$E$38,5,FALSE)+VLOOKUP($E605&amp;$C605,生产方式定位!$F$3:$J$38,5,FALSE),"错误")</f>
        <v>20</v>
      </c>
      <c r="AA605" s="34" t="str">
        <f t="shared" si="183"/>
        <v/>
      </c>
      <c r="AB605" s="44" t="str">
        <f t="shared" si="184"/>
        <v>劳工*302,工程师*201</v>
      </c>
      <c r="AC605" s="44" t="str">
        <f t="shared" si="185"/>
        <v/>
      </c>
      <c r="AD605" s="35" t="str">
        <f t="shared" si="186"/>
        <v/>
      </c>
      <c r="AE605" s="3" t="str">
        <f t="shared" si="187"/>
        <v/>
      </c>
      <c r="AF605" s="46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spans="1:53" ht="19.95" customHeight="1" x14ac:dyDescent="0.4">
      <c r="A606" s="23" t="s">
        <v>309</v>
      </c>
      <c r="B606" s="48" t="s">
        <v>503</v>
      </c>
      <c r="C606" s="23">
        <v>7</v>
      </c>
      <c r="D606" s="31" t="s">
        <v>175</v>
      </c>
      <c r="E606" s="31" t="s">
        <v>180</v>
      </c>
      <c r="N606" s="21">
        <f>IFERROR(VLOOKUP($D606&amp;$C606,生产方式定位!$A$2:$E$38,2,FALSE)+VLOOKUP($E606&amp;$C606,生产方式定位!$F$3:$J$38,2,FALSE),0)</f>
        <v>0</v>
      </c>
      <c r="O606" s="3" t="s">
        <v>81</v>
      </c>
      <c r="P606" s="3">
        <v>8</v>
      </c>
      <c r="Q606" s="3" t="s">
        <v>73</v>
      </c>
      <c r="R606" s="3">
        <v>20</v>
      </c>
      <c r="S606" s="38" t="s">
        <v>74</v>
      </c>
      <c r="T606" s="3">
        <v>20</v>
      </c>
      <c r="U606" s="21">
        <f>IFERROR(VLOOKUP($D606&amp;$C606,生产方式定位!$A$2:$E$38,3,FALSE)+VLOOKUP($E606&amp;$C606,生产方式定位!$F$3:$J$38,3,FALSE),0)</f>
        <v>20</v>
      </c>
      <c r="Z606" s="21">
        <f>IFERROR(VLOOKUP($D606&amp;$C606,生产方式定位!$A$2:$E$38,5,FALSE)+VLOOKUP($E606&amp;$C606,生产方式定位!$F$3:$J$38,5,FALSE),"错误")</f>
        <v>20</v>
      </c>
      <c r="AA606" s="34" t="str">
        <f t="shared" si="183"/>
        <v/>
      </c>
      <c r="AB606" s="44" t="str">
        <f t="shared" si="184"/>
        <v>劳工*151,工程师*126,法士*94</v>
      </c>
      <c r="AC606" s="44" t="str">
        <f t="shared" si="185"/>
        <v/>
      </c>
      <c r="AD606" s="35" t="str">
        <f t="shared" si="186"/>
        <v/>
      </c>
      <c r="AE606" s="3" t="str">
        <f t="shared" si="187"/>
        <v/>
      </c>
      <c r="AF606" s="46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spans="1:53" ht="19.95" customHeight="1" x14ac:dyDescent="0.4">
      <c r="A607" s="23" t="s">
        <v>309</v>
      </c>
      <c r="B607" s="48" t="s">
        <v>504</v>
      </c>
      <c r="C607" s="23">
        <v>8</v>
      </c>
      <c r="D607" s="31" t="s">
        <v>175</v>
      </c>
      <c r="E607" s="31" t="s">
        <v>180</v>
      </c>
      <c r="N607" s="21">
        <f>IFERROR(VLOOKUP($D607&amp;$C607,生产方式定位!$A$2:$E$38,2,FALSE)+VLOOKUP($E607&amp;$C607,生产方式定位!$F$3:$J$38,2,FALSE),0)</f>
        <v>0</v>
      </c>
      <c r="O607" s="38" t="s">
        <v>66</v>
      </c>
      <c r="P607" s="3">
        <v>4</v>
      </c>
      <c r="Q607" s="38" t="s">
        <v>74</v>
      </c>
      <c r="R607" s="3">
        <v>5</v>
      </c>
      <c r="U607" s="21">
        <f>IFERROR(VLOOKUP($D607&amp;$C607,生产方式定位!$A$2:$E$38,3,FALSE)+VLOOKUP($E607&amp;$C607,生产方式定位!$F$3:$J$38,3,FALSE),0)</f>
        <v>50</v>
      </c>
      <c r="Z607" s="21">
        <f>IFERROR(VLOOKUP($D607&amp;$C607,生产方式定位!$A$2:$E$38,5,FALSE)+VLOOKUP($E607&amp;$C607,生产方式定位!$F$3:$J$38,5,FALSE),"错误")</f>
        <v>50</v>
      </c>
      <c r="AA607" s="34" t="str">
        <f t="shared" si="183"/>
        <v/>
      </c>
      <c r="AB607" s="44" t="str">
        <f t="shared" si="184"/>
        <v>法师*50,法士*314</v>
      </c>
      <c r="AC607" s="44" t="str">
        <f t="shared" si="185"/>
        <v/>
      </c>
      <c r="AD607" s="35" t="str">
        <f t="shared" si="186"/>
        <v/>
      </c>
      <c r="AE607" s="3" t="str">
        <f t="shared" si="187"/>
        <v/>
      </c>
      <c r="AF607" s="46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spans="1:53" ht="19.95" customHeight="1" x14ac:dyDescent="0.4">
      <c r="A608" s="21" t="s">
        <v>311</v>
      </c>
      <c r="C608" s="21">
        <v>1</v>
      </c>
      <c r="D608" s="31" t="s">
        <v>293</v>
      </c>
      <c r="E608" s="31" t="s">
        <v>173</v>
      </c>
      <c r="N608" s="23">
        <f>IFERROR(VLOOKUP($D608&amp;$C608,生产方式定位!$A$2:$E$38,2,FALSE)+VLOOKUP($E608&amp;$C608,生产方式定位!$F$3:$J$38,2,FALSE),0)</f>
        <v>2000</v>
      </c>
      <c r="U608" s="23">
        <f>IFERROR(VLOOKUP($D608&amp;$C608,生产方式定位!$A$2:$E$38,3,FALSE)+VLOOKUP($E608&amp;$C608,生产方式定位!$F$3:$J$38,3,FALSE),0)</f>
        <v>100</v>
      </c>
      <c r="Z608" s="23">
        <f>IFERROR(VLOOKUP($D608&amp;$C608,生产方式定位!$A$2:$E$38,5,FALSE)+VLOOKUP($E608&amp;$C608,生产方式定位!$F$3:$J$38,5,FALSE),"错误")</f>
        <v>3150</v>
      </c>
      <c r="AA608" s="34" t="str">
        <f t="shared" si="183"/>
        <v/>
      </c>
      <c r="AB608" s="44" t="str">
        <f t="shared" si="184"/>
        <v/>
      </c>
      <c r="AC608" s="44" t="str">
        <f t="shared" si="185"/>
        <v/>
      </c>
      <c r="AD608" s="35" t="str">
        <f t="shared" si="186"/>
        <v>58%</v>
      </c>
      <c r="AE608" s="3">
        <f t="shared" si="187"/>
        <v>1050</v>
      </c>
      <c r="AF608" s="46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spans="1:53" ht="19.95" customHeight="1" x14ac:dyDescent="0.4">
      <c r="A609" s="21" t="s">
        <v>311</v>
      </c>
      <c r="C609" s="21">
        <v>2</v>
      </c>
      <c r="D609" s="31" t="s">
        <v>293</v>
      </c>
      <c r="E609" s="31" t="s">
        <v>173</v>
      </c>
      <c r="N609" s="23">
        <f>IFERROR(VLOOKUP($D609&amp;$C609,生产方式定位!$A$2:$E$38,2,FALSE)+VLOOKUP($E609&amp;$C609,生产方式定位!$F$3:$J$38,2,FALSE),0)</f>
        <v>2900</v>
      </c>
      <c r="U609" s="23">
        <f>IFERROR(VLOOKUP($D609&amp;$C609,生产方式定位!$A$2:$E$38,3,FALSE)+VLOOKUP($E609&amp;$C609,生产方式定位!$F$3:$J$38,3,FALSE),0)</f>
        <v>100</v>
      </c>
      <c r="Z609" s="23">
        <f>IFERROR(VLOOKUP($D609&amp;$C609,生产方式定位!$A$2:$E$38,5,FALSE)+VLOOKUP($E609&amp;$C609,生产方式定位!$F$3:$J$38,5,FALSE),"错误")</f>
        <v>4350</v>
      </c>
      <c r="AA609" s="34" t="str">
        <f t="shared" si="183"/>
        <v/>
      </c>
      <c r="AB609" s="44" t="str">
        <f t="shared" si="184"/>
        <v/>
      </c>
      <c r="AC609" s="44" t="str">
        <f t="shared" si="185"/>
        <v/>
      </c>
      <c r="AD609" s="35" t="str">
        <f t="shared" si="186"/>
        <v>50%</v>
      </c>
      <c r="AE609" s="3">
        <f t="shared" si="187"/>
        <v>1350</v>
      </c>
      <c r="AF609" s="46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spans="1:53" ht="19.95" customHeight="1" x14ac:dyDescent="0.4">
      <c r="A610" s="21" t="s">
        <v>311</v>
      </c>
      <c r="C610" s="21">
        <v>3</v>
      </c>
      <c r="D610" s="31" t="s">
        <v>293</v>
      </c>
      <c r="E610" s="31" t="s">
        <v>173</v>
      </c>
      <c r="N610" s="23">
        <f>IFERROR(VLOOKUP($D610&amp;$C610,生产方式定位!$A$2:$E$38,2,FALSE)+VLOOKUP($E610&amp;$C610,生产方式定位!$F$3:$J$38,2,FALSE),0)</f>
        <v>3425</v>
      </c>
      <c r="U610" s="23">
        <f>IFERROR(VLOOKUP($D610&amp;$C610,生产方式定位!$A$2:$E$38,3,FALSE)+VLOOKUP($E610&amp;$C610,生产方式定位!$F$3:$J$38,3,FALSE),0)</f>
        <v>100</v>
      </c>
      <c r="Z610" s="23">
        <f>IFERROR(VLOOKUP($D610&amp;$C610,生产方式定位!$A$2:$E$38,5,FALSE)+VLOOKUP($E610&amp;$C610,生产方式定位!$F$3:$J$38,5,FALSE),"错误")</f>
        <v>5100</v>
      </c>
      <c r="AA610" s="34" t="str">
        <f t="shared" si="183"/>
        <v/>
      </c>
      <c r="AB610" s="44" t="str">
        <f t="shared" si="184"/>
        <v/>
      </c>
      <c r="AC610" s="44" t="str">
        <f t="shared" si="185"/>
        <v/>
      </c>
      <c r="AD610" s="35" t="str">
        <f t="shared" si="186"/>
        <v>49%</v>
      </c>
      <c r="AE610" s="3">
        <f t="shared" si="187"/>
        <v>1575</v>
      </c>
      <c r="AF610" s="45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spans="1:53" ht="19.95" customHeight="1" x14ac:dyDescent="0.4">
      <c r="A611" s="21" t="s">
        <v>311</v>
      </c>
      <c r="C611" s="21">
        <v>4</v>
      </c>
      <c r="D611" s="31" t="s">
        <v>293</v>
      </c>
      <c r="E611" s="31" t="s">
        <v>173</v>
      </c>
      <c r="N611" s="23">
        <f>IFERROR(VLOOKUP($D611&amp;$C611,生产方式定位!$A$2:$E$38,2,FALSE)+VLOOKUP($E611&amp;$C611,生产方式定位!$F$3:$J$38,2,FALSE),0)</f>
        <v>3950</v>
      </c>
      <c r="U611" s="23">
        <f>IFERROR(VLOOKUP($D611&amp;$C611,生产方式定位!$A$2:$E$38,3,FALSE)+VLOOKUP($E611&amp;$C611,生产方式定位!$F$3:$J$38,3,FALSE),0)</f>
        <v>100</v>
      </c>
      <c r="Z611" s="23">
        <f>IFERROR(VLOOKUP($D611&amp;$C611,生产方式定位!$A$2:$E$38,5,FALSE)+VLOOKUP($E611&amp;$C611,生产方式定位!$F$3:$J$38,5,FALSE),"错误")</f>
        <v>5850</v>
      </c>
      <c r="AA611" s="34" t="str">
        <f t="shared" si="183"/>
        <v/>
      </c>
      <c r="AB611" s="44" t="str">
        <f t="shared" si="184"/>
        <v/>
      </c>
      <c r="AC611" s="44" t="str">
        <f t="shared" si="185"/>
        <v/>
      </c>
      <c r="AD611" s="35" t="str">
        <f t="shared" si="186"/>
        <v>48%</v>
      </c>
      <c r="AE611" s="3">
        <f t="shared" si="187"/>
        <v>1800</v>
      </c>
      <c r="AF611" s="45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spans="1:53" ht="19.95" customHeight="1" x14ac:dyDescent="0.4">
      <c r="A612" s="21" t="s">
        <v>311</v>
      </c>
      <c r="C612" s="21">
        <v>5</v>
      </c>
      <c r="D612" s="31" t="s">
        <v>293</v>
      </c>
      <c r="E612" s="31" t="s">
        <v>173</v>
      </c>
      <c r="N612" s="23">
        <f>IFERROR(VLOOKUP($D612&amp;$C612,生产方式定位!$A$2:$E$38,2,FALSE)+VLOOKUP($E612&amp;$C612,生产方式定位!$F$3:$J$38,2,FALSE),0)</f>
        <v>4475</v>
      </c>
      <c r="U612" s="23">
        <f>IFERROR(VLOOKUP($D612&amp;$C612,生产方式定位!$A$2:$E$38,3,FALSE)+VLOOKUP($E612&amp;$C612,生产方式定位!$F$3:$J$38,3,FALSE),0)</f>
        <v>100</v>
      </c>
      <c r="Z612" s="23">
        <f>IFERROR(VLOOKUP($D612&amp;$C612,生产方式定位!$A$2:$E$38,5,FALSE)+VLOOKUP($E612&amp;$C612,生产方式定位!$F$3:$J$38,5,FALSE),"错误")</f>
        <v>6600</v>
      </c>
      <c r="AA612" s="34" t="str">
        <f t="shared" si="183"/>
        <v/>
      </c>
      <c r="AB612" s="44" t="str">
        <f t="shared" si="184"/>
        <v/>
      </c>
      <c r="AC612" s="44" t="str">
        <f t="shared" si="185"/>
        <v/>
      </c>
      <c r="AD612" s="35" t="str">
        <f t="shared" si="186"/>
        <v>47%</v>
      </c>
      <c r="AE612" s="3">
        <f t="shared" si="187"/>
        <v>2025</v>
      </c>
      <c r="AF612" s="45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spans="1:53" ht="19.95" customHeight="1" x14ac:dyDescent="0.4">
      <c r="A613" s="23" t="s">
        <v>313</v>
      </c>
      <c r="C613" s="23">
        <v>1</v>
      </c>
      <c r="D613" s="31" t="s">
        <v>223</v>
      </c>
      <c r="E613" s="31" t="s">
        <v>173</v>
      </c>
      <c r="N613" s="21">
        <f>IFERROR(VLOOKUP($D613&amp;$C613,生产方式定位!$A$2:$E$38,2,FALSE)+VLOOKUP($E613&amp;$C613,生产方式定位!$F$3:$J$38,2,FALSE),0)</f>
        <v>1000</v>
      </c>
      <c r="U613" s="21">
        <f>IFERROR(VLOOKUP($D613&amp;$C613,生产方式定位!$A$2:$E$38,3,FALSE)+VLOOKUP($E613&amp;$C613,生产方式定位!$F$3:$J$38,3,FALSE),0)</f>
        <v>100</v>
      </c>
      <c r="Z613" s="21">
        <f>IFERROR(VLOOKUP($D613&amp;$C613,生产方式定位!$A$2:$E$38,5,FALSE)+VLOOKUP($E613&amp;$C613,生产方式定位!$F$3:$J$38,5,FALSE),"错误")</f>
        <v>1760</v>
      </c>
      <c r="AA613" s="34" t="str">
        <f t="shared" si="183"/>
        <v/>
      </c>
      <c r="AB613" s="44" t="str">
        <f t="shared" si="184"/>
        <v/>
      </c>
      <c r="AC613" s="44" t="str">
        <f t="shared" si="185"/>
        <v/>
      </c>
      <c r="AD613" s="35" t="str">
        <f t="shared" si="186"/>
        <v>76%</v>
      </c>
      <c r="AE613" s="3">
        <f t="shared" si="187"/>
        <v>660</v>
      </c>
      <c r="AF613" s="45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spans="1:53" ht="19.95" customHeight="1" x14ac:dyDescent="0.4">
      <c r="A614" s="23" t="s">
        <v>313</v>
      </c>
      <c r="C614" s="23">
        <v>2</v>
      </c>
      <c r="D614" s="31" t="s">
        <v>223</v>
      </c>
      <c r="E614" s="31" t="s">
        <v>173</v>
      </c>
      <c r="N614" s="21">
        <f>IFERROR(VLOOKUP($D614&amp;$C614,生产方式定位!$A$2:$E$38,2,FALSE)+VLOOKUP($E614&amp;$C614,生产方式定位!$F$3:$J$38,2,FALSE),0)</f>
        <v>1600</v>
      </c>
      <c r="U614" s="21">
        <f>IFERROR(VLOOKUP($D614&amp;$C614,生产方式定位!$A$2:$E$38,3,FALSE)+VLOOKUP($E614&amp;$C614,生产方式定位!$F$3:$J$38,3,FALSE),0)</f>
        <v>100</v>
      </c>
      <c r="Z614" s="21">
        <f>IFERROR(VLOOKUP($D614&amp;$C614,生产方式定位!$A$2:$E$38,5,FALSE)+VLOOKUP($E614&amp;$C614,生产方式定位!$F$3:$J$38,5,FALSE),"错误")</f>
        <v>2520</v>
      </c>
      <c r="AA614" s="34" t="str">
        <f t="shared" si="183"/>
        <v/>
      </c>
      <c r="AB614" s="44" t="str">
        <f t="shared" si="184"/>
        <v/>
      </c>
      <c r="AC614" s="44" t="str">
        <f t="shared" si="185"/>
        <v/>
      </c>
      <c r="AD614" s="35" t="str">
        <f t="shared" si="186"/>
        <v>58%</v>
      </c>
      <c r="AE614" s="3">
        <f t="shared" si="187"/>
        <v>820</v>
      </c>
      <c r="AF614" s="45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spans="1:53" ht="19.95" customHeight="1" x14ac:dyDescent="0.4">
      <c r="A615" s="23" t="s">
        <v>313</v>
      </c>
      <c r="C615" s="23">
        <v>3</v>
      </c>
      <c r="D615" s="31" t="s">
        <v>223</v>
      </c>
      <c r="E615" s="31" t="s">
        <v>173</v>
      </c>
      <c r="N615" s="21">
        <f>IFERROR(VLOOKUP($D615&amp;$C615,生产方式定位!$A$2:$E$38,2,FALSE)+VLOOKUP($E615&amp;$C615,生产方式定位!$F$3:$J$38,2,FALSE),0)</f>
        <v>1825</v>
      </c>
      <c r="U615" s="21">
        <f>IFERROR(VLOOKUP($D615&amp;$C615,生产方式定位!$A$2:$E$38,3,FALSE)+VLOOKUP($E615&amp;$C615,生产方式定位!$F$3:$J$38,3,FALSE),0)</f>
        <v>100</v>
      </c>
      <c r="Z615" s="21">
        <f>IFERROR(VLOOKUP($D615&amp;$C615,生产方式定位!$A$2:$E$38,5,FALSE)+VLOOKUP($E615&amp;$C615,生产方式定位!$F$3:$J$38,5,FALSE),"错误")</f>
        <v>2830</v>
      </c>
      <c r="AA615" s="34" t="str">
        <f t="shared" si="183"/>
        <v/>
      </c>
      <c r="AB615" s="44" t="str">
        <f t="shared" si="184"/>
        <v/>
      </c>
      <c r="AC615" s="44" t="str">
        <f t="shared" si="185"/>
        <v/>
      </c>
      <c r="AD615" s="35" t="str">
        <f t="shared" si="186"/>
        <v>55%</v>
      </c>
      <c r="AE615" s="3">
        <f t="shared" si="187"/>
        <v>905</v>
      </c>
      <c r="AF615" s="45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spans="1:53" ht="19.95" customHeight="1" x14ac:dyDescent="0.4">
      <c r="A616" s="23" t="s">
        <v>313</v>
      </c>
      <c r="C616" s="23">
        <v>4</v>
      </c>
      <c r="D616" s="31" t="s">
        <v>223</v>
      </c>
      <c r="E616" s="31" t="s">
        <v>173</v>
      </c>
      <c r="N616" s="21">
        <f>IFERROR(VLOOKUP($D616&amp;$C616,生产方式定位!$A$2:$E$38,2,FALSE)+VLOOKUP($E616&amp;$C616,生产方式定位!$F$3:$J$38,2,FALSE),0)</f>
        <v>2050</v>
      </c>
      <c r="U616" s="21">
        <f>IFERROR(VLOOKUP($D616&amp;$C616,生产方式定位!$A$2:$E$38,3,FALSE)+VLOOKUP($E616&amp;$C616,生产方式定位!$F$3:$J$38,3,FALSE),0)</f>
        <v>100</v>
      </c>
      <c r="Z616" s="21">
        <f>IFERROR(VLOOKUP($D616&amp;$C616,生产方式定位!$A$2:$E$38,5,FALSE)+VLOOKUP($E616&amp;$C616,生产方式定位!$F$3:$J$38,5,FALSE),"错误")</f>
        <v>3140</v>
      </c>
      <c r="AA616" s="34" t="str">
        <f t="shared" si="183"/>
        <v/>
      </c>
      <c r="AB616" s="44" t="str">
        <f t="shared" si="184"/>
        <v/>
      </c>
      <c r="AC616" s="44" t="str">
        <f t="shared" si="185"/>
        <v/>
      </c>
      <c r="AD616" s="35" t="str">
        <f t="shared" si="186"/>
        <v>53%</v>
      </c>
      <c r="AE616" s="3">
        <f t="shared" si="187"/>
        <v>990</v>
      </c>
      <c r="AF616" s="45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spans="1:53" ht="19.95" customHeight="1" x14ac:dyDescent="0.4">
      <c r="A617" s="23" t="s">
        <v>313</v>
      </c>
      <c r="C617" s="23">
        <v>5</v>
      </c>
      <c r="D617" s="31" t="s">
        <v>223</v>
      </c>
      <c r="E617" s="31" t="s">
        <v>173</v>
      </c>
      <c r="N617" s="21">
        <f>IFERROR(VLOOKUP($D617&amp;$C617,生产方式定位!$A$2:$E$38,2,FALSE)+VLOOKUP($E617&amp;$C617,生产方式定位!$F$3:$J$38,2,FALSE),0)</f>
        <v>2275</v>
      </c>
      <c r="U617" s="21">
        <f>IFERROR(VLOOKUP($D617&amp;$C617,生产方式定位!$A$2:$E$38,3,FALSE)+VLOOKUP($E617&amp;$C617,生产方式定位!$F$3:$J$38,3,FALSE),0)</f>
        <v>100</v>
      </c>
      <c r="Z617" s="21">
        <f>IFERROR(VLOOKUP($D617&amp;$C617,生产方式定位!$A$2:$E$38,5,FALSE)+VLOOKUP($E617&amp;$C617,生产方式定位!$F$3:$J$38,5,FALSE),"错误")</f>
        <v>3450</v>
      </c>
      <c r="AA617" s="34" t="str">
        <f t="shared" si="183"/>
        <v/>
      </c>
      <c r="AB617" s="44" t="str">
        <f t="shared" si="184"/>
        <v/>
      </c>
      <c r="AC617" s="44" t="str">
        <f t="shared" si="185"/>
        <v/>
      </c>
      <c r="AD617" s="35" t="str">
        <f t="shared" si="186"/>
        <v>52%</v>
      </c>
      <c r="AE617" s="3">
        <f t="shared" si="187"/>
        <v>1075</v>
      </c>
      <c r="AF617" s="45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spans="1:53" ht="19.95" customHeight="1" x14ac:dyDescent="0.4">
      <c r="A618" s="21" t="s">
        <v>314</v>
      </c>
      <c r="B618" s="48" t="s">
        <v>519</v>
      </c>
      <c r="C618" s="21">
        <v>1</v>
      </c>
      <c r="D618" s="31" t="s">
        <v>175</v>
      </c>
      <c r="E618" s="31" t="s">
        <v>180</v>
      </c>
      <c r="N618" s="23">
        <f>IFERROR(VLOOKUP($D618&amp;$C618,生产方式定位!$A$2:$E$38,2,FALSE)+VLOOKUP($E618&amp;$C618,生产方式定位!$F$3:$J$38,2,FALSE),0)</f>
        <v>0</v>
      </c>
      <c r="O618" s="38"/>
      <c r="U618" s="23">
        <f>IFERROR(VLOOKUP($D618&amp;$C618,生产方式定位!$A$2:$E$38,3,FALSE)+VLOOKUP($E618&amp;$C618,生产方式定位!$F$3:$J$38,3,FALSE),0)</f>
        <v>25</v>
      </c>
      <c r="Z618" s="23">
        <f>IFERROR(VLOOKUP($D618&amp;$C618,生产方式定位!$A$2:$E$38,5,FALSE)+VLOOKUP($E618&amp;$C618,生产方式定位!$F$3:$J$38,5,FALSE),"错误")</f>
        <v>25</v>
      </c>
      <c r="AA618" s="34" t="str">
        <f t="shared" si="183"/>
        <v/>
      </c>
      <c r="AB618" s="44" t="str">
        <f t="shared" si="184"/>
        <v/>
      </c>
      <c r="AC618" s="44" t="str">
        <f t="shared" si="185"/>
        <v/>
      </c>
      <c r="AD618" s="35" t="str">
        <f t="shared" si="186"/>
        <v/>
      </c>
      <c r="AE618" s="3" t="str">
        <f t="shared" si="187"/>
        <v/>
      </c>
      <c r="AF618" s="46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spans="1:53" ht="19.95" customHeight="1" x14ac:dyDescent="0.4">
      <c r="A619" s="21" t="s">
        <v>314</v>
      </c>
      <c r="B619" s="48" t="s">
        <v>520</v>
      </c>
      <c r="C619" s="21">
        <v>2</v>
      </c>
      <c r="D619" s="31" t="s">
        <v>175</v>
      </c>
      <c r="E619" s="31" t="s">
        <v>180</v>
      </c>
      <c r="N619" s="23">
        <f>IFERROR(VLOOKUP($D619&amp;$C619,生产方式定位!$A$2:$E$38,2,FALSE)+VLOOKUP($E619&amp;$C619,生产方式定位!$F$3:$J$38,2,FALSE),0)</f>
        <v>0</v>
      </c>
      <c r="U619" s="23">
        <f>IFERROR(VLOOKUP($D619&amp;$C619,生产方式定位!$A$2:$E$38,3,FALSE)+VLOOKUP($E619&amp;$C619,生产方式定位!$F$3:$J$38,3,FALSE),0)</f>
        <v>35</v>
      </c>
      <c r="Z619" s="23">
        <f>IFERROR(VLOOKUP($D619&amp;$C619,生产方式定位!$A$2:$E$38,5,FALSE)+VLOOKUP($E619&amp;$C619,生产方式定位!$F$3:$J$38,5,FALSE),"错误")</f>
        <v>35</v>
      </c>
      <c r="AA619" s="34" t="str">
        <f t="shared" si="183"/>
        <v/>
      </c>
      <c r="AB619" s="44" t="str">
        <f t="shared" si="184"/>
        <v/>
      </c>
      <c r="AC619" s="44" t="str">
        <f t="shared" si="185"/>
        <v/>
      </c>
      <c r="AD619" s="35" t="str">
        <f t="shared" si="186"/>
        <v/>
      </c>
      <c r="AE619" s="3" t="str">
        <f t="shared" si="187"/>
        <v/>
      </c>
      <c r="AF619" s="46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spans="1:53" ht="19.95" customHeight="1" x14ac:dyDescent="0.4">
      <c r="A620" s="21" t="s">
        <v>314</v>
      </c>
      <c r="B620" s="48" t="s">
        <v>521</v>
      </c>
      <c r="C620" s="21">
        <v>3</v>
      </c>
      <c r="D620" s="31" t="s">
        <v>175</v>
      </c>
      <c r="E620" s="31" t="s">
        <v>180</v>
      </c>
      <c r="N620" s="23">
        <f>IFERROR(VLOOKUP($D620&amp;$C620,生产方式定位!$A$2:$E$38,2,FALSE)+VLOOKUP($E620&amp;$C620,生产方式定位!$F$3:$J$38,2,FALSE),0)</f>
        <v>0</v>
      </c>
      <c r="U620" s="23">
        <f>IFERROR(VLOOKUP($D620&amp;$C620,生产方式定位!$A$2:$E$38,3,FALSE)+VLOOKUP($E620&amp;$C620,生产方式定位!$F$3:$J$38,3,FALSE),0)</f>
        <v>70</v>
      </c>
      <c r="Z620" s="23">
        <f>IFERROR(VLOOKUP($D620&amp;$C620,生产方式定位!$A$2:$E$38,5,FALSE)+VLOOKUP($E620&amp;$C620,生产方式定位!$F$3:$J$38,5,FALSE),"错误")</f>
        <v>70</v>
      </c>
      <c r="AA620" s="34" t="str">
        <f t="shared" si="183"/>
        <v/>
      </c>
      <c r="AB620" s="44" t="str">
        <f t="shared" si="184"/>
        <v/>
      </c>
      <c r="AC620" s="44" t="str">
        <f t="shared" si="185"/>
        <v/>
      </c>
      <c r="AD620" s="35" t="str">
        <f t="shared" si="186"/>
        <v/>
      </c>
      <c r="AE620" s="3" t="str">
        <f t="shared" si="187"/>
        <v/>
      </c>
      <c r="AF620" s="46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spans="1:53" ht="19.95" customHeight="1" x14ac:dyDescent="0.4">
      <c r="A621" s="21" t="s">
        <v>314</v>
      </c>
      <c r="B621" s="48" t="s">
        <v>522</v>
      </c>
      <c r="C621" s="21">
        <v>4</v>
      </c>
      <c r="D621" s="31" t="s">
        <v>175</v>
      </c>
      <c r="E621" s="31" t="s">
        <v>180</v>
      </c>
      <c r="N621" s="23">
        <f>IFERROR(VLOOKUP($D621&amp;$C621,生产方式定位!$A$2:$E$38,2,FALSE)+VLOOKUP($E621&amp;$C621,生产方式定位!$F$3:$J$38,2,FALSE),0)</f>
        <v>0</v>
      </c>
      <c r="U621" s="23">
        <f>IFERROR(VLOOKUP($D621&amp;$C621,生产方式定位!$A$2:$E$38,3,FALSE)+VLOOKUP($E621&amp;$C621,生产方式定位!$F$3:$J$38,3,FALSE),0)</f>
        <v>35</v>
      </c>
      <c r="Z621" s="23">
        <f>IFERROR(VLOOKUP($D621&amp;$C621,生产方式定位!$A$2:$E$38,5,FALSE)+VLOOKUP($E621&amp;$C621,生产方式定位!$F$3:$J$38,5,FALSE),"错误")</f>
        <v>35</v>
      </c>
      <c r="AA621" s="34" t="str">
        <f t="shared" si="183"/>
        <v/>
      </c>
      <c r="AB621" s="44" t="str">
        <f t="shared" si="184"/>
        <v/>
      </c>
      <c r="AC621" s="44" t="str">
        <f t="shared" si="185"/>
        <v/>
      </c>
      <c r="AD621" s="35" t="str">
        <f t="shared" si="186"/>
        <v/>
      </c>
      <c r="AE621" s="3" t="str">
        <f t="shared" si="187"/>
        <v/>
      </c>
      <c r="AF621" s="46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spans="1:53" ht="19.95" customHeight="1" x14ac:dyDescent="0.4">
      <c r="A622" s="21" t="s">
        <v>314</v>
      </c>
      <c r="B622" s="48" t="s">
        <v>523</v>
      </c>
      <c r="C622" s="21">
        <v>5</v>
      </c>
      <c r="D622" s="31" t="s">
        <v>175</v>
      </c>
      <c r="E622" s="31" t="s">
        <v>180</v>
      </c>
      <c r="N622" s="23">
        <f>IFERROR(VLOOKUP($D622&amp;$C622,生产方式定位!$A$2:$E$38,2,FALSE)+VLOOKUP($E622&amp;$C622,生产方式定位!$F$3:$J$38,2,FALSE),0)</f>
        <v>0</v>
      </c>
      <c r="U622" s="23">
        <f>IFERROR(VLOOKUP($D622&amp;$C622,生产方式定位!$A$2:$E$38,3,FALSE)+VLOOKUP($E622&amp;$C622,生产方式定位!$F$3:$J$38,3,FALSE),0)</f>
        <v>40</v>
      </c>
      <c r="Z622" s="23">
        <f>IFERROR(VLOOKUP($D622&amp;$C622,生产方式定位!$A$2:$E$38,5,FALSE)+VLOOKUP($E622&amp;$C622,生产方式定位!$F$3:$J$38,5,FALSE),"错误")</f>
        <v>40</v>
      </c>
      <c r="AA622" s="34" t="str">
        <f t="shared" si="183"/>
        <v/>
      </c>
      <c r="AB622" s="44" t="str">
        <f t="shared" si="184"/>
        <v/>
      </c>
      <c r="AC622" s="44" t="str">
        <f t="shared" si="185"/>
        <v/>
      </c>
      <c r="AD622" s="35" t="str">
        <f t="shared" si="186"/>
        <v/>
      </c>
      <c r="AE622" s="3" t="str">
        <f t="shared" si="187"/>
        <v/>
      </c>
      <c r="AF622" s="46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spans="1:53" ht="19.95" customHeight="1" x14ac:dyDescent="0.4">
      <c r="A623" s="21" t="s">
        <v>314</v>
      </c>
      <c r="B623" s="48" t="s">
        <v>524</v>
      </c>
      <c r="C623" s="21">
        <v>6</v>
      </c>
      <c r="D623" s="31" t="s">
        <v>175</v>
      </c>
      <c r="E623" s="31" t="s">
        <v>180</v>
      </c>
      <c r="N623" s="23">
        <f>IFERROR(VLOOKUP($D623&amp;$C623,生产方式定位!$A$2:$E$38,2,FALSE)+VLOOKUP($E623&amp;$C623,生产方式定位!$F$3:$J$38,2,FALSE),0)</f>
        <v>0</v>
      </c>
      <c r="U623" s="23">
        <f>IFERROR(VLOOKUP($D623&amp;$C623,生产方式定位!$A$2:$E$38,3,FALSE)+VLOOKUP($E623&amp;$C623,生产方式定位!$F$3:$J$38,3,FALSE),0)</f>
        <v>20</v>
      </c>
      <c r="Z623" s="23">
        <f>IFERROR(VLOOKUP($D623&amp;$C623,生产方式定位!$A$2:$E$38,5,FALSE)+VLOOKUP($E623&amp;$C623,生产方式定位!$F$3:$J$38,5,FALSE),"错误")</f>
        <v>20</v>
      </c>
      <c r="AA623" s="34" t="str">
        <f t="shared" si="183"/>
        <v/>
      </c>
      <c r="AB623" s="44" t="str">
        <f t="shared" si="184"/>
        <v/>
      </c>
      <c r="AC623" s="44" t="str">
        <f t="shared" si="185"/>
        <v/>
      </c>
      <c r="AD623" s="35" t="str">
        <f t="shared" si="186"/>
        <v/>
      </c>
      <c r="AE623" s="3" t="str">
        <f t="shared" si="187"/>
        <v/>
      </c>
      <c r="AF623" s="45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spans="1:53" ht="19.95" customHeight="1" x14ac:dyDescent="0.4">
      <c r="A624" s="21" t="s">
        <v>314</v>
      </c>
      <c r="B624" s="48" t="s">
        <v>525</v>
      </c>
      <c r="C624" s="21">
        <v>7</v>
      </c>
      <c r="D624" s="31" t="s">
        <v>175</v>
      </c>
      <c r="E624" s="31" t="s">
        <v>180</v>
      </c>
      <c r="N624" s="23">
        <f>IFERROR(VLOOKUP($D624&amp;$C624,生产方式定位!$A$2:$E$38,2,FALSE)+VLOOKUP($E624&amp;$C624,生产方式定位!$F$3:$J$38,2,FALSE),0)</f>
        <v>0</v>
      </c>
      <c r="U624" s="23">
        <f>IFERROR(VLOOKUP($D624&amp;$C624,生产方式定位!$A$2:$E$38,3,FALSE)+VLOOKUP($E624&amp;$C624,生产方式定位!$F$3:$J$38,3,FALSE),0)</f>
        <v>20</v>
      </c>
      <c r="Z624" s="23">
        <f>IFERROR(VLOOKUP($D624&amp;$C624,生产方式定位!$A$2:$E$38,5,FALSE)+VLOOKUP($E624&amp;$C624,生产方式定位!$F$3:$J$38,5,FALSE),"错误")</f>
        <v>20</v>
      </c>
      <c r="AA624" s="34" t="str">
        <f t="shared" si="183"/>
        <v/>
      </c>
      <c r="AB624" s="44" t="str">
        <f t="shared" si="184"/>
        <v/>
      </c>
      <c r="AC624" s="44" t="str">
        <f t="shared" si="185"/>
        <v/>
      </c>
      <c r="AD624" s="35" t="str">
        <f t="shared" si="186"/>
        <v/>
      </c>
      <c r="AE624" s="3" t="str">
        <f t="shared" si="187"/>
        <v/>
      </c>
      <c r="AF624" s="45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spans="1:53" ht="19.95" customHeight="1" x14ac:dyDescent="0.4">
      <c r="A625" s="21" t="s">
        <v>314</v>
      </c>
      <c r="B625" s="48" t="s">
        <v>526</v>
      </c>
      <c r="C625" s="21">
        <v>8</v>
      </c>
      <c r="D625" s="31" t="s">
        <v>175</v>
      </c>
      <c r="E625" s="31" t="s">
        <v>180</v>
      </c>
      <c r="N625" s="23">
        <f>IFERROR(VLOOKUP($D625&amp;$C625,生产方式定位!$A$2:$E$38,2,FALSE)+VLOOKUP($E625&amp;$C625,生产方式定位!$F$3:$J$38,2,FALSE),0)</f>
        <v>0</v>
      </c>
      <c r="O625" s="38"/>
      <c r="U625" s="23">
        <f>IFERROR(VLOOKUP($D625&amp;$C625,生产方式定位!$A$2:$E$38,3,FALSE)+VLOOKUP($E625&amp;$C625,生产方式定位!$F$3:$J$38,3,FALSE),0)</f>
        <v>50</v>
      </c>
      <c r="Z625" s="23">
        <f>IFERROR(VLOOKUP($D625&amp;$C625,生产方式定位!$A$2:$E$38,5,FALSE)+VLOOKUP($E625&amp;$C625,生产方式定位!$F$3:$J$38,5,FALSE),"错误")</f>
        <v>50</v>
      </c>
      <c r="AA625" s="34" t="str">
        <f t="shared" si="183"/>
        <v/>
      </c>
      <c r="AB625" s="44" t="str">
        <f t="shared" si="184"/>
        <v/>
      </c>
      <c r="AC625" s="44" t="str">
        <f t="shared" si="185"/>
        <v/>
      </c>
      <c r="AD625" s="35" t="str">
        <f t="shared" si="186"/>
        <v/>
      </c>
      <c r="AE625" s="3" t="str">
        <f t="shared" si="187"/>
        <v/>
      </c>
      <c r="AF625" s="45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spans="1:53" ht="19.95" customHeight="1" x14ac:dyDescent="0.4">
      <c r="A626" s="23" t="s">
        <v>316</v>
      </c>
      <c r="C626" s="23">
        <v>1</v>
      </c>
      <c r="D626" s="31" t="s">
        <v>223</v>
      </c>
      <c r="E626" s="31" t="s">
        <v>173</v>
      </c>
      <c r="N626" s="21">
        <f>IFERROR(VLOOKUP($D626&amp;$C626,生产方式定位!$A$2:$E$38,2,FALSE)+VLOOKUP($E626&amp;$C626,生产方式定位!$F$3:$J$38,2,FALSE),0)</f>
        <v>1000</v>
      </c>
      <c r="U626" s="21">
        <f>IFERROR(VLOOKUP($D626&amp;$C626,生产方式定位!$A$2:$E$38,3,FALSE)+VLOOKUP($E626&amp;$C626,生产方式定位!$F$3:$J$38,3,FALSE),0)</f>
        <v>100</v>
      </c>
      <c r="Z626" s="21">
        <f>IFERROR(VLOOKUP($D626&amp;$C626,生产方式定位!$A$2:$E$38,5,FALSE)+VLOOKUP($E626&amp;$C626,生产方式定位!$F$3:$J$38,5,FALSE),"错误")</f>
        <v>1760</v>
      </c>
      <c r="AA626" s="34" t="str">
        <f t="shared" si="183"/>
        <v/>
      </c>
      <c r="AB626" s="44" t="str">
        <f t="shared" si="184"/>
        <v/>
      </c>
      <c r="AC626" s="44" t="str">
        <f t="shared" si="185"/>
        <v/>
      </c>
      <c r="AD626" s="35" t="str">
        <f t="shared" si="186"/>
        <v>76%</v>
      </c>
      <c r="AE626" s="3">
        <f t="shared" si="187"/>
        <v>660</v>
      </c>
      <c r="AF626" s="45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spans="1:53" ht="19.95" customHeight="1" x14ac:dyDescent="0.4">
      <c r="A627" s="23" t="s">
        <v>316</v>
      </c>
      <c r="C627" s="23">
        <v>2</v>
      </c>
      <c r="D627" s="31" t="s">
        <v>223</v>
      </c>
      <c r="E627" s="31" t="s">
        <v>173</v>
      </c>
      <c r="N627" s="21">
        <f>IFERROR(VLOOKUP($D627&amp;$C627,生产方式定位!$A$2:$E$38,2,FALSE)+VLOOKUP($E627&amp;$C627,生产方式定位!$F$3:$J$38,2,FALSE),0)</f>
        <v>1600</v>
      </c>
      <c r="U627" s="21">
        <f>IFERROR(VLOOKUP($D627&amp;$C627,生产方式定位!$A$2:$E$38,3,FALSE)+VLOOKUP($E627&amp;$C627,生产方式定位!$F$3:$J$38,3,FALSE),0)</f>
        <v>100</v>
      </c>
      <c r="Z627" s="21">
        <f>IFERROR(VLOOKUP($D627&amp;$C627,生产方式定位!$A$2:$E$38,5,FALSE)+VLOOKUP($E627&amp;$C627,生产方式定位!$F$3:$J$38,5,FALSE),"错误")</f>
        <v>2520</v>
      </c>
      <c r="AA627" s="34" t="str">
        <f t="shared" si="183"/>
        <v/>
      </c>
      <c r="AB627" s="44" t="str">
        <f t="shared" si="184"/>
        <v/>
      </c>
      <c r="AC627" s="44" t="str">
        <f t="shared" si="185"/>
        <v/>
      </c>
      <c r="AD627" s="35" t="str">
        <f t="shared" si="186"/>
        <v>58%</v>
      </c>
      <c r="AE627" s="3">
        <f t="shared" si="187"/>
        <v>820</v>
      </c>
      <c r="AF627" s="45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spans="1:53" ht="19.95" customHeight="1" x14ac:dyDescent="0.4">
      <c r="A628" s="23" t="s">
        <v>316</v>
      </c>
      <c r="C628" s="23">
        <v>3</v>
      </c>
      <c r="D628" s="31" t="s">
        <v>223</v>
      </c>
      <c r="E628" s="31" t="s">
        <v>173</v>
      </c>
      <c r="N628" s="21">
        <f>IFERROR(VLOOKUP($D628&amp;$C628,生产方式定位!$A$2:$E$38,2,FALSE)+VLOOKUP($E628&amp;$C628,生产方式定位!$F$3:$J$38,2,FALSE),0)</f>
        <v>1825</v>
      </c>
      <c r="U628" s="21">
        <f>IFERROR(VLOOKUP($D628&amp;$C628,生产方式定位!$A$2:$E$38,3,FALSE)+VLOOKUP($E628&amp;$C628,生产方式定位!$F$3:$J$38,3,FALSE),0)</f>
        <v>100</v>
      </c>
      <c r="Z628" s="21">
        <f>IFERROR(VLOOKUP($D628&amp;$C628,生产方式定位!$A$2:$E$38,5,FALSE)+VLOOKUP($E628&amp;$C628,生产方式定位!$F$3:$J$38,5,FALSE),"错误")</f>
        <v>2830</v>
      </c>
      <c r="AA628" s="34" t="str">
        <f t="shared" si="183"/>
        <v/>
      </c>
      <c r="AB628" s="44" t="str">
        <f t="shared" si="184"/>
        <v/>
      </c>
      <c r="AC628" s="44" t="str">
        <f t="shared" si="185"/>
        <v/>
      </c>
      <c r="AD628" s="35" t="str">
        <f t="shared" si="186"/>
        <v>55%</v>
      </c>
      <c r="AE628" s="3">
        <f t="shared" si="187"/>
        <v>905</v>
      </c>
      <c r="AF628" s="46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spans="1:53" ht="19.95" customHeight="1" x14ac:dyDescent="0.4">
      <c r="A629" s="23" t="s">
        <v>316</v>
      </c>
      <c r="C629" s="23">
        <v>4</v>
      </c>
      <c r="D629" s="31" t="s">
        <v>223</v>
      </c>
      <c r="E629" s="31" t="s">
        <v>173</v>
      </c>
      <c r="N629" s="21">
        <f>IFERROR(VLOOKUP($D629&amp;$C629,生产方式定位!$A$2:$E$38,2,FALSE)+VLOOKUP($E629&amp;$C629,生产方式定位!$F$3:$J$38,2,FALSE),0)</f>
        <v>2050</v>
      </c>
      <c r="U629" s="21">
        <f>IFERROR(VLOOKUP($D629&amp;$C629,生产方式定位!$A$2:$E$38,3,FALSE)+VLOOKUP($E629&amp;$C629,生产方式定位!$F$3:$J$38,3,FALSE),0)</f>
        <v>100</v>
      </c>
      <c r="Z629" s="21">
        <f>IFERROR(VLOOKUP($D629&amp;$C629,生产方式定位!$A$2:$E$38,5,FALSE)+VLOOKUP($E629&amp;$C629,生产方式定位!$F$3:$J$38,5,FALSE),"错误")</f>
        <v>3140</v>
      </c>
      <c r="AA629" s="34" t="str">
        <f t="shared" si="183"/>
        <v/>
      </c>
      <c r="AB629" s="44" t="str">
        <f t="shared" si="184"/>
        <v/>
      </c>
      <c r="AC629" s="44" t="str">
        <f t="shared" si="185"/>
        <v/>
      </c>
      <c r="AD629" s="35" t="str">
        <f t="shared" si="186"/>
        <v>53%</v>
      </c>
      <c r="AE629" s="3">
        <f t="shared" si="187"/>
        <v>990</v>
      </c>
      <c r="AF629" s="46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spans="1:53" ht="19.95" customHeight="1" x14ac:dyDescent="0.4">
      <c r="A630" s="23" t="s">
        <v>316</v>
      </c>
      <c r="C630" s="23">
        <v>5</v>
      </c>
      <c r="D630" s="31" t="s">
        <v>223</v>
      </c>
      <c r="E630" s="31" t="s">
        <v>173</v>
      </c>
      <c r="N630" s="21">
        <f>IFERROR(VLOOKUP($D630&amp;$C630,生产方式定位!$A$2:$E$38,2,FALSE)+VLOOKUP($E630&amp;$C630,生产方式定位!$F$3:$J$38,2,FALSE),0)</f>
        <v>2275</v>
      </c>
      <c r="U630" s="21">
        <f>IFERROR(VLOOKUP($D630&amp;$C630,生产方式定位!$A$2:$E$38,3,FALSE)+VLOOKUP($E630&amp;$C630,生产方式定位!$F$3:$J$38,3,FALSE),0)</f>
        <v>100</v>
      </c>
      <c r="Z630" s="21">
        <f>IFERROR(VLOOKUP($D630&amp;$C630,生产方式定位!$A$2:$E$38,5,FALSE)+VLOOKUP($E630&amp;$C630,生产方式定位!$F$3:$J$38,5,FALSE),"错误")</f>
        <v>3450</v>
      </c>
      <c r="AA630" s="34" t="str">
        <f t="shared" si="183"/>
        <v/>
      </c>
      <c r="AB630" s="44" t="str">
        <f t="shared" si="184"/>
        <v/>
      </c>
      <c r="AC630" s="44" t="str">
        <f t="shared" si="185"/>
        <v/>
      </c>
      <c r="AD630" s="35" t="str">
        <f t="shared" si="186"/>
        <v>52%</v>
      </c>
      <c r="AE630" s="3">
        <f t="shared" si="187"/>
        <v>1075</v>
      </c>
      <c r="AF630" s="46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spans="1:53" ht="19.95" customHeight="1" x14ac:dyDescent="0.4">
      <c r="A631" s="21" t="s">
        <v>317</v>
      </c>
      <c r="C631" s="21">
        <v>1</v>
      </c>
      <c r="D631" s="31" t="s">
        <v>175</v>
      </c>
      <c r="E631" s="31" t="s">
        <v>180</v>
      </c>
      <c r="N631" s="23">
        <f>IFERROR(VLOOKUP($D631&amp;$C631,生产方式定位!$A$2:$E$38,2,FALSE)+VLOOKUP($E631&amp;$C631,生产方式定位!$F$3:$J$38,2,FALSE),0)</f>
        <v>0</v>
      </c>
      <c r="U631" s="23">
        <f>IFERROR(VLOOKUP($D631&amp;$C631,生产方式定位!$A$2:$E$38,3,FALSE)+VLOOKUP($E631&amp;$C631,生产方式定位!$F$3:$J$38,3,FALSE),0)</f>
        <v>25</v>
      </c>
      <c r="Z631" s="23">
        <f>IFERROR(VLOOKUP($D631&amp;$C631,生产方式定位!$A$2:$E$38,5,FALSE)+VLOOKUP($E631&amp;$C631,生产方式定位!$F$3:$J$38,5,FALSE),"错误")</f>
        <v>25</v>
      </c>
      <c r="AA631" s="34" t="str">
        <f t="shared" si="183"/>
        <v/>
      </c>
      <c r="AB631" s="44" t="str">
        <f t="shared" si="184"/>
        <v/>
      </c>
      <c r="AC631" s="44" t="str">
        <f t="shared" si="185"/>
        <v/>
      </c>
      <c r="AD631" s="35" t="str">
        <f t="shared" si="186"/>
        <v/>
      </c>
      <c r="AE631" s="3" t="str">
        <f t="shared" si="187"/>
        <v/>
      </c>
      <c r="AF631" s="46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spans="1:53" ht="19.95" customHeight="1" x14ac:dyDescent="0.4">
      <c r="A632" s="21" t="s">
        <v>317</v>
      </c>
      <c r="C632" s="21">
        <v>2</v>
      </c>
      <c r="D632" s="31" t="s">
        <v>175</v>
      </c>
      <c r="E632" s="31" t="s">
        <v>180</v>
      </c>
      <c r="N632" s="23">
        <f>IFERROR(VLOOKUP($D632&amp;$C632,生产方式定位!$A$2:$E$38,2,FALSE)+VLOOKUP($E632&amp;$C632,生产方式定位!$F$3:$J$38,2,FALSE),0)</f>
        <v>0</v>
      </c>
      <c r="U632" s="23">
        <f>IFERROR(VLOOKUP($D632&amp;$C632,生产方式定位!$A$2:$E$38,3,FALSE)+VLOOKUP($E632&amp;$C632,生产方式定位!$F$3:$J$38,3,FALSE),0)</f>
        <v>35</v>
      </c>
      <c r="Z632" s="23">
        <f>IFERROR(VLOOKUP($D632&amp;$C632,生产方式定位!$A$2:$E$38,5,FALSE)+VLOOKUP($E632&amp;$C632,生产方式定位!$F$3:$J$38,5,FALSE),"错误")</f>
        <v>35</v>
      </c>
      <c r="AA632" s="34" t="str">
        <f t="shared" si="183"/>
        <v/>
      </c>
      <c r="AB632" s="44" t="str">
        <f t="shared" si="184"/>
        <v/>
      </c>
      <c r="AC632" s="44" t="str">
        <f t="shared" si="185"/>
        <v/>
      </c>
      <c r="AD632" s="35" t="str">
        <f t="shared" si="186"/>
        <v/>
      </c>
      <c r="AE632" s="3" t="str">
        <f t="shared" si="187"/>
        <v/>
      </c>
      <c r="AF632" s="46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spans="1:53" ht="19.95" customHeight="1" x14ac:dyDescent="0.4">
      <c r="A633" s="21" t="s">
        <v>317</v>
      </c>
      <c r="C633" s="21">
        <v>3</v>
      </c>
      <c r="D633" s="31" t="s">
        <v>175</v>
      </c>
      <c r="E633" s="31" t="s">
        <v>180</v>
      </c>
      <c r="N633" s="23">
        <f>IFERROR(VLOOKUP($D633&amp;$C633,生产方式定位!$A$2:$E$38,2,FALSE)+VLOOKUP($E633&amp;$C633,生产方式定位!$F$3:$J$38,2,FALSE),0)</f>
        <v>0</v>
      </c>
      <c r="U633" s="23">
        <f>IFERROR(VLOOKUP($D633&amp;$C633,生产方式定位!$A$2:$E$38,3,FALSE)+VLOOKUP($E633&amp;$C633,生产方式定位!$F$3:$J$38,3,FALSE),0)</f>
        <v>70</v>
      </c>
      <c r="Z633" s="23">
        <f>IFERROR(VLOOKUP($D633&amp;$C633,生产方式定位!$A$2:$E$38,5,FALSE)+VLOOKUP($E633&amp;$C633,生产方式定位!$F$3:$J$38,5,FALSE),"错误")</f>
        <v>70</v>
      </c>
      <c r="AA633" s="34" t="str">
        <f t="shared" si="183"/>
        <v/>
      </c>
      <c r="AB633" s="44" t="str">
        <f t="shared" si="184"/>
        <v/>
      </c>
      <c r="AC633" s="44" t="str">
        <f t="shared" si="185"/>
        <v/>
      </c>
      <c r="AD633" s="35" t="str">
        <f t="shared" si="186"/>
        <v/>
      </c>
      <c r="AE633" s="3" t="str">
        <f t="shared" si="187"/>
        <v/>
      </c>
      <c r="AF633" s="46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spans="1:53" ht="19.95" customHeight="1" x14ac:dyDescent="0.4">
      <c r="A634" s="21" t="s">
        <v>317</v>
      </c>
      <c r="C634" s="21">
        <v>4</v>
      </c>
      <c r="D634" s="31" t="s">
        <v>175</v>
      </c>
      <c r="E634" s="31" t="s">
        <v>180</v>
      </c>
      <c r="N634" s="23">
        <f>IFERROR(VLOOKUP($D634&amp;$C634,生产方式定位!$A$2:$E$38,2,FALSE)+VLOOKUP($E634&amp;$C634,生产方式定位!$F$3:$J$38,2,FALSE),0)</f>
        <v>0</v>
      </c>
      <c r="U634" s="23">
        <f>IFERROR(VLOOKUP($D634&amp;$C634,生产方式定位!$A$2:$E$38,3,FALSE)+VLOOKUP($E634&amp;$C634,生产方式定位!$F$3:$J$38,3,FALSE),0)</f>
        <v>35</v>
      </c>
      <c r="Z634" s="23">
        <f>IFERROR(VLOOKUP($D634&amp;$C634,生产方式定位!$A$2:$E$38,5,FALSE)+VLOOKUP($E634&amp;$C634,生产方式定位!$F$3:$J$38,5,FALSE),"错误")</f>
        <v>35</v>
      </c>
      <c r="AA634" s="34" t="str">
        <f t="shared" si="183"/>
        <v/>
      </c>
      <c r="AB634" s="44" t="str">
        <f t="shared" si="184"/>
        <v/>
      </c>
      <c r="AC634" s="44" t="str">
        <f t="shared" si="185"/>
        <v/>
      </c>
      <c r="AD634" s="35" t="str">
        <f t="shared" si="186"/>
        <v/>
      </c>
      <c r="AE634" s="3" t="str">
        <f t="shared" si="187"/>
        <v/>
      </c>
      <c r="AF634" s="46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spans="1:53" ht="19.95" customHeight="1" x14ac:dyDescent="0.4">
      <c r="A635" s="21" t="s">
        <v>317</v>
      </c>
      <c r="C635" s="21">
        <v>5</v>
      </c>
      <c r="D635" s="31" t="s">
        <v>175</v>
      </c>
      <c r="E635" s="31" t="s">
        <v>180</v>
      </c>
      <c r="N635" s="23">
        <f>IFERROR(VLOOKUP($D635&amp;$C635,生产方式定位!$A$2:$E$38,2,FALSE)+VLOOKUP($E635&amp;$C635,生产方式定位!$F$3:$J$38,2,FALSE),0)</f>
        <v>0</v>
      </c>
      <c r="U635" s="23">
        <f>IFERROR(VLOOKUP($D635&amp;$C635,生产方式定位!$A$2:$E$38,3,FALSE)+VLOOKUP($E635&amp;$C635,生产方式定位!$F$3:$J$38,3,FALSE),0)</f>
        <v>40</v>
      </c>
      <c r="Z635" s="23">
        <f>IFERROR(VLOOKUP($D635&amp;$C635,生产方式定位!$A$2:$E$38,5,FALSE)+VLOOKUP($E635&amp;$C635,生产方式定位!$F$3:$J$38,5,FALSE),"错误")</f>
        <v>40</v>
      </c>
      <c r="AA635" s="34" t="str">
        <f t="shared" si="183"/>
        <v/>
      </c>
      <c r="AB635" s="44" t="str">
        <f t="shared" si="184"/>
        <v/>
      </c>
      <c r="AC635" s="44" t="str">
        <f t="shared" si="185"/>
        <v/>
      </c>
      <c r="AD635" s="35" t="str">
        <f t="shared" si="186"/>
        <v/>
      </c>
      <c r="AE635" s="3" t="str">
        <f t="shared" si="187"/>
        <v/>
      </c>
      <c r="AF635" s="46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spans="1:53" ht="19.95" customHeight="1" x14ac:dyDescent="0.4">
      <c r="A636" s="21" t="s">
        <v>317</v>
      </c>
      <c r="C636" s="21">
        <v>6</v>
      </c>
      <c r="D636" s="31" t="s">
        <v>175</v>
      </c>
      <c r="E636" s="31" t="s">
        <v>180</v>
      </c>
      <c r="N636" s="23">
        <f>IFERROR(VLOOKUP($D636&amp;$C636,生产方式定位!$A$2:$E$38,2,FALSE)+VLOOKUP($E636&amp;$C636,生产方式定位!$F$3:$J$38,2,FALSE),0)</f>
        <v>0</v>
      </c>
      <c r="U636" s="23">
        <f>IFERROR(VLOOKUP($D636&amp;$C636,生产方式定位!$A$2:$E$38,3,FALSE)+VLOOKUP($E636&amp;$C636,生产方式定位!$F$3:$J$38,3,FALSE),0)</f>
        <v>20</v>
      </c>
      <c r="Z636" s="23">
        <f>IFERROR(VLOOKUP($D636&amp;$C636,生产方式定位!$A$2:$E$38,5,FALSE)+VLOOKUP($E636&amp;$C636,生产方式定位!$F$3:$J$38,5,FALSE),"错误")</f>
        <v>20</v>
      </c>
      <c r="AA636" s="34" t="str">
        <f t="shared" si="183"/>
        <v/>
      </c>
      <c r="AB636" s="44" t="str">
        <f t="shared" si="184"/>
        <v/>
      </c>
      <c r="AC636" s="44" t="str">
        <f t="shared" si="185"/>
        <v/>
      </c>
      <c r="AD636" s="35" t="str">
        <f t="shared" si="186"/>
        <v/>
      </c>
      <c r="AE636" s="3" t="str">
        <f t="shared" si="187"/>
        <v/>
      </c>
      <c r="AF636" s="45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spans="1:53" ht="19.95" customHeight="1" x14ac:dyDescent="0.4">
      <c r="A637" s="21" t="s">
        <v>317</v>
      </c>
      <c r="C637" s="21">
        <v>7</v>
      </c>
      <c r="D637" s="31" t="s">
        <v>175</v>
      </c>
      <c r="E637" s="31" t="s">
        <v>180</v>
      </c>
      <c r="N637" s="23">
        <f>IFERROR(VLOOKUP($D637&amp;$C637,生产方式定位!$A$2:$E$38,2,FALSE)+VLOOKUP($E637&amp;$C637,生产方式定位!$F$3:$J$38,2,FALSE),0)</f>
        <v>0</v>
      </c>
      <c r="U637" s="23">
        <f>IFERROR(VLOOKUP($D637&amp;$C637,生产方式定位!$A$2:$E$38,3,FALSE)+VLOOKUP($E637&amp;$C637,生产方式定位!$F$3:$J$38,3,FALSE),0)</f>
        <v>20</v>
      </c>
      <c r="Z637" s="23">
        <f>IFERROR(VLOOKUP($D637&amp;$C637,生产方式定位!$A$2:$E$38,5,FALSE)+VLOOKUP($E637&amp;$C637,生产方式定位!$F$3:$J$38,5,FALSE),"错误")</f>
        <v>20</v>
      </c>
      <c r="AA637" s="34" t="str">
        <f t="shared" si="183"/>
        <v/>
      </c>
      <c r="AB637" s="44" t="str">
        <f t="shared" si="184"/>
        <v/>
      </c>
      <c r="AC637" s="44" t="str">
        <f t="shared" si="185"/>
        <v/>
      </c>
      <c r="AD637" s="35" t="str">
        <f t="shared" si="186"/>
        <v/>
      </c>
      <c r="AE637" s="3" t="str">
        <f t="shared" si="187"/>
        <v/>
      </c>
      <c r="AF637" s="45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spans="1:53" ht="19.95" customHeight="1" x14ac:dyDescent="0.4">
      <c r="A638" s="21" t="s">
        <v>317</v>
      </c>
      <c r="C638" s="21">
        <v>8</v>
      </c>
      <c r="D638" s="31" t="s">
        <v>175</v>
      </c>
      <c r="E638" s="31" t="s">
        <v>180</v>
      </c>
      <c r="N638" s="23">
        <f>IFERROR(VLOOKUP($D638&amp;$C638,生产方式定位!$A$2:$E$38,2,FALSE)+VLOOKUP($E638&amp;$C638,生产方式定位!$F$3:$J$38,2,FALSE),0)</f>
        <v>0</v>
      </c>
      <c r="U638" s="23">
        <f>IFERROR(VLOOKUP($D638&amp;$C638,生产方式定位!$A$2:$E$38,3,FALSE)+VLOOKUP($E638&amp;$C638,生产方式定位!$F$3:$J$38,3,FALSE),0)</f>
        <v>50</v>
      </c>
      <c r="Z638" s="23">
        <f>IFERROR(VLOOKUP($D638&amp;$C638,生产方式定位!$A$2:$E$38,5,FALSE)+VLOOKUP($E638&amp;$C638,生产方式定位!$F$3:$J$38,5,FALSE),"错误")</f>
        <v>50</v>
      </c>
      <c r="AA638" s="34" t="str">
        <f t="shared" si="183"/>
        <v/>
      </c>
      <c r="AB638" s="44" t="str">
        <f t="shared" si="184"/>
        <v/>
      </c>
      <c r="AC638" s="44" t="str">
        <f t="shared" si="185"/>
        <v/>
      </c>
      <c r="AD638" s="35" t="str">
        <f t="shared" si="186"/>
        <v/>
      </c>
      <c r="AE638" s="3" t="str">
        <f t="shared" si="187"/>
        <v/>
      </c>
      <c r="AF638" s="45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spans="1:53" ht="19.95" customHeight="1" x14ac:dyDescent="0.4">
      <c r="A639" s="23" t="s">
        <v>317</v>
      </c>
      <c r="C639" s="23">
        <v>1</v>
      </c>
      <c r="D639" s="31" t="s">
        <v>175</v>
      </c>
      <c r="E639" s="31" t="s">
        <v>180</v>
      </c>
      <c r="N639" s="21">
        <f>IFERROR(VLOOKUP($D639&amp;$C639,生产方式定位!$A$2:$E$38,2,FALSE)+VLOOKUP($E639&amp;$C639,生产方式定位!$F$3:$J$38,2,FALSE),0)</f>
        <v>0</v>
      </c>
      <c r="U639" s="21">
        <f>IFERROR(VLOOKUP($D639&amp;$C639,生产方式定位!$A$2:$E$38,3,FALSE)+VLOOKUP($E639&amp;$C639,生产方式定位!$F$3:$J$38,3,FALSE),0)</f>
        <v>25</v>
      </c>
      <c r="Z639" s="21">
        <f>IFERROR(VLOOKUP($D639&amp;$C639,生产方式定位!$A$2:$E$38,5,FALSE)+VLOOKUP($E639&amp;$C639,生产方式定位!$F$3:$J$38,5,FALSE),"错误")</f>
        <v>25</v>
      </c>
      <c r="AA639" s="34" t="str">
        <f t="shared" si="183"/>
        <v/>
      </c>
      <c r="AB639" s="44" t="str">
        <f t="shared" si="184"/>
        <v/>
      </c>
      <c r="AC639" s="44" t="str">
        <f t="shared" si="185"/>
        <v/>
      </c>
      <c r="AD639" s="35" t="str">
        <f t="shared" si="186"/>
        <v/>
      </c>
      <c r="AE639" s="3" t="str">
        <f t="shared" si="187"/>
        <v/>
      </c>
      <c r="AF639" s="45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spans="1:53" ht="19.95" customHeight="1" x14ac:dyDescent="0.4">
      <c r="A640" s="23" t="s">
        <v>317</v>
      </c>
      <c r="C640" s="23">
        <v>2</v>
      </c>
      <c r="D640" s="31" t="s">
        <v>175</v>
      </c>
      <c r="E640" s="31" t="s">
        <v>180</v>
      </c>
      <c r="N640" s="21">
        <f>IFERROR(VLOOKUP($D640&amp;$C640,生产方式定位!$A$2:$E$38,2,FALSE)+VLOOKUP($E640&amp;$C640,生产方式定位!$F$3:$J$38,2,FALSE),0)</f>
        <v>0</v>
      </c>
      <c r="U640" s="21">
        <f>IFERROR(VLOOKUP($D640&amp;$C640,生产方式定位!$A$2:$E$38,3,FALSE)+VLOOKUP($E640&amp;$C640,生产方式定位!$F$3:$J$38,3,FALSE),0)</f>
        <v>35</v>
      </c>
      <c r="Z640" s="21">
        <f>IFERROR(VLOOKUP($D640&amp;$C640,生产方式定位!$A$2:$E$38,5,FALSE)+VLOOKUP($E640&amp;$C640,生产方式定位!$F$3:$J$38,5,FALSE),"错误")</f>
        <v>35</v>
      </c>
      <c r="AA640" s="34" t="str">
        <f t="shared" si="183"/>
        <v/>
      </c>
      <c r="AB640" s="44" t="str">
        <f t="shared" si="184"/>
        <v/>
      </c>
      <c r="AC640" s="44" t="str">
        <f t="shared" si="185"/>
        <v/>
      </c>
      <c r="AD640" s="35" t="str">
        <f t="shared" si="186"/>
        <v/>
      </c>
      <c r="AE640" s="3" t="str">
        <f t="shared" si="187"/>
        <v/>
      </c>
      <c r="AF640" s="45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spans="1:53" ht="19.95" customHeight="1" x14ac:dyDescent="0.4">
      <c r="A641" s="23" t="s">
        <v>317</v>
      </c>
      <c r="C641" s="23">
        <v>3</v>
      </c>
      <c r="D641" s="31" t="s">
        <v>175</v>
      </c>
      <c r="E641" s="31" t="s">
        <v>180</v>
      </c>
      <c r="N641" s="21">
        <f>IFERROR(VLOOKUP($D641&amp;$C641,生产方式定位!$A$2:$E$38,2,FALSE)+VLOOKUP($E641&amp;$C641,生产方式定位!$F$3:$J$38,2,FALSE),0)</f>
        <v>0</v>
      </c>
      <c r="U641" s="21">
        <f>IFERROR(VLOOKUP($D641&amp;$C641,生产方式定位!$A$2:$E$38,3,FALSE)+VLOOKUP($E641&amp;$C641,生产方式定位!$F$3:$J$38,3,FALSE),0)</f>
        <v>70</v>
      </c>
      <c r="Z641" s="21">
        <f>IFERROR(VLOOKUP($D641&amp;$C641,生产方式定位!$A$2:$E$38,5,FALSE)+VLOOKUP($E641&amp;$C641,生产方式定位!$F$3:$J$38,5,FALSE),"错误")</f>
        <v>70</v>
      </c>
      <c r="AA641" s="34" t="str">
        <f t="shared" si="183"/>
        <v/>
      </c>
      <c r="AB641" s="44" t="str">
        <f t="shared" si="184"/>
        <v/>
      </c>
      <c r="AC641" s="44" t="str">
        <f t="shared" si="185"/>
        <v/>
      </c>
      <c r="AD641" s="35" t="str">
        <f t="shared" si="186"/>
        <v/>
      </c>
      <c r="AE641" s="3" t="str">
        <f t="shared" si="187"/>
        <v/>
      </c>
      <c r="AF641" s="46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spans="1:53" ht="19.95" customHeight="1" x14ac:dyDescent="0.4">
      <c r="A642" s="23" t="s">
        <v>317</v>
      </c>
      <c r="C642" s="23">
        <v>4</v>
      </c>
      <c r="D642" s="31" t="s">
        <v>175</v>
      </c>
      <c r="E642" s="31" t="s">
        <v>180</v>
      </c>
      <c r="N642" s="21">
        <f>IFERROR(VLOOKUP($D642&amp;$C642,生产方式定位!$A$2:$E$38,2,FALSE)+VLOOKUP($E642&amp;$C642,生产方式定位!$F$3:$J$38,2,FALSE),0)</f>
        <v>0</v>
      </c>
      <c r="U642" s="21">
        <f>IFERROR(VLOOKUP($D642&amp;$C642,生产方式定位!$A$2:$E$38,3,FALSE)+VLOOKUP($E642&amp;$C642,生产方式定位!$F$3:$J$38,3,FALSE),0)</f>
        <v>35</v>
      </c>
      <c r="Z642" s="21">
        <f>IFERROR(VLOOKUP($D642&amp;$C642,生产方式定位!$A$2:$E$38,5,FALSE)+VLOOKUP($E642&amp;$C642,生产方式定位!$F$3:$J$38,5,FALSE),"错误")</f>
        <v>35</v>
      </c>
      <c r="AA642" s="34" t="str">
        <f t="shared" si="183"/>
        <v/>
      </c>
      <c r="AB642" s="44" t="str">
        <f t="shared" si="184"/>
        <v/>
      </c>
      <c r="AC642" s="44" t="str">
        <f t="shared" si="185"/>
        <v/>
      </c>
      <c r="AD642" s="35" t="str">
        <f t="shared" si="186"/>
        <v/>
      </c>
      <c r="AE642" s="3" t="str">
        <f t="shared" si="187"/>
        <v/>
      </c>
      <c r="AF642" s="46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spans="1:53" ht="19.95" customHeight="1" x14ac:dyDescent="0.4">
      <c r="A643" s="23" t="s">
        <v>317</v>
      </c>
      <c r="C643" s="23">
        <v>5</v>
      </c>
      <c r="D643" s="31" t="s">
        <v>175</v>
      </c>
      <c r="E643" s="31" t="s">
        <v>180</v>
      </c>
      <c r="N643" s="21">
        <f>IFERROR(VLOOKUP($D643&amp;$C643,生产方式定位!$A$2:$E$38,2,FALSE)+VLOOKUP($E643&amp;$C643,生产方式定位!$F$3:$J$38,2,FALSE),0)</f>
        <v>0</v>
      </c>
      <c r="U643" s="21">
        <f>IFERROR(VLOOKUP($D643&amp;$C643,生产方式定位!$A$2:$E$38,3,FALSE)+VLOOKUP($E643&amp;$C643,生产方式定位!$F$3:$J$38,3,FALSE),0)</f>
        <v>40</v>
      </c>
      <c r="Z643" s="21">
        <f>IFERROR(VLOOKUP($D643&amp;$C643,生产方式定位!$A$2:$E$38,5,FALSE)+VLOOKUP($E643&amp;$C643,生产方式定位!$F$3:$J$38,5,FALSE),"错误")</f>
        <v>40</v>
      </c>
      <c r="AA643" s="34" t="str">
        <f t="shared" si="183"/>
        <v/>
      </c>
      <c r="AB643" s="44" t="str">
        <f t="shared" si="184"/>
        <v/>
      </c>
      <c r="AC643" s="44" t="str">
        <f t="shared" si="185"/>
        <v/>
      </c>
      <c r="AD643" s="35" t="str">
        <f t="shared" si="186"/>
        <v/>
      </c>
      <c r="AE643" s="3" t="str">
        <f t="shared" si="187"/>
        <v/>
      </c>
      <c r="AF643" s="46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spans="1:53" ht="19.95" customHeight="1" x14ac:dyDescent="0.4">
      <c r="A644" s="23" t="s">
        <v>317</v>
      </c>
      <c r="C644" s="23">
        <v>6</v>
      </c>
      <c r="D644" s="31" t="s">
        <v>175</v>
      </c>
      <c r="E644" s="31" t="s">
        <v>180</v>
      </c>
      <c r="N644" s="21">
        <f>IFERROR(VLOOKUP($D644&amp;$C644,生产方式定位!$A$2:$E$38,2,FALSE)+VLOOKUP($E644&amp;$C644,生产方式定位!$F$3:$J$38,2,FALSE),0)</f>
        <v>0</v>
      </c>
      <c r="U644" s="21">
        <f>IFERROR(VLOOKUP($D644&amp;$C644,生产方式定位!$A$2:$E$38,3,FALSE)+VLOOKUP($E644&amp;$C644,生产方式定位!$F$3:$J$38,3,FALSE),0)</f>
        <v>20</v>
      </c>
      <c r="Z644" s="21">
        <f>IFERROR(VLOOKUP($D644&amp;$C644,生产方式定位!$A$2:$E$38,5,FALSE)+VLOOKUP($E644&amp;$C644,生产方式定位!$F$3:$J$38,5,FALSE),"错误")</f>
        <v>20</v>
      </c>
      <c r="AA644" s="34" t="str">
        <f t="shared" si="183"/>
        <v/>
      </c>
      <c r="AB644" s="44" t="str">
        <f t="shared" si="184"/>
        <v/>
      </c>
      <c r="AC644" s="44" t="str">
        <f t="shared" si="185"/>
        <v/>
      </c>
      <c r="AD644" s="35" t="str">
        <f t="shared" si="186"/>
        <v/>
      </c>
      <c r="AE644" s="3" t="str">
        <f t="shared" si="187"/>
        <v/>
      </c>
      <c r="AF644" s="46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spans="1:53" ht="19.95" customHeight="1" x14ac:dyDescent="0.4">
      <c r="A645" s="23" t="s">
        <v>317</v>
      </c>
      <c r="C645" s="23">
        <v>7</v>
      </c>
      <c r="D645" s="31" t="s">
        <v>175</v>
      </c>
      <c r="E645" s="31" t="s">
        <v>180</v>
      </c>
      <c r="N645" s="21">
        <f>IFERROR(VLOOKUP($D645&amp;$C645,生产方式定位!$A$2:$E$38,2,FALSE)+VLOOKUP($E645&amp;$C645,生产方式定位!$F$3:$J$38,2,FALSE),0)</f>
        <v>0</v>
      </c>
      <c r="U645" s="21">
        <f>IFERROR(VLOOKUP($D645&amp;$C645,生产方式定位!$A$2:$E$38,3,FALSE)+VLOOKUP($E645&amp;$C645,生产方式定位!$F$3:$J$38,3,FALSE),0)</f>
        <v>20</v>
      </c>
      <c r="Z645" s="21">
        <f>IFERROR(VLOOKUP($D645&amp;$C645,生产方式定位!$A$2:$E$38,5,FALSE)+VLOOKUP($E645&amp;$C645,生产方式定位!$F$3:$J$38,5,FALSE),"错误")</f>
        <v>20</v>
      </c>
      <c r="AA645" s="34" t="str">
        <f t="shared" si="183"/>
        <v/>
      </c>
      <c r="AB645" s="44" t="str">
        <f t="shared" si="184"/>
        <v/>
      </c>
      <c r="AC645" s="44" t="str">
        <f t="shared" si="185"/>
        <v/>
      </c>
      <c r="AD645" s="35" t="str">
        <f t="shared" si="186"/>
        <v/>
      </c>
      <c r="AE645" s="3" t="str">
        <f t="shared" si="187"/>
        <v/>
      </c>
      <c r="AF645" s="46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spans="1:53" ht="19.95" customHeight="1" x14ac:dyDescent="0.4">
      <c r="A646" s="23" t="s">
        <v>317</v>
      </c>
      <c r="C646" s="23">
        <v>8</v>
      </c>
      <c r="D646" s="31" t="s">
        <v>175</v>
      </c>
      <c r="E646" s="31" t="s">
        <v>180</v>
      </c>
      <c r="N646" s="21">
        <f>IFERROR(VLOOKUP($D646&amp;$C646,生产方式定位!$A$2:$E$38,2,FALSE)+VLOOKUP($E646&amp;$C646,生产方式定位!$F$3:$J$38,2,FALSE),0)</f>
        <v>0</v>
      </c>
      <c r="U646" s="21">
        <f>IFERROR(VLOOKUP($D646&amp;$C646,生产方式定位!$A$2:$E$38,3,FALSE)+VLOOKUP($E646&amp;$C646,生产方式定位!$F$3:$J$38,3,FALSE),0)</f>
        <v>50</v>
      </c>
      <c r="Z646" s="21">
        <f>IFERROR(VLOOKUP($D646&amp;$C646,生产方式定位!$A$2:$E$38,5,FALSE)+VLOOKUP($E646&amp;$C646,生产方式定位!$F$3:$J$38,5,FALSE),"错误")</f>
        <v>50</v>
      </c>
      <c r="AA646" s="34" t="str">
        <f t="shared" si="183"/>
        <v/>
      </c>
      <c r="AB646" s="44" t="str">
        <f t="shared" si="184"/>
        <v/>
      </c>
      <c r="AC646" s="44" t="str">
        <f t="shared" si="185"/>
        <v/>
      </c>
      <c r="AD646" s="35" t="str">
        <f t="shared" si="186"/>
        <v/>
      </c>
      <c r="AE646" s="3" t="str">
        <f t="shared" si="187"/>
        <v/>
      </c>
      <c r="AF646" s="46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spans="1:53" ht="19.95" customHeight="1" x14ac:dyDescent="0.4">
      <c r="A647" s="21" t="s">
        <v>319</v>
      </c>
      <c r="C647" s="21">
        <v>1</v>
      </c>
      <c r="D647" s="31" t="s">
        <v>223</v>
      </c>
      <c r="E647" s="31" t="s">
        <v>173</v>
      </c>
      <c r="N647" s="23">
        <f>IFERROR(VLOOKUP($D647&amp;$C647,生产方式定位!$A$2:$E$38,2,FALSE)+VLOOKUP($E647&amp;$C647,生产方式定位!$F$3:$J$38,2,FALSE),0)</f>
        <v>1000</v>
      </c>
      <c r="U647" s="23">
        <f>IFERROR(VLOOKUP($D647&amp;$C647,生产方式定位!$A$2:$E$38,3,FALSE)+VLOOKUP($E647&amp;$C647,生产方式定位!$F$3:$J$38,3,FALSE),0)</f>
        <v>100</v>
      </c>
      <c r="Z647" s="23">
        <f>IFERROR(VLOOKUP($D647&amp;$C647,生产方式定位!$A$2:$E$38,5,FALSE)+VLOOKUP($E647&amp;$C647,生产方式定位!$F$3:$J$38,5,FALSE),"错误")</f>
        <v>1760</v>
      </c>
      <c r="AA647" s="34" t="str">
        <f t="shared" si="183"/>
        <v/>
      </c>
      <c r="AB647" s="44" t="str">
        <f t="shared" si="184"/>
        <v/>
      </c>
      <c r="AC647" s="44" t="str">
        <f t="shared" si="185"/>
        <v/>
      </c>
      <c r="AD647" s="35" t="str">
        <f t="shared" si="186"/>
        <v>76%</v>
      </c>
      <c r="AE647" s="3">
        <f t="shared" si="187"/>
        <v>660</v>
      </c>
      <c r="AF647" s="46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spans="1:53" ht="19.95" customHeight="1" x14ac:dyDescent="0.4">
      <c r="A648" s="21" t="s">
        <v>319</v>
      </c>
      <c r="C648" s="21">
        <v>2</v>
      </c>
      <c r="D648" s="31" t="s">
        <v>223</v>
      </c>
      <c r="E648" s="31" t="s">
        <v>173</v>
      </c>
      <c r="N648" s="23">
        <f>IFERROR(VLOOKUP($D648&amp;$C648,生产方式定位!$A$2:$E$38,2,FALSE)+VLOOKUP($E648&amp;$C648,生产方式定位!$F$3:$J$38,2,FALSE),0)</f>
        <v>1600</v>
      </c>
      <c r="U648" s="23">
        <f>IFERROR(VLOOKUP($D648&amp;$C648,生产方式定位!$A$2:$E$38,3,FALSE)+VLOOKUP($E648&amp;$C648,生产方式定位!$F$3:$J$38,3,FALSE),0)</f>
        <v>100</v>
      </c>
      <c r="Z648" s="23">
        <f>IFERROR(VLOOKUP($D648&amp;$C648,生产方式定位!$A$2:$E$38,5,FALSE)+VLOOKUP($E648&amp;$C648,生产方式定位!$F$3:$J$38,5,FALSE),"错误")</f>
        <v>2520</v>
      </c>
      <c r="AA648" s="34" t="str">
        <f t="shared" si="183"/>
        <v/>
      </c>
      <c r="AB648" s="44" t="str">
        <f t="shared" si="184"/>
        <v/>
      </c>
      <c r="AC648" s="44" t="str">
        <f t="shared" si="185"/>
        <v/>
      </c>
      <c r="AD648" s="35" t="str">
        <f t="shared" si="186"/>
        <v>58%</v>
      </c>
      <c r="AE648" s="3">
        <f t="shared" si="187"/>
        <v>820</v>
      </c>
      <c r="AF648" s="46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spans="1:53" ht="19.95" customHeight="1" x14ac:dyDescent="0.4">
      <c r="A649" s="21" t="s">
        <v>319</v>
      </c>
      <c r="C649" s="21">
        <v>3</v>
      </c>
      <c r="D649" s="31" t="s">
        <v>223</v>
      </c>
      <c r="E649" s="31" t="s">
        <v>173</v>
      </c>
      <c r="N649" s="23">
        <f>IFERROR(VLOOKUP($D649&amp;$C649,生产方式定位!$A$2:$E$38,2,FALSE)+VLOOKUP($E649&amp;$C649,生产方式定位!$F$3:$J$38,2,FALSE),0)</f>
        <v>1825</v>
      </c>
      <c r="U649" s="23">
        <f>IFERROR(VLOOKUP($D649&amp;$C649,生产方式定位!$A$2:$E$38,3,FALSE)+VLOOKUP($E649&amp;$C649,生产方式定位!$F$3:$J$38,3,FALSE),0)</f>
        <v>100</v>
      </c>
      <c r="Z649" s="23">
        <f>IFERROR(VLOOKUP($D649&amp;$C649,生产方式定位!$A$2:$E$38,5,FALSE)+VLOOKUP($E649&amp;$C649,生产方式定位!$F$3:$J$38,5,FALSE),"错误")</f>
        <v>2830</v>
      </c>
      <c r="AA649" s="34" t="str">
        <f t="shared" si="183"/>
        <v/>
      </c>
      <c r="AB649" s="44" t="str">
        <f t="shared" si="184"/>
        <v/>
      </c>
      <c r="AC649" s="44" t="str">
        <f t="shared" si="185"/>
        <v/>
      </c>
      <c r="AD649" s="35" t="str">
        <f t="shared" si="186"/>
        <v>55%</v>
      </c>
      <c r="AE649" s="3">
        <f t="shared" si="187"/>
        <v>905</v>
      </c>
      <c r="AF649" s="45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spans="1:53" ht="19.95" customHeight="1" x14ac:dyDescent="0.4">
      <c r="A650" s="21" t="s">
        <v>319</v>
      </c>
      <c r="C650" s="21">
        <v>4</v>
      </c>
      <c r="D650" s="31" t="s">
        <v>223</v>
      </c>
      <c r="E650" s="31" t="s">
        <v>173</v>
      </c>
      <c r="N650" s="23">
        <f>IFERROR(VLOOKUP($D650&amp;$C650,生产方式定位!$A$2:$E$38,2,FALSE)+VLOOKUP($E650&amp;$C650,生产方式定位!$F$3:$J$38,2,FALSE),0)</f>
        <v>2050</v>
      </c>
      <c r="U650" s="23">
        <f>IFERROR(VLOOKUP($D650&amp;$C650,生产方式定位!$A$2:$E$38,3,FALSE)+VLOOKUP($E650&amp;$C650,生产方式定位!$F$3:$J$38,3,FALSE),0)</f>
        <v>100</v>
      </c>
      <c r="Z650" s="23">
        <f>IFERROR(VLOOKUP($D650&amp;$C650,生产方式定位!$A$2:$E$38,5,FALSE)+VLOOKUP($E650&amp;$C650,生产方式定位!$F$3:$J$38,5,FALSE),"错误")</f>
        <v>3140</v>
      </c>
      <c r="AA650" s="34" t="str">
        <f t="shared" si="183"/>
        <v/>
      </c>
      <c r="AB650" s="44" t="str">
        <f t="shared" si="184"/>
        <v/>
      </c>
      <c r="AC650" s="44" t="str">
        <f t="shared" si="185"/>
        <v/>
      </c>
      <c r="AD650" s="35" t="str">
        <f t="shared" si="186"/>
        <v>53%</v>
      </c>
      <c r="AE650" s="3">
        <f t="shared" si="187"/>
        <v>990</v>
      </c>
      <c r="AF650" s="45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spans="1:53" ht="19.95" customHeight="1" x14ac:dyDescent="0.4">
      <c r="A651" s="21" t="s">
        <v>319</v>
      </c>
      <c r="C651" s="21">
        <v>5</v>
      </c>
      <c r="D651" s="31" t="s">
        <v>223</v>
      </c>
      <c r="E651" s="31" t="s">
        <v>173</v>
      </c>
      <c r="N651" s="23">
        <f>IFERROR(VLOOKUP($D651&amp;$C651,生产方式定位!$A$2:$E$38,2,FALSE)+VLOOKUP($E651&amp;$C651,生产方式定位!$F$3:$J$38,2,FALSE),0)</f>
        <v>2275</v>
      </c>
      <c r="U651" s="23">
        <f>IFERROR(VLOOKUP($D651&amp;$C651,生产方式定位!$A$2:$E$38,3,FALSE)+VLOOKUP($E651&amp;$C651,生产方式定位!$F$3:$J$38,3,FALSE),0)</f>
        <v>100</v>
      </c>
      <c r="Z651" s="23">
        <f>IFERROR(VLOOKUP($D651&amp;$C651,生产方式定位!$A$2:$E$38,5,FALSE)+VLOOKUP($E651&amp;$C651,生产方式定位!$F$3:$J$38,5,FALSE),"错误")</f>
        <v>3450</v>
      </c>
      <c r="AA651" s="34" t="str">
        <f t="shared" si="183"/>
        <v/>
      </c>
      <c r="AB651" s="44" t="str">
        <f t="shared" si="184"/>
        <v/>
      </c>
      <c r="AC651" s="44" t="str">
        <f t="shared" si="185"/>
        <v/>
      </c>
      <c r="AD651" s="35" t="str">
        <f t="shared" si="186"/>
        <v>52%</v>
      </c>
      <c r="AE651" s="3">
        <f t="shared" si="187"/>
        <v>1075</v>
      </c>
      <c r="AF651" s="45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spans="1:53" ht="19.95" customHeight="1" x14ac:dyDescent="0.4">
      <c r="A652" s="23" t="s">
        <v>320</v>
      </c>
      <c r="C652" s="23">
        <v>1</v>
      </c>
      <c r="D652" s="31" t="s">
        <v>175</v>
      </c>
      <c r="E652" s="31" t="s">
        <v>180</v>
      </c>
      <c r="N652" s="21">
        <f>IFERROR(VLOOKUP($D652&amp;$C652,生产方式定位!$A$2:$E$38,2,FALSE)+VLOOKUP($E652&amp;$C652,生产方式定位!$F$3:$J$38,2,FALSE),0)</f>
        <v>0</v>
      </c>
      <c r="U652" s="21">
        <f>IFERROR(VLOOKUP($D652&amp;$C652,生产方式定位!$A$2:$E$38,3,FALSE)+VLOOKUP($E652&amp;$C652,生产方式定位!$F$3:$J$38,3,FALSE),0)</f>
        <v>25</v>
      </c>
      <c r="Z652" s="21">
        <f>IFERROR(VLOOKUP($D652&amp;$C652,生产方式定位!$A$2:$E$38,5,FALSE)+VLOOKUP($E652&amp;$C652,生产方式定位!$F$3:$J$38,5,FALSE),"错误")</f>
        <v>25</v>
      </c>
      <c r="AA652" s="34" t="str">
        <f t="shared" si="183"/>
        <v/>
      </c>
      <c r="AB652" s="44" t="str">
        <f t="shared" si="184"/>
        <v/>
      </c>
      <c r="AC652" s="44" t="str">
        <f t="shared" si="185"/>
        <v/>
      </c>
      <c r="AD652" s="35" t="str">
        <f t="shared" si="186"/>
        <v/>
      </c>
      <c r="AE652" s="3" t="str">
        <f t="shared" si="187"/>
        <v/>
      </c>
      <c r="AF652" s="45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spans="1:53" ht="19.95" customHeight="1" x14ac:dyDescent="0.4">
      <c r="A653" s="23" t="s">
        <v>320</v>
      </c>
      <c r="C653" s="23">
        <v>2</v>
      </c>
      <c r="D653" s="31" t="s">
        <v>175</v>
      </c>
      <c r="E653" s="31" t="s">
        <v>180</v>
      </c>
      <c r="N653" s="21">
        <f>IFERROR(VLOOKUP($D653&amp;$C653,生产方式定位!$A$2:$E$38,2,FALSE)+VLOOKUP($E653&amp;$C653,生产方式定位!$F$3:$J$38,2,FALSE),0)</f>
        <v>0</v>
      </c>
      <c r="U653" s="21">
        <f>IFERROR(VLOOKUP($D653&amp;$C653,生产方式定位!$A$2:$E$38,3,FALSE)+VLOOKUP($E653&amp;$C653,生产方式定位!$F$3:$J$38,3,FALSE),0)</f>
        <v>35</v>
      </c>
      <c r="Z653" s="21">
        <f>IFERROR(VLOOKUP($D653&amp;$C653,生产方式定位!$A$2:$E$38,5,FALSE)+VLOOKUP($E653&amp;$C653,生产方式定位!$F$3:$J$38,5,FALSE),"错误")</f>
        <v>35</v>
      </c>
      <c r="AA653" s="34" t="str">
        <f t="shared" si="183"/>
        <v/>
      </c>
      <c r="AB653" s="44" t="str">
        <f t="shared" si="184"/>
        <v/>
      </c>
      <c r="AC653" s="44" t="str">
        <f t="shared" si="185"/>
        <v/>
      </c>
      <c r="AD653" s="35" t="str">
        <f t="shared" si="186"/>
        <v/>
      </c>
      <c r="AE653" s="3" t="str">
        <f t="shared" si="187"/>
        <v/>
      </c>
      <c r="AF653" s="45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spans="1:53" ht="19.95" customHeight="1" x14ac:dyDescent="0.4">
      <c r="A654" s="23" t="s">
        <v>320</v>
      </c>
      <c r="C654" s="23">
        <v>3</v>
      </c>
      <c r="D654" s="31" t="s">
        <v>175</v>
      </c>
      <c r="E654" s="31" t="s">
        <v>180</v>
      </c>
      <c r="N654" s="21">
        <f>IFERROR(VLOOKUP($D654&amp;$C654,生产方式定位!$A$2:$E$38,2,FALSE)+VLOOKUP($E654&amp;$C654,生产方式定位!$F$3:$J$38,2,FALSE),0)</f>
        <v>0</v>
      </c>
      <c r="U654" s="21">
        <f>IFERROR(VLOOKUP($D654&amp;$C654,生产方式定位!$A$2:$E$38,3,FALSE)+VLOOKUP($E654&amp;$C654,生产方式定位!$F$3:$J$38,3,FALSE),0)</f>
        <v>70</v>
      </c>
      <c r="Z654" s="21">
        <f>IFERROR(VLOOKUP($D654&amp;$C654,生产方式定位!$A$2:$E$38,5,FALSE)+VLOOKUP($E654&amp;$C654,生产方式定位!$F$3:$J$38,5,FALSE),"错误")</f>
        <v>70</v>
      </c>
      <c r="AA654" s="34" t="str">
        <f t="shared" si="183"/>
        <v/>
      </c>
      <c r="AB654" s="44" t="str">
        <f t="shared" si="184"/>
        <v/>
      </c>
      <c r="AC654" s="44" t="str">
        <f t="shared" si="185"/>
        <v/>
      </c>
      <c r="AD654" s="35" t="str">
        <f t="shared" si="186"/>
        <v/>
      </c>
      <c r="AE654" s="3" t="str">
        <f t="shared" si="187"/>
        <v/>
      </c>
      <c r="AF654" s="45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spans="1:53" ht="19.95" customHeight="1" x14ac:dyDescent="0.4">
      <c r="A655" s="23" t="s">
        <v>320</v>
      </c>
      <c r="C655" s="23">
        <v>4</v>
      </c>
      <c r="D655" s="31" t="s">
        <v>175</v>
      </c>
      <c r="E655" s="31" t="s">
        <v>180</v>
      </c>
      <c r="N655" s="21">
        <f>IFERROR(VLOOKUP($D655&amp;$C655,生产方式定位!$A$2:$E$38,2,FALSE)+VLOOKUP($E655&amp;$C655,生产方式定位!$F$3:$J$38,2,FALSE),0)</f>
        <v>0</v>
      </c>
      <c r="U655" s="21">
        <f>IFERROR(VLOOKUP($D655&amp;$C655,生产方式定位!$A$2:$E$38,3,FALSE)+VLOOKUP($E655&amp;$C655,生产方式定位!$F$3:$J$38,3,FALSE),0)</f>
        <v>35</v>
      </c>
      <c r="Z655" s="21">
        <f>IFERROR(VLOOKUP($D655&amp;$C655,生产方式定位!$A$2:$E$38,5,FALSE)+VLOOKUP($E655&amp;$C655,生产方式定位!$F$3:$J$38,5,FALSE),"错误")</f>
        <v>35</v>
      </c>
      <c r="AA655" s="34" t="str">
        <f t="shared" si="183"/>
        <v/>
      </c>
      <c r="AB655" s="44" t="str">
        <f t="shared" si="184"/>
        <v/>
      </c>
      <c r="AC655" s="44" t="str">
        <f t="shared" si="185"/>
        <v/>
      </c>
      <c r="AD655" s="35" t="str">
        <f t="shared" si="186"/>
        <v/>
      </c>
      <c r="AE655" s="3" t="str">
        <f t="shared" si="187"/>
        <v/>
      </c>
      <c r="AF655" s="45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spans="1:53" ht="19.95" customHeight="1" x14ac:dyDescent="0.4">
      <c r="A656" s="23" t="s">
        <v>320</v>
      </c>
      <c r="C656" s="23">
        <v>5</v>
      </c>
      <c r="D656" s="31" t="s">
        <v>175</v>
      </c>
      <c r="E656" s="31" t="s">
        <v>180</v>
      </c>
      <c r="N656" s="21">
        <f>IFERROR(VLOOKUP($D656&amp;$C656,生产方式定位!$A$2:$E$38,2,FALSE)+VLOOKUP($E656&amp;$C656,生产方式定位!$F$3:$J$38,2,FALSE),0)</f>
        <v>0</v>
      </c>
      <c r="U656" s="21">
        <f>IFERROR(VLOOKUP($D656&amp;$C656,生产方式定位!$A$2:$E$38,3,FALSE)+VLOOKUP($E656&amp;$C656,生产方式定位!$F$3:$J$38,3,FALSE),0)</f>
        <v>40</v>
      </c>
      <c r="Z656" s="21">
        <f>IFERROR(VLOOKUP($D656&amp;$C656,生产方式定位!$A$2:$E$38,5,FALSE)+VLOOKUP($E656&amp;$C656,生产方式定位!$F$3:$J$38,5,FALSE),"错误")</f>
        <v>40</v>
      </c>
      <c r="AA656" s="34" t="str">
        <f t="shared" si="183"/>
        <v/>
      </c>
      <c r="AB656" s="44" t="str">
        <f t="shared" si="184"/>
        <v/>
      </c>
      <c r="AC656" s="44" t="str">
        <f t="shared" si="185"/>
        <v/>
      </c>
      <c r="AD656" s="35" t="str">
        <f t="shared" si="186"/>
        <v/>
      </c>
      <c r="AE656" s="3" t="str">
        <f t="shared" si="187"/>
        <v/>
      </c>
      <c r="AF656" s="45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spans="1:53" ht="19.95" customHeight="1" x14ac:dyDescent="0.4">
      <c r="A657" s="23" t="s">
        <v>320</v>
      </c>
      <c r="C657" s="23">
        <v>6</v>
      </c>
      <c r="D657" s="31" t="s">
        <v>175</v>
      </c>
      <c r="E657" s="31" t="s">
        <v>180</v>
      </c>
      <c r="N657" s="21">
        <f>IFERROR(VLOOKUP($D657&amp;$C657,生产方式定位!$A$2:$E$38,2,FALSE)+VLOOKUP($E657&amp;$C657,生产方式定位!$F$3:$J$38,2,FALSE),0)</f>
        <v>0</v>
      </c>
      <c r="U657" s="21">
        <f>IFERROR(VLOOKUP($D657&amp;$C657,生产方式定位!$A$2:$E$38,3,FALSE)+VLOOKUP($E657&amp;$C657,生产方式定位!$F$3:$J$38,3,FALSE),0)</f>
        <v>20</v>
      </c>
      <c r="Z657" s="21">
        <f>IFERROR(VLOOKUP($D657&amp;$C657,生产方式定位!$A$2:$E$38,5,FALSE)+VLOOKUP($E657&amp;$C657,生产方式定位!$F$3:$J$38,5,FALSE),"错误")</f>
        <v>20</v>
      </c>
      <c r="AA657" s="34" t="str">
        <f t="shared" si="183"/>
        <v/>
      </c>
      <c r="AB657" s="44" t="str">
        <f t="shared" si="184"/>
        <v/>
      </c>
      <c r="AC657" s="44" t="str">
        <f t="shared" si="185"/>
        <v/>
      </c>
      <c r="AD657" s="35" t="str">
        <f t="shared" si="186"/>
        <v/>
      </c>
      <c r="AE657" s="3" t="str">
        <f t="shared" si="187"/>
        <v/>
      </c>
      <c r="AF657" s="46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spans="1:53" ht="19.95" customHeight="1" x14ac:dyDescent="0.4">
      <c r="A658" s="23" t="s">
        <v>320</v>
      </c>
      <c r="C658" s="23">
        <v>7</v>
      </c>
      <c r="D658" s="31" t="s">
        <v>175</v>
      </c>
      <c r="E658" s="31" t="s">
        <v>180</v>
      </c>
      <c r="N658" s="21">
        <f>IFERROR(VLOOKUP($D658&amp;$C658,生产方式定位!$A$2:$E$38,2,FALSE)+VLOOKUP($E658&amp;$C658,生产方式定位!$F$3:$J$38,2,FALSE),0)</f>
        <v>0</v>
      </c>
      <c r="U658" s="21">
        <f>IFERROR(VLOOKUP($D658&amp;$C658,生产方式定位!$A$2:$E$38,3,FALSE)+VLOOKUP($E658&amp;$C658,生产方式定位!$F$3:$J$38,3,FALSE),0)</f>
        <v>20</v>
      </c>
      <c r="Z658" s="21">
        <f>IFERROR(VLOOKUP($D658&amp;$C658,生产方式定位!$A$2:$E$38,5,FALSE)+VLOOKUP($E658&amp;$C658,生产方式定位!$F$3:$J$38,5,FALSE),"错误")</f>
        <v>20</v>
      </c>
      <c r="AA658" s="34" t="str">
        <f t="shared" si="183"/>
        <v/>
      </c>
      <c r="AB658" s="44" t="str">
        <f t="shared" si="184"/>
        <v/>
      </c>
      <c r="AC658" s="44" t="str">
        <f t="shared" si="185"/>
        <v/>
      </c>
      <c r="AD658" s="35" t="str">
        <f t="shared" si="186"/>
        <v/>
      </c>
      <c r="AE658" s="3" t="str">
        <f t="shared" si="187"/>
        <v/>
      </c>
      <c r="AF658" s="46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spans="1:53" ht="19.95" customHeight="1" x14ac:dyDescent="0.4">
      <c r="A659" s="23" t="s">
        <v>320</v>
      </c>
      <c r="C659" s="23">
        <v>8</v>
      </c>
      <c r="D659" s="31" t="s">
        <v>175</v>
      </c>
      <c r="E659" s="31" t="s">
        <v>180</v>
      </c>
      <c r="N659" s="21">
        <f>IFERROR(VLOOKUP($D659&amp;$C659,生产方式定位!$A$2:$E$38,2,FALSE)+VLOOKUP($E659&amp;$C659,生产方式定位!$F$3:$J$38,2,FALSE),0)</f>
        <v>0</v>
      </c>
      <c r="U659" s="21">
        <f>IFERROR(VLOOKUP($D659&amp;$C659,生产方式定位!$A$2:$E$38,3,FALSE)+VLOOKUP($E659&amp;$C659,生产方式定位!$F$3:$J$38,3,FALSE),0)</f>
        <v>50</v>
      </c>
      <c r="Z659" s="21">
        <f>IFERROR(VLOOKUP($D659&amp;$C659,生产方式定位!$A$2:$E$38,5,FALSE)+VLOOKUP($E659&amp;$C659,生产方式定位!$F$3:$J$38,5,FALSE),"错误")</f>
        <v>50</v>
      </c>
      <c r="AA659" s="34" t="str">
        <f t="shared" si="183"/>
        <v/>
      </c>
      <c r="AB659" s="44" t="str">
        <f t="shared" si="184"/>
        <v/>
      </c>
      <c r="AC659" s="44" t="str">
        <f t="shared" si="185"/>
        <v/>
      </c>
      <c r="AD659" s="35" t="str">
        <f t="shared" si="186"/>
        <v/>
      </c>
      <c r="AE659" s="3" t="str">
        <f t="shared" si="187"/>
        <v/>
      </c>
      <c r="AF659" s="46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spans="1:53" ht="19.95" customHeight="1" x14ac:dyDescent="0.4">
      <c r="A660" s="21" t="s">
        <v>320</v>
      </c>
      <c r="C660" s="21">
        <v>1</v>
      </c>
      <c r="D660" s="31" t="s">
        <v>175</v>
      </c>
      <c r="E660" s="31" t="s">
        <v>180</v>
      </c>
      <c r="N660" s="23">
        <f>IFERROR(VLOOKUP($D660&amp;$C660,生产方式定位!$A$2:$E$38,2,FALSE)+VLOOKUP($E660&amp;$C660,生产方式定位!$F$3:$J$38,2,FALSE),0)</f>
        <v>0</v>
      </c>
      <c r="U660" s="23">
        <f>IFERROR(VLOOKUP($D660&amp;$C660,生产方式定位!$A$2:$E$38,3,FALSE)+VLOOKUP($E660&amp;$C660,生产方式定位!$F$3:$J$38,3,FALSE),0)</f>
        <v>25</v>
      </c>
      <c r="Z660" s="23">
        <f>IFERROR(VLOOKUP($D660&amp;$C660,生产方式定位!$A$2:$E$38,5,FALSE)+VLOOKUP($E660&amp;$C660,生产方式定位!$F$3:$J$38,5,FALSE),"错误")</f>
        <v>25</v>
      </c>
      <c r="AA660" s="34" t="str">
        <f t="shared" si="183"/>
        <v/>
      </c>
      <c r="AB660" s="44" t="str">
        <f t="shared" si="184"/>
        <v/>
      </c>
      <c r="AC660" s="44" t="str">
        <f t="shared" si="185"/>
        <v/>
      </c>
      <c r="AD660" s="35" t="str">
        <f t="shared" si="186"/>
        <v/>
      </c>
      <c r="AE660" s="3" t="str">
        <f t="shared" si="187"/>
        <v/>
      </c>
      <c r="AF660" s="46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spans="1:53" ht="19.95" customHeight="1" x14ac:dyDescent="0.4">
      <c r="A661" s="21" t="s">
        <v>320</v>
      </c>
      <c r="C661" s="21">
        <v>2</v>
      </c>
      <c r="D661" s="31" t="s">
        <v>175</v>
      </c>
      <c r="E661" s="31" t="s">
        <v>180</v>
      </c>
      <c r="N661" s="23">
        <f>IFERROR(VLOOKUP($D661&amp;$C661,生产方式定位!$A$2:$E$38,2,FALSE)+VLOOKUP($E661&amp;$C661,生产方式定位!$F$3:$J$38,2,FALSE),0)</f>
        <v>0</v>
      </c>
      <c r="U661" s="23">
        <f>IFERROR(VLOOKUP($D661&amp;$C661,生产方式定位!$A$2:$E$38,3,FALSE)+VLOOKUP($E661&amp;$C661,生产方式定位!$F$3:$J$38,3,FALSE),0)</f>
        <v>35</v>
      </c>
      <c r="Z661" s="23">
        <f>IFERROR(VLOOKUP($D661&amp;$C661,生产方式定位!$A$2:$E$38,5,FALSE)+VLOOKUP($E661&amp;$C661,生产方式定位!$F$3:$J$38,5,FALSE),"错误")</f>
        <v>35</v>
      </c>
      <c r="AA661" s="34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44" t="str">
        <f t="shared" si="184"/>
        <v/>
      </c>
      <c r="AC661" s="44" t="str">
        <f t="shared" si="185"/>
        <v/>
      </c>
      <c r="AD661" s="35" t="str">
        <f t="shared" si="186"/>
        <v/>
      </c>
      <c r="AE661" s="3" t="str">
        <f t="shared" si="187"/>
        <v/>
      </c>
      <c r="AF661" s="46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spans="1:53" ht="19.95" customHeight="1" x14ac:dyDescent="0.4">
      <c r="A662" s="21" t="s">
        <v>320</v>
      </c>
      <c r="C662" s="21">
        <v>3</v>
      </c>
      <c r="D662" s="31" t="s">
        <v>175</v>
      </c>
      <c r="E662" s="31" t="s">
        <v>180</v>
      </c>
      <c r="N662" s="23">
        <f>IFERROR(VLOOKUP($D662&amp;$C662,生产方式定位!$A$2:$E$38,2,FALSE)+VLOOKUP($E662&amp;$C662,生产方式定位!$F$3:$J$38,2,FALSE),0)</f>
        <v>0</v>
      </c>
      <c r="U662" s="23">
        <f>IFERROR(VLOOKUP($D662&amp;$C662,生产方式定位!$A$2:$E$38,3,FALSE)+VLOOKUP($E662&amp;$C662,生产方式定位!$F$3:$J$38,3,FALSE),0)</f>
        <v>70</v>
      </c>
      <c r="Z662" s="23">
        <f>IFERROR(VLOOKUP($D662&amp;$C662,生产方式定位!$A$2:$E$38,5,FALSE)+VLOOKUP($E662&amp;$C662,生产方式定位!$F$3:$J$38,5,FALSE),"错误")</f>
        <v>70</v>
      </c>
      <c r="AA662" s="34" t="str">
        <f t="shared" si="200"/>
        <v/>
      </c>
      <c r="AB662" s="44" t="str">
        <f t="shared" si="184"/>
        <v/>
      </c>
      <c r="AC662" s="44" t="str">
        <f t="shared" si="185"/>
        <v/>
      </c>
      <c r="AD662" s="35" t="str">
        <f t="shared" si="186"/>
        <v/>
      </c>
      <c r="AE662" s="3" t="str">
        <f t="shared" si="187"/>
        <v/>
      </c>
      <c r="AF662" s="45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spans="1:53" ht="19.95" customHeight="1" x14ac:dyDescent="0.4">
      <c r="A663" s="21" t="s">
        <v>320</v>
      </c>
      <c r="C663" s="21">
        <v>4</v>
      </c>
      <c r="D663" s="31" t="s">
        <v>175</v>
      </c>
      <c r="E663" s="31" t="s">
        <v>180</v>
      </c>
      <c r="N663" s="23">
        <f>IFERROR(VLOOKUP($D663&amp;$C663,生产方式定位!$A$2:$E$38,2,FALSE)+VLOOKUP($E663&amp;$C663,生产方式定位!$F$3:$J$38,2,FALSE),0)</f>
        <v>0</v>
      </c>
      <c r="U663" s="23">
        <f>IFERROR(VLOOKUP($D663&amp;$C663,生产方式定位!$A$2:$E$38,3,FALSE)+VLOOKUP($E663&amp;$C663,生产方式定位!$F$3:$J$38,3,FALSE),0)</f>
        <v>35</v>
      </c>
      <c r="Z663" s="23">
        <f>IFERROR(VLOOKUP($D663&amp;$C663,生产方式定位!$A$2:$E$38,5,FALSE)+VLOOKUP($E663&amp;$C663,生产方式定位!$F$3:$J$38,5,FALSE),"错误")</f>
        <v>35</v>
      </c>
      <c r="AA663" s="34" t="str">
        <f t="shared" si="200"/>
        <v/>
      </c>
      <c r="AB663" s="44" t="str">
        <f t="shared" si="184"/>
        <v/>
      </c>
      <c r="AC663" s="44" t="str">
        <f t="shared" si="185"/>
        <v/>
      </c>
      <c r="AD663" s="35" t="str">
        <f t="shared" si="186"/>
        <v/>
      </c>
      <c r="AE663" s="3" t="str">
        <f t="shared" si="187"/>
        <v/>
      </c>
      <c r="AF663" s="45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spans="1:53" ht="19.95" customHeight="1" x14ac:dyDescent="0.4">
      <c r="A664" s="21" t="s">
        <v>320</v>
      </c>
      <c r="C664" s="21">
        <v>5</v>
      </c>
      <c r="D664" s="31" t="s">
        <v>175</v>
      </c>
      <c r="E664" s="31" t="s">
        <v>180</v>
      </c>
      <c r="N664" s="23">
        <f>IFERROR(VLOOKUP($D664&amp;$C664,生产方式定位!$A$2:$E$38,2,FALSE)+VLOOKUP($E664&amp;$C664,生产方式定位!$F$3:$J$38,2,FALSE),0)</f>
        <v>0</v>
      </c>
      <c r="U664" s="23">
        <f>IFERROR(VLOOKUP($D664&amp;$C664,生产方式定位!$A$2:$E$38,3,FALSE)+VLOOKUP($E664&amp;$C664,生产方式定位!$F$3:$J$38,3,FALSE),0)</f>
        <v>40</v>
      </c>
      <c r="Z664" s="23">
        <f>IFERROR(VLOOKUP($D664&amp;$C664,生产方式定位!$A$2:$E$38,5,FALSE)+VLOOKUP($E664&amp;$C664,生产方式定位!$F$3:$J$38,5,FALSE),"错误")</f>
        <v>40</v>
      </c>
      <c r="AA664" s="34" t="str">
        <f t="shared" si="200"/>
        <v/>
      </c>
      <c r="AB664" s="44" t="str">
        <f t="shared" si="184"/>
        <v/>
      </c>
      <c r="AC664" s="44" t="str">
        <f t="shared" si="185"/>
        <v/>
      </c>
      <c r="AD664" s="35" t="str">
        <f t="shared" si="186"/>
        <v/>
      </c>
      <c r="AE664" s="3" t="str">
        <f t="shared" si="187"/>
        <v/>
      </c>
      <c r="AF664" s="45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spans="1:53" ht="19.95" customHeight="1" x14ac:dyDescent="0.4">
      <c r="A665" s="21" t="s">
        <v>320</v>
      </c>
      <c r="C665" s="21">
        <v>6</v>
      </c>
      <c r="D665" s="31" t="s">
        <v>175</v>
      </c>
      <c r="E665" s="31" t="s">
        <v>180</v>
      </c>
      <c r="N665" s="23">
        <f>IFERROR(VLOOKUP($D665&amp;$C665,生产方式定位!$A$2:$E$38,2,FALSE)+VLOOKUP($E665&amp;$C665,生产方式定位!$F$3:$J$38,2,FALSE),0)</f>
        <v>0</v>
      </c>
      <c r="U665" s="23">
        <f>IFERROR(VLOOKUP($D665&amp;$C665,生产方式定位!$A$2:$E$38,3,FALSE)+VLOOKUP($E665&amp;$C665,生产方式定位!$F$3:$J$38,3,FALSE),0)</f>
        <v>20</v>
      </c>
      <c r="Z665" s="23">
        <f>IFERROR(VLOOKUP($D665&amp;$C665,生产方式定位!$A$2:$E$38,5,FALSE)+VLOOKUP($E665&amp;$C665,生产方式定位!$F$3:$J$38,5,FALSE),"错误")</f>
        <v>20</v>
      </c>
      <c r="AA665" s="34" t="str">
        <f t="shared" si="200"/>
        <v/>
      </c>
      <c r="AB665" s="44" t="str">
        <f t="shared" si="184"/>
        <v/>
      </c>
      <c r="AC665" s="44" t="str">
        <f t="shared" si="185"/>
        <v/>
      </c>
      <c r="AD665" s="35" t="str">
        <f t="shared" si="186"/>
        <v/>
      </c>
      <c r="AE665" s="3" t="str">
        <f t="shared" si="187"/>
        <v/>
      </c>
      <c r="AF665" s="45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spans="1:53" ht="19.95" customHeight="1" x14ac:dyDescent="0.4">
      <c r="A666" s="21" t="s">
        <v>320</v>
      </c>
      <c r="C666" s="21">
        <v>7</v>
      </c>
      <c r="D666" s="31" t="s">
        <v>175</v>
      </c>
      <c r="E666" s="31" t="s">
        <v>180</v>
      </c>
      <c r="N666" s="23">
        <f>IFERROR(VLOOKUP($D666&amp;$C666,生产方式定位!$A$2:$E$38,2,FALSE)+VLOOKUP($E666&amp;$C666,生产方式定位!$F$3:$J$38,2,FALSE),0)</f>
        <v>0</v>
      </c>
      <c r="U666" s="23">
        <f>IFERROR(VLOOKUP($D666&amp;$C666,生产方式定位!$A$2:$E$38,3,FALSE)+VLOOKUP($E666&amp;$C666,生产方式定位!$F$3:$J$38,3,FALSE),0)</f>
        <v>20</v>
      </c>
      <c r="Z666" s="23">
        <f>IFERROR(VLOOKUP($D666&amp;$C666,生产方式定位!$A$2:$E$38,5,FALSE)+VLOOKUP($E666&amp;$C666,生产方式定位!$F$3:$J$38,5,FALSE),"错误")</f>
        <v>20</v>
      </c>
      <c r="AA666" s="34" t="str">
        <f t="shared" si="200"/>
        <v/>
      </c>
      <c r="AB666" s="44" t="str">
        <f t="shared" si="184"/>
        <v/>
      </c>
      <c r="AC666" s="44" t="str">
        <f t="shared" si="185"/>
        <v/>
      </c>
      <c r="AD666" s="35" t="str">
        <f t="shared" si="186"/>
        <v/>
      </c>
      <c r="AE666" s="3" t="str">
        <f t="shared" si="187"/>
        <v/>
      </c>
      <c r="AF666" s="45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spans="1:53" ht="19.95" customHeight="1" x14ac:dyDescent="0.4">
      <c r="A667" s="21" t="s">
        <v>320</v>
      </c>
      <c r="C667" s="21">
        <v>8</v>
      </c>
      <c r="D667" s="31" t="s">
        <v>175</v>
      </c>
      <c r="E667" s="31" t="s">
        <v>180</v>
      </c>
      <c r="N667" s="23">
        <f>IFERROR(VLOOKUP($D667&amp;$C667,生产方式定位!$A$2:$E$38,2,FALSE)+VLOOKUP($E667&amp;$C667,生产方式定位!$F$3:$J$38,2,FALSE),0)</f>
        <v>0</v>
      </c>
      <c r="U667" s="23">
        <f>IFERROR(VLOOKUP($D667&amp;$C667,生产方式定位!$A$2:$E$38,3,FALSE)+VLOOKUP($E667&amp;$C667,生产方式定位!$F$3:$J$38,3,FALSE),0)</f>
        <v>50</v>
      </c>
      <c r="Z667" s="23">
        <f>IFERROR(VLOOKUP($D667&amp;$C667,生产方式定位!$A$2:$E$38,5,FALSE)+VLOOKUP($E667&amp;$C667,生产方式定位!$F$3:$J$38,5,FALSE),"错误")</f>
        <v>50</v>
      </c>
      <c r="AA667" s="34" t="str">
        <f t="shared" si="200"/>
        <v/>
      </c>
      <c r="AB667" s="44" t="str">
        <f t="shared" ref="AB667:AB672" si="201">IF(AJ667="","",AJ667)&amp;IF(AK667="","",","&amp;AK667)&amp;IF(AL667="","",","&amp;AL667)</f>
        <v/>
      </c>
      <c r="AC667" s="44" t="str">
        <f t="shared" ref="AC667:AC672" si="202">IF(AM667="","",AM667)&amp;IF(AN667="","",","&amp;AN667)</f>
        <v/>
      </c>
      <c r="AD667" s="35" t="str">
        <f t="shared" ref="AD667:AD672" si="203">IFERROR(ROUND(((Z667/N667)-1)*100,0)&amp;"%","")</f>
        <v/>
      </c>
      <c r="AE667" s="3" t="str">
        <f t="shared" ref="AE667:AE672" si="204">IF(Z667-U667-N667=0,"",Z667-U667-N667)</f>
        <v/>
      </c>
      <c r="AF667" s="45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spans="1:53" ht="19.95" customHeight="1" x14ac:dyDescent="0.4">
      <c r="A668" s="23" t="s">
        <v>322</v>
      </c>
      <c r="B668" s="78" t="s">
        <v>1499</v>
      </c>
      <c r="C668" s="23">
        <v>1</v>
      </c>
      <c r="D668" s="31" t="s">
        <v>323</v>
      </c>
      <c r="E668" s="31" t="s">
        <v>173</v>
      </c>
      <c r="F668" s="78" t="s">
        <v>1505</v>
      </c>
      <c r="G668" s="3">
        <v>10</v>
      </c>
      <c r="N668" s="21">
        <f>IFERROR(VLOOKUP($D668&amp;$C668,生产方式定位!$A$2:$E$38,2,FALSE)+VLOOKUP($E668&amp;$C668,生产方式定位!$F$3:$J$38,2,FALSE),0)</f>
        <v>400</v>
      </c>
      <c r="O668" s="78" t="s">
        <v>1479</v>
      </c>
      <c r="P668" s="3">
        <v>100</v>
      </c>
      <c r="Q668" s="78"/>
      <c r="U668" s="21">
        <f>IFERROR(VLOOKUP($D668&amp;$C668,生产方式定位!$A$2:$E$38,3,FALSE)+VLOOKUP($E668&amp;$C668,生产方式定位!$F$3:$J$38,3,FALSE),0)</f>
        <v>100</v>
      </c>
      <c r="V668" s="78" t="s">
        <v>1490</v>
      </c>
      <c r="W668" s="3">
        <v>1</v>
      </c>
      <c r="Z668" s="21">
        <f>IFERROR(VLOOKUP($D668&amp;$C668,生产方式定位!$A$2:$E$38,5,FALSE)+VLOOKUP($E668&amp;$C668,生产方式定位!$F$3:$J$38,5,FALSE),"错误")</f>
        <v>700</v>
      </c>
      <c r="AA668" s="34" t="str">
        <f t="shared" si="200"/>
        <v>工具*10</v>
      </c>
      <c r="AB668" s="44" t="str">
        <f t="shared" si="201"/>
        <v>劳工*4525</v>
      </c>
      <c r="AC668" s="44" t="str">
        <f t="shared" si="202"/>
        <v>煤*23</v>
      </c>
      <c r="AD668" s="35" t="str">
        <f t="shared" si="203"/>
        <v>75%</v>
      </c>
      <c r="AE668" s="3">
        <f t="shared" si="204"/>
        <v>200</v>
      </c>
      <c r="AF668" s="45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spans="1:53" ht="19.95" customHeight="1" x14ac:dyDescent="0.4">
      <c r="A669" s="23" t="s">
        <v>322</v>
      </c>
      <c r="B669" s="78" t="s">
        <v>1509</v>
      </c>
      <c r="C669" s="23">
        <v>2</v>
      </c>
      <c r="D669" s="31" t="s">
        <v>323</v>
      </c>
      <c r="E669" s="31" t="s">
        <v>173</v>
      </c>
      <c r="F669" s="78" t="s">
        <v>1505</v>
      </c>
      <c r="G669" s="3">
        <v>10</v>
      </c>
      <c r="H669" s="78" t="s">
        <v>1497</v>
      </c>
      <c r="I669" s="3">
        <v>5</v>
      </c>
      <c r="J669" s="78" t="s">
        <v>1490</v>
      </c>
      <c r="K669" s="3">
        <v>5</v>
      </c>
      <c r="L669" s="32">
        <v>10</v>
      </c>
      <c r="N669" s="21">
        <f>IFERROR(VLOOKUP($D669&amp;$C669,生产方式定位!$A$2:$E$38,2,FALSE)+VLOOKUP($E669&amp;$C669,生产方式定位!$F$3:$J$38,2,FALSE),0)</f>
        <v>1300</v>
      </c>
      <c r="O669" s="78" t="s">
        <v>1479</v>
      </c>
      <c r="P669" s="3">
        <v>100</v>
      </c>
      <c r="Q669" s="78" t="s">
        <v>1481</v>
      </c>
      <c r="R669" s="3">
        <v>2</v>
      </c>
      <c r="U669" s="21">
        <f>IFERROR(VLOOKUP($D669&amp;$C669,生产方式定位!$A$2:$E$38,3,FALSE)+VLOOKUP($E669&amp;$C669,生产方式定位!$F$3:$J$38,3,FALSE),0)</f>
        <v>100</v>
      </c>
      <c r="V669" s="78" t="s">
        <v>1490</v>
      </c>
      <c r="W669" s="3">
        <v>1</v>
      </c>
      <c r="Z669" s="21">
        <f>IFERROR(VLOOKUP($D669&amp;$C669,生产方式定位!$A$2:$E$38,5,FALSE)+VLOOKUP($E669&amp;$C669,生产方式定位!$F$3:$J$38,5,FALSE),"错误")</f>
        <v>1860</v>
      </c>
      <c r="AA669" s="34" t="str">
        <f t="shared" si="200"/>
        <v>工具*11,科学引擎*4,煤*7,运力*14</v>
      </c>
      <c r="AB669" s="44" t="str">
        <f t="shared" si="201"/>
        <v>劳工*4436,工程师*30</v>
      </c>
      <c r="AC669" s="44" t="str">
        <f t="shared" si="202"/>
        <v>煤*62</v>
      </c>
      <c r="AD669" s="35" t="str">
        <f t="shared" si="203"/>
        <v>43%</v>
      </c>
      <c r="AE669" s="3">
        <f t="shared" si="204"/>
        <v>460</v>
      </c>
      <c r="AF669" s="45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spans="1:53" ht="19.95" customHeight="1" x14ac:dyDescent="0.4">
      <c r="A670" s="23" t="s">
        <v>322</v>
      </c>
      <c r="B670" s="78" t="s">
        <v>1508</v>
      </c>
      <c r="C670" s="23">
        <v>3</v>
      </c>
      <c r="D670" s="31" t="s">
        <v>323</v>
      </c>
      <c r="E670" s="31" t="s">
        <v>173</v>
      </c>
      <c r="F670" s="78" t="s">
        <v>1505</v>
      </c>
      <c r="G670" s="3">
        <v>10</v>
      </c>
      <c r="H670" s="78" t="s">
        <v>1497</v>
      </c>
      <c r="I670" s="3">
        <v>5</v>
      </c>
      <c r="J670" s="78" t="s">
        <v>1490</v>
      </c>
      <c r="K670" s="3">
        <v>5</v>
      </c>
      <c r="L670" s="32">
        <v>10</v>
      </c>
      <c r="N670" s="21">
        <f>IFERROR(VLOOKUP($D670&amp;$C670,生产方式定位!$A$2:$E$38,2,FALSE)+VLOOKUP($E670&amp;$C670,生产方式定位!$F$3:$J$38,2,FALSE),0)</f>
        <v>2225</v>
      </c>
      <c r="O670" s="78" t="s">
        <v>1479</v>
      </c>
      <c r="P670" s="3">
        <v>100</v>
      </c>
      <c r="Q670" s="78" t="s">
        <v>1481</v>
      </c>
      <c r="R670" s="3">
        <v>5</v>
      </c>
      <c r="U670" s="21">
        <f>IFERROR(VLOOKUP($D670&amp;$C670,生产方式定位!$A$2:$E$38,3,FALSE)+VLOOKUP($E670&amp;$C670,生产方式定位!$F$3:$J$38,3,FALSE),0)</f>
        <v>100</v>
      </c>
      <c r="V670" s="78" t="s">
        <v>1490</v>
      </c>
      <c r="W670" s="3">
        <v>1</v>
      </c>
      <c r="Z670" s="21">
        <f>IFERROR(VLOOKUP($D670&amp;$C670,生产方式定位!$A$2:$E$38,5,FALSE)+VLOOKUP($E670&amp;$C670,生产方式定位!$F$3:$J$38,5,FALSE),"错误")</f>
        <v>3130</v>
      </c>
      <c r="AA670" s="34" t="str">
        <f t="shared" si="200"/>
        <v>工具*19,科学引擎*6,煤*12,运力*25</v>
      </c>
      <c r="AB670" s="44" t="str">
        <f t="shared" si="201"/>
        <v>劳工*4309,工程师*72</v>
      </c>
      <c r="AC670" s="44" t="str">
        <f t="shared" si="202"/>
        <v>煤*104</v>
      </c>
      <c r="AD670" s="35" t="str">
        <f t="shared" si="203"/>
        <v>41%</v>
      </c>
      <c r="AE670" s="3">
        <f t="shared" si="204"/>
        <v>805</v>
      </c>
      <c r="AF670" s="46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spans="1:53" ht="19.95" customHeight="1" x14ac:dyDescent="0.4">
      <c r="A671" s="23" t="s">
        <v>322</v>
      </c>
      <c r="B671" s="78" t="s">
        <v>1507</v>
      </c>
      <c r="C671" s="23">
        <v>4</v>
      </c>
      <c r="D671" s="31" t="s">
        <v>323</v>
      </c>
      <c r="E671" s="31" t="s">
        <v>173</v>
      </c>
      <c r="F671" s="78" t="s">
        <v>1505</v>
      </c>
      <c r="G671" s="3">
        <v>10</v>
      </c>
      <c r="H671" s="78" t="s">
        <v>1497</v>
      </c>
      <c r="I671" s="3">
        <v>5</v>
      </c>
      <c r="J671" s="78" t="s">
        <v>1490</v>
      </c>
      <c r="K671" s="3">
        <v>5</v>
      </c>
      <c r="L671" s="32">
        <v>10</v>
      </c>
      <c r="N671" s="21">
        <f>IFERROR(VLOOKUP($D671&amp;$C671,生产方式定位!$A$2:$E$38,2,FALSE)+VLOOKUP($E671&amp;$C671,生产方式定位!$F$3:$J$38,2,FALSE),0)</f>
        <v>3150</v>
      </c>
      <c r="O671" s="78" t="s">
        <v>1479</v>
      </c>
      <c r="P671" s="3">
        <v>100</v>
      </c>
      <c r="Q671" s="78" t="s">
        <v>1481</v>
      </c>
      <c r="R671" s="3">
        <v>8</v>
      </c>
      <c r="U671" s="21">
        <f>IFERROR(VLOOKUP($D671&amp;$C671,生产方式定位!$A$2:$E$38,3,FALSE)+VLOOKUP($E671&amp;$C671,生产方式定位!$F$3:$J$38,3,FALSE),0)</f>
        <v>100</v>
      </c>
      <c r="V671" s="78" t="s">
        <v>1490</v>
      </c>
      <c r="W671" s="3">
        <v>1</v>
      </c>
      <c r="Z671" s="21">
        <f>IFERROR(VLOOKUP($D671&amp;$C671,生产方式定位!$A$2:$E$38,5,FALSE)+VLOOKUP($E671&amp;$C671,生产方式定位!$F$3:$J$38,5,FALSE),"错误")</f>
        <v>4400</v>
      </c>
      <c r="AA671" s="34" t="str">
        <f t="shared" si="200"/>
        <v>工具*26,科学引擎*9,煤*18,运力*35</v>
      </c>
      <c r="AB671" s="44" t="str">
        <f t="shared" si="201"/>
        <v>劳工*4190,工程师*112</v>
      </c>
      <c r="AC671" s="44" t="str">
        <f t="shared" si="202"/>
        <v>煤*147</v>
      </c>
      <c r="AD671" s="35" t="str">
        <f t="shared" si="203"/>
        <v>40%</v>
      </c>
      <c r="AE671" s="3">
        <f t="shared" si="204"/>
        <v>1150</v>
      </c>
      <c r="AF671" s="46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spans="1:53" ht="19.95" customHeight="1" x14ac:dyDescent="0.4">
      <c r="A672" s="23" t="s">
        <v>322</v>
      </c>
      <c r="B672" s="78" t="s">
        <v>1506</v>
      </c>
      <c r="C672" s="23">
        <v>5</v>
      </c>
      <c r="D672" s="31" t="s">
        <v>323</v>
      </c>
      <c r="E672" s="31" t="s">
        <v>173</v>
      </c>
      <c r="F672" s="78" t="s">
        <v>1505</v>
      </c>
      <c r="G672" s="3">
        <v>10</v>
      </c>
      <c r="H672" s="78" t="s">
        <v>1497</v>
      </c>
      <c r="I672" s="3">
        <v>5</v>
      </c>
      <c r="J672" s="78" t="s">
        <v>1490</v>
      </c>
      <c r="K672" s="3">
        <v>5</v>
      </c>
      <c r="L672" s="32">
        <v>10</v>
      </c>
      <c r="N672" s="21">
        <f>IFERROR(VLOOKUP($D672&amp;$C672,生产方式定位!$A$2:$E$38,2,FALSE)+VLOOKUP($E672&amp;$C672,生产方式定位!$F$3:$J$38,2,FALSE),0)</f>
        <v>4075</v>
      </c>
      <c r="O672" s="78" t="s">
        <v>1479</v>
      </c>
      <c r="P672" s="3">
        <v>100</v>
      </c>
      <c r="Q672" s="78" t="s">
        <v>1481</v>
      </c>
      <c r="R672" s="3">
        <v>11</v>
      </c>
      <c r="U672" s="21">
        <f>IFERROR(VLOOKUP($D672&amp;$C672,生产方式定位!$A$2:$E$38,3,FALSE)+VLOOKUP($E672&amp;$C672,生产方式定位!$F$3:$J$38,3,FALSE),0)</f>
        <v>100</v>
      </c>
      <c r="V672" s="78" t="s">
        <v>1490</v>
      </c>
      <c r="W672" s="3">
        <v>1</v>
      </c>
      <c r="Z672" s="21">
        <f>IFERROR(VLOOKUP($D672&amp;$C672,生产方式定位!$A$2:$E$38,5,FALSE)+VLOOKUP($E672&amp;$C672,生产方式定位!$F$3:$J$38,5,FALSE),"错误")</f>
        <v>5670</v>
      </c>
      <c r="AA672" s="34" t="str">
        <f t="shared" si="200"/>
        <v>工具*34,科学引擎*11,煤*23,运力*45</v>
      </c>
      <c r="AB672" s="44" t="str">
        <f t="shared" si="201"/>
        <v>劳工*4076,工程师*149</v>
      </c>
      <c r="AC672" s="44" t="str">
        <f t="shared" si="202"/>
        <v>煤*189</v>
      </c>
      <c r="AD672" s="35" t="str">
        <f t="shared" si="203"/>
        <v>39%</v>
      </c>
      <c r="AE672" s="3">
        <f t="shared" si="204"/>
        <v>1495</v>
      </c>
      <c r="AF672" s="46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spans="1:53" ht="19.95" customHeight="1" x14ac:dyDescent="0.4">
      <c r="A673" s="21" t="s">
        <v>324</v>
      </c>
      <c r="B673" s="78" t="s">
        <v>1500</v>
      </c>
      <c r="C673" s="21">
        <v>1</v>
      </c>
      <c r="D673" s="31" t="s">
        <v>323</v>
      </c>
      <c r="E673" s="31" t="s">
        <v>194</v>
      </c>
      <c r="F673" s="78"/>
      <c r="H673" s="78"/>
      <c r="N673" s="23">
        <f>IFERROR(VLOOKUP($D673&amp;$C673,生产方式定位!$A$2:$E$38,2,FALSE)+VLOOKUP($E673&amp;$C673,生产方式定位!$F$3:$J$38,2,FALSE),0)</f>
        <v>400</v>
      </c>
      <c r="U673" s="23">
        <f>IFERROR(VLOOKUP($D673&amp;$C673,生产方式定位!$A$2:$E$38,3,FALSE)+VLOOKUP($E673&amp;$C673,生产方式定位!$F$3:$J$38,3,FALSE),0)</f>
        <v>100</v>
      </c>
      <c r="Z673" s="23">
        <f>IFERROR(VLOOKUP($D673&amp;$C673,生产方式定位!$A$2:$E$38,5,FALSE)+VLOOKUP($E673&amp;$C673,生产方式定位!$F$3:$J$38,5,FALSE),"错误")</f>
        <v>700</v>
      </c>
      <c r="AA673" s="34" t="str">
        <f t="shared" si="200"/>
        <v/>
      </c>
      <c r="AB673" s="44" t="str">
        <f t="shared" ref="AB673:AB678" si="206">IF(AJ673="","",AJ673)&amp;IF(AK673="","",","&amp;AK673)&amp;IF(AL673="","",","&amp;AL673)</f>
        <v/>
      </c>
      <c r="AC673" s="44" t="str">
        <f t="shared" ref="AC673:AC678" si="207">IF(AM673="","",AM673)&amp;IF(AN673="","",","&amp;AN673)</f>
        <v/>
      </c>
      <c r="AD673" s="35" t="str">
        <f t="shared" ref="AD673:AD678" si="208">IFERROR(ROUND(((Z673/N673)-1)*100,0)&amp;"%","")</f>
        <v>75%</v>
      </c>
      <c r="AE673" s="3">
        <f t="shared" ref="AE673:AE678" si="209">IF(Z673-U673-N673=0,"",Z673-U673-N673)</f>
        <v>200</v>
      </c>
      <c r="AF673" s="46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spans="1:53" ht="19.95" customHeight="1" x14ac:dyDescent="0.4">
      <c r="A674" s="21" t="s">
        <v>324</v>
      </c>
      <c r="B674" s="78" t="s">
        <v>1503</v>
      </c>
      <c r="C674" s="21">
        <v>2</v>
      </c>
      <c r="D674" s="31" t="s">
        <v>323</v>
      </c>
      <c r="E674" s="31" t="s">
        <v>194</v>
      </c>
      <c r="F674" s="78" t="s">
        <v>1513</v>
      </c>
      <c r="G674" s="3">
        <v>20</v>
      </c>
      <c r="N674" s="23">
        <f>IFERROR(VLOOKUP($D674&amp;$C674,生产方式定位!$A$2:$E$38,2,FALSE)+VLOOKUP($E674&amp;$C674,生产方式定位!$F$3:$J$38,2,FALSE),0)</f>
        <v>1200</v>
      </c>
      <c r="U674" s="23">
        <f>IFERROR(VLOOKUP($D674&amp;$C674,生产方式定位!$A$2:$E$38,3,FALSE)+VLOOKUP($E674&amp;$C674,生产方式定位!$F$3:$J$38,3,FALSE),0)</f>
        <v>30</v>
      </c>
      <c r="V674" s="78" t="s">
        <v>1490</v>
      </c>
      <c r="W674" s="3">
        <v>1</v>
      </c>
      <c r="Z674" s="23">
        <f>IFERROR(VLOOKUP($D674&amp;$C674,生产方式定位!$A$2:$E$38,5,FALSE)+VLOOKUP($E674&amp;$C674,生产方式定位!$F$3:$J$38,5,FALSE),"错误")</f>
        <v>1623</v>
      </c>
      <c r="AA674" s="34" t="str">
        <f t="shared" si="200"/>
        <v>炸药*24</v>
      </c>
      <c r="AB674" s="44" t="str">
        <f t="shared" si="206"/>
        <v/>
      </c>
      <c r="AC674" s="44" t="str">
        <f t="shared" si="207"/>
        <v>煤*54</v>
      </c>
      <c r="AD674" s="35" t="str">
        <f t="shared" si="208"/>
        <v>35%</v>
      </c>
      <c r="AE674" s="3">
        <f t="shared" si="209"/>
        <v>393</v>
      </c>
      <c r="AF674" s="46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spans="1:53" ht="19.95" customHeight="1" x14ac:dyDescent="0.4">
      <c r="A675" s="21" t="s">
        <v>324</v>
      </c>
      <c r="B675" s="78" t="s">
        <v>1568</v>
      </c>
      <c r="C675" s="21">
        <v>3</v>
      </c>
      <c r="D675" s="31" t="s">
        <v>323</v>
      </c>
      <c r="E675" s="31" t="s">
        <v>194</v>
      </c>
      <c r="F675" s="78" t="s">
        <v>1494</v>
      </c>
      <c r="G675" s="3">
        <v>20</v>
      </c>
      <c r="N675" s="23">
        <f>IFERROR(VLOOKUP($D675&amp;$C675,生产方式定位!$A$2:$E$38,2,FALSE)+VLOOKUP($E675&amp;$C675,生产方式定位!$F$3:$J$38,2,FALSE),0)</f>
        <v>2100</v>
      </c>
      <c r="O675" s="78" t="s">
        <v>1496</v>
      </c>
      <c r="P675" s="3">
        <v>10</v>
      </c>
      <c r="U675" s="23">
        <f>IFERROR(VLOOKUP($D675&amp;$C675,生产方式定位!$A$2:$E$38,3,FALSE)+VLOOKUP($E675&amp;$C675,生产方式定位!$F$3:$J$38,3,FALSE),0)</f>
        <v>35</v>
      </c>
      <c r="V675" s="78" t="s">
        <v>1490</v>
      </c>
      <c r="W675" s="3">
        <v>1</v>
      </c>
      <c r="Z675" s="23">
        <f>IFERROR(VLOOKUP($D675&amp;$C675,生产方式定位!$A$2:$E$38,5,FALSE)+VLOOKUP($E675&amp;$C675,生产方式定位!$F$3:$J$38,5,FALSE),"错误")</f>
        <v>2859</v>
      </c>
      <c r="AA675" s="34" t="str">
        <f t="shared" si="200"/>
        <v>泽洛*47</v>
      </c>
      <c r="AB675" s="44" t="str">
        <f t="shared" si="206"/>
        <v>法士*396</v>
      </c>
      <c r="AC675" s="44" t="str">
        <f t="shared" si="207"/>
        <v>煤*95</v>
      </c>
      <c r="AD675" s="35" t="str">
        <f t="shared" si="208"/>
        <v>36%</v>
      </c>
      <c r="AE675" s="3">
        <f t="shared" si="209"/>
        <v>724</v>
      </c>
      <c r="AF675" s="46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spans="1:53" ht="19.95" customHeight="1" x14ac:dyDescent="0.4">
      <c r="A676" s="21" t="s">
        <v>324</v>
      </c>
      <c r="B676" s="78" t="s">
        <v>1504</v>
      </c>
      <c r="C676" s="21">
        <v>4</v>
      </c>
      <c r="D676" s="31" t="s">
        <v>323</v>
      </c>
      <c r="E676" s="31" t="s">
        <v>194</v>
      </c>
      <c r="F676" s="78" t="s">
        <v>1513</v>
      </c>
      <c r="G676" s="3">
        <v>20</v>
      </c>
      <c r="N676" s="23">
        <f>IFERROR(VLOOKUP($D676&amp;$C676,生产方式定位!$A$2:$E$38,2,FALSE)+VLOOKUP($E676&amp;$C676,生产方式定位!$F$3:$J$38,2,FALSE),0)</f>
        <v>3000</v>
      </c>
      <c r="U676" s="23">
        <f>IFERROR(VLOOKUP($D676&amp;$C676,生产方式定位!$A$2:$E$38,3,FALSE)+VLOOKUP($E676&amp;$C676,生产方式定位!$F$3:$J$38,3,FALSE),0)</f>
        <v>40</v>
      </c>
      <c r="V676" s="78" t="s">
        <v>1490</v>
      </c>
      <c r="W676" s="3">
        <v>1</v>
      </c>
      <c r="Z676" s="23">
        <f>IFERROR(VLOOKUP($D676&amp;$C676,生产方式定位!$A$2:$E$38,5,FALSE)+VLOOKUP($E676&amp;$C676,生产方式定位!$F$3:$J$38,5,FALSE),"错误")</f>
        <v>4094</v>
      </c>
      <c r="AA676" s="34" t="str">
        <f t="shared" si="200"/>
        <v>炸药*60</v>
      </c>
      <c r="AB676" s="44" t="str">
        <f t="shared" si="206"/>
        <v/>
      </c>
      <c r="AC676" s="44" t="str">
        <f t="shared" si="207"/>
        <v>煤*136</v>
      </c>
      <c r="AD676" s="35" t="str">
        <f t="shared" si="208"/>
        <v>36%</v>
      </c>
      <c r="AE676" s="3">
        <f t="shared" si="209"/>
        <v>1054</v>
      </c>
      <c r="AF676" s="46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spans="1:53" ht="19.95" customHeight="1" x14ac:dyDescent="0.4">
      <c r="A677" s="21" t="s">
        <v>324</v>
      </c>
      <c r="B677" s="78" t="s">
        <v>1529</v>
      </c>
      <c r="C677" s="21">
        <v>5</v>
      </c>
      <c r="D677" s="31" t="s">
        <v>323</v>
      </c>
      <c r="E677" s="31" t="s">
        <v>194</v>
      </c>
      <c r="F677" s="78" t="s">
        <v>1494</v>
      </c>
      <c r="G677" s="3">
        <v>20</v>
      </c>
      <c r="N677" s="23">
        <f>IFERROR(VLOOKUP($D677&amp;$C677,生产方式定位!$A$2:$E$38,2,FALSE)+VLOOKUP($E677&amp;$C677,生产方式定位!$F$3:$J$38,2,FALSE),0)</f>
        <v>3900</v>
      </c>
      <c r="O677" s="78" t="s">
        <v>1496</v>
      </c>
      <c r="P677" s="3">
        <v>10</v>
      </c>
      <c r="Q677" s="78" t="s">
        <v>1512</v>
      </c>
      <c r="R677" s="3">
        <v>1</v>
      </c>
      <c r="U677" s="23">
        <f>IFERROR(VLOOKUP($D677&amp;$C677,生产方式定位!$A$2:$E$38,3,FALSE)+VLOOKUP($E677&amp;$C677,生产方式定位!$F$3:$J$38,3,FALSE),0)</f>
        <v>45</v>
      </c>
      <c r="V677" s="78" t="s">
        <v>1490</v>
      </c>
      <c r="W677" s="3">
        <v>1</v>
      </c>
      <c r="Z677" s="23">
        <f>IFERROR(VLOOKUP($D677&amp;$C677,生产方式定位!$A$2:$E$38,5,FALSE)+VLOOKUP($E677&amp;$C677,生产方式定位!$F$3:$J$38,5,FALSE),"错误")</f>
        <v>5330</v>
      </c>
      <c r="AA677" s="34" t="str">
        <f t="shared" si="200"/>
        <v>泽洛*87</v>
      </c>
      <c r="AB677" s="44" t="str">
        <f t="shared" si="206"/>
        <v>法士*463,法师*9</v>
      </c>
      <c r="AC677" s="44" t="str">
        <f t="shared" si="207"/>
        <v>煤*178</v>
      </c>
      <c r="AD677" s="35" t="str">
        <f t="shared" si="208"/>
        <v>37%</v>
      </c>
      <c r="AE677" s="3">
        <f t="shared" si="209"/>
        <v>1385</v>
      </c>
      <c r="AF677" s="46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spans="1:53" ht="19.95" customHeight="1" x14ac:dyDescent="0.4">
      <c r="A678" s="23" t="s">
        <v>325</v>
      </c>
      <c r="B678" s="78" t="s">
        <v>1501</v>
      </c>
      <c r="C678" s="23">
        <v>1</v>
      </c>
      <c r="D678" s="79" t="s">
        <v>1514</v>
      </c>
      <c r="E678" s="79" t="s">
        <v>1477</v>
      </c>
      <c r="N678" s="21">
        <f>IFERROR(VLOOKUP($D678&amp;$C678,生产方式定位!$A$2:$E$38,2,FALSE)+VLOOKUP($E678&amp;$C678,生产方式定位!$F$3:$J$38,2,FALSE),0)</f>
        <v>0</v>
      </c>
      <c r="U678" s="21">
        <f>IFERROR(VLOOKUP($D678&amp;$C678,生产方式定位!$A$2:$E$38,3,FALSE)+VLOOKUP($E678&amp;$C678,生产方式定位!$F$3:$J$38,3,FALSE),0)</f>
        <v>0</v>
      </c>
      <c r="Z678" s="21">
        <f>IFERROR(VLOOKUP($D678&amp;$C678,生产方式定位!$A$2:$E$38,5,FALSE)+VLOOKUP($E678&amp;$C678,生产方式定位!$F$3:$J$38,5,FALSE),"错误")</f>
        <v>0</v>
      </c>
      <c r="AA678" s="34" t="str">
        <f t="shared" si="200"/>
        <v/>
      </c>
      <c r="AB678" s="44" t="str">
        <f t="shared" si="206"/>
        <v/>
      </c>
      <c r="AC678" s="44" t="str">
        <f t="shared" si="207"/>
        <v/>
      </c>
      <c r="AD678" s="35" t="str">
        <f t="shared" si="208"/>
        <v/>
      </c>
      <c r="AE678" s="3" t="str">
        <f t="shared" si="209"/>
        <v/>
      </c>
      <c r="AF678" s="46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spans="1:53" ht="19.95" customHeight="1" x14ac:dyDescent="0.4">
      <c r="A679" s="23" t="s">
        <v>325</v>
      </c>
      <c r="C679" s="23">
        <v>2</v>
      </c>
      <c r="D679" s="79" t="s">
        <v>1514</v>
      </c>
      <c r="E679" s="79" t="s">
        <v>1477</v>
      </c>
      <c r="N679" s="21">
        <f>IFERROR(VLOOKUP($D679&amp;$C679,生产方式定位!$A$2:$E$38,2,FALSE)+VLOOKUP($E679&amp;$C679,生产方式定位!$F$3:$J$38,2,FALSE),0)</f>
        <v>225</v>
      </c>
      <c r="U679" s="21">
        <f>IFERROR(VLOOKUP($D679&amp;$C679,生产方式定位!$A$2:$E$38,3,FALSE)+VLOOKUP($E679&amp;$C679,生产方式定位!$F$3:$J$38,3,FALSE),0)</f>
        <v>10</v>
      </c>
      <c r="Z679" s="21">
        <f>IFERROR(VLOOKUP($D679&amp;$C679,生产方式定位!$A$2:$E$38,5,FALSE)+VLOOKUP($E679&amp;$C679,生产方式定位!$F$3:$J$38,5,FALSE),"错误")</f>
        <v>0</v>
      </c>
      <c r="AA679" s="34" t="str">
        <f t="shared" si="200"/>
        <v/>
      </c>
      <c r="AB679" s="44" t="str">
        <f t="shared" ref="AB679:AB742" si="211">IF(AJ679="","",AJ679)&amp;IF(AK679="","",","&amp;AK679)&amp;IF(AL679="","",","&amp;AL679)</f>
        <v/>
      </c>
      <c r="AC679" s="44" t="str">
        <f t="shared" ref="AC679:AC742" si="212">IF(AM679="","",AM679)&amp;IF(AN679="","",","&amp;AN679)</f>
        <v/>
      </c>
      <c r="AD679" s="35" t="str">
        <f t="shared" ref="AD679:AD742" si="213">IFERROR(ROUND(((Z679/N679)-1)*100,0)&amp;"%","")</f>
        <v>-100%</v>
      </c>
      <c r="AE679" s="3">
        <f t="shared" ref="AE679:AE742" si="214">IF(Z679-U679-N679=0,"",Z679-U679-N679)</f>
        <v>-235</v>
      </c>
      <c r="AF679" s="46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spans="1:53" ht="19.95" customHeight="1" x14ac:dyDescent="0.4">
      <c r="A680" s="23" t="s">
        <v>325</v>
      </c>
      <c r="C680" s="23">
        <v>3</v>
      </c>
      <c r="D680" s="79" t="s">
        <v>1514</v>
      </c>
      <c r="E680" s="79" t="s">
        <v>1477</v>
      </c>
      <c r="N680" s="21">
        <f>IFERROR(VLOOKUP($D680&amp;$C680,生产方式定位!$A$2:$E$38,2,FALSE)+VLOOKUP($E680&amp;$C680,生产方式定位!$F$3:$J$38,2,FALSE),0)</f>
        <v>300</v>
      </c>
      <c r="U680" s="21">
        <f>IFERROR(VLOOKUP($D680&amp;$C680,生产方式定位!$A$2:$E$38,3,FALSE)+VLOOKUP($E680&amp;$C680,生产方式定位!$F$3:$J$38,3,FALSE),0)</f>
        <v>20</v>
      </c>
      <c r="Z680" s="21">
        <f>IFERROR(VLOOKUP($D680&amp;$C680,生产方式定位!$A$2:$E$38,5,FALSE)+VLOOKUP($E680&amp;$C680,生产方式定位!$F$3:$J$38,5,FALSE),"错误")</f>
        <v>0</v>
      </c>
      <c r="AA680" s="34" t="str">
        <f t="shared" si="200"/>
        <v/>
      </c>
      <c r="AB680" s="44" t="str">
        <f t="shared" si="211"/>
        <v/>
      </c>
      <c r="AC680" s="44" t="str">
        <f t="shared" si="212"/>
        <v/>
      </c>
      <c r="AD680" s="35" t="str">
        <f t="shared" si="213"/>
        <v>-100%</v>
      </c>
      <c r="AE680" s="3">
        <f t="shared" si="214"/>
        <v>-320</v>
      </c>
      <c r="AF680" s="46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spans="1:53" ht="19.95" customHeight="1" x14ac:dyDescent="0.4">
      <c r="A681" s="23" t="s">
        <v>325</v>
      </c>
      <c r="C681" s="23">
        <v>4</v>
      </c>
      <c r="D681" s="79" t="s">
        <v>1514</v>
      </c>
      <c r="E681" s="79" t="s">
        <v>1477</v>
      </c>
      <c r="N681" s="21">
        <f>IFERROR(VLOOKUP($D681&amp;$C681,生产方式定位!$A$2:$E$38,2,FALSE)+VLOOKUP($E681&amp;$C681,生产方式定位!$F$3:$J$38,2,FALSE),0)</f>
        <v>375</v>
      </c>
      <c r="U681" s="21">
        <f>IFERROR(VLOOKUP($D681&amp;$C681,生产方式定位!$A$2:$E$38,3,FALSE)+VLOOKUP($E681&amp;$C681,生产方式定位!$F$3:$J$38,3,FALSE),0)</f>
        <v>30</v>
      </c>
      <c r="Z681" s="21">
        <f>IFERROR(VLOOKUP($D681&amp;$C681,生产方式定位!$A$2:$E$38,5,FALSE)+VLOOKUP($E681&amp;$C681,生产方式定位!$F$3:$J$38,5,FALSE),"错误")</f>
        <v>0</v>
      </c>
      <c r="AA681" s="34" t="str">
        <f t="shared" si="200"/>
        <v/>
      </c>
      <c r="AB681" s="44" t="str">
        <f t="shared" si="211"/>
        <v/>
      </c>
      <c r="AC681" s="44" t="str">
        <f t="shared" si="212"/>
        <v/>
      </c>
      <c r="AD681" s="35" t="str">
        <f t="shared" si="213"/>
        <v>-100%</v>
      </c>
      <c r="AE681" s="3">
        <f t="shared" si="214"/>
        <v>-405</v>
      </c>
      <c r="AF681" s="46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spans="1:53" ht="19.95" customHeight="1" x14ac:dyDescent="0.4">
      <c r="A682" s="23" t="s">
        <v>325</v>
      </c>
      <c r="B682" s="78" t="s">
        <v>1502</v>
      </c>
      <c r="C682" s="23">
        <v>5</v>
      </c>
      <c r="D682" s="79" t="s">
        <v>1514</v>
      </c>
      <c r="E682" s="79" t="s">
        <v>1477</v>
      </c>
      <c r="F682" s="78" t="s">
        <v>1490</v>
      </c>
      <c r="G682" s="3">
        <v>20</v>
      </c>
      <c r="H682" s="78" t="s">
        <v>1497</v>
      </c>
      <c r="I682" s="3">
        <v>10</v>
      </c>
      <c r="J682" s="78" t="s">
        <v>1475</v>
      </c>
      <c r="K682" s="3">
        <v>20</v>
      </c>
      <c r="L682" s="32">
        <v>5</v>
      </c>
      <c r="N682" s="21">
        <f>IFERROR(VLOOKUP($D682&amp;$C682,生产方式定位!$A$2:$E$38,2,FALSE)+VLOOKUP($E682&amp;$C682,生产方式定位!$F$3:$J$38,2,FALSE),0)</f>
        <v>450</v>
      </c>
      <c r="O682" s="78" t="s">
        <v>1479</v>
      </c>
      <c r="P682" s="3">
        <v>-15</v>
      </c>
      <c r="Q682" s="78" t="s">
        <v>1481</v>
      </c>
      <c r="R682" s="3">
        <v>10</v>
      </c>
      <c r="U682" s="21">
        <f>IFERROR(VLOOKUP($D682&amp;$C682,生产方式定位!$A$2:$E$38,3,FALSE)+VLOOKUP($E682&amp;$C682,生产方式定位!$F$3:$J$38,3,FALSE),0)</f>
        <v>40</v>
      </c>
      <c r="Z682" s="21">
        <f>IFERROR(VLOOKUP($D682&amp;$C682,生产方式定位!$A$2:$E$38,5,FALSE)+VLOOKUP($E682&amp;$C682,生产方式定位!$F$3:$J$38,5,FALSE),"错误")</f>
        <v>0</v>
      </c>
      <c r="AA682" s="34" t="str">
        <f t="shared" si="200"/>
        <v>煤*5,科学引擎*1,钢铁*3,运力*1</v>
      </c>
      <c r="AB682" s="44" t="str">
        <f t="shared" si="211"/>
        <v>劳工*-1086,工程师*241</v>
      </c>
      <c r="AC682" s="44" t="str">
        <f t="shared" si="212"/>
        <v/>
      </c>
      <c r="AD682" s="35" t="str">
        <f t="shared" si="213"/>
        <v>-100%</v>
      </c>
      <c r="AE682" s="3">
        <f t="shared" si="214"/>
        <v>-490</v>
      </c>
      <c r="AF682" s="46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spans="1:53" ht="19.95" customHeight="1" x14ac:dyDescent="0.4">
      <c r="A683" s="21" t="s">
        <v>326</v>
      </c>
      <c r="B683" s="78" t="s">
        <v>1501</v>
      </c>
      <c r="C683" s="21">
        <v>1</v>
      </c>
      <c r="D683" s="79" t="s">
        <v>1514</v>
      </c>
      <c r="E683" s="79" t="s">
        <v>1476</v>
      </c>
      <c r="N683" s="23">
        <f>IFERROR(VLOOKUP($D683&amp;$C683,生产方式定位!$A$2:$E$38,2,FALSE)+VLOOKUP($E683&amp;$C683,生产方式定位!$F$3:$J$38,2,FALSE),0)</f>
        <v>0</v>
      </c>
      <c r="O683" s="78"/>
      <c r="Q683" s="78"/>
      <c r="U683" s="23">
        <f>IFERROR(VLOOKUP($D683&amp;$C683,生产方式定位!$A$2:$E$38,3,FALSE)+VLOOKUP($E683&amp;$C683,生产方式定位!$F$3:$J$38,3,FALSE),0)</f>
        <v>0</v>
      </c>
      <c r="Z683" s="23">
        <f>IFERROR(VLOOKUP($D683&amp;$C683,生产方式定位!$A$2:$E$38,5,FALSE)+VLOOKUP($E683&amp;$C683,生产方式定位!$F$3:$J$38,5,FALSE),"错误")</f>
        <v>0</v>
      </c>
      <c r="AA683" s="34" t="str">
        <f t="shared" si="200"/>
        <v/>
      </c>
      <c r="AB683" s="44" t="str">
        <f t="shared" si="211"/>
        <v/>
      </c>
      <c r="AC683" s="44" t="str">
        <f t="shared" si="212"/>
        <v/>
      </c>
      <c r="AD683" s="35" t="str">
        <f t="shared" si="213"/>
        <v/>
      </c>
      <c r="AE683" s="3" t="str">
        <f t="shared" si="214"/>
        <v/>
      </c>
      <c r="AF683" s="46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spans="1:53" ht="19.95" customHeight="1" x14ac:dyDescent="0.4">
      <c r="A684" s="21" t="s">
        <v>326</v>
      </c>
      <c r="C684" s="21">
        <v>2</v>
      </c>
      <c r="D684" s="79" t="s">
        <v>1514</v>
      </c>
      <c r="E684" s="79" t="s">
        <v>1476</v>
      </c>
      <c r="N684" s="23">
        <f>IFERROR(VLOOKUP($D684&amp;$C684,生产方式定位!$A$2:$E$38,2,FALSE)+VLOOKUP($E684&amp;$C684,生产方式定位!$F$3:$J$38,2,FALSE),0)</f>
        <v>330</v>
      </c>
      <c r="O684" s="78"/>
      <c r="Q684" s="78"/>
      <c r="U684" s="23">
        <f>IFERROR(VLOOKUP($D684&amp;$C684,生产方式定位!$A$2:$E$38,3,FALSE)+VLOOKUP($E684&amp;$C684,生产方式定位!$F$3:$J$38,3,FALSE),0)</f>
        <v>15</v>
      </c>
      <c r="Z684" s="23">
        <f>IFERROR(VLOOKUP($D684&amp;$C684,生产方式定位!$A$2:$E$38,5,FALSE)+VLOOKUP($E684&amp;$C684,生产方式定位!$F$3:$J$38,5,FALSE),"错误")</f>
        <v>0</v>
      </c>
      <c r="AA684" s="34" t="str">
        <f t="shared" si="200"/>
        <v/>
      </c>
      <c r="AB684" s="44" t="str">
        <f t="shared" si="211"/>
        <v/>
      </c>
      <c r="AC684" s="44" t="str">
        <f t="shared" si="212"/>
        <v/>
      </c>
      <c r="AD684" s="35" t="str">
        <f t="shared" si="213"/>
        <v>-100%</v>
      </c>
      <c r="AE684" s="3">
        <f t="shared" si="214"/>
        <v>-345</v>
      </c>
      <c r="AF684" s="46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spans="1:53" ht="19.95" customHeight="1" x14ac:dyDescent="0.4">
      <c r="A685" s="21" t="s">
        <v>326</v>
      </c>
      <c r="C685" s="21">
        <v>3</v>
      </c>
      <c r="D685" s="79" t="s">
        <v>1514</v>
      </c>
      <c r="E685" s="79" t="s">
        <v>1476</v>
      </c>
      <c r="N685" s="23">
        <f>IFERROR(VLOOKUP($D685&amp;$C685,生产方式定位!$A$2:$E$38,2,FALSE)+VLOOKUP($E685&amp;$C685,生产方式定位!$F$3:$J$38,2,FALSE),0)</f>
        <v>440</v>
      </c>
      <c r="U685" s="23">
        <f>IFERROR(VLOOKUP($D685&amp;$C685,生产方式定位!$A$2:$E$38,3,FALSE)+VLOOKUP($E685&amp;$C685,生产方式定位!$F$3:$J$38,3,FALSE),0)</f>
        <v>30</v>
      </c>
      <c r="Z685" s="23">
        <f>IFERROR(VLOOKUP($D685&amp;$C685,生产方式定位!$A$2:$E$38,5,FALSE)+VLOOKUP($E685&amp;$C685,生产方式定位!$F$3:$J$38,5,FALSE),"错误")</f>
        <v>0</v>
      </c>
      <c r="AA685" s="34" t="str">
        <f t="shared" si="200"/>
        <v/>
      </c>
      <c r="AB685" s="44" t="str">
        <f t="shared" si="211"/>
        <v/>
      </c>
      <c r="AC685" s="44" t="str">
        <f t="shared" si="212"/>
        <v/>
      </c>
      <c r="AD685" s="35" t="str">
        <f t="shared" si="213"/>
        <v>-100%</v>
      </c>
      <c r="AE685" s="3">
        <f t="shared" si="214"/>
        <v>-470</v>
      </c>
      <c r="AF685" s="46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spans="1:53" ht="19.95" customHeight="1" x14ac:dyDescent="0.4">
      <c r="A686" s="21" t="s">
        <v>326</v>
      </c>
      <c r="B686" s="78" t="s">
        <v>1511</v>
      </c>
      <c r="C686" s="21">
        <v>4</v>
      </c>
      <c r="D686" s="79" t="s">
        <v>1514</v>
      </c>
      <c r="E686" s="79" t="s">
        <v>1476</v>
      </c>
      <c r="F686" s="78" t="s">
        <v>1494</v>
      </c>
      <c r="G686" s="3">
        <v>30</v>
      </c>
      <c r="H686" s="78" t="s">
        <v>1478</v>
      </c>
      <c r="I686" s="3">
        <v>10</v>
      </c>
      <c r="L686" s="32">
        <v>5</v>
      </c>
      <c r="N686" s="23">
        <f>IFERROR(VLOOKUP($D686&amp;$C686,生产方式定位!$A$2:$E$38,2,FALSE)+VLOOKUP($E686&amp;$C686,生产方式定位!$F$3:$J$38,2,FALSE),0)</f>
        <v>550</v>
      </c>
      <c r="O686" s="78" t="s">
        <v>1479</v>
      </c>
      <c r="P686" s="3">
        <v>-15</v>
      </c>
      <c r="Q686" s="78" t="s">
        <v>1496</v>
      </c>
      <c r="R686" s="3">
        <v>20</v>
      </c>
      <c r="U686" s="23">
        <f>IFERROR(VLOOKUP($D686&amp;$C686,生产方式定位!$A$2:$E$38,3,FALSE)+VLOOKUP($E686&amp;$C686,生产方式定位!$F$3:$J$38,3,FALSE),0)</f>
        <v>45</v>
      </c>
      <c r="Z686" s="23">
        <f>IFERROR(VLOOKUP($D686&amp;$C686,生产方式定位!$A$2:$E$38,5,FALSE)+VLOOKUP($E686&amp;$C686,生产方式定位!$F$3:$J$38,5,FALSE),"错误")</f>
        <v>0</v>
      </c>
      <c r="AA686" s="34" t="str">
        <f t="shared" si="200"/>
        <v>泽洛*8,魔偶*2,运力*2</v>
      </c>
      <c r="AB686" s="44" t="str">
        <f t="shared" si="211"/>
        <v>劳工*-873,法士*291</v>
      </c>
      <c r="AC686" s="44" t="str">
        <f t="shared" si="212"/>
        <v/>
      </c>
      <c r="AD686" s="35" t="str">
        <f t="shared" si="213"/>
        <v>-100%</v>
      </c>
      <c r="AE686" s="3">
        <f t="shared" si="214"/>
        <v>-595</v>
      </c>
      <c r="AF686" s="46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spans="1:53" ht="19.95" customHeight="1" x14ac:dyDescent="0.4">
      <c r="A687" s="21" t="s">
        <v>326</v>
      </c>
      <c r="B687" s="78" t="s">
        <v>1510</v>
      </c>
      <c r="C687" s="21">
        <v>5</v>
      </c>
      <c r="D687" s="79" t="s">
        <v>1514</v>
      </c>
      <c r="E687" s="79" t="s">
        <v>1476</v>
      </c>
      <c r="F687" s="78" t="s">
        <v>1495</v>
      </c>
      <c r="G687" s="3">
        <v>30</v>
      </c>
      <c r="H687" s="78" t="s">
        <v>1478</v>
      </c>
      <c r="I687" s="3">
        <v>10</v>
      </c>
      <c r="L687" s="32">
        <v>5</v>
      </c>
      <c r="N687" s="23">
        <f>IFERROR(VLOOKUP($D687&amp;$C687,生产方式定位!$A$2:$E$38,2,FALSE)+VLOOKUP($E687&amp;$C687,生产方式定位!$F$3:$J$38,2,FALSE),0)</f>
        <v>660</v>
      </c>
      <c r="O687" s="78" t="s">
        <v>1479</v>
      </c>
      <c r="P687" s="3">
        <v>-30</v>
      </c>
      <c r="Q687" s="78" t="s">
        <v>1496</v>
      </c>
      <c r="R687" s="3">
        <v>20</v>
      </c>
      <c r="U687" s="23">
        <f>IFERROR(VLOOKUP($D687&amp;$C687,生产方式定位!$A$2:$E$38,3,FALSE)+VLOOKUP($E687&amp;$C687,生产方式定位!$F$3:$J$38,3,FALSE),0)</f>
        <v>60</v>
      </c>
      <c r="Z687" s="23">
        <f>IFERROR(VLOOKUP($D687&amp;$C687,生产方式定位!$A$2:$E$38,5,FALSE)+VLOOKUP($E687&amp;$C687,生产方式定位!$F$3:$J$38,5,FALSE),"错误")</f>
        <v>0</v>
      </c>
      <c r="AA687" s="34" t="str">
        <f t="shared" si="200"/>
        <v>灵能水晶*7,魔偶*3,运力*2</v>
      </c>
      <c r="AB687" s="44" t="str">
        <f t="shared" si="211"/>
        <v>劳工*-1629,法士*271</v>
      </c>
      <c r="AC687" s="44" t="str">
        <f t="shared" si="212"/>
        <v/>
      </c>
      <c r="AD687" s="35" t="str">
        <f t="shared" si="213"/>
        <v>-100%</v>
      </c>
      <c r="AE687" s="3">
        <f t="shared" si="214"/>
        <v>-720</v>
      </c>
      <c r="AF687" s="46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spans="1:53" ht="19.95" customHeight="1" x14ac:dyDescent="0.4">
      <c r="A688" s="23" t="s">
        <v>327</v>
      </c>
      <c r="B688" s="80" t="s">
        <v>1573</v>
      </c>
      <c r="C688" s="23">
        <v>1</v>
      </c>
      <c r="D688" s="31" t="s">
        <v>175</v>
      </c>
      <c r="E688" s="31" t="s">
        <v>180</v>
      </c>
      <c r="N688" s="21">
        <f>IFERROR(VLOOKUP($D688&amp;$C688,生产方式定位!$A$2:$E$38,2,FALSE)+VLOOKUP($E688&amp;$C688,生产方式定位!$F$3:$J$38,2,FALSE),0)</f>
        <v>0</v>
      </c>
      <c r="O688" s="38" t="s">
        <v>77</v>
      </c>
      <c r="P688" s="3">
        <v>3</v>
      </c>
      <c r="Q688" s="38" t="s">
        <v>68</v>
      </c>
      <c r="R688" s="3">
        <v>1</v>
      </c>
      <c r="U688" s="21">
        <f>IFERROR(VLOOKUP($D688&amp;$C688,生产方式定位!$A$2:$E$38,3,FALSE)+VLOOKUP($E688&amp;$C688,生产方式定位!$F$3:$J$38,3,FALSE),0)</f>
        <v>25</v>
      </c>
      <c r="Z688" s="21">
        <f>IFERROR(VLOOKUP($D688&amp;$C688,生产方式定位!$A$2:$E$38,5,FALSE)+VLOOKUP($E688&amp;$C688,生产方式定位!$F$3:$J$38,5,FALSE),"错误")</f>
        <v>25</v>
      </c>
      <c r="AA688" s="34" t="str">
        <f t="shared" si="200"/>
        <v/>
      </c>
      <c r="AB688" s="44" t="str">
        <f t="shared" si="211"/>
        <v>职员*424,贵族*47</v>
      </c>
      <c r="AC688" s="44" t="str">
        <f t="shared" si="212"/>
        <v/>
      </c>
      <c r="AD688" s="35" t="str">
        <f t="shared" si="213"/>
        <v/>
      </c>
      <c r="AE688" s="3" t="str">
        <f t="shared" si="214"/>
        <v/>
      </c>
      <c r="AF688" s="46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spans="1:53" ht="19.95" customHeight="1" x14ac:dyDescent="0.4">
      <c r="A689" s="23" t="s">
        <v>327</v>
      </c>
      <c r="B689" s="48" t="s">
        <v>1574</v>
      </c>
      <c r="C689" s="23">
        <v>2</v>
      </c>
      <c r="D689" s="31" t="s">
        <v>175</v>
      </c>
      <c r="E689" s="31" t="s">
        <v>180</v>
      </c>
      <c r="N689" s="21">
        <f>IFERROR(VLOOKUP($D689&amp;$C689,生产方式定位!$A$2:$E$38,2,FALSE)+VLOOKUP($E689&amp;$C689,生产方式定位!$F$3:$J$38,2,FALSE),0)</f>
        <v>0</v>
      </c>
      <c r="O689" s="3" t="s">
        <v>72</v>
      </c>
      <c r="P689" s="3">
        <v>1</v>
      </c>
      <c r="U689" s="21">
        <f>IFERROR(VLOOKUP($D689&amp;$C689,生产方式定位!$A$2:$E$38,3,FALSE)+VLOOKUP($E689&amp;$C689,生产方式定位!$F$3:$J$38,3,FALSE),0)</f>
        <v>35</v>
      </c>
      <c r="Z689" s="21">
        <f>IFERROR(VLOOKUP($D689&amp;$C689,生产方式定位!$A$2:$E$38,5,FALSE)+VLOOKUP($E689&amp;$C689,生产方式定位!$F$3:$J$38,5,FALSE),"错误")</f>
        <v>35</v>
      </c>
      <c r="AA689" s="34" t="str">
        <f t="shared" si="200"/>
        <v/>
      </c>
      <c r="AB689" s="44" t="str">
        <f t="shared" si="211"/>
        <v>教士*528</v>
      </c>
      <c r="AC689" s="44" t="str">
        <f t="shared" si="212"/>
        <v/>
      </c>
      <c r="AD689" s="35" t="str">
        <f t="shared" si="213"/>
        <v/>
      </c>
      <c r="AE689" s="3" t="str">
        <f t="shared" si="214"/>
        <v/>
      </c>
      <c r="AF689" s="46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spans="1:53" ht="19.95" customHeight="1" x14ac:dyDescent="0.4">
      <c r="A690" s="23" t="s">
        <v>327</v>
      </c>
      <c r="B690" s="48" t="s">
        <v>1575</v>
      </c>
      <c r="C690" s="23">
        <v>3</v>
      </c>
      <c r="D690" s="31" t="s">
        <v>175</v>
      </c>
      <c r="E690" s="31" t="s">
        <v>180</v>
      </c>
      <c r="N690" s="21">
        <f>IFERROR(VLOOKUP($D690&amp;$C690,生产方式定位!$A$2:$E$38,2,FALSE)+VLOOKUP($E690&amp;$C690,生产方式定位!$F$3:$J$38,2,FALSE),0)</f>
        <v>0</v>
      </c>
      <c r="O690" s="3" t="s">
        <v>69</v>
      </c>
      <c r="P690" s="3">
        <v>10</v>
      </c>
      <c r="Q690" s="38" t="s">
        <v>77</v>
      </c>
      <c r="R690" s="3">
        <v>3</v>
      </c>
      <c r="U690" s="21">
        <f>IFERROR(VLOOKUP($D690&amp;$C690,生产方式定位!$A$2:$E$38,3,FALSE)+VLOOKUP($E690&amp;$C690,生产方式定位!$F$3:$J$38,3,FALSE),0)</f>
        <v>70</v>
      </c>
      <c r="Z690" s="21">
        <f>IFERROR(VLOOKUP($D690&amp;$C690,生产方式定位!$A$2:$E$38,5,FALSE)+VLOOKUP($E690&amp;$C690,生产方式定位!$F$3:$J$38,5,FALSE),"错误")</f>
        <v>70</v>
      </c>
      <c r="AA690" s="34" t="str">
        <f t="shared" si="200"/>
        <v/>
      </c>
      <c r="AB690" s="44" t="str">
        <f t="shared" si="211"/>
        <v>资本家*135,职员*365</v>
      </c>
      <c r="AC690" s="44" t="str">
        <f t="shared" si="212"/>
        <v/>
      </c>
      <c r="AD690" s="35" t="str">
        <f t="shared" si="213"/>
        <v/>
      </c>
      <c r="AE690" s="3" t="str">
        <f t="shared" si="214"/>
        <v/>
      </c>
      <c r="AF690" s="46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spans="1:53" ht="19.95" customHeight="1" x14ac:dyDescent="0.4">
      <c r="A691" s="23" t="s">
        <v>327</v>
      </c>
      <c r="B691" s="48" t="s">
        <v>1576</v>
      </c>
      <c r="C691" s="23">
        <v>4</v>
      </c>
      <c r="D691" s="31" t="s">
        <v>175</v>
      </c>
      <c r="E691" s="31" t="s">
        <v>180</v>
      </c>
      <c r="N691" s="21">
        <f>IFERROR(VLOOKUP($D691&amp;$C691,生产方式定位!$A$2:$E$38,2,FALSE)+VLOOKUP($E691&amp;$C691,生产方式定位!$F$3:$J$38,2,FALSE),0)</f>
        <v>0</v>
      </c>
      <c r="O691" s="3" t="s">
        <v>69</v>
      </c>
      <c r="P691" s="3">
        <v>10</v>
      </c>
      <c r="Q691" s="38" t="s">
        <v>77</v>
      </c>
      <c r="R691" s="3">
        <v>3</v>
      </c>
      <c r="U691" s="21">
        <f>IFERROR(VLOOKUP($D691&amp;$C691,生产方式定位!$A$2:$E$38,3,FALSE)+VLOOKUP($E691&amp;$C691,生产方式定位!$F$3:$J$38,3,FALSE),0)</f>
        <v>35</v>
      </c>
      <c r="Z691" s="21">
        <f>IFERROR(VLOOKUP($D691&amp;$C691,生产方式定位!$A$2:$E$38,5,FALSE)+VLOOKUP($E691&amp;$C691,生产方式定位!$F$3:$J$38,5,FALSE),"错误")</f>
        <v>35</v>
      </c>
      <c r="AA691" s="34" t="str">
        <f t="shared" si="200"/>
        <v/>
      </c>
      <c r="AB691" s="44" t="str">
        <f t="shared" si="211"/>
        <v>资本家*68,职员*183</v>
      </c>
      <c r="AC691" s="44" t="str">
        <f t="shared" si="212"/>
        <v/>
      </c>
      <c r="AD691" s="35" t="str">
        <f t="shared" si="213"/>
        <v/>
      </c>
      <c r="AE691" s="3" t="str">
        <f t="shared" si="214"/>
        <v/>
      </c>
      <c r="AF691" s="46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spans="1:53" ht="19.95" customHeight="1" x14ac:dyDescent="0.4">
      <c r="A692" s="23" t="s">
        <v>327</v>
      </c>
      <c r="B692" s="48" t="s">
        <v>1577</v>
      </c>
      <c r="C692" s="23">
        <v>5</v>
      </c>
      <c r="D692" s="31" t="s">
        <v>175</v>
      </c>
      <c r="E692" s="31" t="s">
        <v>180</v>
      </c>
      <c r="N692" s="21">
        <f>IFERROR(VLOOKUP($D692&amp;$C692,生产方式定位!$A$2:$E$38,2,FALSE)+VLOOKUP($E692&amp;$C692,生产方式定位!$F$3:$J$38,2,FALSE),0)</f>
        <v>0</v>
      </c>
      <c r="O692" s="3" t="s">
        <v>70</v>
      </c>
      <c r="P692" s="3">
        <v>1</v>
      </c>
      <c r="U692" s="21">
        <f>IFERROR(VLOOKUP($D692&amp;$C692,生产方式定位!$A$2:$E$38,3,FALSE)+VLOOKUP($E692&amp;$C692,生产方式定位!$F$3:$J$38,3,FALSE),0)</f>
        <v>40</v>
      </c>
      <c r="Z692" s="21">
        <f>IFERROR(VLOOKUP($D692&amp;$C692,生产方式定位!$A$2:$E$38,5,FALSE)+VLOOKUP($E692&amp;$C692,生产方式定位!$F$3:$J$38,5,FALSE),"错误")</f>
        <v>40</v>
      </c>
      <c r="AA692" s="34" t="str">
        <f t="shared" si="200"/>
        <v/>
      </c>
      <c r="AB692" s="44" t="str">
        <f t="shared" si="211"/>
        <v>官僚*603</v>
      </c>
      <c r="AC692" s="44" t="str">
        <f t="shared" si="212"/>
        <v/>
      </c>
      <c r="AD692" s="35" t="str">
        <f t="shared" si="213"/>
        <v/>
      </c>
      <c r="AE692" s="3" t="str">
        <f t="shared" si="214"/>
        <v/>
      </c>
      <c r="AF692" s="46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spans="1:53" ht="19.95" customHeight="1" x14ac:dyDescent="0.4">
      <c r="A693" s="23" t="s">
        <v>327</v>
      </c>
      <c r="B693" s="48" t="s">
        <v>1578</v>
      </c>
      <c r="C693" s="23">
        <v>6</v>
      </c>
      <c r="D693" s="31" t="s">
        <v>175</v>
      </c>
      <c r="E693" s="31" t="s">
        <v>180</v>
      </c>
      <c r="N693" s="21">
        <f>IFERROR(VLOOKUP($D693&amp;$C693,生产方式定位!$A$2:$E$38,2,FALSE)+VLOOKUP($E693&amp;$C693,生产方式定位!$F$3:$J$38,2,FALSE),0)</f>
        <v>0</v>
      </c>
      <c r="O693" s="3" t="s">
        <v>81</v>
      </c>
      <c r="P693" s="3">
        <v>10</v>
      </c>
      <c r="Q693" s="3" t="s">
        <v>73</v>
      </c>
      <c r="R693" s="3">
        <v>20</v>
      </c>
      <c r="U693" s="21">
        <f>IFERROR(VLOOKUP($D693&amp;$C693,生产方式定位!$A$2:$E$38,3,FALSE)+VLOOKUP($E693&amp;$C693,生产方式定位!$F$3:$J$38,3,FALSE),0)</f>
        <v>20</v>
      </c>
      <c r="Z693" s="21">
        <f>IFERROR(VLOOKUP($D693&amp;$C693,生产方式定位!$A$2:$E$38,5,FALSE)+VLOOKUP($E693&amp;$C693,生产方式定位!$F$3:$J$38,5,FALSE),"错误")</f>
        <v>20</v>
      </c>
      <c r="AA693" s="34" t="str">
        <f t="shared" si="200"/>
        <v/>
      </c>
      <c r="AB693" s="44" t="str">
        <f t="shared" si="211"/>
        <v>劳工*302,工程师*201</v>
      </c>
      <c r="AC693" s="44" t="str">
        <f t="shared" si="212"/>
        <v/>
      </c>
      <c r="AD693" s="35" t="str">
        <f t="shared" si="213"/>
        <v/>
      </c>
      <c r="AE693" s="3" t="str">
        <f t="shared" si="214"/>
        <v/>
      </c>
      <c r="AF693" s="46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spans="1:53" ht="19.95" customHeight="1" x14ac:dyDescent="0.4">
      <c r="A694" s="23" t="s">
        <v>327</v>
      </c>
      <c r="B694" s="48" t="s">
        <v>1579</v>
      </c>
      <c r="C694" s="23">
        <v>7</v>
      </c>
      <c r="D694" s="31" t="s">
        <v>175</v>
      </c>
      <c r="E694" s="31" t="s">
        <v>180</v>
      </c>
      <c r="N694" s="21">
        <f>IFERROR(VLOOKUP($D694&amp;$C694,生产方式定位!$A$2:$E$38,2,FALSE)+VLOOKUP($E694&amp;$C694,生产方式定位!$F$3:$J$38,2,FALSE),0)</f>
        <v>0</v>
      </c>
      <c r="O694" s="3" t="s">
        <v>81</v>
      </c>
      <c r="P694" s="3">
        <v>8</v>
      </c>
      <c r="Q694" s="3" t="s">
        <v>73</v>
      </c>
      <c r="R694" s="3">
        <v>20</v>
      </c>
      <c r="S694" s="38" t="s">
        <v>74</v>
      </c>
      <c r="T694" s="3">
        <v>20</v>
      </c>
      <c r="U694" s="21">
        <f>IFERROR(VLOOKUP($D694&amp;$C694,生产方式定位!$A$2:$E$38,3,FALSE)+VLOOKUP($E694&amp;$C694,生产方式定位!$F$3:$J$38,3,FALSE),0)</f>
        <v>20</v>
      </c>
      <c r="Z694" s="21">
        <f>IFERROR(VLOOKUP($D694&amp;$C694,生产方式定位!$A$2:$E$38,5,FALSE)+VLOOKUP($E694&amp;$C694,生产方式定位!$F$3:$J$38,5,FALSE),"错误")</f>
        <v>20</v>
      </c>
      <c r="AA694" s="34" t="str">
        <f t="shared" si="200"/>
        <v/>
      </c>
      <c r="AB694" s="44" t="str">
        <f t="shared" si="211"/>
        <v>劳工*151,工程师*126,法士*94</v>
      </c>
      <c r="AC694" s="44" t="str">
        <f t="shared" si="212"/>
        <v/>
      </c>
      <c r="AD694" s="35" t="str">
        <f t="shared" si="213"/>
        <v/>
      </c>
      <c r="AE694" s="3" t="str">
        <f t="shared" si="214"/>
        <v/>
      </c>
      <c r="AF694" s="46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spans="1:53" ht="19.95" customHeight="1" x14ac:dyDescent="0.4">
      <c r="A695" s="23" t="s">
        <v>327</v>
      </c>
      <c r="B695" s="48" t="s">
        <v>1580</v>
      </c>
      <c r="C695" s="23">
        <v>8</v>
      </c>
      <c r="D695" s="31" t="s">
        <v>175</v>
      </c>
      <c r="E695" s="31" t="s">
        <v>180</v>
      </c>
      <c r="N695" s="21">
        <f>IFERROR(VLOOKUP($D695&amp;$C695,生产方式定位!$A$2:$E$38,2,FALSE)+VLOOKUP($E695&amp;$C695,生产方式定位!$F$3:$J$38,2,FALSE),0)</f>
        <v>0</v>
      </c>
      <c r="O695" s="38" t="s">
        <v>66</v>
      </c>
      <c r="P695" s="3">
        <v>4</v>
      </c>
      <c r="Q695" s="38" t="s">
        <v>74</v>
      </c>
      <c r="R695" s="3">
        <v>5</v>
      </c>
      <c r="U695" s="21">
        <f>IFERROR(VLOOKUP($D695&amp;$C695,生产方式定位!$A$2:$E$38,3,FALSE)+VLOOKUP($E695&amp;$C695,生产方式定位!$F$3:$J$38,3,FALSE),0)</f>
        <v>50</v>
      </c>
      <c r="Z695" s="21">
        <f>IFERROR(VLOOKUP($D695&amp;$C695,生产方式定位!$A$2:$E$38,5,FALSE)+VLOOKUP($E695&amp;$C695,生产方式定位!$F$3:$J$38,5,FALSE),"错误")</f>
        <v>50</v>
      </c>
      <c r="AA695" s="34" t="str">
        <f t="shared" si="200"/>
        <v/>
      </c>
      <c r="AB695" s="44" t="str">
        <f t="shared" si="211"/>
        <v>法师*50,法士*314</v>
      </c>
      <c r="AC695" s="44" t="str">
        <f t="shared" si="212"/>
        <v/>
      </c>
      <c r="AD695" s="35" t="str">
        <f t="shared" si="213"/>
        <v/>
      </c>
      <c r="AE695" s="3" t="str">
        <f t="shared" si="214"/>
        <v/>
      </c>
      <c r="AF695" s="46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spans="1:53" ht="19.95" customHeight="1" x14ac:dyDescent="0.4">
      <c r="A696" s="21" t="s">
        <v>329</v>
      </c>
      <c r="B696" s="78" t="s">
        <v>1516</v>
      </c>
      <c r="C696" s="21">
        <v>1</v>
      </c>
      <c r="D696" s="31" t="s">
        <v>323</v>
      </c>
      <c r="E696" s="31" t="s">
        <v>173</v>
      </c>
      <c r="F696" s="78" t="s">
        <v>1505</v>
      </c>
      <c r="G696" s="3">
        <v>10</v>
      </c>
      <c r="N696" s="23">
        <f>IFERROR(VLOOKUP($D696&amp;$C696,生产方式定位!$A$2:$E$38,2,FALSE)+VLOOKUP($E696&amp;$C696,生产方式定位!$F$3:$J$38,2,FALSE),0)</f>
        <v>400</v>
      </c>
      <c r="O696" s="78" t="s">
        <v>1479</v>
      </c>
      <c r="P696" s="3">
        <v>100</v>
      </c>
      <c r="Q696" s="78"/>
      <c r="U696" s="23">
        <f>IFERROR(VLOOKUP($D696&amp;$C696,生产方式定位!$A$2:$E$38,3,FALSE)+VLOOKUP($E696&amp;$C696,生产方式定位!$F$3:$J$38,3,FALSE),0)</f>
        <v>100</v>
      </c>
      <c r="V696" s="78" t="s">
        <v>1515</v>
      </c>
      <c r="W696" s="3">
        <v>1</v>
      </c>
      <c r="Z696" s="23">
        <f>IFERROR(VLOOKUP($D696&amp;$C696,生产方式定位!$A$2:$E$38,5,FALSE)+VLOOKUP($E696&amp;$C696,生产方式定位!$F$3:$J$38,5,FALSE),"错误")</f>
        <v>700</v>
      </c>
      <c r="AA696" s="34" t="str">
        <f t="shared" si="200"/>
        <v>工具*10</v>
      </c>
      <c r="AB696" s="44" t="str">
        <f t="shared" si="211"/>
        <v>劳工*4525</v>
      </c>
      <c r="AC696" s="44" t="str">
        <f t="shared" si="212"/>
        <v>铁*18</v>
      </c>
      <c r="AD696" s="35" t="str">
        <f t="shared" si="213"/>
        <v>75%</v>
      </c>
      <c r="AE696" s="3">
        <f t="shared" si="214"/>
        <v>200</v>
      </c>
      <c r="AF696" s="46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spans="1:53" ht="19.95" customHeight="1" x14ac:dyDescent="0.4">
      <c r="A697" s="21" t="s">
        <v>329</v>
      </c>
      <c r="B697" s="78" t="s">
        <v>1517</v>
      </c>
      <c r="C697" s="21">
        <v>2</v>
      </c>
      <c r="D697" s="31" t="s">
        <v>323</v>
      </c>
      <c r="E697" s="31" t="s">
        <v>173</v>
      </c>
      <c r="F697" s="78" t="s">
        <v>1505</v>
      </c>
      <c r="G697" s="3">
        <v>10</v>
      </c>
      <c r="H697" s="78" t="s">
        <v>1497</v>
      </c>
      <c r="I697" s="3">
        <v>5</v>
      </c>
      <c r="J697" s="78" t="s">
        <v>1490</v>
      </c>
      <c r="K697" s="3">
        <v>5</v>
      </c>
      <c r="L697" s="32">
        <v>10</v>
      </c>
      <c r="N697" s="23">
        <f>IFERROR(VLOOKUP($D697&amp;$C697,生产方式定位!$A$2:$E$38,2,FALSE)+VLOOKUP($E697&amp;$C697,生产方式定位!$F$3:$J$38,2,FALSE),0)</f>
        <v>1300</v>
      </c>
      <c r="O697" s="78" t="s">
        <v>1479</v>
      </c>
      <c r="P697" s="3">
        <v>100</v>
      </c>
      <c r="Q697" s="78" t="s">
        <v>1481</v>
      </c>
      <c r="R697" s="3">
        <v>2</v>
      </c>
      <c r="U697" s="23">
        <f>IFERROR(VLOOKUP($D697&amp;$C697,生产方式定位!$A$2:$E$38,3,FALSE)+VLOOKUP($E697&amp;$C697,生产方式定位!$F$3:$J$38,3,FALSE),0)</f>
        <v>100</v>
      </c>
      <c r="V697" s="78" t="s">
        <v>1515</v>
      </c>
      <c r="W697" s="3">
        <v>1</v>
      </c>
      <c r="Z697" s="23">
        <f>IFERROR(VLOOKUP($D697&amp;$C697,生产方式定位!$A$2:$E$38,5,FALSE)+VLOOKUP($E697&amp;$C697,生产方式定位!$F$3:$J$38,5,FALSE),"错误")</f>
        <v>1860</v>
      </c>
      <c r="AA697" s="34" t="str">
        <f t="shared" si="200"/>
        <v>工具*11,科学引擎*4,煤*7,运力*14</v>
      </c>
      <c r="AB697" s="44" t="str">
        <f t="shared" si="211"/>
        <v>劳工*4436,工程师*30</v>
      </c>
      <c r="AC697" s="44" t="str">
        <f t="shared" si="212"/>
        <v>铁*47</v>
      </c>
      <c r="AD697" s="35" t="str">
        <f t="shared" si="213"/>
        <v>43%</v>
      </c>
      <c r="AE697" s="3">
        <f t="shared" si="214"/>
        <v>460</v>
      </c>
      <c r="AF697" s="46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spans="1:53" ht="19.95" customHeight="1" x14ac:dyDescent="0.4">
      <c r="A698" s="21" t="s">
        <v>329</v>
      </c>
      <c r="B698" s="78" t="s">
        <v>1518</v>
      </c>
      <c r="C698" s="21">
        <v>3</v>
      </c>
      <c r="D698" s="31" t="s">
        <v>323</v>
      </c>
      <c r="E698" s="31" t="s">
        <v>173</v>
      </c>
      <c r="F698" s="78" t="s">
        <v>1505</v>
      </c>
      <c r="G698" s="3">
        <v>10</v>
      </c>
      <c r="H698" s="78" t="s">
        <v>1497</v>
      </c>
      <c r="I698" s="3">
        <v>5</v>
      </c>
      <c r="J698" s="78" t="s">
        <v>1490</v>
      </c>
      <c r="K698" s="3">
        <v>5</v>
      </c>
      <c r="L698" s="32">
        <v>10</v>
      </c>
      <c r="N698" s="23">
        <f>IFERROR(VLOOKUP($D698&amp;$C698,生产方式定位!$A$2:$E$38,2,FALSE)+VLOOKUP($E698&amp;$C698,生产方式定位!$F$3:$J$38,2,FALSE),0)</f>
        <v>2225</v>
      </c>
      <c r="O698" s="78" t="s">
        <v>1479</v>
      </c>
      <c r="P698" s="3">
        <v>100</v>
      </c>
      <c r="Q698" s="78" t="s">
        <v>1481</v>
      </c>
      <c r="R698" s="3">
        <v>5</v>
      </c>
      <c r="U698" s="23">
        <f>IFERROR(VLOOKUP($D698&amp;$C698,生产方式定位!$A$2:$E$38,3,FALSE)+VLOOKUP($E698&amp;$C698,生产方式定位!$F$3:$J$38,3,FALSE),0)</f>
        <v>100</v>
      </c>
      <c r="V698" s="78" t="s">
        <v>1515</v>
      </c>
      <c r="W698" s="3">
        <v>1</v>
      </c>
      <c r="Z698" s="23">
        <f>IFERROR(VLOOKUP($D698&amp;$C698,生产方式定位!$A$2:$E$38,5,FALSE)+VLOOKUP($E698&amp;$C698,生产方式定位!$F$3:$J$38,5,FALSE),"错误")</f>
        <v>3130</v>
      </c>
      <c r="AA698" s="34" t="str">
        <f t="shared" si="200"/>
        <v>工具*19,科学引擎*6,煤*12,运力*25</v>
      </c>
      <c r="AB698" s="44" t="str">
        <f t="shared" si="211"/>
        <v>劳工*4309,工程师*72</v>
      </c>
      <c r="AC698" s="44" t="str">
        <f t="shared" si="212"/>
        <v>铁*78</v>
      </c>
      <c r="AD698" s="35" t="str">
        <f t="shared" si="213"/>
        <v>41%</v>
      </c>
      <c r="AE698" s="3">
        <f t="shared" si="214"/>
        <v>805</v>
      </c>
      <c r="AF698" s="46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spans="1:53" ht="19.95" customHeight="1" x14ac:dyDescent="0.4">
      <c r="A699" s="21" t="s">
        <v>329</v>
      </c>
      <c r="B699" s="78" t="s">
        <v>1519</v>
      </c>
      <c r="C699" s="21">
        <v>4</v>
      </c>
      <c r="D699" s="31" t="s">
        <v>323</v>
      </c>
      <c r="E699" s="31" t="s">
        <v>173</v>
      </c>
      <c r="F699" s="78" t="s">
        <v>1505</v>
      </c>
      <c r="G699" s="3">
        <v>10</v>
      </c>
      <c r="H699" s="78" t="s">
        <v>1497</v>
      </c>
      <c r="I699" s="3">
        <v>5</v>
      </c>
      <c r="J699" s="78" t="s">
        <v>1490</v>
      </c>
      <c r="K699" s="3">
        <v>5</v>
      </c>
      <c r="L699" s="32">
        <v>10</v>
      </c>
      <c r="N699" s="23">
        <f>IFERROR(VLOOKUP($D699&amp;$C699,生产方式定位!$A$2:$E$38,2,FALSE)+VLOOKUP($E699&amp;$C699,生产方式定位!$F$3:$J$38,2,FALSE),0)</f>
        <v>3150</v>
      </c>
      <c r="O699" s="78" t="s">
        <v>1479</v>
      </c>
      <c r="P699" s="3">
        <v>100</v>
      </c>
      <c r="Q699" s="78" t="s">
        <v>1481</v>
      </c>
      <c r="R699" s="3">
        <v>8</v>
      </c>
      <c r="U699" s="23">
        <f>IFERROR(VLOOKUP($D699&amp;$C699,生产方式定位!$A$2:$E$38,3,FALSE)+VLOOKUP($E699&amp;$C699,生产方式定位!$F$3:$J$38,3,FALSE),0)</f>
        <v>100</v>
      </c>
      <c r="V699" s="78" t="s">
        <v>1515</v>
      </c>
      <c r="W699" s="3">
        <v>1</v>
      </c>
      <c r="Z699" s="23">
        <f>IFERROR(VLOOKUP($D699&amp;$C699,生产方式定位!$A$2:$E$38,5,FALSE)+VLOOKUP($E699&amp;$C699,生产方式定位!$F$3:$J$38,5,FALSE),"错误")</f>
        <v>4400</v>
      </c>
      <c r="AA699" s="34" t="str">
        <f t="shared" si="200"/>
        <v>工具*26,科学引擎*9,煤*18,运力*35</v>
      </c>
      <c r="AB699" s="44" t="str">
        <f t="shared" si="211"/>
        <v>劳工*4190,工程师*112</v>
      </c>
      <c r="AC699" s="44" t="str">
        <f t="shared" si="212"/>
        <v>铁*110</v>
      </c>
      <c r="AD699" s="35" t="str">
        <f t="shared" si="213"/>
        <v>40%</v>
      </c>
      <c r="AE699" s="3">
        <f t="shared" si="214"/>
        <v>1150</v>
      </c>
      <c r="AF699" s="46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spans="1:53" ht="19.95" customHeight="1" x14ac:dyDescent="0.4">
      <c r="A700" s="21" t="s">
        <v>329</v>
      </c>
      <c r="B700" s="78" t="s">
        <v>1520</v>
      </c>
      <c r="C700" s="21">
        <v>5</v>
      </c>
      <c r="D700" s="31" t="s">
        <v>323</v>
      </c>
      <c r="E700" s="31" t="s">
        <v>173</v>
      </c>
      <c r="F700" s="78" t="s">
        <v>1505</v>
      </c>
      <c r="G700" s="3">
        <v>10</v>
      </c>
      <c r="H700" s="78" t="s">
        <v>1497</v>
      </c>
      <c r="I700" s="3">
        <v>5</v>
      </c>
      <c r="J700" s="78" t="s">
        <v>1490</v>
      </c>
      <c r="K700" s="3">
        <v>5</v>
      </c>
      <c r="L700" s="32">
        <v>10</v>
      </c>
      <c r="N700" s="23">
        <f>IFERROR(VLOOKUP($D700&amp;$C700,生产方式定位!$A$2:$E$38,2,FALSE)+VLOOKUP($E700&amp;$C700,生产方式定位!$F$3:$J$38,2,FALSE),0)</f>
        <v>4075</v>
      </c>
      <c r="O700" s="78" t="s">
        <v>1479</v>
      </c>
      <c r="P700" s="3">
        <v>100</v>
      </c>
      <c r="Q700" s="78" t="s">
        <v>1481</v>
      </c>
      <c r="R700" s="3">
        <v>11</v>
      </c>
      <c r="U700" s="23">
        <f>IFERROR(VLOOKUP($D700&amp;$C700,生产方式定位!$A$2:$E$38,3,FALSE)+VLOOKUP($E700&amp;$C700,生产方式定位!$F$3:$J$38,3,FALSE),0)</f>
        <v>100</v>
      </c>
      <c r="V700" s="78" t="s">
        <v>1515</v>
      </c>
      <c r="W700" s="3">
        <v>1</v>
      </c>
      <c r="Z700" s="23">
        <f>IFERROR(VLOOKUP($D700&amp;$C700,生产方式定位!$A$2:$E$38,5,FALSE)+VLOOKUP($E700&amp;$C700,生产方式定位!$F$3:$J$38,5,FALSE),"错误")</f>
        <v>5670</v>
      </c>
      <c r="AA700" s="34" t="str">
        <f t="shared" si="200"/>
        <v>工具*34,科学引擎*11,煤*23,运力*45</v>
      </c>
      <c r="AB700" s="44" t="str">
        <f t="shared" si="211"/>
        <v>劳工*4076,工程师*149</v>
      </c>
      <c r="AC700" s="44" t="str">
        <f t="shared" si="212"/>
        <v>铁*142</v>
      </c>
      <c r="AD700" s="35" t="str">
        <f t="shared" si="213"/>
        <v>39%</v>
      </c>
      <c r="AE700" s="3">
        <f t="shared" si="214"/>
        <v>1495</v>
      </c>
      <c r="AF700" s="46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spans="1:53" ht="19.95" customHeight="1" x14ac:dyDescent="0.4">
      <c r="A701" s="23" t="s">
        <v>330</v>
      </c>
      <c r="B701" s="78" t="s">
        <v>1521</v>
      </c>
      <c r="C701" s="23">
        <v>1</v>
      </c>
      <c r="D701" s="31" t="s">
        <v>323</v>
      </c>
      <c r="E701" s="31" t="s">
        <v>194</v>
      </c>
      <c r="F701" s="78"/>
      <c r="H701" s="78"/>
      <c r="N701" s="21">
        <f>IFERROR(VLOOKUP($D701&amp;$C701,生产方式定位!$A$2:$E$38,2,FALSE)+VLOOKUP($E701&amp;$C701,生产方式定位!$F$3:$J$38,2,FALSE),0)</f>
        <v>400</v>
      </c>
      <c r="U701" s="21">
        <f>IFERROR(VLOOKUP($D701&amp;$C701,生产方式定位!$A$2:$E$38,3,FALSE)+VLOOKUP($E701&amp;$C701,生产方式定位!$F$3:$J$38,3,FALSE),0)</f>
        <v>100</v>
      </c>
      <c r="Z701" s="21">
        <f>IFERROR(VLOOKUP($D701&amp;$C701,生产方式定位!$A$2:$E$38,5,FALSE)+VLOOKUP($E701&amp;$C701,生产方式定位!$F$3:$J$38,5,FALSE),"错误")</f>
        <v>700</v>
      </c>
      <c r="AA701" s="34" t="str">
        <f t="shared" si="200"/>
        <v/>
      </c>
      <c r="AB701" s="44" t="str">
        <f t="shared" si="211"/>
        <v/>
      </c>
      <c r="AC701" s="44" t="str">
        <f t="shared" si="212"/>
        <v/>
      </c>
      <c r="AD701" s="35" t="str">
        <f t="shared" si="213"/>
        <v>75%</v>
      </c>
      <c r="AE701" s="3">
        <f t="shared" si="214"/>
        <v>200</v>
      </c>
      <c r="AF701" s="46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spans="1:53" ht="19.95" customHeight="1" x14ac:dyDescent="0.4">
      <c r="A702" s="23" t="s">
        <v>330</v>
      </c>
      <c r="B702" s="78" t="s">
        <v>1522</v>
      </c>
      <c r="C702" s="23">
        <v>2</v>
      </c>
      <c r="D702" s="31" t="s">
        <v>323</v>
      </c>
      <c r="E702" s="31" t="s">
        <v>194</v>
      </c>
      <c r="F702" s="78" t="s">
        <v>1513</v>
      </c>
      <c r="G702" s="3">
        <v>20</v>
      </c>
      <c r="N702" s="21">
        <f>IFERROR(VLOOKUP($D702&amp;$C702,生产方式定位!$A$2:$E$38,2,FALSE)+VLOOKUP($E702&amp;$C702,生产方式定位!$F$3:$J$38,2,FALSE),0)</f>
        <v>1200</v>
      </c>
      <c r="U702" s="21">
        <f>IFERROR(VLOOKUP($D702&amp;$C702,生产方式定位!$A$2:$E$38,3,FALSE)+VLOOKUP($E702&amp;$C702,生产方式定位!$F$3:$J$38,3,FALSE),0)</f>
        <v>30</v>
      </c>
      <c r="V702" s="78" t="s">
        <v>1515</v>
      </c>
      <c r="W702" s="3">
        <v>1</v>
      </c>
      <c r="Z702" s="21">
        <f>IFERROR(VLOOKUP($D702&amp;$C702,生产方式定位!$A$2:$E$38,5,FALSE)+VLOOKUP($E702&amp;$C702,生产方式定位!$F$3:$J$38,5,FALSE),"错误")</f>
        <v>1623</v>
      </c>
      <c r="AA702" s="34" t="str">
        <f t="shared" si="200"/>
        <v>炸药*24</v>
      </c>
      <c r="AB702" s="44" t="str">
        <f t="shared" si="211"/>
        <v/>
      </c>
      <c r="AC702" s="44" t="str">
        <f t="shared" si="212"/>
        <v>铁*41</v>
      </c>
      <c r="AD702" s="35" t="str">
        <f t="shared" si="213"/>
        <v>35%</v>
      </c>
      <c r="AE702" s="3">
        <f t="shared" si="214"/>
        <v>393</v>
      </c>
      <c r="AF702" s="46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spans="1:53" ht="19.95" customHeight="1" x14ac:dyDescent="0.4">
      <c r="A703" s="23" t="s">
        <v>330</v>
      </c>
      <c r="B703" s="78" t="s">
        <v>1569</v>
      </c>
      <c r="C703" s="23">
        <v>3</v>
      </c>
      <c r="D703" s="31" t="s">
        <v>323</v>
      </c>
      <c r="E703" s="31" t="s">
        <v>194</v>
      </c>
      <c r="F703" s="78" t="s">
        <v>1494</v>
      </c>
      <c r="G703" s="3">
        <v>20</v>
      </c>
      <c r="N703" s="21">
        <f>IFERROR(VLOOKUP($D703&amp;$C703,生产方式定位!$A$2:$E$38,2,FALSE)+VLOOKUP($E703&amp;$C703,生产方式定位!$F$3:$J$38,2,FALSE),0)</f>
        <v>2100</v>
      </c>
      <c r="O703" s="78" t="s">
        <v>1496</v>
      </c>
      <c r="P703" s="3">
        <v>10</v>
      </c>
      <c r="U703" s="21">
        <f>IFERROR(VLOOKUP($D703&amp;$C703,生产方式定位!$A$2:$E$38,3,FALSE)+VLOOKUP($E703&amp;$C703,生产方式定位!$F$3:$J$38,3,FALSE),0)</f>
        <v>35</v>
      </c>
      <c r="V703" s="78" t="s">
        <v>1515</v>
      </c>
      <c r="W703" s="3">
        <v>1</v>
      </c>
      <c r="Z703" s="21">
        <f>IFERROR(VLOOKUP($D703&amp;$C703,生产方式定位!$A$2:$E$38,5,FALSE)+VLOOKUP($E703&amp;$C703,生产方式定位!$F$3:$J$38,5,FALSE),"错误")</f>
        <v>2859</v>
      </c>
      <c r="AA703" s="34" t="str">
        <f t="shared" si="200"/>
        <v>泽洛*47</v>
      </c>
      <c r="AB703" s="44" t="str">
        <f t="shared" si="211"/>
        <v>法士*396</v>
      </c>
      <c r="AC703" s="44" t="str">
        <f t="shared" si="212"/>
        <v>铁*71</v>
      </c>
      <c r="AD703" s="35" t="str">
        <f t="shared" si="213"/>
        <v>36%</v>
      </c>
      <c r="AE703" s="3">
        <f t="shared" si="214"/>
        <v>724</v>
      </c>
      <c r="AF703" s="46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spans="1:53" ht="19.95" customHeight="1" x14ac:dyDescent="0.4">
      <c r="A704" s="23" t="s">
        <v>330</v>
      </c>
      <c r="B704" s="78" t="s">
        <v>1523</v>
      </c>
      <c r="C704" s="23">
        <v>4</v>
      </c>
      <c r="D704" s="31" t="s">
        <v>323</v>
      </c>
      <c r="E704" s="31" t="s">
        <v>194</v>
      </c>
      <c r="F704" s="78" t="s">
        <v>1513</v>
      </c>
      <c r="G704" s="3">
        <v>20</v>
      </c>
      <c r="N704" s="21">
        <f>IFERROR(VLOOKUP($D704&amp;$C704,生产方式定位!$A$2:$E$38,2,FALSE)+VLOOKUP($E704&amp;$C704,生产方式定位!$F$3:$J$38,2,FALSE),0)</f>
        <v>3000</v>
      </c>
      <c r="U704" s="21">
        <f>IFERROR(VLOOKUP($D704&amp;$C704,生产方式定位!$A$2:$E$38,3,FALSE)+VLOOKUP($E704&amp;$C704,生产方式定位!$F$3:$J$38,3,FALSE),0)</f>
        <v>40</v>
      </c>
      <c r="V704" s="78" t="s">
        <v>1515</v>
      </c>
      <c r="W704" s="3">
        <v>1</v>
      </c>
      <c r="Z704" s="21">
        <f>IFERROR(VLOOKUP($D704&amp;$C704,生产方式定位!$A$2:$E$38,5,FALSE)+VLOOKUP($E704&amp;$C704,生产方式定位!$F$3:$J$38,5,FALSE),"错误")</f>
        <v>4094</v>
      </c>
      <c r="AA704" s="34" t="str">
        <f t="shared" si="200"/>
        <v>炸药*60</v>
      </c>
      <c r="AB704" s="44" t="str">
        <f t="shared" si="211"/>
        <v/>
      </c>
      <c r="AC704" s="44" t="str">
        <f t="shared" si="212"/>
        <v>铁*102</v>
      </c>
      <c r="AD704" s="35" t="str">
        <f t="shared" si="213"/>
        <v>36%</v>
      </c>
      <c r="AE704" s="3">
        <f t="shared" si="214"/>
        <v>1054</v>
      </c>
      <c r="AF704" s="46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spans="1:53" ht="19.95" customHeight="1" x14ac:dyDescent="0.4">
      <c r="A705" s="23" t="s">
        <v>330</v>
      </c>
      <c r="B705" s="78" t="s">
        <v>1528</v>
      </c>
      <c r="C705" s="23">
        <v>5</v>
      </c>
      <c r="D705" s="31" t="s">
        <v>323</v>
      </c>
      <c r="E705" s="31" t="s">
        <v>194</v>
      </c>
      <c r="F705" s="78" t="s">
        <v>1494</v>
      </c>
      <c r="G705" s="3">
        <v>20</v>
      </c>
      <c r="N705" s="21">
        <f>IFERROR(VLOOKUP($D705&amp;$C705,生产方式定位!$A$2:$E$38,2,FALSE)+VLOOKUP($E705&amp;$C705,生产方式定位!$F$3:$J$38,2,FALSE),0)</f>
        <v>3900</v>
      </c>
      <c r="O705" s="78" t="s">
        <v>1496</v>
      </c>
      <c r="P705" s="3">
        <v>10</v>
      </c>
      <c r="Q705" s="78" t="s">
        <v>1512</v>
      </c>
      <c r="R705" s="3">
        <v>1</v>
      </c>
      <c r="U705" s="21">
        <f>IFERROR(VLOOKUP($D705&amp;$C705,生产方式定位!$A$2:$E$38,3,FALSE)+VLOOKUP($E705&amp;$C705,生产方式定位!$F$3:$J$38,3,FALSE),0)</f>
        <v>45</v>
      </c>
      <c r="V705" s="78" t="s">
        <v>1515</v>
      </c>
      <c r="W705" s="3">
        <v>1</v>
      </c>
      <c r="Z705" s="21">
        <f>IFERROR(VLOOKUP($D705&amp;$C705,生产方式定位!$A$2:$E$38,5,FALSE)+VLOOKUP($E705&amp;$C705,生产方式定位!$F$3:$J$38,5,FALSE),"错误")</f>
        <v>5330</v>
      </c>
      <c r="AA705" s="34" t="str">
        <f t="shared" si="200"/>
        <v>泽洛*87</v>
      </c>
      <c r="AB705" s="44" t="str">
        <f t="shared" si="211"/>
        <v>法士*463,法师*9</v>
      </c>
      <c r="AC705" s="44" t="str">
        <f t="shared" si="212"/>
        <v>铁*133</v>
      </c>
      <c r="AD705" s="35" t="str">
        <f t="shared" si="213"/>
        <v>37%</v>
      </c>
      <c r="AE705" s="3">
        <f t="shared" si="214"/>
        <v>1385</v>
      </c>
      <c r="AF705" s="46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spans="1:53" ht="19.95" customHeight="1" x14ac:dyDescent="0.4">
      <c r="A706" s="21" t="s">
        <v>331</v>
      </c>
      <c r="B706" s="78" t="s">
        <v>1524</v>
      </c>
      <c r="C706" s="21">
        <v>1</v>
      </c>
      <c r="D706" s="79" t="s">
        <v>1514</v>
      </c>
      <c r="E706" s="79" t="s">
        <v>1477</v>
      </c>
      <c r="N706" s="23">
        <f>IFERROR(VLOOKUP($D706&amp;$C706,生产方式定位!$A$2:$E$38,2,FALSE)+VLOOKUP($E706&amp;$C706,生产方式定位!$F$3:$J$38,2,FALSE),0)</f>
        <v>0</v>
      </c>
      <c r="U706" s="23">
        <f>IFERROR(VLOOKUP($D706&amp;$C706,生产方式定位!$A$2:$E$38,3,FALSE)+VLOOKUP($E706&amp;$C706,生产方式定位!$F$3:$J$38,3,FALSE),0)</f>
        <v>0</v>
      </c>
      <c r="Z706" s="23">
        <f>IFERROR(VLOOKUP($D706&amp;$C706,生产方式定位!$A$2:$E$38,5,FALSE)+VLOOKUP($E706&amp;$C706,生产方式定位!$F$3:$J$38,5,FALSE),"错误")</f>
        <v>0</v>
      </c>
      <c r="AA706" s="34" t="str">
        <f t="shared" si="200"/>
        <v/>
      </c>
      <c r="AB706" s="44" t="str">
        <f t="shared" si="211"/>
        <v/>
      </c>
      <c r="AC706" s="44" t="str">
        <f t="shared" si="212"/>
        <v/>
      </c>
      <c r="AD706" s="35" t="str">
        <f t="shared" si="213"/>
        <v/>
      </c>
      <c r="AE706" s="3" t="str">
        <f t="shared" si="214"/>
        <v/>
      </c>
      <c r="AF706" s="46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spans="1:53" ht="19.95" customHeight="1" x14ac:dyDescent="0.4">
      <c r="A707" s="21" t="s">
        <v>331</v>
      </c>
      <c r="C707" s="21">
        <v>2</v>
      </c>
      <c r="D707" s="79" t="s">
        <v>1514</v>
      </c>
      <c r="E707" s="79" t="s">
        <v>1477</v>
      </c>
      <c r="N707" s="23">
        <f>IFERROR(VLOOKUP($D707&amp;$C707,生产方式定位!$A$2:$E$38,2,FALSE)+VLOOKUP($E707&amp;$C707,生产方式定位!$F$3:$J$38,2,FALSE),0)</f>
        <v>225</v>
      </c>
      <c r="U707" s="23">
        <f>IFERROR(VLOOKUP($D707&amp;$C707,生产方式定位!$A$2:$E$38,3,FALSE)+VLOOKUP($E707&amp;$C707,生产方式定位!$F$3:$J$38,3,FALSE),0)</f>
        <v>10</v>
      </c>
      <c r="Z707" s="23">
        <f>IFERROR(VLOOKUP($D707&amp;$C707,生产方式定位!$A$2:$E$38,5,FALSE)+VLOOKUP($E707&amp;$C707,生产方式定位!$F$3:$J$38,5,FALSE),"错误")</f>
        <v>0</v>
      </c>
      <c r="AA707" s="34" t="str">
        <f t="shared" si="200"/>
        <v/>
      </c>
      <c r="AB707" s="44" t="str">
        <f t="shared" si="211"/>
        <v/>
      </c>
      <c r="AC707" s="44" t="str">
        <f t="shared" si="212"/>
        <v/>
      </c>
      <c r="AD707" s="35" t="str">
        <f t="shared" si="213"/>
        <v>-100%</v>
      </c>
      <c r="AE707" s="3">
        <f t="shared" si="214"/>
        <v>-235</v>
      </c>
      <c r="AF707" s="46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spans="1:53" ht="19.95" customHeight="1" x14ac:dyDescent="0.4">
      <c r="A708" s="21" t="s">
        <v>331</v>
      </c>
      <c r="C708" s="21">
        <v>3</v>
      </c>
      <c r="D708" s="79" t="s">
        <v>1514</v>
      </c>
      <c r="E708" s="79" t="s">
        <v>1477</v>
      </c>
      <c r="N708" s="23">
        <f>IFERROR(VLOOKUP($D708&amp;$C708,生产方式定位!$A$2:$E$38,2,FALSE)+VLOOKUP($E708&amp;$C708,生产方式定位!$F$3:$J$38,2,FALSE),0)</f>
        <v>300</v>
      </c>
      <c r="U708" s="23">
        <f>IFERROR(VLOOKUP($D708&amp;$C708,生产方式定位!$A$2:$E$38,3,FALSE)+VLOOKUP($E708&amp;$C708,生产方式定位!$F$3:$J$38,3,FALSE),0)</f>
        <v>20</v>
      </c>
      <c r="Z708" s="23">
        <f>IFERROR(VLOOKUP($D708&amp;$C708,生产方式定位!$A$2:$E$38,5,FALSE)+VLOOKUP($E708&amp;$C708,生产方式定位!$F$3:$J$38,5,FALSE),"错误")</f>
        <v>0</v>
      </c>
      <c r="AA708" s="34" t="str">
        <f t="shared" si="200"/>
        <v/>
      </c>
      <c r="AB708" s="44" t="str">
        <f t="shared" si="211"/>
        <v/>
      </c>
      <c r="AC708" s="44" t="str">
        <f t="shared" si="212"/>
        <v/>
      </c>
      <c r="AD708" s="35" t="str">
        <f t="shared" si="213"/>
        <v>-100%</v>
      </c>
      <c r="AE708" s="3">
        <f t="shared" si="214"/>
        <v>-320</v>
      </c>
      <c r="AF708" s="46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spans="1:53" ht="19.95" customHeight="1" x14ac:dyDescent="0.4">
      <c r="A709" s="21" t="s">
        <v>331</v>
      </c>
      <c r="C709" s="21">
        <v>4</v>
      </c>
      <c r="D709" s="79" t="s">
        <v>1514</v>
      </c>
      <c r="E709" s="79" t="s">
        <v>1477</v>
      </c>
      <c r="N709" s="23">
        <f>IFERROR(VLOOKUP($D709&amp;$C709,生产方式定位!$A$2:$E$38,2,FALSE)+VLOOKUP($E709&amp;$C709,生产方式定位!$F$3:$J$38,2,FALSE),0)</f>
        <v>375</v>
      </c>
      <c r="U709" s="23">
        <f>IFERROR(VLOOKUP($D709&amp;$C709,生产方式定位!$A$2:$E$38,3,FALSE)+VLOOKUP($E709&amp;$C709,生产方式定位!$F$3:$J$38,3,FALSE),0)</f>
        <v>30</v>
      </c>
      <c r="Z709" s="23">
        <f>IFERROR(VLOOKUP($D709&amp;$C709,生产方式定位!$A$2:$E$38,5,FALSE)+VLOOKUP($E709&amp;$C709,生产方式定位!$F$3:$J$38,5,FALSE),"错误")</f>
        <v>0</v>
      </c>
      <c r="AA709" s="34" t="str">
        <f t="shared" si="200"/>
        <v/>
      </c>
      <c r="AB709" s="44" t="str">
        <f t="shared" si="211"/>
        <v/>
      </c>
      <c r="AC709" s="44" t="str">
        <f t="shared" si="212"/>
        <v/>
      </c>
      <c r="AD709" s="35" t="str">
        <f t="shared" si="213"/>
        <v>-100%</v>
      </c>
      <c r="AE709" s="3">
        <f t="shared" si="214"/>
        <v>-405</v>
      </c>
      <c r="AF709" s="46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spans="1:53" ht="19.95" customHeight="1" x14ac:dyDescent="0.4">
      <c r="A710" s="21" t="s">
        <v>331</v>
      </c>
      <c r="B710" s="78" t="s">
        <v>1525</v>
      </c>
      <c r="C710" s="21">
        <v>5</v>
      </c>
      <c r="D710" s="79" t="s">
        <v>1514</v>
      </c>
      <c r="E710" s="79" t="s">
        <v>1477</v>
      </c>
      <c r="F710" s="78" t="s">
        <v>1490</v>
      </c>
      <c r="G710" s="3">
        <v>20</v>
      </c>
      <c r="H710" s="78" t="s">
        <v>1497</v>
      </c>
      <c r="I710" s="3">
        <v>10</v>
      </c>
      <c r="J710" s="78" t="s">
        <v>1475</v>
      </c>
      <c r="K710" s="3">
        <v>20</v>
      </c>
      <c r="L710" s="32">
        <v>5</v>
      </c>
      <c r="N710" s="23">
        <f>IFERROR(VLOOKUP($D710&amp;$C710,生产方式定位!$A$2:$E$38,2,FALSE)+VLOOKUP($E710&amp;$C710,生产方式定位!$F$3:$J$38,2,FALSE),0)</f>
        <v>450</v>
      </c>
      <c r="O710" s="78" t="s">
        <v>1479</v>
      </c>
      <c r="P710" s="3">
        <v>-15</v>
      </c>
      <c r="Q710" s="78" t="s">
        <v>1481</v>
      </c>
      <c r="R710" s="3">
        <v>10</v>
      </c>
      <c r="U710" s="23">
        <f>IFERROR(VLOOKUP($D710&amp;$C710,生产方式定位!$A$2:$E$38,3,FALSE)+VLOOKUP($E710&amp;$C710,生产方式定位!$F$3:$J$38,3,FALSE),0)</f>
        <v>40</v>
      </c>
      <c r="Z710" s="23">
        <f>IFERROR(VLOOKUP($D710&amp;$C710,生产方式定位!$A$2:$E$38,5,FALSE)+VLOOKUP($E710&amp;$C710,生产方式定位!$F$3:$J$38,5,FALSE),"错误")</f>
        <v>0</v>
      </c>
      <c r="AA710" s="34" t="str">
        <f t="shared" si="200"/>
        <v>煤*5,科学引擎*1,钢铁*3,运力*1</v>
      </c>
      <c r="AB710" s="44" t="str">
        <f t="shared" si="211"/>
        <v>劳工*-1086,工程师*241</v>
      </c>
      <c r="AC710" s="44" t="str">
        <f t="shared" si="212"/>
        <v/>
      </c>
      <c r="AD710" s="35" t="str">
        <f t="shared" si="213"/>
        <v>-100%</v>
      </c>
      <c r="AE710" s="3">
        <f t="shared" si="214"/>
        <v>-490</v>
      </c>
      <c r="AF710" s="46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spans="1:53" ht="19.95" customHeight="1" x14ac:dyDescent="0.4">
      <c r="A711" s="23" t="s">
        <v>332</v>
      </c>
      <c r="B711" s="78" t="s">
        <v>1524</v>
      </c>
      <c r="C711" s="23">
        <v>1</v>
      </c>
      <c r="D711" s="79" t="s">
        <v>1514</v>
      </c>
      <c r="E711" s="79" t="s">
        <v>1476</v>
      </c>
      <c r="N711" s="21">
        <f>IFERROR(VLOOKUP($D711&amp;$C711,生产方式定位!$A$2:$E$38,2,FALSE)+VLOOKUP($E711&amp;$C711,生产方式定位!$F$3:$J$38,2,FALSE),0)</f>
        <v>0</v>
      </c>
      <c r="O711" s="78"/>
      <c r="Q711" s="78"/>
      <c r="U711" s="21">
        <f>IFERROR(VLOOKUP($D711&amp;$C711,生产方式定位!$A$2:$E$38,3,FALSE)+VLOOKUP($E711&amp;$C711,生产方式定位!$F$3:$J$38,3,FALSE),0)</f>
        <v>0</v>
      </c>
      <c r="Z711" s="21">
        <f>IFERROR(VLOOKUP($D711&amp;$C711,生产方式定位!$A$2:$E$38,5,FALSE)+VLOOKUP($E711&amp;$C711,生产方式定位!$F$3:$J$38,5,FALSE),"错误")</f>
        <v>0</v>
      </c>
      <c r="AA711" s="34" t="str">
        <f t="shared" si="200"/>
        <v/>
      </c>
      <c r="AB711" s="44" t="str">
        <f t="shared" si="211"/>
        <v/>
      </c>
      <c r="AC711" s="44" t="str">
        <f t="shared" si="212"/>
        <v/>
      </c>
      <c r="AD711" s="35" t="str">
        <f t="shared" si="213"/>
        <v/>
      </c>
      <c r="AE711" s="3" t="str">
        <f t="shared" si="214"/>
        <v/>
      </c>
      <c r="AF711" s="46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spans="1:53" ht="19.95" customHeight="1" x14ac:dyDescent="0.4">
      <c r="A712" s="23" t="s">
        <v>332</v>
      </c>
      <c r="C712" s="23">
        <v>2</v>
      </c>
      <c r="D712" s="79" t="s">
        <v>1514</v>
      </c>
      <c r="E712" s="79" t="s">
        <v>1476</v>
      </c>
      <c r="N712" s="21">
        <f>IFERROR(VLOOKUP($D712&amp;$C712,生产方式定位!$A$2:$E$38,2,FALSE)+VLOOKUP($E712&amp;$C712,生产方式定位!$F$3:$J$38,2,FALSE),0)</f>
        <v>330</v>
      </c>
      <c r="O712" s="78"/>
      <c r="Q712" s="78"/>
      <c r="U712" s="21">
        <f>IFERROR(VLOOKUP($D712&amp;$C712,生产方式定位!$A$2:$E$38,3,FALSE)+VLOOKUP($E712&amp;$C712,生产方式定位!$F$3:$J$38,3,FALSE),0)</f>
        <v>15</v>
      </c>
      <c r="Z712" s="21">
        <f>IFERROR(VLOOKUP($D712&amp;$C712,生产方式定位!$A$2:$E$38,5,FALSE)+VLOOKUP($E712&amp;$C712,生产方式定位!$F$3:$J$38,5,FALSE),"错误")</f>
        <v>0</v>
      </c>
      <c r="AA712" s="34" t="str">
        <f t="shared" si="200"/>
        <v/>
      </c>
      <c r="AB712" s="44" t="str">
        <f t="shared" si="211"/>
        <v/>
      </c>
      <c r="AC712" s="44" t="str">
        <f t="shared" si="212"/>
        <v/>
      </c>
      <c r="AD712" s="35" t="str">
        <f t="shared" si="213"/>
        <v>-100%</v>
      </c>
      <c r="AE712" s="3">
        <f t="shared" si="214"/>
        <v>-345</v>
      </c>
      <c r="AF712" s="46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spans="1:53" ht="19.95" customHeight="1" x14ac:dyDescent="0.4">
      <c r="A713" s="23" t="s">
        <v>332</v>
      </c>
      <c r="C713" s="23">
        <v>3</v>
      </c>
      <c r="D713" s="79" t="s">
        <v>1514</v>
      </c>
      <c r="E713" s="79" t="s">
        <v>1476</v>
      </c>
      <c r="N713" s="21">
        <f>IFERROR(VLOOKUP($D713&amp;$C713,生产方式定位!$A$2:$E$38,2,FALSE)+VLOOKUP($E713&amp;$C713,生产方式定位!$F$3:$J$38,2,FALSE),0)</f>
        <v>440</v>
      </c>
      <c r="U713" s="21">
        <f>IFERROR(VLOOKUP($D713&amp;$C713,生产方式定位!$A$2:$E$38,3,FALSE)+VLOOKUP($E713&amp;$C713,生产方式定位!$F$3:$J$38,3,FALSE),0)</f>
        <v>30</v>
      </c>
      <c r="Z713" s="21">
        <f>IFERROR(VLOOKUP($D713&amp;$C713,生产方式定位!$A$2:$E$38,5,FALSE)+VLOOKUP($E713&amp;$C713,生产方式定位!$F$3:$J$38,5,FALSE),"错误")</f>
        <v>0</v>
      </c>
      <c r="AA713" s="34" t="str">
        <f t="shared" si="200"/>
        <v/>
      </c>
      <c r="AB713" s="44" t="str">
        <f t="shared" si="211"/>
        <v/>
      </c>
      <c r="AC713" s="44" t="str">
        <f t="shared" si="212"/>
        <v/>
      </c>
      <c r="AD713" s="35" t="str">
        <f t="shared" si="213"/>
        <v>-100%</v>
      </c>
      <c r="AE713" s="3">
        <f t="shared" si="214"/>
        <v>-470</v>
      </c>
      <c r="AF713" s="46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spans="1:53" ht="19.95" customHeight="1" x14ac:dyDescent="0.4">
      <c r="A714" s="23" t="s">
        <v>332</v>
      </c>
      <c r="B714" s="78" t="s">
        <v>1526</v>
      </c>
      <c r="C714" s="23">
        <v>4</v>
      </c>
      <c r="D714" s="79" t="s">
        <v>1514</v>
      </c>
      <c r="E714" s="79" t="s">
        <v>1476</v>
      </c>
      <c r="F714" s="78" t="s">
        <v>1494</v>
      </c>
      <c r="G714" s="3">
        <v>30</v>
      </c>
      <c r="H714" s="78" t="s">
        <v>1478</v>
      </c>
      <c r="I714" s="3">
        <v>10</v>
      </c>
      <c r="L714" s="32">
        <v>5</v>
      </c>
      <c r="N714" s="21">
        <f>IFERROR(VLOOKUP($D714&amp;$C714,生产方式定位!$A$2:$E$38,2,FALSE)+VLOOKUP($E714&amp;$C714,生产方式定位!$F$3:$J$38,2,FALSE),0)</f>
        <v>550</v>
      </c>
      <c r="O714" s="78" t="s">
        <v>1479</v>
      </c>
      <c r="P714" s="3">
        <v>-15</v>
      </c>
      <c r="Q714" s="78" t="s">
        <v>1496</v>
      </c>
      <c r="R714" s="3">
        <v>20</v>
      </c>
      <c r="U714" s="21">
        <f>IFERROR(VLOOKUP($D714&amp;$C714,生产方式定位!$A$2:$E$38,3,FALSE)+VLOOKUP($E714&amp;$C714,生产方式定位!$F$3:$J$38,3,FALSE),0)</f>
        <v>45</v>
      </c>
      <c r="Z714" s="21">
        <f>IFERROR(VLOOKUP($D714&amp;$C714,生产方式定位!$A$2:$E$38,5,FALSE)+VLOOKUP($E714&amp;$C714,生产方式定位!$F$3:$J$38,5,FALSE),"错误")</f>
        <v>0</v>
      </c>
      <c r="AA714" s="34" t="str">
        <f t="shared" si="200"/>
        <v>泽洛*8,魔偶*2,运力*2</v>
      </c>
      <c r="AB714" s="44" t="str">
        <f t="shared" si="211"/>
        <v>劳工*-873,法士*291</v>
      </c>
      <c r="AC714" s="44" t="str">
        <f t="shared" si="212"/>
        <v/>
      </c>
      <c r="AD714" s="35" t="str">
        <f t="shared" si="213"/>
        <v>-100%</v>
      </c>
      <c r="AE714" s="3">
        <f t="shared" si="214"/>
        <v>-595</v>
      </c>
      <c r="AF714" s="46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spans="1:53" ht="19.95" customHeight="1" x14ac:dyDescent="0.4">
      <c r="A715" s="23" t="s">
        <v>332</v>
      </c>
      <c r="B715" s="78" t="s">
        <v>1527</v>
      </c>
      <c r="C715" s="23">
        <v>5</v>
      </c>
      <c r="D715" s="79" t="s">
        <v>1514</v>
      </c>
      <c r="E715" s="79" t="s">
        <v>1476</v>
      </c>
      <c r="F715" s="78" t="s">
        <v>1495</v>
      </c>
      <c r="G715" s="3">
        <v>30</v>
      </c>
      <c r="H715" s="78" t="s">
        <v>1478</v>
      </c>
      <c r="I715" s="3">
        <v>10</v>
      </c>
      <c r="L715" s="32">
        <v>5</v>
      </c>
      <c r="N715" s="21">
        <f>IFERROR(VLOOKUP($D715&amp;$C715,生产方式定位!$A$2:$E$38,2,FALSE)+VLOOKUP($E715&amp;$C715,生产方式定位!$F$3:$J$38,2,FALSE),0)</f>
        <v>660</v>
      </c>
      <c r="O715" s="78" t="s">
        <v>1479</v>
      </c>
      <c r="P715" s="3">
        <v>-30</v>
      </c>
      <c r="Q715" s="78" t="s">
        <v>1496</v>
      </c>
      <c r="R715" s="3">
        <v>20</v>
      </c>
      <c r="U715" s="21">
        <f>IFERROR(VLOOKUP($D715&amp;$C715,生产方式定位!$A$2:$E$38,3,FALSE)+VLOOKUP($E715&amp;$C715,生产方式定位!$F$3:$J$38,3,FALSE),0)</f>
        <v>60</v>
      </c>
      <c r="Z715" s="21">
        <f>IFERROR(VLOOKUP($D715&amp;$C715,生产方式定位!$A$2:$E$38,5,FALSE)+VLOOKUP($E715&amp;$C715,生产方式定位!$F$3:$J$38,5,FALSE),"错误")</f>
        <v>0</v>
      </c>
      <c r="AA715" s="34" t="str">
        <f t="shared" si="200"/>
        <v>灵能水晶*7,魔偶*3,运力*2</v>
      </c>
      <c r="AB715" s="44" t="str">
        <f t="shared" si="211"/>
        <v>劳工*-1629,法士*271</v>
      </c>
      <c r="AC715" s="44" t="str">
        <f t="shared" si="212"/>
        <v/>
      </c>
      <c r="AD715" s="35" t="str">
        <f t="shared" si="213"/>
        <v>-100%</v>
      </c>
      <c r="AE715" s="3">
        <f t="shared" si="214"/>
        <v>-720</v>
      </c>
      <c r="AF715" s="46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spans="1:53" ht="19.95" customHeight="1" x14ac:dyDescent="0.4">
      <c r="A716" s="21" t="s">
        <v>333</v>
      </c>
      <c r="B716" s="80" t="s">
        <v>1573</v>
      </c>
      <c r="C716" s="21">
        <v>1</v>
      </c>
      <c r="D716" s="31" t="s">
        <v>175</v>
      </c>
      <c r="E716" s="31" t="s">
        <v>180</v>
      </c>
      <c r="N716" s="23">
        <f>IFERROR(VLOOKUP($D716&amp;$C716,生产方式定位!$A$2:$E$38,2,FALSE)+VLOOKUP($E716&amp;$C716,生产方式定位!$F$3:$J$38,2,FALSE),0)</f>
        <v>0</v>
      </c>
      <c r="O716" s="38" t="s">
        <v>77</v>
      </c>
      <c r="P716" s="3">
        <v>3</v>
      </c>
      <c r="Q716" s="38" t="s">
        <v>68</v>
      </c>
      <c r="R716" s="3">
        <v>1</v>
      </c>
      <c r="U716" s="23">
        <f>IFERROR(VLOOKUP($D716&amp;$C716,生产方式定位!$A$2:$E$38,3,FALSE)+VLOOKUP($E716&amp;$C716,生产方式定位!$F$3:$J$38,3,FALSE),0)</f>
        <v>25</v>
      </c>
      <c r="Z716" s="23">
        <f>IFERROR(VLOOKUP($D716&amp;$C716,生产方式定位!$A$2:$E$38,5,FALSE)+VLOOKUP($E716&amp;$C716,生产方式定位!$F$3:$J$38,5,FALSE),"错误")</f>
        <v>25</v>
      </c>
      <c r="AA716" s="34" t="str">
        <f t="shared" si="200"/>
        <v/>
      </c>
      <c r="AB716" s="44" t="str">
        <f t="shared" si="211"/>
        <v>职员*424,贵族*47</v>
      </c>
      <c r="AC716" s="44" t="str">
        <f t="shared" si="212"/>
        <v/>
      </c>
      <c r="AD716" s="35" t="str">
        <f t="shared" si="213"/>
        <v/>
      </c>
      <c r="AE716" s="3" t="str">
        <f t="shared" si="214"/>
        <v/>
      </c>
      <c r="AF716" s="46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spans="1:53" ht="19.95" customHeight="1" x14ac:dyDescent="0.4">
      <c r="A717" s="21" t="s">
        <v>333</v>
      </c>
      <c r="B717" s="48" t="s">
        <v>1574</v>
      </c>
      <c r="C717" s="21">
        <v>2</v>
      </c>
      <c r="D717" s="31" t="s">
        <v>175</v>
      </c>
      <c r="E717" s="31" t="s">
        <v>180</v>
      </c>
      <c r="N717" s="23">
        <f>IFERROR(VLOOKUP($D717&amp;$C717,生产方式定位!$A$2:$E$38,2,FALSE)+VLOOKUP($E717&amp;$C717,生产方式定位!$F$3:$J$38,2,FALSE),0)</f>
        <v>0</v>
      </c>
      <c r="O717" s="3" t="s">
        <v>72</v>
      </c>
      <c r="P717" s="3">
        <v>1</v>
      </c>
      <c r="U717" s="23">
        <f>IFERROR(VLOOKUP($D717&amp;$C717,生产方式定位!$A$2:$E$38,3,FALSE)+VLOOKUP($E717&amp;$C717,生产方式定位!$F$3:$J$38,3,FALSE),0)</f>
        <v>35</v>
      </c>
      <c r="Z717" s="23">
        <f>IFERROR(VLOOKUP($D717&amp;$C717,生产方式定位!$A$2:$E$38,5,FALSE)+VLOOKUP($E717&amp;$C717,生产方式定位!$F$3:$J$38,5,FALSE),"错误")</f>
        <v>35</v>
      </c>
      <c r="AA717" s="34" t="str">
        <f t="shared" si="200"/>
        <v/>
      </c>
      <c r="AB717" s="44" t="str">
        <f t="shared" si="211"/>
        <v>教士*528</v>
      </c>
      <c r="AC717" s="44" t="str">
        <f t="shared" si="212"/>
        <v/>
      </c>
      <c r="AD717" s="35" t="str">
        <f t="shared" si="213"/>
        <v/>
      </c>
      <c r="AE717" s="3" t="str">
        <f t="shared" si="214"/>
        <v/>
      </c>
      <c r="AF717" s="46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spans="1:53" ht="19.95" customHeight="1" x14ac:dyDescent="0.4">
      <c r="A718" s="21" t="s">
        <v>333</v>
      </c>
      <c r="B718" s="48" t="s">
        <v>1575</v>
      </c>
      <c r="C718" s="21">
        <v>3</v>
      </c>
      <c r="D718" s="31" t="s">
        <v>175</v>
      </c>
      <c r="E718" s="31" t="s">
        <v>180</v>
      </c>
      <c r="N718" s="23">
        <f>IFERROR(VLOOKUP($D718&amp;$C718,生产方式定位!$A$2:$E$38,2,FALSE)+VLOOKUP($E718&amp;$C718,生产方式定位!$F$3:$J$38,2,FALSE),0)</f>
        <v>0</v>
      </c>
      <c r="O718" s="3" t="s">
        <v>69</v>
      </c>
      <c r="P718" s="3">
        <v>10</v>
      </c>
      <c r="Q718" s="38" t="s">
        <v>77</v>
      </c>
      <c r="R718" s="3">
        <v>3</v>
      </c>
      <c r="U718" s="23">
        <f>IFERROR(VLOOKUP($D718&amp;$C718,生产方式定位!$A$2:$E$38,3,FALSE)+VLOOKUP($E718&amp;$C718,生产方式定位!$F$3:$J$38,3,FALSE),0)</f>
        <v>70</v>
      </c>
      <c r="Z718" s="23">
        <f>IFERROR(VLOOKUP($D718&amp;$C718,生产方式定位!$A$2:$E$38,5,FALSE)+VLOOKUP($E718&amp;$C718,生产方式定位!$F$3:$J$38,5,FALSE),"错误")</f>
        <v>70</v>
      </c>
      <c r="AA718" s="34" t="str">
        <f t="shared" si="200"/>
        <v/>
      </c>
      <c r="AB718" s="44" t="str">
        <f t="shared" si="211"/>
        <v>资本家*135,职员*365</v>
      </c>
      <c r="AC718" s="44" t="str">
        <f t="shared" si="212"/>
        <v/>
      </c>
      <c r="AD718" s="35" t="str">
        <f t="shared" si="213"/>
        <v/>
      </c>
      <c r="AE718" s="3" t="str">
        <f t="shared" si="214"/>
        <v/>
      </c>
      <c r="AF718" s="46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spans="1:53" ht="19.95" customHeight="1" x14ac:dyDescent="0.4">
      <c r="A719" s="21" t="s">
        <v>333</v>
      </c>
      <c r="B719" s="48" t="s">
        <v>1576</v>
      </c>
      <c r="C719" s="21">
        <v>4</v>
      </c>
      <c r="D719" s="31" t="s">
        <v>175</v>
      </c>
      <c r="E719" s="31" t="s">
        <v>180</v>
      </c>
      <c r="N719" s="23">
        <f>IFERROR(VLOOKUP($D719&amp;$C719,生产方式定位!$A$2:$E$38,2,FALSE)+VLOOKUP($E719&amp;$C719,生产方式定位!$F$3:$J$38,2,FALSE),0)</f>
        <v>0</v>
      </c>
      <c r="O719" s="3" t="s">
        <v>69</v>
      </c>
      <c r="P719" s="3">
        <v>10</v>
      </c>
      <c r="Q719" s="38" t="s">
        <v>77</v>
      </c>
      <c r="R719" s="3">
        <v>3</v>
      </c>
      <c r="U719" s="23">
        <f>IFERROR(VLOOKUP($D719&amp;$C719,生产方式定位!$A$2:$E$38,3,FALSE)+VLOOKUP($E719&amp;$C719,生产方式定位!$F$3:$J$38,3,FALSE),0)</f>
        <v>35</v>
      </c>
      <c r="Z719" s="23">
        <f>IFERROR(VLOOKUP($D719&amp;$C719,生产方式定位!$A$2:$E$38,5,FALSE)+VLOOKUP($E719&amp;$C719,生产方式定位!$F$3:$J$38,5,FALSE),"错误")</f>
        <v>35</v>
      </c>
      <c r="AA719" s="34" t="str">
        <f t="shared" si="200"/>
        <v/>
      </c>
      <c r="AB719" s="44" t="str">
        <f t="shared" si="211"/>
        <v>资本家*68,职员*183</v>
      </c>
      <c r="AC719" s="44" t="str">
        <f t="shared" si="212"/>
        <v/>
      </c>
      <c r="AD719" s="35" t="str">
        <f t="shared" si="213"/>
        <v/>
      </c>
      <c r="AE719" s="3" t="str">
        <f t="shared" si="214"/>
        <v/>
      </c>
      <c r="AF719" s="46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spans="1:53" ht="19.95" customHeight="1" x14ac:dyDescent="0.4">
      <c r="A720" s="21" t="s">
        <v>333</v>
      </c>
      <c r="B720" s="48" t="s">
        <v>1577</v>
      </c>
      <c r="C720" s="21">
        <v>5</v>
      </c>
      <c r="D720" s="31" t="s">
        <v>175</v>
      </c>
      <c r="E720" s="31" t="s">
        <v>180</v>
      </c>
      <c r="N720" s="23">
        <f>IFERROR(VLOOKUP($D720&amp;$C720,生产方式定位!$A$2:$E$38,2,FALSE)+VLOOKUP($E720&amp;$C720,生产方式定位!$F$3:$J$38,2,FALSE),0)</f>
        <v>0</v>
      </c>
      <c r="O720" s="3" t="s">
        <v>70</v>
      </c>
      <c r="P720" s="3">
        <v>1</v>
      </c>
      <c r="U720" s="23">
        <f>IFERROR(VLOOKUP($D720&amp;$C720,生产方式定位!$A$2:$E$38,3,FALSE)+VLOOKUP($E720&amp;$C720,生产方式定位!$F$3:$J$38,3,FALSE),0)</f>
        <v>40</v>
      </c>
      <c r="Z720" s="23">
        <f>IFERROR(VLOOKUP($D720&amp;$C720,生产方式定位!$A$2:$E$38,5,FALSE)+VLOOKUP($E720&amp;$C720,生产方式定位!$F$3:$J$38,5,FALSE),"错误")</f>
        <v>40</v>
      </c>
      <c r="AA720" s="34" t="str">
        <f t="shared" si="200"/>
        <v/>
      </c>
      <c r="AB720" s="44" t="str">
        <f t="shared" si="211"/>
        <v>官僚*603</v>
      </c>
      <c r="AC720" s="44" t="str">
        <f t="shared" si="212"/>
        <v/>
      </c>
      <c r="AD720" s="35" t="str">
        <f t="shared" si="213"/>
        <v/>
      </c>
      <c r="AE720" s="3" t="str">
        <f t="shared" si="214"/>
        <v/>
      </c>
      <c r="AF720" s="46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spans="1:53" ht="19.95" customHeight="1" x14ac:dyDescent="0.4">
      <c r="A721" s="21" t="s">
        <v>333</v>
      </c>
      <c r="B721" s="48" t="s">
        <v>1578</v>
      </c>
      <c r="C721" s="21">
        <v>6</v>
      </c>
      <c r="D721" s="31" t="s">
        <v>175</v>
      </c>
      <c r="E721" s="31" t="s">
        <v>180</v>
      </c>
      <c r="N721" s="23">
        <f>IFERROR(VLOOKUP($D721&amp;$C721,生产方式定位!$A$2:$E$38,2,FALSE)+VLOOKUP($E721&amp;$C721,生产方式定位!$F$3:$J$38,2,FALSE),0)</f>
        <v>0</v>
      </c>
      <c r="O721" s="3" t="s">
        <v>81</v>
      </c>
      <c r="P721" s="3">
        <v>10</v>
      </c>
      <c r="Q721" s="3" t="s">
        <v>73</v>
      </c>
      <c r="R721" s="3">
        <v>20</v>
      </c>
      <c r="U721" s="23">
        <f>IFERROR(VLOOKUP($D721&amp;$C721,生产方式定位!$A$2:$E$38,3,FALSE)+VLOOKUP($E721&amp;$C721,生产方式定位!$F$3:$J$38,3,FALSE),0)</f>
        <v>20</v>
      </c>
      <c r="Z721" s="23">
        <f>IFERROR(VLOOKUP($D721&amp;$C721,生产方式定位!$A$2:$E$38,5,FALSE)+VLOOKUP($E721&amp;$C721,生产方式定位!$F$3:$J$38,5,FALSE),"错误")</f>
        <v>20</v>
      </c>
      <c r="AA721" s="34" t="str">
        <f t="shared" si="200"/>
        <v/>
      </c>
      <c r="AB721" s="44" t="str">
        <f t="shared" si="211"/>
        <v>劳工*302,工程师*201</v>
      </c>
      <c r="AC721" s="44" t="str">
        <f t="shared" si="212"/>
        <v/>
      </c>
      <c r="AD721" s="35" t="str">
        <f t="shared" si="213"/>
        <v/>
      </c>
      <c r="AE721" s="3" t="str">
        <f t="shared" si="214"/>
        <v/>
      </c>
      <c r="AF721" s="46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spans="1:53" ht="19.95" customHeight="1" x14ac:dyDescent="0.4">
      <c r="A722" s="21" t="s">
        <v>333</v>
      </c>
      <c r="B722" s="48" t="s">
        <v>1579</v>
      </c>
      <c r="C722" s="21">
        <v>7</v>
      </c>
      <c r="D722" s="31" t="s">
        <v>175</v>
      </c>
      <c r="E722" s="31" t="s">
        <v>180</v>
      </c>
      <c r="N722" s="23">
        <f>IFERROR(VLOOKUP($D722&amp;$C722,生产方式定位!$A$2:$E$38,2,FALSE)+VLOOKUP($E722&amp;$C722,生产方式定位!$F$3:$J$38,2,FALSE),0)</f>
        <v>0</v>
      </c>
      <c r="O722" s="3" t="s">
        <v>81</v>
      </c>
      <c r="P722" s="3">
        <v>8</v>
      </c>
      <c r="Q722" s="3" t="s">
        <v>73</v>
      </c>
      <c r="R722" s="3">
        <v>20</v>
      </c>
      <c r="S722" s="38" t="s">
        <v>74</v>
      </c>
      <c r="T722" s="3">
        <v>20</v>
      </c>
      <c r="U722" s="23">
        <f>IFERROR(VLOOKUP($D722&amp;$C722,生产方式定位!$A$2:$E$38,3,FALSE)+VLOOKUP($E722&amp;$C722,生产方式定位!$F$3:$J$38,3,FALSE),0)</f>
        <v>20</v>
      </c>
      <c r="Z722" s="23">
        <f>IFERROR(VLOOKUP($D722&amp;$C722,生产方式定位!$A$2:$E$38,5,FALSE)+VLOOKUP($E722&amp;$C722,生产方式定位!$F$3:$J$38,5,FALSE),"错误")</f>
        <v>20</v>
      </c>
      <c r="AA722" s="34" t="str">
        <f t="shared" si="200"/>
        <v/>
      </c>
      <c r="AB722" s="44" t="str">
        <f t="shared" si="211"/>
        <v>劳工*151,工程师*126,法士*94</v>
      </c>
      <c r="AC722" s="44" t="str">
        <f t="shared" si="212"/>
        <v/>
      </c>
      <c r="AD722" s="35" t="str">
        <f t="shared" si="213"/>
        <v/>
      </c>
      <c r="AE722" s="3" t="str">
        <f t="shared" si="214"/>
        <v/>
      </c>
      <c r="AF722" s="46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spans="1:53" ht="19.95" customHeight="1" x14ac:dyDescent="0.4">
      <c r="A723" s="21" t="s">
        <v>333</v>
      </c>
      <c r="B723" s="48" t="s">
        <v>1580</v>
      </c>
      <c r="C723" s="21">
        <v>8</v>
      </c>
      <c r="D723" s="31" t="s">
        <v>175</v>
      </c>
      <c r="E723" s="31" t="s">
        <v>180</v>
      </c>
      <c r="N723" s="23">
        <f>IFERROR(VLOOKUP($D723&amp;$C723,生产方式定位!$A$2:$E$38,2,FALSE)+VLOOKUP($E723&amp;$C723,生产方式定位!$F$3:$J$38,2,FALSE),0)</f>
        <v>0</v>
      </c>
      <c r="O723" s="38" t="s">
        <v>66</v>
      </c>
      <c r="P723" s="3">
        <v>4</v>
      </c>
      <c r="Q723" s="38" t="s">
        <v>74</v>
      </c>
      <c r="R723" s="3">
        <v>5</v>
      </c>
      <c r="U723" s="23">
        <f>IFERROR(VLOOKUP($D723&amp;$C723,生产方式定位!$A$2:$E$38,3,FALSE)+VLOOKUP($E723&amp;$C723,生产方式定位!$F$3:$J$38,3,FALSE),0)</f>
        <v>50</v>
      </c>
      <c r="Z723" s="23">
        <f>IFERROR(VLOOKUP($D723&amp;$C723,生产方式定位!$A$2:$E$38,5,FALSE)+VLOOKUP($E723&amp;$C723,生产方式定位!$F$3:$J$38,5,FALSE),"错误")</f>
        <v>50</v>
      </c>
      <c r="AA723" s="34" t="str">
        <f t="shared" si="200"/>
        <v/>
      </c>
      <c r="AB723" s="44" t="str">
        <f t="shared" si="211"/>
        <v>法师*50,法士*314</v>
      </c>
      <c r="AC723" s="44" t="str">
        <f t="shared" si="212"/>
        <v/>
      </c>
      <c r="AD723" s="35" t="str">
        <f t="shared" si="213"/>
        <v/>
      </c>
      <c r="AE723" s="3" t="str">
        <f t="shared" si="214"/>
        <v/>
      </c>
      <c r="AF723" s="46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spans="1:53" ht="19.95" customHeight="1" x14ac:dyDescent="0.4">
      <c r="A724" s="23" t="s">
        <v>335</v>
      </c>
      <c r="B724" s="78" t="s">
        <v>1530</v>
      </c>
      <c r="C724" s="23">
        <v>1</v>
      </c>
      <c r="D724" s="31" t="s">
        <v>323</v>
      </c>
      <c r="E724" s="31" t="s">
        <v>194</v>
      </c>
      <c r="F724" s="78" t="s">
        <v>1505</v>
      </c>
      <c r="G724" s="3">
        <v>10</v>
      </c>
      <c r="N724" s="21">
        <f>IFERROR(VLOOKUP($D724&amp;$C724,生产方式定位!$A$2:$E$38,2,FALSE)+VLOOKUP($E724&amp;$C724,生产方式定位!$F$3:$J$38,2,FALSE),0)</f>
        <v>400</v>
      </c>
      <c r="O724" s="78" t="s">
        <v>1479</v>
      </c>
      <c r="P724" s="3">
        <v>100</v>
      </c>
      <c r="Q724" s="78"/>
      <c r="U724" s="21">
        <f>IFERROR(VLOOKUP($D724&amp;$C724,生产方式定位!$A$2:$E$38,3,FALSE)+VLOOKUP($E724&amp;$C724,生产方式定位!$F$3:$J$38,3,FALSE),0)</f>
        <v>100</v>
      </c>
      <c r="V724" s="78" t="s">
        <v>17</v>
      </c>
      <c r="W724" s="3">
        <v>1</v>
      </c>
      <c r="Z724" s="21">
        <f>IFERROR(VLOOKUP($D724&amp;$C724,生产方式定位!$A$2:$E$38,5,FALSE)+VLOOKUP($E724&amp;$C724,生产方式定位!$F$3:$J$38,5,FALSE),"错误")</f>
        <v>700</v>
      </c>
      <c r="AA724" s="34" t="str">
        <f t="shared" si="200"/>
        <v>工具*10</v>
      </c>
      <c r="AB724" s="44" t="str">
        <f t="shared" si="211"/>
        <v>劳工*4525</v>
      </c>
      <c r="AC724" s="44" t="str">
        <f t="shared" si="212"/>
        <v>铅*18</v>
      </c>
      <c r="AD724" s="35" t="str">
        <f t="shared" si="213"/>
        <v>75%</v>
      </c>
      <c r="AE724" s="3">
        <f t="shared" si="214"/>
        <v>200</v>
      </c>
      <c r="AF724" s="46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spans="1:53" ht="19.95" customHeight="1" x14ac:dyDescent="0.4">
      <c r="A725" s="23" t="s">
        <v>335</v>
      </c>
      <c r="B725" s="78" t="s">
        <v>1531</v>
      </c>
      <c r="C725" s="23">
        <v>2</v>
      </c>
      <c r="D725" s="31" t="s">
        <v>323</v>
      </c>
      <c r="E725" s="31" t="s">
        <v>194</v>
      </c>
      <c r="F725" s="78" t="s">
        <v>1505</v>
      </c>
      <c r="G725" s="3">
        <v>10</v>
      </c>
      <c r="H725" s="78" t="s">
        <v>1497</v>
      </c>
      <c r="I725" s="3">
        <v>5</v>
      </c>
      <c r="J725" s="78" t="s">
        <v>1490</v>
      </c>
      <c r="K725" s="3">
        <v>5</v>
      </c>
      <c r="L725" s="32">
        <v>10</v>
      </c>
      <c r="N725" s="21">
        <f>IFERROR(VLOOKUP($D725&amp;$C725,生产方式定位!$A$2:$E$38,2,FALSE)+VLOOKUP($E725&amp;$C725,生产方式定位!$F$3:$J$38,2,FALSE),0)</f>
        <v>1200</v>
      </c>
      <c r="O725" s="78" t="s">
        <v>1479</v>
      </c>
      <c r="P725" s="3">
        <v>100</v>
      </c>
      <c r="Q725" s="78" t="s">
        <v>1481</v>
      </c>
      <c r="R725" s="3">
        <v>2</v>
      </c>
      <c r="U725" s="21">
        <f>IFERROR(VLOOKUP($D725&amp;$C725,生产方式定位!$A$2:$E$38,3,FALSE)+VLOOKUP($E725&amp;$C725,生产方式定位!$F$3:$J$38,3,FALSE),0)</f>
        <v>30</v>
      </c>
      <c r="V725" s="78" t="s">
        <v>17</v>
      </c>
      <c r="W725" s="3">
        <v>1</v>
      </c>
      <c r="Z725" s="21">
        <f>IFERROR(VLOOKUP($D725&amp;$C725,生产方式定位!$A$2:$E$38,5,FALSE)+VLOOKUP($E725&amp;$C725,生产方式定位!$F$3:$J$38,5,FALSE),"错误")</f>
        <v>1623</v>
      </c>
      <c r="AA725" s="34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44" t="str">
        <f t="shared" si="211"/>
        <v>劳工*1331,工程师*9</v>
      </c>
      <c r="AC725" s="44" t="str">
        <f t="shared" si="212"/>
        <v>铅*41</v>
      </c>
      <c r="AD725" s="35" t="str">
        <f t="shared" si="213"/>
        <v>35%</v>
      </c>
      <c r="AE725" s="3">
        <f t="shared" si="214"/>
        <v>393</v>
      </c>
      <c r="AF725" s="46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spans="1:53" ht="19.95" customHeight="1" x14ac:dyDescent="0.4">
      <c r="A726" s="23" t="s">
        <v>335</v>
      </c>
      <c r="B726" s="78" t="s">
        <v>1532</v>
      </c>
      <c r="C726" s="23">
        <v>3</v>
      </c>
      <c r="D726" s="31" t="s">
        <v>323</v>
      </c>
      <c r="E726" s="31" t="s">
        <v>194</v>
      </c>
      <c r="F726" s="78" t="s">
        <v>1505</v>
      </c>
      <c r="G726" s="3">
        <v>10</v>
      </c>
      <c r="H726" s="78" t="s">
        <v>1497</v>
      </c>
      <c r="I726" s="3">
        <v>5</v>
      </c>
      <c r="J726" s="78" t="s">
        <v>1490</v>
      </c>
      <c r="K726" s="3">
        <v>5</v>
      </c>
      <c r="L726" s="32">
        <v>10</v>
      </c>
      <c r="N726" s="21">
        <f>IFERROR(VLOOKUP($D726&amp;$C726,生产方式定位!$A$2:$E$38,2,FALSE)+VLOOKUP($E726&amp;$C726,生产方式定位!$F$3:$J$38,2,FALSE),0)</f>
        <v>2100</v>
      </c>
      <c r="O726" s="78" t="s">
        <v>1479</v>
      </c>
      <c r="P726" s="3">
        <v>100</v>
      </c>
      <c r="Q726" s="78" t="s">
        <v>1481</v>
      </c>
      <c r="R726" s="3">
        <v>5</v>
      </c>
      <c r="U726" s="21">
        <f>IFERROR(VLOOKUP($D726&amp;$C726,生产方式定位!$A$2:$E$38,3,FALSE)+VLOOKUP($E726&amp;$C726,生产方式定位!$F$3:$J$38,3,FALSE),0)</f>
        <v>35</v>
      </c>
      <c r="V726" s="78" t="s">
        <v>17</v>
      </c>
      <c r="W726" s="3">
        <v>1</v>
      </c>
      <c r="Z726" s="21">
        <f>IFERROR(VLOOKUP($D726&amp;$C726,生产方式定位!$A$2:$E$38,5,FALSE)+VLOOKUP($E726&amp;$C726,生产方式定位!$F$3:$J$38,5,FALSE),"错误")</f>
        <v>2859</v>
      </c>
      <c r="AA726" s="34" t="str">
        <f t="shared" si="227"/>
        <v>工具*18,科学引擎*6,煤*12,运力*23</v>
      </c>
      <c r="AB726" s="44" t="str">
        <f t="shared" si="211"/>
        <v>劳工*1508,工程师*25</v>
      </c>
      <c r="AC726" s="44" t="str">
        <f t="shared" si="212"/>
        <v>铅*71</v>
      </c>
      <c r="AD726" s="35" t="str">
        <f t="shared" si="213"/>
        <v>36%</v>
      </c>
      <c r="AE726" s="3">
        <f t="shared" si="214"/>
        <v>724</v>
      </c>
      <c r="AF726" s="46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spans="1:53" ht="19.95" customHeight="1" x14ac:dyDescent="0.4">
      <c r="A727" s="23" t="s">
        <v>335</v>
      </c>
      <c r="B727" s="78" t="s">
        <v>1533</v>
      </c>
      <c r="C727" s="23">
        <v>4</v>
      </c>
      <c r="D727" s="31" t="s">
        <v>323</v>
      </c>
      <c r="E727" s="31" t="s">
        <v>194</v>
      </c>
      <c r="F727" s="78" t="s">
        <v>1505</v>
      </c>
      <c r="G727" s="3">
        <v>10</v>
      </c>
      <c r="H727" s="78" t="s">
        <v>1497</v>
      </c>
      <c r="I727" s="3">
        <v>5</v>
      </c>
      <c r="J727" s="78" t="s">
        <v>1490</v>
      </c>
      <c r="K727" s="3">
        <v>5</v>
      </c>
      <c r="L727" s="32">
        <v>10</v>
      </c>
      <c r="N727" s="21">
        <f>IFERROR(VLOOKUP($D727&amp;$C727,生产方式定位!$A$2:$E$38,2,FALSE)+VLOOKUP($E727&amp;$C727,生产方式定位!$F$3:$J$38,2,FALSE),0)</f>
        <v>3000</v>
      </c>
      <c r="O727" s="78" t="s">
        <v>1479</v>
      </c>
      <c r="P727" s="3">
        <v>100</v>
      </c>
      <c r="Q727" s="78" t="s">
        <v>1481</v>
      </c>
      <c r="R727" s="3">
        <v>8</v>
      </c>
      <c r="U727" s="21">
        <f>IFERROR(VLOOKUP($D727&amp;$C727,生产方式定位!$A$2:$E$38,3,FALSE)+VLOOKUP($E727&amp;$C727,生产方式定位!$F$3:$J$38,3,FALSE),0)</f>
        <v>40</v>
      </c>
      <c r="V727" s="78" t="s">
        <v>17</v>
      </c>
      <c r="W727" s="3">
        <v>1</v>
      </c>
      <c r="Z727" s="21">
        <f>IFERROR(VLOOKUP($D727&amp;$C727,生产方式定位!$A$2:$E$38,5,FALSE)+VLOOKUP($E727&amp;$C727,生产方式定位!$F$3:$J$38,5,FALSE),"错误")</f>
        <v>4094</v>
      </c>
      <c r="AA727" s="34" t="str">
        <f t="shared" si="227"/>
        <v>工具*25,科学引擎*8,煤*17,运力*33</v>
      </c>
      <c r="AB727" s="44" t="str">
        <f t="shared" si="211"/>
        <v>劳工*1676,工程师*45</v>
      </c>
      <c r="AC727" s="44" t="str">
        <f t="shared" si="212"/>
        <v>铅*102</v>
      </c>
      <c r="AD727" s="35" t="str">
        <f t="shared" si="213"/>
        <v>36%</v>
      </c>
      <c r="AE727" s="3">
        <f t="shared" si="214"/>
        <v>1054</v>
      </c>
      <c r="AF727" s="46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spans="1:53" ht="19.95" customHeight="1" x14ac:dyDescent="0.4">
      <c r="A728" s="23" t="s">
        <v>335</v>
      </c>
      <c r="B728" s="78" t="s">
        <v>1534</v>
      </c>
      <c r="C728" s="23">
        <v>5</v>
      </c>
      <c r="D728" s="31" t="s">
        <v>323</v>
      </c>
      <c r="E728" s="31" t="s">
        <v>194</v>
      </c>
      <c r="F728" s="78" t="s">
        <v>1505</v>
      </c>
      <c r="G728" s="3">
        <v>10</v>
      </c>
      <c r="H728" s="78" t="s">
        <v>1497</v>
      </c>
      <c r="I728" s="3">
        <v>5</v>
      </c>
      <c r="J728" s="78" t="s">
        <v>1490</v>
      </c>
      <c r="K728" s="3">
        <v>5</v>
      </c>
      <c r="L728" s="32">
        <v>10</v>
      </c>
      <c r="N728" s="21">
        <f>IFERROR(VLOOKUP($D728&amp;$C728,生产方式定位!$A$2:$E$38,2,FALSE)+VLOOKUP($E728&amp;$C728,生产方式定位!$F$3:$J$38,2,FALSE),0)</f>
        <v>3900</v>
      </c>
      <c r="O728" s="78" t="s">
        <v>1479</v>
      </c>
      <c r="P728" s="3">
        <v>100</v>
      </c>
      <c r="Q728" s="78" t="s">
        <v>1481</v>
      </c>
      <c r="R728" s="3">
        <v>11</v>
      </c>
      <c r="U728" s="21">
        <f>IFERROR(VLOOKUP($D728&amp;$C728,生产方式定位!$A$2:$E$38,3,FALSE)+VLOOKUP($E728&amp;$C728,生产方式定位!$F$3:$J$38,3,FALSE),0)</f>
        <v>45</v>
      </c>
      <c r="V728" s="78" t="s">
        <v>17</v>
      </c>
      <c r="W728" s="3">
        <v>1</v>
      </c>
      <c r="Z728" s="21">
        <f>IFERROR(VLOOKUP($D728&amp;$C728,生产方式定位!$A$2:$E$38,5,FALSE)+VLOOKUP($E728&amp;$C728,生产方式定位!$F$3:$J$38,5,FALSE),"错误")</f>
        <v>5330</v>
      </c>
      <c r="AA728" s="34" t="str">
        <f t="shared" si="227"/>
        <v>工具*33,科学引擎*11,煤*22,运力*43</v>
      </c>
      <c r="AB728" s="44" t="str">
        <f t="shared" si="211"/>
        <v>劳工*1834,工程师*67</v>
      </c>
      <c r="AC728" s="44" t="str">
        <f t="shared" si="212"/>
        <v>铅*133</v>
      </c>
      <c r="AD728" s="35" t="str">
        <f t="shared" si="213"/>
        <v>37%</v>
      </c>
      <c r="AE728" s="3">
        <f t="shared" si="214"/>
        <v>1385</v>
      </c>
      <c r="AF728" s="46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spans="1:53" ht="19.95" customHeight="1" x14ac:dyDescent="0.4">
      <c r="A729" s="21" t="s">
        <v>336</v>
      </c>
      <c r="B729" s="78" t="s">
        <v>1535</v>
      </c>
      <c r="C729" s="21">
        <v>1</v>
      </c>
      <c r="D729" s="31" t="s">
        <v>323</v>
      </c>
      <c r="E729" s="79" t="s">
        <v>1477</v>
      </c>
      <c r="F729" s="78"/>
      <c r="H729" s="78"/>
      <c r="N729" s="23">
        <f>IFERROR(VLOOKUP($D729&amp;$C729,生产方式定位!$A$2:$E$38,2,FALSE)+VLOOKUP($E729&amp;$C729,生产方式定位!$F$3:$J$38,2,FALSE),0)</f>
        <v>400</v>
      </c>
      <c r="U729" s="23">
        <f>IFERROR(VLOOKUP($D729&amp;$C729,生产方式定位!$A$2:$E$38,3,FALSE)+VLOOKUP($E729&amp;$C729,生产方式定位!$F$3:$J$38,3,FALSE),0)</f>
        <v>100</v>
      </c>
      <c r="Z729" s="23">
        <f>IFERROR(VLOOKUP($D729&amp;$C729,生产方式定位!$A$2:$E$38,5,FALSE)+VLOOKUP($E729&amp;$C729,生产方式定位!$F$3:$J$38,5,FALSE),"错误")</f>
        <v>700</v>
      </c>
      <c r="AA729" s="34" t="str">
        <f t="shared" si="227"/>
        <v/>
      </c>
      <c r="AB729" s="44" t="str">
        <f t="shared" si="211"/>
        <v/>
      </c>
      <c r="AC729" s="44" t="str">
        <f t="shared" si="212"/>
        <v/>
      </c>
      <c r="AD729" s="35" t="str">
        <f t="shared" si="213"/>
        <v>75%</v>
      </c>
      <c r="AE729" s="3">
        <f t="shared" si="214"/>
        <v>200</v>
      </c>
      <c r="AF729" s="46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spans="1:53" ht="19.95" customHeight="1" x14ac:dyDescent="0.4">
      <c r="A730" s="21" t="s">
        <v>336</v>
      </c>
      <c r="B730" s="78" t="s">
        <v>1536</v>
      </c>
      <c r="C730" s="21">
        <v>2</v>
      </c>
      <c r="D730" s="31" t="s">
        <v>323</v>
      </c>
      <c r="E730" s="79" t="s">
        <v>1477</v>
      </c>
      <c r="F730" s="78" t="s">
        <v>1513</v>
      </c>
      <c r="G730" s="3">
        <v>20</v>
      </c>
      <c r="N730" s="23">
        <f>IFERROR(VLOOKUP($D730&amp;$C730,生产方式定位!$A$2:$E$38,2,FALSE)+VLOOKUP($E730&amp;$C730,生产方式定位!$F$3:$J$38,2,FALSE),0)</f>
        <v>1025</v>
      </c>
      <c r="U730" s="23">
        <f>IFERROR(VLOOKUP($D730&amp;$C730,生产方式定位!$A$2:$E$38,3,FALSE)+VLOOKUP($E730&amp;$C730,生产方式定位!$F$3:$J$38,3,FALSE),0)</f>
        <v>110</v>
      </c>
      <c r="V730" s="78" t="s">
        <v>17</v>
      </c>
      <c r="W730" s="3">
        <v>1</v>
      </c>
      <c r="Z730" s="23">
        <f>IFERROR(VLOOKUP($D730&amp;$C730,生产方式定位!$A$2:$E$38,5,FALSE)+VLOOKUP($E730&amp;$C730,生产方式定位!$F$3:$J$38,5,FALSE),"错误")</f>
        <v>1260</v>
      </c>
      <c r="AA730" s="34" t="str">
        <f t="shared" si="227"/>
        <v>炸药*21</v>
      </c>
      <c r="AB730" s="44" t="str">
        <f t="shared" si="211"/>
        <v/>
      </c>
      <c r="AC730" s="44" t="str">
        <f t="shared" si="212"/>
        <v>铅*32</v>
      </c>
      <c r="AD730" s="35" t="str">
        <f t="shared" si="213"/>
        <v>23%</v>
      </c>
      <c r="AE730" s="3">
        <f t="shared" si="214"/>
        <v>125</v>
      </c>
      <c r="AF730" s="46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spans="1:53" ht="19.95" customHeight="1" x14ac:dyDescent="0.4">
      <c r="A731" s="21" t="s">
        <v>336</v>
      </c>
      <c r="B731" s="78" t="s">
        <v>1570</v>
      </c>
      <c r="C731" s="21">
        <v>3</v>
      </c>
      <c r="D731" s="31" t="s">
        <v>323</v>
      </c>
      <c r="E731" s="79" t="s">
        <v>1477</v>
      </c>
      <c r="F731" s="78" t="s">
        <v>1494</v>
      </c>
      <c r="G731" s="3">
        <v>20</v>
      </c>
      <c r="N731" s="23">
        <f>IFERROR(VLOOKUP($D731&amp;$C731,生产方式定位!$A$2:$E$38,2,FALSE)+VLOOKUP($E731&amp;$C731,生产方式定位!$F$3:$J$38,2,FALSE),0)</f>
        <v>1900</v>
      </c>
      <c r="O731" s="78" t="s">
        <v>1496</v>
      </c>
      <c r="P731" s="3">
        <v>10</v>
      </c>
      <c r="U731" s="23">
        <f>IFERROR(VLOOKUP($D731&amp;$C731,生产方式定位!$A$2:$E$38,3,FALSE)+VLOOKUP($E731&amp;$C731,生产方式定位!$F$3:$J$38,3,FALSE),0)</f>
        <v>120</v>
      </c>
      <c r="V731" s="78" t="s">
        <v>17</v>
      </c>
      <c r="W731" s="3">
        <v>1</v>
      </c>
      <c r="Z731" s="23">
        <f>IFERROR(VLOOKUP($D731&amp;$C731,生产方式定位!$A$2:$E$38,5,FALSE)+VLOOKUP($E731&amp;$C731,生产方式定位!$F$3:$J$38,5,FALSE),"错误")</f>
        <v>2380</v>
      </c>
      <c r="AA731" s="34" t="str">
        <f t="shared" si="227"/>
        <v>泽洛*42</v>
      </c>
      <c r="AB731" s="44" t="str">
        <f t="shared" si="211"/>
        <v>法士*1357</v>
      </c>
      <c r="AC731" s="44" t="str">
        <f t="shared" si="212"/>
        <v>铅*60</v>
      </c>
      <c r="AD731" s="35" t="str">
        <f t="shared" si="213"/>
        <v>25%</v>
      </c>
      <c r="AE731" s="3">
        <f t="shared" si="214"/>
        <v>360</v>
      </c>
      <c r="AF731" s="46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spans="1:53" ht="19.95" customHeight="1" x14ac:dyDescent="0.4">
      <c r="A732" s="21" t="s">
        <v>336</v>
      </c>
      <c r="B732" s="78" t="s">
        <v>1537</v>
      </c>
      <c r="C732" s="21">
        <v>4</v>
      </c>
      <c r="D732" s="31" t="s">
        <v>323</v>
      </c>
      <c r="E732" s="79" t="s">
        <v>1477</v>
      </c>
      <c r="F732" s="78" t="s">
        <v>1513</v>
      </c>
      <c r="G732" s="3">
        <v>20</v>
      </c>
      <c r="N732" s="23">
        <f>IFERROR(VLOOKUP($D732&amp;$C732,生产方式定位!$A$2:$E$38,2,FALSE)+VLOOKUP($E732&amp;$C732,生产方式定位!$F$3:$J$38,2,FALSE),0)</f>
        <v>2775</v>
      </c>
      <c r="U732" s="23">
        <f>IFERROR(VLOOKUP($D732&amp;$C732,生产方式定位!$A$2:$E$38,3,FALSE)+VLOOKUP($E732&amp;$C732,生产方式定位!$F$3:$J$38,3,FALSE),0)</f>
        <v>130</v>
      </c>
      <c r="V732" s="78" t="s">
        <v>17</v>
      </c>
      <c r="W732" s="3">
        <v>1</v>
      </c>
      <c r="Z732" s="23">
        <f>IFERROR(VLOOKUP($D732&amp;$C732,生产方式定位!$A$2:$E$38,5,FALSE)+VLOOKUP($E732&amp;$C732,生产方式定位!$F$3:$J$38,5,FALSE),"错误")</f>
        <v>3500</v>
      </c>
      <c r="AA732" s="34" t="str">
        <f t="shared" si="227"/>
        <v>炸药*56</v>
      </c>
      <c r="AB732" s="44" t="str">
        <f t="shared" si="211"/>
        <v/>
      </c>
      <c r="AC732" s="44" t="str">
        <f t="shared" si="212"/>
        <v>铅*88</v>
      </c>
      <c r="AD732" s="35" t="str">
        <f t="shared" si="213"/>
        <v>26%</v>
      </c>
      <c r="AE732" s="3">
        <f t="shared" si="214"/>
        <v>595</v>
      </c>
      <c r="AF732" s="46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spans="1:53" ht="19.95" customHeight="1" x14ac:dyDescent="0.4">
      <c r="A733" s="21" t="s">
        <v>336</v>
      </c>
      <c r="B733" s="78" t="s">
        <v>1538</v>
      </c>
      <c r="C733" s="21">
        <v>5</v>
      </c>
      <c r="D733" s="31" t="s">
        <v>323</v>
      </c>
      <c r="E733" s="79" t="s">
        <v>1477</v>
      </c>
      <c r="F733" s="78" t="s">
        <v>1494</v>
      </c>
      <c r="G733" s="3">
        <v>20</v>
      </c>
      <c r="N733" s="23">
        <f>IFERROR(VLOOKUP($D733&amp;$C733,生产方式定位!$A$2:$E$38,2,FALSE)+VLOOKUP($E733&amp;$C733,生产方式定位!$F$3:$J$38,2,FALSE),0)</f>
        <v>3650</v>
      </c>
      <c r="O733" s="78" t="s">
        <v>1496</v>
      </c>
      <c r="P733" s="3">
        <v>10</v>
      </c>
      <c r="Q733" s="78" t="s">
        <v>1512</v>
      </c>
      <c r="R733" s="3">
        <v>1</v>
      </c>
      <c r="U733" s="23">
        <f>IFERROR(VLOOKUP($D733&amp;$C733,生产方式定位!$A$2:$E$38,3,FALSE)+VLOOKUP($E733&amp;$C733,生产方式定位!$F$3:$J$38,3,FALSE),0)</f>
        <v>140</v>
      </c>
      <c r="V733" s="78" t="s">
        <v>17</v>
      </c>
      <c r="W733" s="3">
        <v>1</v>
      </c>
      <c r="Z733" s="23">
        <f>IFERROR(VLOOKUP($D733&amp;$C733,生产方式定位!$A$2:$E$38,5,FALSE)+VLOOKUP($E733&amp;$C733,生产方式定位!$F$3:$J$38,5,FALSE),"错误")</f>
        <v>4620</v>
      </c>
      <c r="AA733" s="34" t="str">
        <f t="shared" si="227"/>
        <v>泽洛*81</v>
      </c>
      <c r="AB733" s="44" t="str">
        <f t="shared" si="211"/>
        <v>法士*1440,法师*29</v>
      </c>
      <c r="AC733" s="44" t="str">
        <f t="shared" si="212"/>
        <v>铅*116</v>
      </c>
      <c r="AD733" s="35" t="str">
        <f t="shared" si="213"/>
        <v>27%</v>
      </c>
      <c r="AE733" s="3">
        <f t="shared" si="214"/>
        <v>830</v>
      </c>
      <c r="AF733" s="46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spans="1:53" ht="19.95" customHeight="1" x14ac:dyDescent="0.4">
      <c r="A734" s="23" t="s">
        <v>337</v>
      </c>
      <c r="B734" s="78" t="s">
        <v>1539</v>
      </c>
      <c r="C734" s="23">
        <v>1</v>
      </c>
      <c r="D734" s="79" t="s">
        <v>1514</v>
      </c>
      <c r="E734" s="79" t="s">
        <v>1476</v>
      </c>
      <c r="N734" s="21">
        <f>IFERROR(VLOOKUP($D734&amp;$C734,生产方式定位!$A$2:$E$38,2,FALSE)+VLOOKUP($E734&amp;$C734,生产方式定位!$F$3:$J$38,2,FALSE),0)</f>
        <v>0</v>
      </c>
      <c r="U734" s="21">
        <f>IFERROR(VLOOKUP($D734&amp;$C734,生产方式定位!$A$2:$E$38,3,FALSE)+VLOOKUP($E734&amp;$C734,生产方式定位!$F$3:$J$38,3,FALSE),0)</f>
        <v>0</v>
      </c>
      <c r="Z734" s="21">
        <f>IFERROR(VLOOKUP($D734&amp;$C734,生产方式定位!$A$2:$E$38,5,FALSE)+VLOOKUP($E734&amp;$C734,生产方式定位!$F$3:$J$38,5,FALSE),"错误")</f>
        <v>0</v>
      </c>
      <c r="AA734" s="34" t="str">
        <f t="shared" si="227"/>
        <v/>
      </c>
      <c r="AB734" s="44" t="str">
        <f t="shared" si="211"/>
        <v/>
      </c>
      <c r="AC734" s="44" t="str">
        <f t="shared" si="212"/>
        <v/>
      </c>
      <c r="AD734" s="35" t="str">
        <f t="shared" si="213"/>
        <v/>
      </c>
      <c r="AE734" s="3" t="str">
        <f t="shared" si="214"/>
        <v/>
      </c>
      <c r="AF734" s="46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spans="1:53" ht="19.95" customHeight="1" x14ac:dyDescent="0.4">
      <c r="A735" s="23" t="s">
        <v>337</v>
      </c>
      <c r="C735" s="23">
        <v>2</v>
      </c>
      <c r="D735" s="79" t="s">
        <v>1514</v>
      </c>
      <c r="E735" s="79" t="s">
        <v>1476</v>
      </c>
      <c r="N735" s="21">
        <f>IFERROR(VLOOKUP($D735&amp;$C735,生产方式定位!$A$2:$E$38,2,FALSE)+VLOOKUP($E735&amp;$C735,生产方式定位!$F$3:$J$38,2,FALSE),0)</f>
        <v>330</v>
      </c>
      <c r="U735" s="21">
        <f>IFERROR(VLOOKUP($D735&amp;$C735,生产方式定位!$A$2:$E$38,3,FALSE)+VLOOKUP($E735&amp;$C735,生产方式定位!$F$3:$J$38,3,FALSE),0)</f>
        <v>15</v>
      </c>
      <c r="Z735" s="21">
        <f>IFERROR(VLOOKUP($D735&amp;$C735,生产方式定位!$A$2:$E$38,5,FALSE)+VLOOKUP($E735&amp;$C735,生产方式定位!$F$3:$J$38,5,FALSE),"错误")</f>
        <v>0</v>
      </c>
      <c r="AA735" s="34" t="str">
        <f t="shared" si="227"/>
        <v/>
      </c>
      <c r="AB735" s="44" t="str">
        <f t="shared" si="211"/>
        <v/>
      </c>
      <c r="AC735" s="44" t="str">
        <f t="shared" si="212"/>
        <v/>
      </c>
      <c r="AD735" s="35" t="str">
        <f t="shared" si="213"/>
        <v>-100%</v>
      </c>
      <c r="AE735" s="3">
        <f t="shared" si="214"/>
        <v>-345</v>
      </c>
      <c r="AF735" s="46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spans="1:53" ht="19.95" customHeight="1" x14ac:dyDescent="0.4">
      <c r="A736" s="23" t="s">
        <v>337</v>
      </c>
      <c r="C736" s="23">
        <v>3</v>
      </c>
      <c r="D736" s="79" t="s">
        <v>1514</v>
      </c>
      <c r="E736" s="79" t="s">
        <v>1476</v>
      </c>
      <c r="N736" s="21">
        <f>IFERROR(VLOOKUP($D736&amp;$C736,生产方式定位!$A$2:$E$38,2,FALSE)+VLOOKUP($E736&amp;$C736,生产方式定位!$F$3:$J$38,2,FALSE),0)</f>
        <v>440</v>
      </c>
      <c r="U736" s="21">
        <f>IFERROR(VLOOKUP($D736&amp;$C736,生产方式定位!$A$2:$E$38,3,FALSE)+VLOOKUP($E736&amp;$C736,生产方式定位!$F$3:$J$38,3,FALSE),0)</f>
        <v>30</v>
      </c>
      <c r="Z736" s="21">
        <f>IFERROR(VLOOKUP($D736&amp;$C736,生产方式定位!$A$2:$E$38,5,FALSE)+VLOOKUP($E736&amp;$C736,生产方式定位!$F$3:$J$38,5,FALSE),"错误")</f>
        <v>0</v>
      </c>
      <c r="AA736" s="34" t="str">
        <f t="shared" si="227"/>
        <v/>
      </c>
      <c r="AB736" s="44" t="str">
        <f t="shared" si="211"/>
        <v/>
      </c>
      <c r="AC736" s="44" t="str">
        <f t="shared" si="212"/>
        <v/>
      </c>
      <c r="AD736" s="35" t="str">
        <f t="shared" si="213"/>
        <v>-100%</v>
      </c>
      <c r="AE736" s="3">
        <f t="shared" si="214"/>
        <v>-470</v>
      </c>
      <c r="AF736" s="46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spans="1:53" ht="19.95" customHeight="1" x14ac:dyDescent="0.4">
      <c r="A737" s="23" t="s">
        <v>337</v>
      </c>
      <c r="C737" s="23">
        <v>4</v>
      </c>
      <c r="D737" s="79" t="s">
        <v>1514</v>
      </c>
      <c r="E737" s="79" t="s">
        <v>1476</v>
      </c>
      <c r="N737" s="21">
        <f>IFERROR(VLOOKUP($D737&amp;$C737,生产方式定位!$A$2:$E$38,2,FALSE)+VLOOKUP($E737&amp;$C737,生产方式定位!$F$3:$J$38,2,FALSE),0)</f>
        <v>550</v>
      </c>
      <c r="U737" s="21">
        <f>IFERROR(VLOOKUP($D737&amp;$C737,生产方式定位!$A$2:$E$38,3,FALSE)+VLOOKUP($E737&amp;$C737,生产方式定位!$F$3:$J$38,3,FALSE),0)</f>
        <v>45</v>
      </c>
      <c r="Z737" s="21">
        <f>IFERROR(VLOOKUP($D737&amp;$C737,生产方式定位!$A$2:$E$38,5,FALSE)+VLOOKUP($E737&amp;$C737,生产方式定位!$F$3:$J$38,5,FALSE),"错误")</f>
        <v>0</v>
      </c>
      <c r="AA737" s="34" t="str">
        <f t="shared" si="227"/>
        <v/>
      </c>
      <c r="AB737" s="44" t="str">
        <f t="shared" si="211"/>
        <v/>
      </c>
      <c r="AC737" s="44" t="str">
        <f t="shared" si="212"/>
        <v/>
      </c>
      <c r="AD737" s="35" t="str">
        <f t="shared" si="213"/>
        <v>-100%</v>
      </c>
      <c r="AE737" s="3">
        <f t="shared" si="214"/>
        <v>-595</v>
      </c>
      <c r="AF737" s="46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spans="1:53" ht="19.95" customHeight="1" x14ac:dyDescent="0.4">
      <c r="A738" s="23" t="s">
        <v>337</v>
      </c>
      <c r="B738" s="78" t="s">
        <v>1540</v>
      </c>
      <c r="C738" s="23">
        <v>5</v>
      </c>
      <c r="D738" s="79" t="s">
        <v>1514</v>
      </c>
      <c r="E738" s="79" t="s">
        <v>1476</v>
      </c>
      <c r="F738" s="78" t="s">
        <v>1490</v>
      </c>
      <c r="G738" s="3">
        <v>20</v>
      </c>
      <c r="H738" s="78" t="s">
        <v>1497</v>
      </c>
      <c r="I738" s="3">
        <v>10</v>
      </c>
      <c r="J738" s="78" t="s">
        <v>1475</v>
      </c>
      <c r="K738" s="3">
        <v>20</v>
      </c>
      <c r="L738" s="32">
        <v>5</v>
      </c>
      <c r="N738" s="21">
        <f>IFERROR(VLOOKUP($D738&amp;$C738,生产方式定位!$A$2:$E$38,2,FALSE)+VLOOKUP($E738&amp;$C738,生产方式定位!$F$3:$J$38,2,FALSE),0)</f>
        <v>660</v>
      </c>
      <c r="O738" s="78" t="s">
        <v>1479</v>
      </c>
      <c r="P738" s="3">
        <v>-15</v>
      </c>
      <c r="Q738" s="78" t="s">
        <v>1481</v>
      </c>
      <c r="R738" s="3">
        <v>10</v>
      </c>
      <c r="U738" s="21">
        <f>IFERROR(VLOOKUP($D738&amp;$C738,生产方式定位!$A$2:$E$38,3,FALSE)+VLOOKUP($E738&amp;$C738,生产方式定位!$F$3:$J$38,3,FALSE),0)</f>
        <v>60</v>
      </c>
      <c r="Z738" s="21">
        <f>IFERROR(VLOOKUP($D738&amp;$C738,生产方式定位!$A$2:$E$38,5,FALSE)+VLOOKUP($E738&amp;$C738,生产方式定位!$F$3:$J$38,5,FALSE),"错误")</f>
        <v>0</v>
      </c>
      <c r="AA738" s="34" t="str">
        <f t="shared" si="227"/>
        <v>煤*8,科学引擎*2,钢铁*5,运力*2</v>
      </c>
      <c r="AB738" s="44" t="str">
        <f t="shared" si="211"/>
        <v>劳工*-1629,工程师*362</v>
      </c>
      <c r="AC738" s="44" t="str">
        <f t="shared" si="212"/>
        <v/>
      </c>
      <c r="AD738" s="35" t="str">
        <f t="shared" si="213"/>
        <v>-100%</v>
      </c>
      <c r="AE738" s="3">
        <f t="shared" si="214"/>
        <v>-720</v>
      </c>
      <c r="AF738" s="46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spans="1:53" ht="19.95" customHeight="1" x14ac:dyDescent="0.4">
      <c r="A739" s="21" t="s">
        <v>338</v>
      </c>
      <c r="B739" s="78" t="s">
        <v>1539</v>
      </c>
      <c r="C739" s="21">
        <v>1</v>
      </c>
      <c r="D739" s="31" t="s">
        <v>175</v>
      </c>
      <c r="E739" s="31" t="s">
        <v>180</v>
      </c>
      <c r="N739" s="23">
        <f>IFERROR(VLOOKUP($D739&amp;$C739,生产方式定位!$A$2:$E$38,2,FALSE)+VLOOKUP($E739&amp;$C739,生产方式定位!$F$3:$J$38,2,FALSE),0)</f>
        <v>0</v>
      </c>
      <c r="O739" s="78"/>
      <c r="Q739" s="78"/>
      <c r="U739" s="23">
        <f>IFERROR(VLOOKUP($D739&amp;$C739,生产方式定位!$A$2:$E$38,3,FALSE)+VLOOKUP($E739&amp;$C739,生产方式定位!$F$3:$J$38,3,FALSE),0)</f>
        <v>25</v>
      </c>
      <c r="Z739" s="23">
        <f>IFERROR(VLOOKUP($D739&amp;$C739,生产方式定位!$A$2:$E$38,5,FALSE)+VLOOKUP($E739&amp;$C739,生产方式定位!$F$3:$J$38,5,FALSE),"错误")</f>
        <v>25</v>
      </c>
      <c r="AA739" s="34" t="str">
        <f t="shared" si="227"/>
        <v/>
      </c>
      <c r="AB739" s="44" t="str">
        <f t="shared" si="211"/>
        <v/>
      </c>
      <c r="AC739" s="44" t="str">
        <f t="shared" si="212"/>
        <v/>
      </c>
      <c r="AD739" s="35" t="str">
        <f t="shared" si="213"/>
        <v/>
      </c>
      <c r="AE739" s="3" t="str">
        <f t="shared" si="214"/>
        <v/>
      </c>
      <c r="AF739" s="46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spans="1:53" ht="19.95" customHeight="1" x14ac:dyDescent="0.4">
      <c r="A740" s="21" t="s">
        <v>338</v>
      </c>
      <c r="C740" s="21">
        <v>2</v>
      </c>
      <c r="D740" s="31" t="s">
        <v>175</v>
      </c>
      <c r="E740" s="31" t="s">
        <v>180</v>
      </c>
      <c r="N740" s="23">
        <f>IFERROR(VLOOKUP($D740&amp;$C740,生产方式定位!$A$2:$E$38,2,FALSE)+VLOOKUP($E740&amp;$C740,生产方式定位!$F$3:$J$38,2,FALSE),0)</f>
        <v>0</v>
      </c>
      <c r="O740" s="78"/>
      <c r="Q740" s="78"/>
      <c r="U740" s="23">
        <f>IFERROR(VLOOKUP($D740&amp;$C740,生产方式定位!$A$2:$E$38,3,FALSE)+VLOOKUP($E740&amp;$C740,生产方式定位!$F$3:$J$38,3,FALSE),0)</f>
        <v>35</v>
      </c>
      <c r="Z740" s="23">
        <f>IFERROR(VLOOKUP($D740&amp;$C740,生产方式定位!$A$2:$E$38,5,FALSE)+VLOOKUP($E740&amp;$C740,生产方式定位!$F$3:$J$38,5,FALSE),"错误")</f>
        <v>35</v>
      </c>
      <c r="AA740" s="34" t="str">
        <f t="shared" si="227"/>
        <v/>
      </c>
      <c r="AB740" s="44" t="str">
        <f t="shared" si="211"/>
        <v/>
      </c>
      <c r="AC740" s="44" t="str">
        <f t="shared" si="212"/>
        <v/>
      </c>
      <c r="AD740" s="35" t="str">
        <f t="shared" si="213"/>
        <v/>
      </c>
      <c r="AE740" s="3" t="str">
        <f t="shared" si="214"/>
        <v/>
      </c>
      <c r="AF740" s="46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spans="1:53" ht="19.95" customHeight="1" x14ac:dyDescent="0.4">
      <c r="A741" s="21" t="s">
        <v>338</v>
      </c>
      <c r="C741" s="21">
        <v>3</v>
      </c>
      <c r="D741" s="31" t="s">
        <v>175</v>
      </c>
      <c r="E741" s="31" t="s">
        <v>180</v>
      </c>
      <c r="N741" s="23">
        <f>IFERROR(VLOOKUP($D741&amp;$C741,生产方式定位!$A$2:$E$38,2,FALSE)+VLOOKUP($E741&amp;$C741,生产方式定位!$F$3:$J$38,2,FALSE),0)</f>
        <v>0</v>
      </c>
      <c r="U741" s="23">
        <f>IFERROR(VLOOKUP($D741&amp;$C741,生产方式定位!$A$2:$E$38,3,FALSE)+VLOOKUP($E741&amp;$C741,生产方式定位!$F$3:$J$38,3,FALSE),0)</f>
        <v>70</v>
      </c>
      <c r="Z741" s="23">
        <f>IFERROR(VLOOKUP($D741&amp;$C741,生产方式定位!$A$2:$E$38,5,FALSE)+VLOOKUP($E741&amp;$C741,生产方式定位!$F$3:$J$38,5,FALSE),"错误")</f>
        <v>70</v>
      </c>
      <c r="AA741" s="34" t="str">
        <f t="shared" si="227"/>
        <v/>
      </c>
      <c r="AB741" s="44" t="str">
        <f t="shared" si="211"/>
        <v/>
      </c>
      <c r="AC741" s="44" t="str">
        <f t="shared" si="212"/>
        <v/>
      </c>
      <c r="AD741" s="35" t="str">
        <f t="shared" si="213"/>
        <v/>
      </c>
      <c r="AE741" s="3" t="str">
        <f t="shared" si="214"/>
        <v/>
      </c>
      <c r="AF741" s="46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spans="1:53" ht="19.95" customHeight="1" x14ac:dyDescent="0.4">
      <c r="A742" s="21" t="s">
        <v>338</v>
      </c>
      <c r="B742" s="78" t="s">
        <v>1541</v>
      </c>
      <c r="C742" s="21">
        <v>4</v>
      </c>
      <c r="D742" s="31" t="s">
        <v>175</v>
      </c>
      <c r="E742" s="31" t="s">
        <v>180</v>
      </c>
      <c r="F742" s="78" t="s">
        <v>1494</v>
      </c>
      <c r="G742" s="3">
        <v>30</v>
      </c>
      <c r="H742" s="78" t="s">
        <v>1478</v>
      </c>
      <c r="I742" s="3">
        <v>10</v>
      </c>
      <c r="L742" s="32">
        <v>5</v>
      </c>
      <c r="N742" s="23">
        <f>IFERROR(VLOOKUP($D742&amp;$C742,生产方式定位!$A$2:$E$38,2,FALSE)+VLOOKUP($E742&amp;$C742,生产方式定位!$F$3:$J$38,2,FALSE),0)</f>
        <v>0</v>
      </c>
      <c r="O742" s="78" t="s">
        <v>1479</v>
      </c>
      <c r="P742" s="3">
        <v>-15</v>
      </c>
      <c r="Q742" s="78" t="s">
        <v>1496</v>
      </c>
      <c r="R742" s="3">
        <v>20</v>
      </c>
      <c r="U742" s="23">
        <f>IFERROR(VLOOKUP($D742&amp;$C742,生产方式定位!$A$2:$E$38,3,FALSE)+VLOOKUP($E742&amp;$C742,生产方式定位!$F$3:$J$38,3,FALSE),0)</f>
        <v>35</v>
      </c>
      <c r="Z742" s="23">
        <f>IFERROR(VLOOKUP($D742&amp;$C742,生产方式定位!$A$2:$E$38,5,FALSE)+VLOOKUP($E742&amp;$C742,生产方式定位!$F$3:$J$38,5,FALSE),"错误")</f>
        <v>35</v>
      </c>
      <c r="AA742" s="34" t="str">
        <f t="shared" si="227"/>
        <v>泽洛*0,魔偶*0</v>
      </c>
      <c r="AB742" s="44" t="str">
        <f t="shared" si="211"/>
        <v>劳工*-679,法士*226</v>
      </c>
      <c r="AC742" s="44" t="str">
        <f t="shared" si="212"/>
        <v/>
      </c>
      <c r="AD742" s="35" t="str">
        <f t="shared" si="213"/>
        <v/>
      </c>
      <c r="AE742" s="3" t="str">
        <f t="shared" si="214"/>
        <v/>
      </c>
      <c r="AF742" s="46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spans="1:53" ht="19.95" customHeight="1" x14ac:dyDescent="0.4">
      <c r="A743" s="21" t="s">
        <v>338</v>
      </c>
      <c r="B743" s="78" t="s">
        <v>1542</v>
      </c>
      <c r="C743" s="21">
        <v>5</v>
      </c>
      <c r="D743" s="31" t="s">
        <v>175</v>
      </c>
      <c r="E743" s="31" t="s">
        <v>180</v>
      </c>
      <c r="F743" s="78" t="s">
        <v>1495</v>
      </c>
      <c r="G743" s="3">
        <v>30</v>
      </c>
      <c r="H743" s="78" t="s">
        <v>1478</v>
      </c>
      <c r="I743" s="3">
        <v>10</v>
      </c>
      <c r="L743" s="32">
        <v>5</v>
      </c>
      <c r="N743" s="23">
        <f>IFERROR(VLOOKUP($D743&amp;$C743,生产方式定位!$A$2:$E$38,2,FALSE)+VLOOKUP($E743&amp;$C743,生产方式定位!$F$3:$J$38,2,FALSE),0)</f>
        <v>0</v>
      </c>
      <c r="O743" s="78" t="s">
        <v>1479</v>
      </c>
      <c r="P743" s="3">
        <v>-30</v>
      </c>
      <c r="Q743" s="78" t="s">
        <v>1496</v>
      </c>
      <c r="R743" s="3">
        <v>20</v>
      </c>
      <c r="U743" s="23">
        <f>IFERROR(VLOOKUP($D743&amp;$C743,生产方式定位!$A$2:$E$38,3,FALSE)+VLOOKUP($E743&amp;$C743,生产方式定位!$F$3:$J$38,3,FALSE),0)</f>
        <v>40</v>
      </c>
      <c r="Z743" s="23">
        <f>IFERROR(VLOOKUP($D743&amp;$C743,生产方式定位!$A$2:$E$38,5,FALSE)+VLOOKUP($E743&amp;$C743,生产方式定位!$F$3:$J$38,5,FALSE),"错误")</f>
        <v>40</v>
      </c>
      <c r="AA743" s="34" t="str">
        <f t="shared" si="227"/>
        <v>灵能水晶*0,魔偶*0</v>
      </c>
      <c r="AB743" s="44" t="str">
        <f t="shared" ref="AB743:AB806" si="228">IF(AJ743="","",AJ743)&amp;IF(AK743="","",","&amp;AK743)&amp;IF(AL743="","",","&amp;AL743)</f>
        <v>劳工*-1086,法士*181</v>
      </c>
      <c r="AC743" s="44" t="str">
        <f t="shared" ref="AC743:AC806" si="229">IF(AM743="","",AM743)&amp;IF(AN743="","",","&amp;AN743)</f>
        <v/>
      </c>
      <c r="AD743" s="35" t="str">
        <f t="shared" ref="AD743:AD806" si="230">IFERROR(ROUND(((Z743/N743)-1)*100,0)&amp;"%","")</f>
        <v/>
      </c>
      <c r="AE743" s="3" t="str">
        <f t="shared" ref="AE743:AE806" si="231">IF(Z743-U743-N743=0,"",Z743-U743-N743)</f>
        <v/>
      </c>
      <c r="AF743" s="46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spans="1:53" ht="19.95" customHeight="1" x14ac:dyDescent="0.4">
      <c r="A744" s="23" t="s">
        <v>339</v>
      </c>
      <c r="B744" s="80" t="s">
        <v>1573</v>
      </c>
      <c r="C744" s="23">
        <v>1</v>
      </c>
      <c r="D744" s="31" t="s">
        <v>175</v>
      </c>
      <c r="E744" s="31" t="s">
        <v>180</v>
      </c>
      <c r="N744" s="21">
        <f>IFERROR(VLOOKUP($D744&amp;$C744,生产方式定位!$A$2:$E$38,2,FALSE)+VLOOKUP($E744&amp;$C744,生产方式定位!$F$3:$J$38,2,FALSE),0)</f>
        <v>0</v>
      </c>
      <c r="O744" s="38" t="s">
        <v>77</v>
      </c>
      <c r="P744" s="3">
        <v>3</v>
      </c>
      <c r="Q744" s="38" t="s">
        <v>68</v>
      </c>
      <c r="R744" s="3">
        <v>1</v>
      </c>
      <c r="U744" s="21">
        <f>IFERROR(VLOOKUP($D744&amp;$C744,生产方式定位!$A$2:$E$38,3,FALSE)+VLOOKUP($E744&amp;$C744,生产方式定位!$F$3:$J$38,3,FALSE),0)</f>
        <v>25</v>
      </c>
      <c r="Z744" s="21">
        <f>IFERROR(VLOOKUP($D744&amp;$C744,生产方式定位!$A$2:$E$38,5,FALSE)+VLOOKUP($E744&amp;$C744,生产方式定位!$F$3:$J$38,5,FALSE),"错误")</f>
        <v>25</v>
      </c>
      <c r="AA744" s="34" t="str">
        <f t="shared" si="227"/>
        <v/>
      </c>
      <c r="AB744" s="44" t="str">
        <f t="shared" si="228"/>
        <v>职员*424,贵族*47</v>
      </c>
      <c r="AC744" s="44" t="str">
        <f t="shared" si="229"/>
        <v/>
      </c>
      <c r="AD744" s="35" t="str">
        <f t="shared" si="230"/>
        <v/>
      </c>
      <c r="AE744" s="3" t="str">
        <f t="shared" si="231"/>
        <v/>
      </c>
      <c r="AF744" s="46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spans="1:53" ht="19.95" customHeight="1" x14ac:dyDescent="0.4">
      <c r="A745" s="23" t="s">
        <v>339</v>
      </c>
      <c r="B745" s="48" t="s">
        <v>1574</v>
      </c>
      <c r="C745" s="23">
        <v>2</v>
      </c>
      <c r="D745" s="31" t="s">
        <v>175</v>
      </c>
      <c r="E745" s="31" t="s">
        <v>180</v>
      </c>
      <c r="N745" s="21">
        <f>IFERROR(VLOOKUP($D745&amp;$C745,生产方式定位!$A$2:$E$38,2,FALSE)+VLOOKUP($E745&amp;$C745,生产方式定位!$F$3:$J$38,2,FALSE),0)</f>
        <v>0</v>
      </c>
      <c r="O745" s="3" t="s">
        <v>72</v>
      </c>
      <c r="P745" s="3">
        <v>1</v>
      </c>
      <c r="U745" s="21">
        <f>IFERROR(VLOOKUP($D745&amp;$C745,生产方式定位!$A$2:$E$38,3,FALSE)+VLOOKUP($E745&amp;$C745,生产方式定位!$F$3:$J$38,3,FALSE),0)</f>
        <v>35</v>
      </c>
      <c r="Z745" s="21">
        <f>IFERROR(VLOOKUP($D745&amp;$C745,生产方式定位!$A$2:$E$38,5,FALSE)+VLOOKUP($E745&amp;$C745,生产方式定位!$F$3:$J$38,5,FALSE),"错误")</f>
        <v>35</v>
      </c>
      <c r="AA745" s="34" t="str">
        <f t="shared" si="227"/>
        <v/>
      </c>
      <c r="AB745" s="44" t="str">
        <f t="shared" si="228"/>
        <v>教士*528</v>
      </c>
      <c r="AC745" s="44" t="str">
        <f t="shared" si="229"/>
        <v/>
      </c>
      <c r="AD745" s="35" t="str">
        <f t="shared" si="230"/>
        <v/>
      </c>
      <c r="AE745" s="3" t="str">
        <f t="shared" si="231"/>
        <v/>
      </c>
      <c r="AF745" s="46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spans="1:53" ht="19.95" customHeight="1" x14ac:dyDescent="0.4">
      <c r="A746" s="23" t="s">
        <v>339</v>
      </c>
      <c r="B746" s="48" t="s">
        <v>1575</v>
      </c>
      <c r="C746" s="23">
        <v>3</v>
      </c>
      <c r="D746" s="31" t="s">
        <v>175</v>
      </c>
      <c r="E746" s="31" t="s">
        <v>180</v>
      </c>
      <c r="N746" s="21">
        <f>IFERROR(VLOOKUP($D746&amp;$C746,生产方式定位!$A$2:$E$38,2,FALSE)+VLOOKUP($E746&amp;$C746,生产方式定位!$F$3:$J$38,2,FALSE),0)</f>
        <v>0</v>
      </c>
      <c r="O746" s="3" t="s">
        <v>69</v>
      </c>
      <c r="P746" s="3">
        <v>10</v>
      </c>
      <c r="Q746" s="38" t="s">
        <v>77</v>
      </c>
      <c r="R746" s="3">
        <v>3</v>
      </c>
      <c r="U746" s="21">
        <f>IFERROR(VLOOKUP($D746&amp;$C746,生产方式定位!$A$2:$E$38,3,FALSE)+VLOOKUP($E746&amp;$C746,生产方式定位!$F$3:$J$38,3,FALSE),0)</f>
        <v>70</v>
      </c>
      <c r="Z746" s="21">
        <f>IFERROR(VLOOKUP($D746&amp;$C746,生产方式定位!$A$2:$E$38,5,FALSE)+VLOOKUP($E746&amp;$C746,生产方式定位!$F$3:$J$38,5,FALSE),"错误")</f>
        <v>70</v>
      </c>
      <c r="AA746" s="34" t="str">
        <f t="shared" si="227"/>
        <v/>
      </c>
      <c r="AB746" s="44" t="str">
        <f t="shared" si="228"/>
        <v>资本家*135,职员*365</v>
      </c>
      <c r="AC746" s="44" t="str">
        <f t="shared" si="229"/>
        <v/>
      </c>
      <c r="AD746" s="35" t="str">
        <f t="shared" si="230"/>
        <v/>
      </c>
      <c r="AE746" s="3" t="str">
        <f t="shared" si="231"/>
        <v/>
      </c>
      <c r="AF746" s="46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spans="1:53" ht="19.95" customHeight="1" x14ac:dyDescent="0.4">
      <c r="A747" s="23" t="s">
        <v>339</v>
      </c>
      <c r="B747" s="48" t="s">
        <v>1576</v>
      </c>
      <c r="C747" s="23">
        <v>4</v>
      </c>
      <c r="D747" s="31" t="s">
        <v>175</v>
      </c>
      <c r="E747" s="31" t="s">
        <v>180</v>
      </c>
      <c r="N747" s="21">
        <f>IFERROR(VLOOKUP($D747&amp;$C747,生产方式定位!$A$2:$E$38,2,FALSE)+VLOOKUP($E747&amp;$C747,生产方式定位!$F$3:$J$38,2,FALSE),0)</f>
        <v>0</v>
      </c>
      <c r="O747" s="3" t="s">
        <v>69</v>
      </c>
      <c r="P747" s="3">
        <v>10</v>
      </c>
      <c r="Q747" s="38" t="s">
        <v>77</v>
      </c>
      <c r="R747" s="3">
        <v>3</v>
      </c>
      <c r="U747" s="21">
        <f>IFERROR(VLOOKUP($D747&amp;$C747,生产方式定位!$A$2:$E$38,3,FALSE)+VLOOKUP($E747&amp;$C747,生产方式定位!$F$3:$J$38,3,FALSE),0)</f>
        <v>35</v>
      </c>
      <c r="Z747" s="21">
        <f>IFERROR(VLOOKUP($D747&amp;$C747,生产方式定位!$A$2:$E$38,5,FALSE)+VLOOKUP($E747&amp;$C747,生产方式定位!$F$3:$J$38,5,FALSE),"错误")</f>
        <v>35</v>
      </c>
      <c r="AA747" s="34" t="str">
        <f t="shared" si="227"/>
        <v/>
      </c>
      <c r="AB747" s="44" t="str">
        <f t="shared" si="228"/>
        <v>资本家*68,职员*183</v>
      </c>
      <c r="AC747" s="44" t="str">
        <f t="shared" si="229"/>
        <v/>
      </c>
      <c r="AD747" s="35" t="str">
        <f t="shared" si="230"/>
        <v/>
      </c>
      <c r="AE747" s="3" t="str">
        <f t="shared" si="231"/>
        <v/>
      </c>
      <c r="AF747" s="46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spans="1:53" ht="19.95" customHeight="1" x14ac:dyDescent="0.4">
      <c r="A748" s="23" t="s">
        <v>339</v>
      </c>
      <c r="B748" s="48" t="s">
        <v>1577</v>
      </c>
      <c r="C748" s="23">
        <v>5</v>
      </c>
      <c r="D748" s="31" t="s">
        <v>175</v>
      </c>
      <c r="E748" s="31" t="s">
        <v>180</v>
      </c>
      <c r="N748" s="21">
        <f>IFERROR(VLOOKUP($D748&amp;$C748,生产方式定位!$A$2:$E$38,2,FALSE)+VLOOKUP($E748&amp;$C748,生产方式定位!$F$3:$J$38,2,FALSE),0)</f>
        <v>0</v>
      </c>
      <c r="O748" s="3" t="s">
        <v>70</v>
      </c>
      <c r="P748" s="3">
        <v>1</v>
      </c>
      <c r="U748" s="21">
        <f>IFERROR(VLOOKUP($D748&amp;$C748,生产方式定位!$A$2:$E$38,3,FALSE)+VLOOKUP($E748&amp;$C748,生产方式定位!$F$3:$J$38,3,FALSE),0)</f>
        <v>40</v>
      </c>
      <c r="Z748" s="21">
        <f>IFERROR(VLOOKUP($D748&amp;$C748,生产方式定位!$A$2:$E$38,5,FALSE)+VLOOKUP($E748&amp;$C748,生产方式定位!$F$3:$J$38,5,FALSE),"错误")</f>
        <v>40</v>
      </c>
      <c r="AA748" s="34" t="str">
        <f t="shared" si="227"/>
        <v/>
      </c>
      <c r="AB748" s="44" t="str">
        <f t="shared" si="228"/>
        <v>官僚*603</v>
      </c>
      <c r="AC748" s="44" t="str">
        <f t="shared" si="229"/>
        <v/>
      </c>
      <c r="AD748" s="35" t="str">
        <f t="shared" si="230"/>
        <v/>
      </c>
      <c r="AE748" s="3" t="str">
        <f t="shared" si="231"/>
        <v/>
      </c>
      <c r="AF748" s="46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spans="1:53" ht="19.95" customHeight="1" x14ac:dyDescent="0.4">
      <c r="A749" s="23" t="s">
        <v>339</v>
      </c>
      <c r="B749" s="48" t="s">
        <v>1578</v>
      </c>
      <c r="C749" s="23">
        <v>6</v>
      </c>
      <c r="D749" s="31" t="s">
        <v>175</v>
      </c>
      <c r="E749" s="31" t="s">
        <v>180</v>
      </c>
      <c r="N749" s="21">
        <f>IFERROR(VLOOKUP($D749&amp;$C749,生产方式定位!$A$2:$E$38,2,FALSE)+VLOOKUP($E749&amp;$C749,生产方式定位!$F$3:$J$38,2,FALSE),0)</f>
        <v>0</v>
      </c>
      <c r="O749" s="3" t="s">
        <v>81</v>
      </c>
      <c r="P749" s="3">
        <v>10</v>
      </c>
      <c r="Q749" s="3" t="s">
        <v>73</v>
      </c>
      <c r="R749" s="3">
        <v>20</v>
      </c>
      <c r="U749" s="21">
        <f>IFERROR(VLOOKUP($D749&amp;$C749,生产方式定位!$A$2:$E$38,3,FALSE)+VLOOKUP($E749&amp;$C749,生产方式定位!$F$3:$J$38,3,FALSE),0)</f>
        <v>20</v>
      </c>
      <c r="Z749" s="21">
        <f>IFERROR(VLOOKUP($D749&amp;$C749,生产方式定位!$A$2:$E$38,5,FALSE)+VLOOKUP($E749&amp;$C749,生产方式定位!$F$3:$J$38,5,FALSE),"错误")</f>
        <v>20</v>
      </c>
      <c r="AA749" s="34" t="str">
        <f t="shared" si="227"/>
        <v/>
      </c>
      <c r="AB749" s="44" t="str">
        <f t="shared" si="228"/>
        <v>劳工*302,工程师*201</v>
      </c>
      <c r="AC749" s="44" t="str">
        <f t="shared" si="229"/>
        <v/>
      </c>
      <c r="AD749" s="35" t="str">
        <f t="shared" si="230"/>
        <v/>
      </c>
      <c r="AE749" s="3" t="str">
        <f t="shared" si="231"/>
        <v/>
      </c>
      <c r="AF749" s="46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spans="1:53" ht="19.95" customHeight="1" x14ac:dyDescent="0.4">
      <c r="A750" s="23" t="s">
        <v>339</v>
      </c>
      <c r="B750" s="48" t="s">
        <v>1579</v>
      </c>
      <c r="C750" s="23">
        <v>7</v>
      </c>
      <c r="D750" s="31" t="s">
        <v>175</v>
      </c>
      <c r="E750" s="31" t="s">
        <v>180</v>
      </c>
      <c r="N750" s="21">
        <f>IFERROR(VLOOKUP($D750&amp;$C750,生产方式定位!$A$2:$E$38,2,FALSE)+VLOOKUP($E750&amp;$C750,生产方式定位!$F$3:$J$38,2,FALSE),0)</f>
        <v>0</v>
      </c>
      <c r="O750" s="3" t="s">
        <v>81</v>
      </c>
      <c r="P750" s="3">
        <v>8</v>
      </c>
      <c r="Q750" s="3" t="s">
        <v>73</v>
      </c>
      <c r="R750" s="3">
        <v>20</v>
      </c>
      <c r="S750" s="38" t="s">
        <v>74</v>
      </c>
      <c r="T750" s="3">
        <v>20</v>
      </c>
      <c r="U750" s="21">
        <f>IFERROR(VLOOKUP($D750&amp;$C750,生产方式定位!$A$2:$E$38,3,FALSE)+VLOOKUP($E750&amp;$C750,生产方式定位!$F$3:$J$38,3,FALSE),0)</f>
        <v>20</v>
      </c>
      <c r="Z750" s="21">
        <f>IFERROR(VLOOKUP($D750&amp;$C750,生产方式定位!$A$2:$E$38,5,FALSE)+VLOOKUP($E750&amp;$C750,生产方式定位!$F$3:$J$38,5,FALSE),"错误")</f>
        <v>20</v>
      </c>
      <c r="AA750" s="34" t="str">
        <f t="shared" si="227"/>
        <v/>
      </c>
      <c r="AB750" s="44" t="str">
        <f t="shared" si="228"/>
        <v>劳工*151,工程师*126,法士*94</v>
      </c>
      <c r="AC750" s="44" t="str">
        <f t="shared" si="229"/>
        <v/>
      </c>
      <c r="AD750" s="35" t="str">
        <f t="shared" si="230"/>
        <v/>
      </c>
      <c r="AE750" s="3" t="str">
        <f t="shared" si="231"/>
        <v/>
      </c>
      <c r="AF750" s="46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spans="1:53" ht="19.95" customHeight="1" x14ac:dyDescent="0.4">
      <c r="A751" s="23" t="s">
        <v>339</v>
      </c>
      <c r="B751" s="48" t="s">
        <v>1580</v>
      </c>
      <c r="C751" s="23">
        <v>8</v>
      </c>
      <c r="D751" s="31" t="s">
        <v>175</v>
      </c>
      <c r="E751" s="31" t="s">
        <v>180</v>
      </c>
      <c r="N751" s="21">
        <f>IFERROR(VLOOKUP($D751&amp;$C751,生产方式定位!$A$2:$E$38,2,FALSE)+VLOOKUP($E751&amp;$C751,生产方式定位!$F$3:$J$38,2,FALSE),0)</f>
        <v>0</v>
      </c>
      <c r="O751" s="38" t="s">
        <v>66</v>
      </c>
      <c r="P751" s="3">
        <v>4</v>
      </c>
      <c r="Q751" s="38" t="s">
        <v>74</v>
      </c>
      <c r="R751" s="3">
        <v>5</v>
      </c>
      <c r="U751" s="21">
        <f>IFERROR(VLOOKUP($D751&amp;$C751,生产方式定位!$A$2:$E$38,3,FALSE)+VLOOKUP($E751&amp;$C751,生产方式定位!$F$3:$J$38,3,FALSE),0)</f>
        <v>50</v>
      </c>
      <c r="Z751" s="21">
        <f>IFERROR(VLOOKUP($D751&amp;$C751,生产方式定位!$A$2:$E$38,5,FALSE)+VLOOKUP($E751&amp;$C751,生产方式定位!$F$3:$J$38,5,FALSE),"错误")</f>
        <v>50</v>
      </c>
      <c r="AA751" s="34" t="str">
        <f t="shared" si="227"/>
        <v/>
      </c>
      <c r="AB751" s="44" t="str">
        <f t="shared" si="228"/>
        <v>法师*50,法士*314</v>
      </c>
      <c r="AC751" s="44" t="str">
        <f t="shared" si="229"/>
        <v/>
      </c>
      <c r="AD751" s="35" t="str">
        <f t="shared" si="230"/>
        <v/>
      </c>
      <c r="AE751" s="3" t="str">
        <f t="shared" si="231"/>
        <v/>
      </c>
      <c r="AF751" s="46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spans="1:53" ht="19.95" customHeight="1" x14ac:dyDescent="0.4">
      <c r="A752" s="21" t="s">
        <v>341</v>
      </c>
      <c r="B752" s="78" t="s">
        <v>1543</v>
      </c>
      <c r="C752" s="21">
        <v>1</v>
      </c>
      <c r="D752" s="31" t="s">
        <v>323</v>
      </c>
      <c r="E752" s="31" t="s">
        <v>194</v>
      </c>
      <c r="F752" s="78" t="s">
        <v>1505</v>
      </c>
      <c r="G752" s="3">
        <v>10</v>
      </c>
      <c r="N752" s="23">
        <f>IFERROR(VLOOKUP($D752&amp;$C752,生产方式定位!$A$2:$E$38,2,FALSE)+VLOOKUP($E752&amp;$C752,生产方式定位!$F$3:$J$38,2,FALSE),0)</f>
        <v>400</v>
      </c>
      <c r="O752" s="78" t="s">
        <v>1479</v>
      </c>
      <c r="P752" s="3">
        <v>100</v>
      </c>
      <c r="Q752" s="78"/>
      <c r="U752" s="23">
        <f>IFERROR(VLOOKUP($D752&amp;$C752,生产方式定位!$A$2:$E$38,3,FALSE)+VLOOKUP($E752&amp;$C752,生产方式定位!$F$3:$J$38,3,FALSE),0)</f>
        <v>100</v>
      </c>
      <c r="V752" s="78" t="s">
        <v>18</v>
      </c>
      <c r="W752" s="3">
        <v>1</v>
      </c>
      <c r="Z752" s="23">
        <f>IFERROR(VLOOKUP($D752&amp;$C752,生产方式定位!$A$2:$E$38,5,FALSE)+VLOOKUP($E752&amp;$C752,生产方式定位!$F$3:$J$38,5,FALSE),"错误")</f>
        <v>700</v>
      </c>
      <c r="AA752" s="34" t="str">
        <f t="shared" si="227"/>
        <v>工具*10</v>
      </c>
      <c r="AB752" s="44" t="str">
        <f t="shared" si="228"/>
        <v>劳工*4525</v>
      </c>
      <c r="AC752" s="44" t="str">
        <f t="shared" si="229"/>
        <v>硫*14</v>
      </c>
      <c r="AD752" s="35" t="str">
        <f t="shared" si="230"/>
        <v>75%</v>
      </c>
      <c r="AE752" s="3">
        <f t="shared" si="231"/>
        <v>200</v>
      </c>
      <c r="AF752" s="46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spans="1:53" ht="19.95" customHeight="1" x14ac:dyDescent="0.4">
      <c r="A753" s="21" t="s">
        <v>341</v>
      </c>
      <c r="B753" s="78" t="s">
        <v>1544</v>
      </c>
      <c r="C753" s="21">
        <v>2</v>
      </c>
      <c r="D753" s="31" t="s">
        <v>323</v>
      </c>
      <c r="E753" s="31" t="s">
        <v>194</v>
      </c>
      <c r="F753" s="78" t="s">
        <v>1505</v>
      </c>
      <c r="G753" s="3">
        <v>10</v>
      </c>
      <c r="H753" s="78" t="s">
        <v>1497</v>
      </c>
      <c r="I753" s="3">
        <v>5</v>
      </c>
      <c r="J753" s="78" t="s">
        <v>1490</v>
      </c>
      <c r="K753" s="3">
        <v>5</v>
      </c>
      <c r="L753" s="32">
        <v>10</v>
      </c>
      <c r="N753" s="23">
        <f>IFERROR(VLOOKUP($D753&amp;$C753,生产方式定位!$A$2:$E$38,2,FALSE)+VLOOKUP($E753&amp;$C753,生产方式定位!$F$3:$J$38,2,FALSE),0)</f>
        <v>1200</v>
      </c>
      <c r="O753" s="78" t="s">
        <v>1479</v>
      </c>
      <c r="P753" s="3">
        <v>100</v>
      </c>
      <c r="Q753" s="78" t="s">
        <v>1481</v>
      </c>
      <c r="R753" s="3">
        <v>2</v>
      </c>
      <c r="U753" s="23">
        <f>IFERROR(VLOOKUP($D753&amp;$C753,生产方式定位!$A$2:$E$38,3,FALSE)+VLOOKUP($E753&amp;$C753,生产方式定位!$F$3:$J$38,3,FALSE),0)</f>
        <v>30</v>
      </c>
      <c r="V753" s="78" t="s">
        <v>18</v>
      </c>
      <c r="W753" s="3">
        <v>1</v>
      </c>
      <c r="Z753" s="23">
        <f>IFERROR(VLOOKUP($D753&amp;$C753,生产方式定位!$A$2:$E$38,5,FALSE)+VLOOKUP($E753&amp;$C753,生产方式定位!$F$3:$J$38,5,FALSE),"错误")</f>
        <v>1623</v>
      </c>
      <c r="AA753" s="34" t="str">
        <f t="shared" si="227"/>
        <v>工具*10,科学引擎*3,煤*7,运力*13</v>
      </c>
      <c r="AB753" s="44" t="str">
        <f t="shared" si="228"/>
        <v>劳工*1331,工程师*9</v>
      </c>
      <c r="AC753" s="44" t="str">
        <f t="shared" si="229"/>
        <v>硫*32</v>
      </c>
      <c r="AD753" s="35" t="str">
        <f t="shared" si="230"/>
        <v>35%</v>
      </c>
      <c r="AE753" s="3">
        <f t="shared" si="231"/>
        <v>393</v>
      </c>
      <c r="AF753" s="46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spans="1:53" ht="19.95" customHeight="1" x14ac:dyDescent="0.4">
      <c r="A754" s="21" t="s">
        <v>341</v>
      </c>
      <c r="B754" s="78" t="s">
        <v>1545</v>
      </c>
      <c r="C754" s="21">
        <v>3</v>
      </c>
      <c r="D754" s="31" t="s">
        <v>323</v>
      </c>
      <c r="E754" s="31" t="s">
        <v>194</v>
      </c>
      <c r="F754" s="78" t="s">
        <v>1505</v>
      </c>
      <c r="G754" s="3">
        <v>10</v>
      </c>
      <c r="H754" s="78" t="s">
        <v>1497</v>
      </c>
      <c r="I754" s="3">
        <v>5</v>
      </c>
      <c r="J754" s="78" t="s">
        <v>1490</v>
      </c>
      <c r="K754" s="3">
        <v>5</v>
      </c>
      <c r="L754" s="32">
        <v>10</v>
      </c>
      <c r="N754" s="23">
        <f>IFERROR(VLOOKUP($D754&amp;$C754,生产方式定位!$A$2:$E$38,2,FALSE)+VLOOKUP($E754&amp;$C754,生产方式定位!$F$3:$J$38,2,FALSE),0)</f>
        <v>2100</v>
      </c>
      <c r="O754" s="78" t="s">
        <v>1479</v>
      </c>
      <c r="P754" s="3">
        <v>100</v>
      </c>
      <c r="Q754" s="78" t="s">
        <v>1481</v>
      </c>
      <c r="R754" s="3">
        <v>5</v>
      </c>
      <c r="U754" s="23">
        <f>IFERROR(VLOOKUP($D754&amp;$C754,生产方式定位!$A$2:$E$38,3,FALSE)+VLOOKUP($E754&amp;$C754,生产方式定位!$F$3:$J$38,3,FALSE),0)</f>
        <v>35</v>
      </c>
      <c r="V754" s="78" t="s">
        <v>18</v>
      </c>
      <c r="W754" s="3">
        <v>1</v>
      </c>
      <c r="Z754" s="23">
        <f>IFERROR(VLOOKUP($D754&amp;$C754,生产方式定位!$A$2:$E$38,5,FALSE)+VLOOKUP($E754&amp;$C754,生产方式定位!$F$3:$J$38,5,FALSE),"错误")</f>
        <v>2859</v>
      </c>
      <c r="AA754" s="34" t="str">
        <f t="shared" si="227"/>
        <v>工具*18,科学引擎*6,煤*12,运力*23</v>
      </c>
      <c r="AB754" s="44" t="str">
        <f t="shared" si="228"/>
        <v>劳工*1508,工程师*25</v>
      </c>
      <c r="AC754" s="44" t="str">
        <f t="shared" si="229"/>
        <v>硫*57</v>
      </c>
      <c r="AD754" s="35" t="str">
        <f t="shared" si="230"/>
        <v>36%</v>
      </c>
      <c r="AE754" s="3">
        <f t="shared" si="231"/>
        <v>724</v>
      </c>
      <c r="AF754" s="46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spans="1:53" ht="19.95" customHeight="1" x14ac:dyDescent="0.4">
      <c r="A755" s="21" t="s">
        <v>341</v>
      </c>
      <c r="B755" s="78" t="s">
        <v>1546</v>
      </c>
      <c r="C755" s="21">
        <v>4</v>
      </c>
      <c r="D755" s="31" t="s">
        <v>323</v>
      </c>
      <c r="E755" s="31" t="s">
        <v>194</v>
      </c>
      <c r="F755" s="78" t="s">
        <v>1505</v>
      </c>
      <c r="G755" s="3">
        <v>10</v>
      </c>
      <c r="H755" s="78" t="s">
        <v>1497</v>
      </c>
      <c r="I755" s="3">
        <v>5</v>
      </c>
      <c r="J755" s="78" t="s">
        <v>1490</v>
      </c>
      <c r="K755" s="3">
        <v>5</v>
      </c>
      <c r="L755" s="32">
        <v>10</v>
      </c>
      <c r="N755" s="23">
        <f>IFERROR(VLOOKUP($D755&amp;$C755,生产方式定位!$A$2:$E$38,2,FALSE)+VLOOKUP($E755&amp;$C755,生产方式定位!$F$3:$J$38,2,FALSE),0)</f>
        <v>3000</v>
      </c>
      <c r="O755" s="78" t="s">
        <v>1479</v>
      </c>
      <c r="P755" s="3">
        <v>100</v>
      </c>
      <c r="Q755" s="78" t="s">
        <v>1481</v>
      </c>
      <c r="R755" s="3">
        <v>8</v>
      </c>
      <c r="U755" s="23">
        <f>IFERROR(VLOOKUP($D755&amp;$C755,生产方式定位!$A$2:$E$38,3,FALSE)+VLOOKUP($E755&amp;$C755,生产方式定位!$F$3:$J$38,3,FALSE),0)</f>
        <v>40</v>
      </c>
      <c r="V755" s="78" t="s">
        <v>18</v>
      </c>
      <c r="W755" s="3">
        <v>1</v>
      </c>
      <c r="Z755" s="23">
        <f>IFERROR(VLOOKUP($D755&amp;$C755,生产方式定位!$A$2:$E$38,5,FALSE)+VLOOKUP($E755&amp;$C755,生产方式定位!$F$3:$J$38,5,FALSE),"错误")</f>
        <v>4094</v>
      </c>
      <c r="AA755" s="34" t="str">
        <f t="shared" si="227"/>
        <v>工具*25,科学引擎*8,煤*17,运力*33</v>
      </c>
      <c r="AB755" s="44" t="str">
        <f t="shared" si="228"/>
        <v>劳工*1676,工程师*45</v>
      </c>
      <c r="AC755" s="44" t="str">
        <f t="shared" si="229"/>
        <v>硫*82</v>
      </c>
      <c r="AD755" s="35" t="str">
        <f t="shared" si="230"/>
        <v>36%</v>
      </c>
      <c r="AE755" s="3">
        <f t="shared" si="231"/>
        <v>1054</v>
      </c>
      <c r="AF755" s="46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spans="1:53" ht="19.95" customHeight="1" x14ac:dyDescent="0.4">
      <c r="A756" s="21" t="s">
        <v>341</v>
      </c>
      <c r="B756" s="78" t="s">
        <v>1547</v>
      </c>
      <c r="C756" s="21">
        <v>5</v>
      </c>
      <c r="D756" s="31" t="s">
        <v>323</v>
      </c>
      <c r="E756" s="31" t="s">
        <v>194</v>
      </c>
      <c r="F756" s="78" t="s">
        <v>1505</v>
      </c>
      <c r="G756" s="3">
        <v>10</v>
      </c>
      <c r="H756" s="78" t="s">
        <v>1497</v>
      </c>
      <c r="I756" s="3">
        <v>5</v>
      </c>
      <c r="J756" s="78" t="s">
        <v>1490</v>
      </c>
      <c r="K756" s="3">
        <v>5</v>
      </c>
      <c r="L756" s="32">
        <v>10</v>
      </c>
      <c r="N756" s="23">
        <f>IFERROR(VLOOKUP($D756&amp;$C756,生产方式定位!$A$2:$E$38,2,FALSE)+VLOOKUP($E756&amp;$C756,生产方式定位!$F$3:$J$38,2,FALSE),0)</f>
        <v>3900</v>
      </c>
      <c r="O756" s="78" t="s">
        <v>1479</v>
      </c>
      <c r="P756" s="3">
        <v>100</v>
      </c>
      <c r="Q756" s="78" t="s">
        <v>1481</v>
      </c>
      <c r="R756" s="3">
        <v>11</v>
      </c>
      <c r="U756" s="23">
        <f>IFERROR(VLOOKUP($D756&amp;$C756,生产方式定位!$A$2:$E$38,3,FALSE)+VLOOKUP($E756&amp;$C756,生产方式定位!$F$3:$J$38,3,FALSE),0)</f>
        <v>45</v>
      </c>
      <c r="V756" s="78" t="s">
        <v>18</v>
      </c>
      <c r="W756" s="3">
        <v>1</v>
      </c>
      <c r="Z756" s="23">
        <f>IFERROR(VLOOKUP($D756&amp;$C756,生产方式定位!$A$2:$E$38,5,FALSE)+VLOOKUP($E756&amp;$C756,生产方式定位!$F$3:$J$38,5,FALSE),"错误")</f>
        <v>5330</v>
      </c>
      <c r="AA756" s="34" t="str">
        <f t="shared" si="227"/>
        <v>工具*33,科学引擎*11,煤*22,运力*43</v>
      </c>
      <c r="AB756" s="44" t="str">
        <f t="shared" si="228"/>
        <v>劳工*1834,工程师*67</v>
      </c>
      <c r="AC756" s="44" t="str">
        <f t="shared" si="229"/>
        <v>硫*107</v>
      </c>
      <c r="AD756" s="35" t="str">
        <f t="shared" si="230"/>
        <v>37%</v>
      </c>
      <c r="AE756" s="3">
        <f t="shared" si="231"/>
        <v>1385</v>
      </c>
      <c r="AF756" s="46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spans="1:53" ht="19.95" customHeight="1" x14ac:dyDescent="0.4">
      <c r="A757" s="23" t="s">
        <v>342</v>
      </c>
      <c r="B757" s="78" t="s">
        <v>1548</v>
      </c>
      <c r="C757" s="23">
        <v>1</v>
      </c>
      <c r="D757" s="31" t="s">
        <v>323</v>
      </c>
      <c r="E757" s="79" t="s">
        <v>1477</v>
      </c>
      <c r="F757" s="78"/>
      <c r="H757" s="78"/>
      <c r="N757" s="21">
        <f>IFERROR(VLOOKUP($D757&amp;$C757,生产方式定位!$A$2:$E$38,2,FALSE)+VLOOKUP($E757&amp;$C757,生产方式定位!$F$3:$J$38,2,FALSE),0)</f>
        <v>400</v>
      </c>
      <c r="U757" s="21">
        <f>IFERROR(VLOOKUP($D757&amp;$C757,生产方式定位!$A$2:$E$38,3,FALSE)+VLOOKUP($E757&amp;$C757,生产方式定位!$F$3:$J$38,3,FALSE),0)</f>
        <v>100</v>
      </c>
      <c r="Z757" s="21">
        <f>IFERROR(VLOOKUP($D757&amp;$C757,生产方式定位!$A$2:$E$38,5,FALSE)+VLOOKUP($E757&amp;$C757,生产方式定位!$F$3:$J$38,5,FALSE),"错误")</f>
        <v>700</v>
      </c>
      <c r="AA757" s="34" t="str">
        <f t="shared" si="227"/>
        <v/>
      </c>
      <c r="AB757" s="44" t="str">
        <f t="shared" si="228"/>
        <v/>
      </c>
      <c r="AC757" s="44" t="str">
        <f t="shared" si="229"/>
        <v/>
      </c>
      <c r="AD757" s="35" t="str">
        <f t="shared" si="230"/>
        <v>75%</v>
      </c>
      <c r="AE757" s="3">
        <f t="shared" si="231"/>
        <v>200</v>
      </c>
      <c r="AF757" s="46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spans="1:53" ht="19.95" customHeight="1" x14ac:dyDescent="0.4">
      <c r="A758" s="23" t="s">
        <v>342</v>
      </c>
      <c r="B758" s="78" t="s">
        <v>1549</v>
      </c>
      <c r="C758" s="23">
        <v>2</v>
      </c>
      <c r="D758" s="31" t="s">
        <v>323</v>
      </c>
      <c r="E758" s="79" t="s">
        <v>1477</v>
      </c>
      <c r="F758" s="78" t="s">
        <v>1513</v>
      </c>
      <c r="G758" s="3">
        <v>20</v>
      </c>
      <c r="N758" s="21">
        <f>IFERROR(VLOOKUP($D758&amp;$C758,生产方式定位!$A$2:$E$38,2,FALSE)+VLOOKUP($E758&amp;$C758,生产方式定位!$F$3:$J$38,2,FALSE),0)</f>
        <v>1025</v>
      </c>
      <c r="U758" s="21">
        <f>IFERROR(VLOOKUP($D758&amp;$C758,生产方式定位!$A$2:$E$38,3,FALSE)+VLOOKUP($E758&amp;$C758,生产方式定位!$F$3:$J$38,3,FALSE),0)</f>
        <v>110</v>
      </c>
      <c r="V758" s="78" t="s">
        <v>18</v>
      </c>
      <c r="W758" s="3">
        <v>1</v>
      </c>
      <c r="Z758" s="21">
        <f>IFERROR(VLOOKUP($D758&amp;$C758,生产方式定位!$A$2:$E$38,5,FALSE)+VLOOKUP($E758&amp;$C758,生产方式定位!$F$3:$J$38,5,FALSE),"错误")</f>
        <v>1260</v>
      </c>
      <c r="AA758" s="34" t="str">
        <f t="shared" si="227"/>
        <v>炸药*21</v>
      </c>
      <c r="AB758" s="44" t="str">
        <f t="shared" si="228"/>
        <v/>
      </c>
      <c r="AC758" s="44" t="str">
        <f t="shared" si="229"/>
        <v>硫*25</v>
      </c>
      <c r="AD758" s="35" t="str">
        <f t="shared" si="230"/>
        <v>23%</v>
      </c>
      <c r="AE758" s="3">
        <f t="shared" si="231"/>
        <v>125</v>
      </c>
      <c r="AF758" s="46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spans="1:53" ht="19.95" customHeight="1" x14ac:dyDescent="0.4">
      <c r="A759" s="23" t="s">
        <v>342</v>
      </c>
      <c r="B759" s="78" t="s">
        <v>1571</v>
      </c>
      <c r="C759" s="23">
        <v>3</v>
      </c>
      <c r="D759" s="31" t="s">
        <v>323</v>
      </c>
      <c r="E759" s="79" t="s">
        <v>1477</v>
      </c>
      <c r="F759" s="78" t="s">
        <v>1494</v>
      </c>
      <c r="G759" s="3">
        <v>20</v>
      </c>
      <c r="N759" s="21">
        <f>IFERROR(VLOOKUP($D759&amp;$C759,生产方式定位!$A$2:$E$38,2,FALSE)+VLOOKUP($E759&amp;$C759,生产方式定位!$F$3:$J$38,2,FALSE),0)</f>
        <v>1900</v>
      </c>
      <c r="O759" s="78" t="s">
        <v>1496</v>
      </c>
      <c r="P759" s="3">
        <v>10</v>
      </c>
      <c r="U759" s="21">
        <f>IFERROR(VLOOKUP($D759&amp;$C759,生产方式定位!$A$2:$E$38,3,FALSE)+VLOOKUP($E759&amp;$C759,生产方式定位!$F$3:$J$38,3,FALSE),0)</f>
        <v>120</v>
      </c>
      <c r="V759" s="78" t="s">
        <v>18</v>
      </c>
      <c r="W759" s="3">
        <v>1</v>
      </c>
      <c r="Z759" s="21">
        <f>IFERROR(VLOOKUP($D759&amp;$C759,生产方式定位!$A$2:$E$38,5,FALSE)+VLOOKUP($E759&amp;$C759,生产方式定位!$F$3:$J$38,5,FALSE),"错误")</f>
        <v>2380</v>
      </c>
      <c r="AA759" s="34" t="str">
        <f t="shared" si="227"/>
        <v>泽洛*42</v>
      </c>
      <c r="AB759" s="44" t="str">
        <f t="shared" si="228"/>
        <v>法士*1357</v>
      </c>
      <c r="AC759" s="44" t="str">
        <f t="shared" si="229"/>
        <v>硫*48</v>
      </c>
      <c r="AD759" s="35" t="str">
        <f t="shared" si="230"/>
        <v>25%</v>
      </c>
      <c r="AE759" s="3">
        <f t="shared" si="231"/>
        <v>360</v>
      </c>
      <c r="AF759" s="46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spans="1:53" ht="19.95" customHeight="1" x14ac:dyDescent="0.4">
      <c r="A760" s="23" t="s">
        <v>342</v>
      </c>
      <c r="B760" s="78" t="s">
        <v>1550</v>
      </c>
      <c r="C760" s="23">
        <v>4</v>
      </c>
      <c r="D760" s="31" t="s">
        <v>323</v>
      </c>
      <c r="E760" s="79" t="s">
        <v>1477</v>
      </c>
      <c r="F760" s="78" t="s">
        <v>1513</v>
      </c>
      <c r="G760" s="3">
        <v>20</v>
      </c>
      <c r="N760" s="21">
        <f>IFERROR(VLOOKUP($D760&amp;$C760,生产方式定位!$A$2:$E$38,2,FALSE)+VLOOKUP($E760&amp;$C760,生产方式定位!$F$3:$J$38,2,FALSE),0)</f>
        <v>2775</v>
      </c>
      <c r="U760" s="21">
        <f>IFERROR(VLOOKUP($D760&amp;$C760,生产方式定位!$A$2:$E$38,3,FALSE)+VLOOKUP($E760&amp;$C760,生产方式定位!$F$3:$J$38,3,FALSE),0)</f>
        <v>130</v>
      </c>
      <c r="V760" s="78" t="s">
        <v>18</v>
      </c>
      <c r="W760" s="3">
        <v>1</v>
      </c>
      <c r="Z760" s="21">
        <f>IFERROR(VLOOKUP($D760&amp;$C760,生产方式定位!$A$2:$E$38,5,FALSE)+VLOOKUP($E760&amp;$C760,生产方式定位!$F$3:$J$38,5,FALSE),"错误")</f>
        <v>3500</v>
      </c>
      <c r="AA760" s="34" t="str">
        <f t="shared" si="227"/>
        <v>炸药*56</v>
      </c>
      <c r="AB760" s="44" t="str">
        <f t="shared" si="228"/>
        <v/>
      </c>
      <c r="AC760" s="44" t="str">
        <f t="shared" si="229"/>
        <v>硫*70</v>
      </c>
      <c r="AD760" s="35" t="str">
        <f t="shared" si="230"/>
        <v>26%</v>
      </c>
      <c r="AE760" s="3">
        <f t="shared" si="231"/>
        <v>595</v>
      </c>
      <c r="AF760" s="46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spans="1:53" ht="19.95" customHeight="1" x14ac:dyDescent="0.4">
      <c r="A761" s="23" t="s">
        <v>342</v>
      </c>
      <c r="B761" s="78" t="s">
        <v>1551</v>
      </c>
      <c r="C761" s="23">
        <v>5</v>
      </c>
      <c r="D761" s="31" t="s">
        <v>323</v>
      </c>
      <c r="E761" s="79" t="s">
        <v>1477</v>
      </c>
      <c r="F761" s="78" t="s">
        <v>1494</v>
      </c>
      <c r="G761" s="3">
        <v>20</v>
      </c>
      <c r="N761" s="21">
        <f>IFERROR(VLOOKUP($D761&amp;$C761,生产方式定位!$A$2:$E$38,2,FALSE)+VLOOKUP($E761&amp;$C761,生产方式定位!$F$3:$J$38,2,FALSE),0)</f>
        <v>3650</v>
      </c>
      <c r="O761" s="78" t="s">
        <v>1496</v>
      </c>
      <c r="P761" s="3">
        <v>10</v>
      </c>
      <c r="Q761" s="78" t="s">
        <v>1512</v>
      </c>
      <c r="R761" s="3">
        <v>1</v>
      </c>
      <c r="U761" s="21">
        <f>IFERROR(VLOOKUP($D761&amp;$C761,生产方式定位!$A$2:$E$38,3,FALSE)+VLOOKUP($E761&amp;$C761,生产方式定位!$F$3:$J$38,3,FALSE),0)</f>
        <v>140</v>
      </c>
      <c r="V761" s="78" t="s">
        <v>18</v>
      </c>
      <c r="W761" s="3">
        <v>1</v>
      </c>
      <c r="Z761" s="21">
        <f>IFERROR(VLOOKUP($D761&amp;$C761,生产方式定位!$A$2:$E$38,5,FALSE)+VLOOKUP($E761&amp;$C761,生产方式定位!$F$3:$J$38,5,FALSE),"错误")</f>
        <v>4620</v>
      </c>
      <c r="AA761" s="34" t="str">
        <f t="shared" si="227"/>
        <v>泽洛*81</v>
      </c>
      <c r="AB761" s="44" t="str">
        <f t="shared" si="228"/>
        <v>法士*1440,法师*29</v>
      </c>
      <c r="AC761" s="44" t="str">
        <f t="shared" si="229"/>
        <v>硫*92</v>
      </c>
      <c r="AD761" s="35" t="str">
        <f t="shared" si="230"/>
        <v>27%</v>
      </c>
      <c r="AE761" s="3">
        <f t="shared" si="231"/>
        <v>830</v>
      </c>
      <c r="AF761" s="46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spans="1:53" ht="19.95" customHeight="1" x14ac:dyDescent="0.4">
      <c r="A762" s="21" t="s">
        <v>343</v>
      </c>
      <c r="B762" s="78" t="s">
        <v>1552</v>
      </c>
      <c r="C762" s="21">
        <v>1</v>
      </c>
      <c r="D762" s="79" t="s">
        <v>1514</v>
      </c>
      <c r="E762" s="79" t="s">
        <v>1476</v>
      </c>
      <c r="N762" s="23">
        <f>IFERROR(VLOOKUP($D762&amp;$C762,生产方式定位!$A$2:$E$38,2,FALSE)+VLOOKUP($E762&amp;$C762,生产方式定位!$F$3:$J$38,2,FALSE),0)</f>
        <v>0</v>
      </c>
      <c r="U762" s="23">
        <f>IFERROR(VLOOKUP($D762&amp;$C762,生产方式定位!$A$2:$E$38,3,FALSE)+VLOOKUP($E762&amp;$C762,生产方式定位!$F$3:$J$38,3,FALSE),0)</f>
        <v>0</v>
      </c>
      <c r="Z762" s="23">
        <f>IFERROR(VLOOKUP($D762&amp;$C762,生产方式定位!$A$2:$E$38,5,FALSE)+VLOOKUP($E762&amp;$C762,生产方式定位!$F$3:$J$38,5,FALSE),"错误")</f>
        <v>0</v>
      </c>
      <c r="AA762" s="34" t="str">
        <f t="shared" si="227"/>
        <v/>
      </c>
      <c r="AB762" s="44" t="str">
        <f t="shared" si="228"/>
        <v/>
      </c>
      <c r="AC762" s="44" t="str">
        <f t="shared" si="229"/>
        <v/>
      </c>
      <c r="AD762" s="35" t="str">
        <f t="shared" si="230"/>
        <v/>
      </c>
      <c r="AE762" s="3" t="str">
        <f t="shared" si="231"/>
        <v/>
      </c>
      <c r="AF762" s="46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spans="1:53" ht="19.95" customHeight="1" x14ac:dyDescent="0.4">
      <c r="A763" s="21" t="s">
        <v>343</v>
      </c>
      <c r="C763" s="21">
        <v>2</v>
      </c>
      <c r="D763" s="79" t="s">
        <v>1514</v>
      </c>
      <c r="E763" s="79" t="s">
        <v>1476</v>
      </c>
      <c r="N763" s="23">
        <f>IFERROR(VLOOKUP($D763&amp;$C763,生产方式定位!$A$2:$E$38,2,FALSE)+VLOOKUP($E763&amp;$C763,生产方式定位!$F$3:$J$38,2,FALSE),0)</f>
        <v>330</v>
      </c>
      <c r="U763" s="23">
        <f>IFERROR(VLOOKUP($D763&amp;$C763,生产方式定位!$A$2:$E$38,3,FALSE)+VLOOKUP($E763&amp;$C763,生产方式定位!$F$3:$J$38,3,FALSE),0)</f>
        <v>15</v>
      </c>
      <c r="Z763" s="23">
        <f>IFERROR(VLOOKUP($D763&amp;$C763,生产方式定位!$A$2:$E$38,5,FALSE)+VLOOKUP($E763&amp;$C763,生产方式定位!$F$3:$J$38,5,FALSE),"错误")</f>
        <v>0</v>
      </c>
      <c r="AA763" s="34" t="str">
        <f t="shared" si="227"/>
        <v/>
      </c>
      <c r="AB763" s="44" t="str">
        <f t="shared" si="228"/>
        <v/>
      </c>
      <c r="AC763" s="44" t="str">
        <f t="shared" si="229"/>
        <v/>
      </c>
      <c r="AD763" s="35" t="str">
        <f t="shared" si="230"/>
        <v>-100%</v>
      </c>
      <c r="AE763" s="3">
        <f t="shared" si="231"/>
        <v>-345</v>
      </c>
      <c r="AF763" s="46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spans="1:53" ht="19.95" customHeight="1" x14ac:dyDescent="0.4">
      <c r="A764" s="21" t="s">
        <v>343</v>
      </c>
      <c r="C764" s="21">
        <v>3</v>
      </c>
      <c r="D764" s="79" t="s">
        <v>1514</v>
      </c>
      <c r="E764" s="79" t="s">
        <v>1476</v>
      </c>
      <c r="N764" s="23">
        <f>IFERROR(VLOOKUP($D764&amp;$C764,生产方式定位!$A$2:$E$38,2,FALSE)+VLOOKUP($E764&amp;$C764,生产方式定位!$F$3:$J$38,2,FALSE),0)</f>
        <v>440</v>
      </c>
      <c r="U764" s="23">
        <f>IFERROR(VLOOKUP($D764&amp;$C764,生产方式定位!$A$2:$E$38,3,FALSE)+VLOOKUP($E764&amp;$C764,生产方式定位!$F$3:$J$38,3,FALSE),0)</f>
        <v>30</v>
      </c>
      <c r="Z764" s="23">
        <f>IFERROR(VLOOKUP($D764&amp;$C764,生产方式定位!$A$2:$E$38,5,FALSE)+VLOOKUP($E764&amp;$C764,生产方式定位!$F$3:$J$38,5,FALSE),"错误")</f>
        <v>0</v>
      </c>
      <c r="AA764" s="34" t="str">
        <f t="shared" si="227"/>
        <v/>
      </c>
      <c r="AB764" s="44" t="str">
        <f t="shared" si="228"/>
        <v/>
      </c>
      <c r="AC764" s="44" t="str">
        <f t="shared" si="229"/>
        <v/>
      </c>
      <c r="AD764" s="35" t="str">
        <f t="shared" si="230"/>
        <v>-100%</v>
      </c>
      <c r="AE764" s="3">
        <f t="shared" si="231"/>
        <v>-470</v>
      </c>
      <c r="AF764" s="46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spans="1:53" ht="19.95" customHeight="1" x14ac:dyDescent="0.4">
      <c r="A765" s="21" t="s">
        <v>343</v>
      </c>
      <c r="C765" s="21">
        <v>4</v>
      </c>
      <c r="D765" s="79" t="s">
        <v>1514</v>
      </c>
      <c r="E765" s="79" t="s">
        <v>1476</v>
      </c>
      <c r="N765" s="23">
        <f>IFERROR(VLOOKUP($D765&amp;$C765,生产方式定位!$A$2:$E$38,2,FALSE)+VLOOKUP($E765&amp;$C765,生产方式定位!$F$3:$J$38,2,FALSE),0)</f>
        <v>550</v>
      </c>
      <c r="U765" s="23">
        <f>IFERROR(VLOOKUP($D765&amp;$C765,生产方式定位!$A$2:$E$38,3,FALSE)+VLOOKUP($E765&amp;$C765,生产方式定位!$F$3:$J$38,3,FALSE),0)</f>
        <v>45</v>
      </c>
      <c r="Z765" s="23">
        <f>IFERROR(VLOOKUP($D765&amp;$C765,生产方式定位!$A$2:$E$38,5,FALSE)+VLOOKUP($E765&amp;$C765,生产方式定位!$F$3:$J$38,5,FALSE),"错误")</f>
        <v>0</v>
      </c>
      <c r="AA765" s="34" t="str">
        <f t="shared" si="227"/>
        <v/>
      </c>
      <c r="AB765" s="44" t="str">
        <f t="shared" si="228"/>
        <v/>
      </c>
      <c r="AC765" s="44" t="str">
        <f t="shared" si="229"/>
        <v/>
      </c>
      <c r="AD765" s="35" t="str">
        <f t="shared" si="230"/>
        <v>-100%</v>
      </c>
      <c r="AE765" s="3">
        <f t="shared" si="231"/>
        <v>-595</v>
      </c>
      <c r="AF765" s="46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spans="1:53" ht="19.95" customHeight="1" x14ac:dyDescent="0.4">
      <c r="A766" s="21" t="s">
        <v>343</v>
      </c>
      <c r="B766" s="78" t="s">
        <v>1553</v>
      </c>
      <c r="C766" s="21">
        <v>5</v>
      </c>
      <c r="D766" s="79" t="s">
        <v>1514</v>
      </c>
      <c r="E766" s="79" t="s">
        <v>1476</v>
      </c>
      <c r="F766" s="78" t="s">
        <v>1490</v>
      </c>
      <c r="G766" s="3">
        <v>20</v>
      </c>
      <c r="H766" s="78" t="s">
        <v>1497</v>
      </c>
      <c r="I766" s="3">
        <v>10</v>
      </c>
      <c r="J766" s="78" t="s">
        <v>1475</v>
      </c>
      <c r="K766" s="3">
        <v>20</v>
      </c>
      <c r="L766" s="32">
        <v>5</v>
      </c>
      <c r="N766" s="23">
        <f>IFERROR(VLOOKUP($D766&amp;$C766,生产方式定位!$A$2:$E$38,2,FALSE)+VLOOKUP($E766&amp;$C766,生产方式定位!$F$3:$J$38,2,FALSE),0)</f>
        <v>660</v>
      </c>
      <c r="O766" s="78" t="s">
        <v>1479</v>
      </c>
      <c r="P766" s="3">
        <v>-15</v>
      </c>
      <c r="Q766" s="78" t="s">
        <v>1481</v>
      </c>
      <c r="R766" s="3">
        <v>10</v>
      </c>
      <c r="U766" s="23">
        <f>IFERROR(VLOOKUP($D766&amp;$C766,生产方式定位!$A$2:$E$38,3,FALSE)+VLOOKUP($E766&amp;$C766,生产方式定位!$F$3:$J$38,3,FALSE),0)</f>
        <v>60</v>
      </c>
      <c r="Z766" s="23">
        <f>IFERROR(VLOOKUP($D766&amp;$C766,生产方式定位!$A$2:$E$38,5,FALSE)+VLOOKUP($E766&amp;$C766,生产方式定位!$F$3:$J$38,5,FALSE),"错误")</f>
        <v>0</v>
      </c>
      <c r="AA766" s="34" t="str">
        <f t="shared" si="227"/>
        <v>煤*8,科学引擎*2,钢铁*5,运力*2</v>
      </c>
      <c r="AB766" s="44" t="str">
        <f t="shared" si="228"/>
        <v>劳工*-1629,工程师*362</v>
      </c>
      <c r="AC766" s="44" t="str">
        <f t="shared" si="229"/>
        <v/>
      </c>
      <c r="AD766" s="35" t="str">
        <f t="shared" si="230"/>
        <v>-100%</v>
      </c>
      <c r="AE766" s="3">
        <f t="shared" si="231"/>
        <v>-720</v>
      </c>
      <c r="AF766" s="46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spans="1:53" ht="19.95" customHeight="1" x14ac:dyDescent="0.4">
      <c r="A767" s="23" t="s">
        <v>344</v>
      </c>
      <c r="B767" s="78" t="s">
        <v>1552</v>
      </c>
      <c r="C767" s="23">
        <v>1</v>
      </c>
      <c r="D767" s="31" t="s">
        <v>175</v>
      </c>
      <c r="E767" s="31" t="s">
        <v>180</v>
      </c>
      <c r="N767" s="21">
        <f>IFERROR(VLOOKUP($D767&amp;$C767,生产方式定位!$A$2:$E$38,2,FALSE)+VLOOKUP($E767&amp;$C767,生产方式定位!$F$3:$J$38,2,FALSE),0)</f>
        <v>0</v>
      </c>
      <c r="O767" s="78"/>
      <c r="Q767" s="78"/>
      <c r="U767" s="21">
        <f>IFERROR(VLOOKUP($D767&amp;$C767,生产方式定位!$A$2:$E$38,3,FALSE)+VLOOKUP($E767&amp;$C767,生产方式定位!$F$3:$J$38,3,FALSE),0)</f>
        <v>25</v>
      </c>
      <c r="Z767" s="21">
        <f>IFERROR(VLOOKUP($D767&amp;$C767,生产方式定位!$A$2:$E$38,5,FALSE)+VLOOKUP($E767&amp;$C767,生产方式定位!$F$3:$J$38,5,FALSE),"错误")</f>
        <v>25</v>
      </c>
      <c r="AA767" s="34" t="str">
        <f t="shared" si="227"/>
        <v/>
      </c>
      <c r="AB767" s="44" t="str">
        <f t="shared" si="228"/>
        <v/>
      </c>
      <c r="AC767" s="44" t="str">
        <f t="shared" si="229"/>
        <v/>
      </c>
      <c r="AD767" s="35" t="str">
        <f t="shared" si="230"/>
        <v/>
      </c>
      <c r="AE767" s="3" t="str">
        <f t="shared" si="231"/>
        <v/>
      </c>
      <c r="AF767" s="46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spans="1:53" ht="19.95" customHeight="1" x14ac:dyDescent="0.4">
      <c r="A768" s="23" t="s">
        <v>344</v>
      </c>
      <c r="C768" s="23">
        <v>2</v>
      </c>
      <c r="D768" s="31" t="s">
        <v>175</v>
      </c>
      <c r="E768" s="31" t="s">
        <v>180</v>
      </c>
      <c r="N768" s="21">
        <f>IFERROR(VLOOKUP($D768&amp;$C768,生产方式定位!$A$2:$E$38,2,FALSE)+VLOOKUP($E768&amp;$C768,生产方式定位!$F$3:$J$38,2,FALSE),0)</f>
        <v>0</v>
      </c>
      <c r="O768" s="78"/>
      <c r="Q768" s="78"/>
      <c r="U768" s="21">
        <f>IFERROR(VLOOKUP($D768&amp;$C768,生产方式定位!$A$2:$E$38,3,FALSE)+VLOOKUP($E768&amp;$C768,生产方式定位!$F$3:$J$38,3,FALSE),0)</f>
        <v>35</v>
      </c>
      <c r="Z768" s="21">
        <f>IFERROR(VLOOKUP($D768&amp;$C768,生产方式定位!$A$2:$E$38,5,FALSE)+VLOOKUP($E768&amp;$C768,生产方式定位!$F$3:$J$38,5,FALSE),"错误")</f>
        <v>35</v>
      </c>
      <c r="AA768" s="34" t="str">
        <f t="shared" si="227"/>
        <v/>
      </c>
      <c r="AB768" s="44" t="str">
        <f t="shared" si="228"/>
        <v/>
      </c>
      <c r="AC768" s="44" t="str">
        <f t="shared" si="229"/>
        <v/>
      </c>
      <c r="AD768" s="35" t="str">
        <f t="shared" si="230"/>
        <v/>
      </c>
      <c r="AE768" s="3" t="str">
        <f t="shared" si="231"/>
        <v/>
      </c>
      <c r="AF768" s="46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spans="1:53" ht="19.95" customHeight="1" x14ac:dyDescent="0.4">
      <c r="A769" s="23" t="s">
        <v>344</v>
      </c>
      <c r="C769" s="23">
        <v>3</v>
      </c>
      <c r="D769" s="31" t="s">
        <v>175</v>
      </c>
      <c r="E769" s="31" t="s">
        <v>180</v>
      </c>
      <c r="N769" s="21">
        <f>IFERROR(VLOOKUP($D769&amp;$C769,生产方式定位!$A$2:$E$38,2,FALSE)+VLOOKUP($E769&amp;$C769,生产方式定位!$F$3:$J$38,2,FALSE),0)</f>
        <v>0</v>
      </c>
      <c r="U769" s="21">
        <f>IFERROR(VLOOKUP($D769&amp;$C769,生产方式定位!$A$2:$E$38,3,FALSE)+VLOOKUP($E769&amp;$C769,生产方式定位!$F$3:$J$38,3,FALSE),0)</f>
        <v>70</v>
      </c>
      <c r="Z769" s="21">
        <f>IFERROR(VLOOKUP($D769&amp;$C769,生产方式定位!$A$2:$E$38,5,FALSE)+VLOOKUP($E769&amp;$C769,生产方式定位!$F$3:$J$38,5,FALSE),"错误")</f>
        <v>70</v>
      </c>
      <c r="AA769" s="34" t="str">
        <f t="shared" si="227"/>
        <v/>
      </c>
      <c r="AB769" s="44" t="str">
        <f t="shared" si="228"/>
        <v/>
      </c>
      <c r="AC769" s="44" t="str">
        <f t="shared" si="229"/>
        <v/>
      </c>
      <c r="AD769" s="35" t="str">
        <f t="shared" si="230"/>
        <v/>
      </c>
      <c r="AE769" s="3" t="str">
        <f t="shared" si="231"/>
        <v/>
      </c>
      <c r="AF769" s="46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spans="1:53" ht="19.95" customHeight="1" x14ac:dyDescent="0.4">
      <c r="A770" s="23" t="s">
        <v>344</v>
      </c>
      <c r="B770" s="78" t="s">
        <v>1554</v>
      </c>
      <c r="C770" s="23">
        <v>4</v>
      </c>
      <c r="D770" s="31" t="s">
        <v>175</v>
      </c>
      <c r="E770" s="31" t="s">
        <v>180</v>
      </c>
      <c r="F770" s="78" t="s">
        <v>1494</v>
      </c>
      <c r="G770" s="3">
        <v>30</v>
      </c>
      <c r="H770" s="78" t="s">
        <v>1478</v>
      </c>
      <c r="I770" s="3">
        <v>10</v>
      </c>
      <c r="L770" s="32">
        <v>5</v>
      </c>
      <c r="N770" s="21">
        <f>IFERROR(VLOOKUP($D770&amp;$C770,生产方式定位!$A$2:$E$38,2,FALSE)+VLOOKUP($E770&amp;$C770,生产方式定位!$F$3:$J$38,2,FALSE),0)</f>
        <v>0</v>
      </c>
      <c r="O770" s="78" t="s">
        <v>1479</v>
      </c>
      <c r="P770" s="3">
        <v>-15</v>
      </c>
      <c r="Q770" s="78" t="s">
        <v>1496</v>
      </c>
      <c r="R770" s="3">
        <v>20</v>
      </c>
      <c r="U770" s="21">
        <f>IFERROR(VLOOKUP($D770&amp;$C770,生产方式定位!$A$2:$E$38,3,FALSE)+VLOOKUP($E770&amp;$C770,生产方式定位!$F$3:$J$38,3,FALSE),0)</f>
        <v>35</v>
      </c>
      <c r="Z770" s="21">
        <f>IFERROR(VLOOKUP($D770&amp;$C770,生产方式定位!$A$2:$E$38,5,FALSE)+VLOOKUP($E770&amp;$C770,生产方式定位!$F$3:$J$38,5,FALSE),"错误")</f>
        <v>35</v>
      </c>
      <c r="AA770" s="34" t="str">
        <f t="shared" si="227"/>
        <v>泽洛*0,魔偶*0</v>
      </c>
      <c r="AB770" s="44" t="str">
        <f t="shared" si="228"/>
        <v>劳工*-679,法士*226</v>
      </c>
      <c r="AC770" s="44" t="str">
        <f t="shared" si="229"/>
        <v/>
      </c>
      <c r="AD770" s="35" t="str">
        <f t="shared" si="230"/>
        <v/>
      </c>
      <c r="AE770" s="3" t="str">
        <f t="shared" si="231"/>
        <v/>
      </c>
      <c r="AF770" s="46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spans="1:53" ht="19.95" customHeight="1" x14ac:dyDescent="0.4">
      <c r="A771" s="23" t="s">
        <v>344</v>
      </c>
      <c r="B771" s="78" t="s">
        <v>1555</v>
      </c>
      <c r="C771" s="23">
        <v>5</v>
      </c>
      <c r="D771" s="31" t="s">
        <v>175</v>
      </c>
      <c r="E771" s="31" t="s">
        <v>180</v>
      </c>
      <c r="F771" s="78" t="s">
        <v>1495</v>
      </c>
      <c r="G771" s="3">
        <v>30</v>
      </c>
      <c r="H771" s="78" t="s">
        <v>1478</v>
      </c>
      <c r="I771" s="3">
        <v>10</v>
      </c>
      <c r="L771" s="32">
        <v>5</v>
      </c>
      <c r="N771" s="21">
        <f>IFERROR(VLOOKUP($D771&amp;$C771,生产方式定位!$A$2:$E$38,2,FALSE)+VLOOKUP($E771&amp;$C771,生产方式定位!$F$3:$J$38,2,FALSE),0)</f>
        <v>0</v>
      </c>
      <c r="O771" s="78" t="s">
        <v>1479</v>
      </c>
      <c r="P771" s="3">
        <v>-30</v>
      </c>
      <c r="Q771" s="78" t="s">
        <v>1496</v>
      </c>
      <c r="R771" s="3">
        <v>20</v>
      </c>
      <c r="U771" s="21">
        <f>IFERROR(VLOOKUP($D771&amp;$C771,生产方式定位!$A$2:$E$38,3,FALSE)+VLOOKUP($E771&amp;$C771,生产方式定位!$F$3:$J$38,3,FALSE),0)</f>
        <v>40</v>
      </c>
      <c r="Z771" s="21">
        <f>IFERROR(VLOOKUP($D771&amp;$C771,生产方式定位!$A$2:$E$38,5,FALSE)+VLOOKUP($E771&amp;$C771,生产方式定位!$F$3:$J$38,5,FALSE),"错误")</f>
        <v>40</v>
      </c>
      <c r="AA771" s="34" t="str">
        <f t="shared" si="227"/>
        <v>灵能水晶*0,魔偶*0</v>
      </c>
      <c r="AB771" s="44" t="str">
        <f t="shared" si="228"/>
        <v>劳工*-1086,法士*181</v>
      </c>
      <c r="AC771" s="44" t="str">
        <f t="shared" si="229"/>
        <v/>
      </c>
      <c r="AD771" s="35" t="str">
        <f t="shared" si="230"/>
        <v/>
      </c>
      <c r="AE771" s="3" t="str">
        <f t="shared" si="231"/>
        <v/>
      </c>
      <c r="AF771" s="46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spans="1:53" ht="19.95" customHeight="1" x14ac:dyDescent="0.4">
      <c r="A772" s="21" t="s">
        <v>345</v>
      </c>
      <c r="B772" s="80" t="s">
        <v>1573</v>
      </c>
      <c r="C772" s="21">
        <v>1</v>
      </c>
      <c r="D772" s="31" t="s">
        <v>175</v>
      </c>
      <c r="E772" s="31" t="s">
        <v>180</v>
      </c>
      <c r="N772" s="23">
        <f>IFERROR(VLOOKUP($D772&amp;$C772,生产方式定位!$A$2:$E$38,2,FALSE)+VLOOKUP($E772&amp;$C772,生产方式定位!$F$3:$J$38,2,FALSE),0)</f>
        <v>0</v>
      </c>
      <c r="O772" s="38" t="s">
        <v>77</v>
      </c>
      <c r="P772" s="3">
        <v>3</v>
      </c>
      <c r="Q772" s="38" t="s">
        <v>68</v>
      </c>
      <c r="R772" s="3">
        <v>1</v>
      </c>
      <c r="U772" s="23">
        <f>IFERROR(VLOOKUP($D772&amp;$C772,生产方式定位!$A$2:$E$38,3,FALSE)+VLOOKUP($E772&amp;$C772,生产方式定位!$F$3:$J$38,3,FALSE),0)</f>
        <v>25</v>
      </c>
      <c r="Z772" s="23">
        <f>IFERROR(VLOOKUP($D772&amp;$C772,生产方式定位!$A$2:$E$38,5,FALSE)+VLOOKUP($E772&amp;$C772,生产方式定位!$F$3:$J$38,5,FALSE),"错误")</f>
        <v>25</v>
      </c>
      <c r="AA772" s="34" t="str">
        <f t="shared" si="227"/>
        <v/>
      </c>
      <c r="AB772" s="44" t="str">
        <f t="shared" si="228"/>
        <v>职员*424,贵族*47</v>
      </c>
      <c r="AC772" s="44" t="str">
        <f t="shared" si="229"/>
        <v/>
      </c>
      <c r="AD772" s="35" t="str">
        <f t="shared" si="230"/>
        <v/>
      </c>
      <c r="AE772" s="3" t="str">
        <f t="shared" si="231"/>
        <v/>
      </c>
      <c r="AF772" s="46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spans="1:53" ht="19.95" customHeight="1" x14ac:dyDescent="0.4">
      <c r="A773" s="21" t="s">
        <v>345</v>
      </c>
      <c r="B773" s="48" t="s">
        <v>1574</v>
      </c>
      <c r="C773" s="21">
        <v>2</v>
      </c>
      <c r="D773" s="31" t="s">
        <v>175</v>
      </c>
      <c r="E773" s="31" t="s">
        <v>180</v>
      </c>
      <c r="N773" s="23">
        <f>IFERROR(VLOOKUP($D773&amp;$C773,生产方式定位!$A$2:$E$38,2,FALSE)+VLOOKUP($E773&amp;$C773,生产方式定位!$F$3:$J$38,2,FALSE),0)</f>
        <v>0</v>
      </c>
      <c r="O773" s="3" t="s">
        <v>72</v>
      </c>
      <c r="P773" s="3">
        <v>1</v>
      </c>
      <c r="U773" s="23">
        <f>IFERROR(VLOOKUP($D773&amp;$C773,生产方式定位!$A$2:$E$38,3,FALSE)+VLOOKUP($E773&amp;$C773,生产方式定位!$F$3:$J$38,3,FALSE),0)</f>
        <v>35</v>
      </c>
      <c r="Z773" s="23">
        <f>IFERROR(VLOOKUP($D773&amp;$C773,生产方式定位!$A$2:$E$38,5,FALSE)+VLOOKUP($E773&amp;$C773,生产方式定位!$F$3:$J$38,5,FALSE),"错误")</f>
        <v>35</v>
      </c>
      <c r="AA773" s="34" t="str">
        <f t="shared" si="227"/>
        <v/>
      </c>
      <c r="AB773" s="44" t="str">
        <f t="shared" si="228"/>
        <v>教士*528</v>
      </c>
      <c r="AC773" s="44" t="str">
        <f t="shared" si="229"/>
        <v/>
      </c>
      <c r="AD773" s="35" t="str">
        <f t="shared" si="230"/>
        <v/>
      </c>
      <c r="AE773" s="3" t="str">
        <f t="shared" si="231"/>
        <v/>
      </c>
      <c r="AF773" s="46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spans="1:53" ht="19.95" customHeight="1" x14ac:dyDescent="0.4">
      <c r="A774" s="21" t="s">
        <v>345</v>
      </c>
      <c r="B774" s="48" t="s">
        <v>1575</v>
      </c>
      <c r="C774" s="21">
        <v>3</v>
      </c>
      <c r="D774" s="31" t="s">
        <v>175</v>
      </c>
      <c r="E774" s="31" t="s">
        <v>180</v>
      </c>
      <c r="N774" s="23">
        <f>IFERROR(VLOOKUP($D774&amp;$C774,生产方式定位!$A$2:$E$38,2,FALSE)+VLOOKUP($E774&amp;$C774,生产方式定位!$F$3:$J$38,2,FALSE),0)</f>
        <v>0</v>
      </c>
      <c r="O774" s="3" t="s">
        <v>69</v>
      </c>
      <c r="P774" s="3">
        <v>10</v>
      </c>
      <c r="Q774" s="38" t="s">
        <v>77</v>
      </c>
      <c r="R774" s="3">
        <v>3</v>
      </c>
      <c r="U774" s="23">
        <f>IFERROR(VLOOKUP($D774&amp;$C774,生产方式定位!$A$2:$E$38,3,FALSE)+VLOOKUP($E774&amp;$C774,生产方式定位!$F$3:$J$38,3,FALSE),0)</f>
        <v>70</v>
      </c>
      <c r="Z774" s="23">
        <f>IFERROR(VLOOKUP($D774&amp;$C774,生产方式定位!$A$2:$E$38,5,FALSE)+VLOOKUP($E774&amp;$C774,生产方式定位!$F$3:$J$38,5,FALSE),"错误")</f>
        <v>70</v>
      </c>
      <c r="AA774" s="34" t="str">
        <f t="shared" si="227"/>
        <v/>
      </c>
      <c r="AB774" s="44" t="str">
        <f t="shared" si="228"/>
        <v>资本家*135,职员*365</v>
      </c>
      <c r="AC774" s="44" t="str">
        <f t="shared" si="229"/>
        <v/>
      </c>
      <c r="AD774" s="35" t="str">
        <f t="shared" si="230"/>
        <v/>
      </c>
      <c r="AE774" s="3" t="str">
        <f t="shared" si="231"/>
        <v/>
      </c>
      <c r="AF774" s="46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spans="1:53" ht="19.95" customHeight="1" x14ac:dyDescent="0.4">
      <c r="A775" s="21" t="s">
        <v>345</v>
      </c>
      <c r="B775" s="48" t="s">
        <v>1576</v>
      </c>
      <c r="C775" s="21">
        <v>4</v>
      </c>
      <c r="D775" s="31" t="s">
        <v>175</v>
      </c>
      <c r="E775" s="31" t="s">
        <v>180</v>
      </c>
      <c r="N775" s="23">
        <f>IFERROR(VLOOKUP($D775&amp;$C775,生产方式定位!$A$2:$E$38,2,FALSE)+VLOOKUP($E775&amp;$C775,生产方式定位!$F$3:$J$38,2,FALSE),0)</f>
        <v>0</v>
      </c>
      <c r="O775" s="3" t="s">
        <v>69</v>
      </c>
      <c r="P775" s="3">
        <v>10</v>
      </c>
      <c r="Q775" s="38" t="s">
        <v>77</v>
      </c>
      <c r="R775" s="3">
        <v>3</v>
      </c>
      <c r="U775" s="23">
        <f>IFERROR(VLOOKUP($D775&amp;$C775,生产方式定位!$A$2:$E$38,3,FALSE)+VLOOKUP($E775&amp;$C775,生产方式定位!$F$3:$J$38,3,FALSE),0)</f>
        <v>35</v>
      </c>
      <c r="Z775" s="23">
        <f>IFERROR(VLOOKUP($D775&amp;$C775,生产方式定位!$A$2:$E$38,5,FALSE)+VLOOKUP($E775&amp;$C775,生产方式定位!$F$3:$J$38,5,FALSE),"错误")</f>
        <v>35</v>
      </c>
      <c r="AA775" s="34" t="str">
        <f t="shared" si="227"/>
        <v/>
      </c>
      <c r="AB775" s="44" t="str">
        <f t="shared" si="228"/>
        <v>资本家*68,职员*183</v>
      </c>
      <c r="AC775" s="44" t="str">
        <f t="shared" si="229"/>
        <v/>
      </c>
      <c r="AD775" s="35" t="str">
        <f t="shared" si="230"/>
        <v/>
      </c>
      <c r="AE775" s="3" t="str">
        <f t="shared" si="231"/>
        <v/>
      </c>
      <c r="AF775" s="46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spans="1:53" ht="19.95" customHeight="1" x14ac:dyDescent="0.4">
      <c r="A776" s="21" t="s">
        <v>345</v>
      </c>
      <c r="B776" s="48" t="s">
        <v>1577</v>
      </c>
      <c r="C776" s="21">
        <v>5</v>
      </c>
      <c r="D776" s="31" t="s">
        <v>175</v>
      </c>
      <c r="E776" s="31" t="s">
        <v>180</v>
      </c>
      <c r="N776" s="23">
        <f>IFERROR(VLOOKUP($D776&amp;$C776,生产方式定位!$A$2:$E$38,2,FALSE)+VLOOKUP($E776&amp;$C776,生产方式定位!$F$3:$J$38,2,FALSE),0)</f>
        <v>0</v>
      </c>
      <c r="O776" s="3" t="s">
        <v>70</v>
      </c>
      <c r="P776" s="3">
        <v>1</v>
      </c>
      <c r="U776" s="23">
        <f>IFERROR(VLOOKUP($D776&amp;$C776,生产方式定位!$A$2:$E$38,3,FALSE)+VLOOKUP($E776&amp;$C776,生产方式定位!$F$3:$J$38,3,FALSE),0)</f>
        <v>40</v>
      </c>
      <c r="Z776" s="23">
        <f>IFERROR(VLOOKUP($D776&amp;$C776,生产方式定位!$A$2:$E$38,5,FALSE)+VLOOKUP($E776&amp;$C776,生产方式定位!$F$3:$J$38,5,FALSE),"错误")</f>
        <v>40</v>
      </c>
      <c r="AA776" s="34" t="str">
        <f t="shared" si="227"/>
        <v/>
      </c>
      <c r="AB776" s="44" t="str">
        <f t="shared" si="228"/>
        <v>官僚*603</v>
      </c>
      <c r="AC776" s="44" t="str">
        <f t="shared" si="229"/>
        <v/>
      </c>
      <c r="AD776" s="35" t="str">
        <f t="shared" si="230"/>
        <v/>
      </c>
      <c r="AE776" s="3" t="str">
        <f t="shared" si="231"/>
        <v/>
      </c>
      <c r="AF776" s="46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spans="1:53" ht="19.95" customHeight="1" x14ac:dyDescent="0.4">
      <c r="A777" s="21" t="s">
        <v>345</v>
      </c>
      <c r="B777" s="48" t="s">
        <v>1578</v>
      </c>
      <c r="C777" s="21">
        <v>6</v>
      </c>
      <c r="D777" s="31" t="s">
        <v>175</v>
      </c>
      <c r="E777" s="31" t="s">
        <v>180</v>
      </c>
      <c r="N777" s="23">
        <f>IFERROR(VLOOKUP($D777&amp;$C777,生产方式定位!$A$2:$E$38,2,FALSE)+VLOOKUP($E777&amp;$C777,生产方式定位!$F$3:$J$38,2,FALSE),0)</f>
        <v>0</v>
      </c>
      <c r="O777" s="3" t="s">
        <v>81</v>
      </c>
      <c r="P777" s="3">
        <v>10</v>
      </c>
      <c r="Q777" s="3" t="s">
        <v>73</v>
      </c>
      <c r="R777" s="3">
        <v>20</v>
      </c>
      <c r="U777" s="23">
        <f>IFERROR(VLOOKUP($D777&amp;$C777,生产方式定位!$A$2:$E$38,3,FALSE)+VLOOKUP($E777&amp;$C777,生产方式定位!$F$3:$J$38,3,FALSE),0)</f>
        <v>20</v>
      </c>
      <c r="Z777" s="23">
        <f>IFERROR(VLOOKUP($D777&amp;$C777,生产方式定位!$A$2:$E$38,5,FALSE)+VLOOKUP($E777&amp;$C777,生产方式定位!$F$3:$J$38,5,FALSE),"错误")</f>
        <v>20</v>
      </c>
      <c r="AA777" s="34" t="str">
        <f t="shared" si="227"/>
        <v/>
      </c>
      <c r="AB777" s="44" t="str">
        <f t="shared" si="228"/>
        <v>劳工*302,工程师*201</v>
      </c>
      <c r="AC777" s="44" t="str">
        <f t="shared" si="229"/>
        <v/>
      </c>
      <c r="AD777" s="35" t="str">
        <f t="shared" si="230"/>
        <v/>
      </c>
      <c r="AE777" s="3" t="str">
        <f t="shared" si="231"/>
        <v/>
      </c>
      <c r="AF777" s="46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spans="1:53" ht="19.95" customHeight="1" x14ac:dyDescent="0.4">
      <c r="A778" s="21" t="s">
        <v>345</v>
      </c>
      <c r="B778" s="48" t="s">
        <v>1579</v>
      </c>
      <c r="C778" s="21">
        <v>7</v>
      </c>
      <c r="D778" s="31" t="s">
        <v>175</v>
      </c>
      <c r="E778" s="31" t="s">
        <v>180</v>
      </c>
      <c r="N778" s="23">
        <f>IFERROR(VLOOKUP($D778&amp;$C778,生产方式定位!$A$2:$E$38,2,FALSE)+VLOOKUP($E778&amp;$C778,生产方式定位!$F$3:$J$38,2,FALSE),0)</f>
        <v>0</v>
      </c>
      <c r="O778" s="3" t="s">
        <v>81</v>
      </c>
      <c r="P778" s="3">
        <v>8</v>
      </c>
      <c r="Q778" s="3" t="s">
        <v>73</v>
      </c>
      <c r="R778" s="3">
        <v>20</v>
      </c>
      <c r="S778" s="38" t="s">
        <v>74</v>
      </c>
      <c r="T778" s="3">
        <v>20</v>
      </c>
      <c r="U778" s="23">
        <f>IFERROR(VLOOKUP($D778&amp;$C778,生产方式定位!$A$2:$E$38,3,FALSE)+VLOOKUP($E778&amp;$C778,生产方式定位!$F$3:$J$38,3,FALSE),0)</f>
        <v>20</v>
      </c>
      <c r="Z778" s="23">
        <f>IFERROR(VLOOKUP($D778&amp;$C778,生产方式定位!$A$2:$E$38,5,FALSE)+VLOOKUP($E778&amp;$C778,生产方式定位!$F$3:$J$38,5,FALSE),"错误")</f>
        <v>20</v>
      </c>
      <c r="AA778" s="34" t="str">
        <f t="shared" si="227"/>
        <v/>
      </c>
      <c r="AB778" s="44" t="str">
        <f t="shared" si="228"/>
        <v>劳工*151,工程师*126,法士*94</v>
      </c>
      <c r="AC778" s="44" t="str">
        <f t="shared" si="229"/>
        <v/>
      </c>
      <c r="AD778" s="35" t="str">
        <f t="shared" si="230"/>
        <v/>
      </c>
      <c r="AE778" s="3" t="str">
        <f t="shared" si="231"/>
        <v/>
      </c>
      <c r="AF778" s="46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spans="1:53" ht="19.95" customHeight="1" x14ac:dyDescent="0.4">
      <c r="A779" s="21" t="s">
        <v>345</v>
      </c>
      <c r="B779" s="48" t="s">
        <v>1580</v>
      </c>
      <c r="C779" s="21">
        <v>8</v>
      </c>
      <c r="D779" s="31" t="s">
        <v>175</v>
      </c>
      <c r="E779" s="31" t="s">
        <v>180</v>
      </c>
      <c r="N779" s="23">
        <f>IFERROR(VLOOKUP($D779&amp;$C779,生产方式定位!$A$2:$E$38,2,FALSE)+VLOOKUP($E779&amp;$C779,生产方式定位!$F$3:$J$38,2,FALSE),0)</f>
        <v>0</v>
      </c>
      <c r="O779" s="38" t="s">
        <v>66</v>
      </c>
      <c r="P779" s="3">
        <v>4</v>
      </c>
      <c r="Q779" s="38" t="s">
        <v>74</v>
      </c>
      <c r="R779" s="3">
        <v>5</v>
      </c>
      <c r="U779" s="23">
        <f>IFERROR(VLOOKUP($D779&amp;$C779,生产方式定位!$A$2:$E$38,3,FALSE)+VLOOKUP($E779&amp;$C779,生产方式定位!$F$3:$J$38,3,FALSE),0)</f>
        <v>50</v>
      </c>
      <c r="Z779" s="23">
        <f>IFERROR(VLOOKUP($D779&amp;$C779,生产方式定位!$A$2:$E$38,5,FALSE)+VLOOKUP($E779&amp;$C779,生产方式定位!$F$3:$J$38,5,FALSE),"错误")</f>
        <v>50</v>
      </c>
      <c r="AA779" s="34" t="str">
        <f t="shared" si="227"/>
        <v/>
      </c>
      <c r="AB779" s="44" t="str">
        <f t="shared" si="228"/>
        <v>法师*50,法士*314</v>
      </c>
      <c r="AC779" s="44" t="str">
        <f t="shared" si="229"/>
        <v/>
      </c>
      <c r="AD779" s="35" t="str">
        <f t="shared" si="230"/>
        <v/>
      </c>
      <c r="AE779" s="3" t="str">
        <f t="shared" si="231"/>
        <v/>
      </c>
      <c r="AF779" s="46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spans="1:53" ht="19.95" customHeight="1" x14ac:dyDescent="0.4">
      <c r="A780" s="23" t="s">
        <v>347</v>
      </c>
      <c r="B780" s="78" t="s">
        <v>1499</v>
      </c>
      <c r="C780" s="23">
        <v>1</v>
      </c>
      <c r="D780" s="31" t="s">
        <v>323</v>
      </c>
      <c r="E780" s="31" t="s">
        <v>194</v>
      </c>
      <c r="F780" s="78" t="s">
        <v>1505</v>
      </c>
      <c r="G780" s="3">
        <v>10</v>
      </c>
      <c r="N780" s="21">
        <f>IFERROR(VLOOKUP($D780&amp;$C780,生产方式定位!$A$2:$E$38,2,FALSE)+VLOOKUP($E780&amp;$C780,生产方式定位!$F$3:$J$38,2,FALSE),0)</f>
        <v>400</v>
      </c>
      <c r="O780" s="78" t="s">
        <v>1479</v>
      </c>
      <c r="P780" s="3">
        <v>100</v>
      </c>
      <c r="Q780" s="78"/>
      <c r="U780" s="21">
        <f>IFERROR(VLOOKUP($D780&amp;$C780,生产方式定位!$A$2:$E$38,3,FALSE)+VLOOKUP($E780&amp;$C780,生产方式定位!$F$3:$J$38,3,FALSE),0)</f>
        <v>100</v>
      </c>
      <c r="V780" s="78" t="s">
        <v>34</v>
      </c>
      <c r="W780" s="3">
        <v>1</v>
      </c>
      <c r="Z780" s="21">
        <f>IFERROR(VLOOKUP($D780&amp;$C780,生产方式定位!$A$2:$E$38,5,FALSE)+VLOOKUP($E780&amp;$C780,生产方式定位!$F$3:$J$38,5,FALSE),"错误")</f>
        <v>700</v>
      </c>
      <c r="AA780" s="34" t="str">
        <f t="shared" si="227"/>
        <v>工具*10</v>
      </c>
      <c r="AB780" s="44" t="str">
        <f t="shared" si="228"/>
        <v>劳工*4525</v>
      </c>
      <c r="AC780" s="44" t="str">
        <f t="shared" si="229"/>
        <v>黄金*7</v>
      </c>
      <c r="AD780" s="35" t="str">
        <f t="shared" si="230"/>
        <v>75%</v>
      </c>
      <c r="AE780" s="3">
        <f t="shared" si="231"/>
        <v>200</v>
      </c>
      <c r="AF780" s="46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spans="1:53" ht="19.95" customHeight="1" x14ac:dyDescent="0.4">
      <c r="A781" s="23" t="s">
        <v>347</v>
      </c>
      <c r="B781" s="78" t="s">
        <v>1556</v>
      </c>
      <c r="C781" s="23">
        <v>2</v>
      </c>
      <c r="D781" s="31" t="s">
        <v>323</v>
      </c>
      <c r="E781" s="31" t="s">
        <v>194</v>
      </c>
      <c r="F781" s="78" t="s">
        <v>1505</v>
      </c>
      <c r="G781" s="3">
        <v>10</v>
      </c>
      <c r="H781" s="78" t="s">
        <v>1497</v>
      </c>
      <c r="I781" s="3">
        <v>5</v>
      </c>
      <c r="J781" s="78" t="s">
        <v>1490</v>
      </c>
      <c r="K781" s="3">
        <v>5</v>
      </c>
      <c r="L781" s="32">
        <v>10</v>
      </c>
      <c r="N781" s="21">
        <f>IFERROR(VLOOKUP($D781&amp;$C781,生产方式定位!$A$2:$E$38,2,FALSE)+VLOOKUP($E781&amp;$C781,生产方式定位!$F$3:$J$38,2,FALSE),0)</f>
        <v>1200</v>
      </c>
      <c r="O781" s="78" t="s">
        <v>1479</v>
      </c>
      <c r="P781" s="3">
        <v>100</v>
      </c>
      <c r="Q781" s="78" t="s">
        <v>1481</v>
      </c>
      <c r="R781" s="3">
        <v>2</v>
      </c>
      <c r="U781" s="21">
        <f>IFERROR(VLOOKUP($D781&amp;$C781,生产方式定位!$A$2:$E$38,3,FALSE)+VLOOKUP($E781&amp;$C781,生产方式定位!$F$3:$J$38,3,FALSE),0)</f>
        <v>30</v>
      </c>
      <c r="V781" s="78" t="s">
        <v>34</v>
      </c>
      <c r="W781" s="3">
        <v>1</v>
      </c>
      <c r="Z781" s="21">
        <f>IFERROR(VLOOKUP($D781&amp;$C781,生产方式定位!$A$2:$E$38,5,FALSE)+VLOOKUP($E781&amp;$C781,生产方式定位!$F$3:$J$38,5,FALSE),"错误")</f>
        <v>1623</v>
      </c>
      <c r="AA781" s="34" t="str">
        <f t="shared" si="227"/>
        <v>工具*10,科学引擎*3,煤*7,运力*13</v>
      </c>
      <c r="AB781" s="44" t="str">
        <f t="shared" si="228"/>
        <v>劳工*1331,工程师*9</v>
      </c>
      <c r="AC781" s="44" t="str">
        <f t="shared" si="229"/>
        <v>黄金*16</v>
      </c>
      <c r="AD781" s="35" t="str">
        <f t="shared" si="230"/>
        <v>35%</v>
      </c>
      <c r="AE781" s="3">
        <f t="shared" si="231"/>
        <v>393</v>
      </c>
      <c r="AF781" s="46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spans="1:53" ht="19.95" customHeight="1" x14ac:dyDescent="0.4">
      <c r="A782" s="23" t="s">
        <v>347</v>
      </c>
      <c r="B782" s="78" t="s">
        <v>1557</v>
      </c>
      <c r="C782" s="23">
        <v>3</v>
      </c>
      <c r="D782" s="31" t="s">
        <v>323</v>
      </c>
      <c r="E782" s="31" t="s">
        <v>194</v>
      </c>
      <c r="F782" s="78" t="s">
        <v>1505</v>
      </c>
      <c r="G782" s="3">
        <v>10</v>
      </c>
      <c r="H782" s="78" t="s">
        <v>1497</v>
      </c>
      <c r="I782" s="3">
        <v>5</v>
      </c>
      <c r="J782" s="78" t="s">
        <v>1490</v>
      </c>
      <c r="K782" s="3">
        <v>5</v>
      </c>
      <c r="L782" s="32">
        <v>10</v>
      </c>
      <c r="N782" s="21">
        <f>IFERROR(VLOOKUP($D782&amp;$C782,生产方式定位!$A$2:$E$38,2,FALSE)+VLOOKUP($E782&amp;$C782,生产方式定位!$F$3:$J$38,2,FALSE),0)</f>
        <v>2100</v>
      </c>
      <c r="O782" s="78" t="s">
        <v>1479</v>
      </c>
      <c r="P782" s="3">
        <v>100</v>
      </c>
      <c r="Q782" s="78" t="s">
        <v>1481</v>
      </c>
      <c r="R782" s="3">
        <v>5</v>
      </c>
      <c r="U782" s="21">
        <f>IFERROR(VLOOKUP($D782&amp;$C782,生产方式定位!$A$2:$E$38,3,FALSE)+VLOOKUP($E782&amp;$C782,生产方式定位!$F$3:$J$38,3,FALSE),0)</f>
        <v>35</v>
      </c>
      <c r="V782" s="78" t="s">
        <v>34</v>
      </c>
      <c r="W782" s="3">
        <v>1</v>
      </c>
      <c r="Z782" s="21">
        <f>IFERROR(VLOOKUP($D782&amp;$C782,生产方式定位!$A$2:$E$38,5,FALSE)+VLOOKUP($E782&amp;$C782,生产方式定位!$F$3:$J$38,5,FALSE),"错误")</f>
        <v>2859</v>
      </c>
      <c r="AA782" s="34" t="str">
        <f t="shared" si="227"/>
        <v>工具*18,科学引擎*6,煤*12,运力*23</v>
      </c>
      <c r="AB782" s="44" t="str">
        <f t="shared" si="228"/>
        <v>劳工*1508,工程师*25</v>
      </c>
      <c r="AC782" s="44" t="str">
        <f t="shared" si="229"/>
        <v>黄金*29</v>
      </c>
      <c r="AD782" s="35" t="str">
        <f t="shared" si="230"/>
        <v>36%</v>
      </c>
      <c r="AE782" s="3">
        <f t="shared" si="231"/>
        <v>724</v>
      </c>
      <c r="AF782" s="46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spans="1:53" ht="19.95" customHeight="1" x14ac:dyDescent="0.4">
      <c r="A783" s="23" t="s">
        <v>347</v>
      </c>
      <c r="B783" s="78" t="s">
        <v>1558</v>
      </c>
      <c r="C783" s="23">
        <v>4</v>
      </c>
      <c r="D783" s="31" t="s">
        <v>323</v>
      </c>
      <c r="E783" s="31" t="s">
        <v>194</v>
      </c>
      <c r="F783" s="78" t="s">
        <v>1505</v>
      </c>
      <c r="G783" s="3">
        <v>10</v>
      </c>
      <c r="H783" s="78" t="s">
        <v>1497</v>
      </c>
      <c r="I783" s="3">
        <v>5</v>
      </c>
      <c r="J783" s="78" t="s">
        <v>1490</v>
      </c>
      <c r="K783" s="3">
        <v>5</v>
      </c>
      <c r="L783" s="32">
        <v>10</v>
      </c>
      <c r="N783" s="21">
        <f>IFERROR(VLOOKUP($D783&amp;$C783,生产方式定位!$A$2:$E$38,2,FALSE)+VLOOKUP($E783&amp;$C783,生产方式定位!$F$3:$J$38,2,FALSE),0)</f>
        <v>3000</v>
      </c>
      <c r="O783" s="78" t="s">
        <v>1479</v>
      </c>
      <c r="P783" s="3">
        <v>100</v>
      </c>
      <c r="Q783" s="78" t="s">
        <v>1481</v>
      </c>
      <c r="R783" s="3">
        <v>8</v>
      </c>
      <c r="U783" s="21">
        <f>IFERROR(VLOOKUP($D783&amp;$C783,生产方式定位!$A$2:$E$38,3,FALSE)+VLOOKUP($E783&amp;$C783,生产方式定位!$F$3:$J$38,3,FALSE),0)</f>
        <v>40</v>
      </c>
      <c r="V783" s="78" t="s">
        <v>34</v>
      </c>
      <c r="W783" s="3">
        <v>1</v>
      </c>
      <c r="Z783" s="21">
        <f>IFERROR(VLOOKUP($D783&amp;$C783,生产方式定位!$A$2:$E$38,5,FALSE)+VLOOKUP($E783&amp;$C783,生产方式定位!$F$3:$J$38,5,FALSE),"错误")</f>
        <v>4094</v>
      </c>
      <c r="AA783" s="34" t="str">
        <f t="shared" si="227"/>
        <v>工具*25,科学引擎*8,煤*17,运力*33</v>
      </c>
      <c r="AB783" s="44" t="str">
        <f t="shared" si="228"/>
        <v>劳工*1676,工程师*45</v>
      </c>
      <c r="AC783" s="44" t="str">
        <f t="shared" si="229"/>
        <v>黄金*41</v>
      </c>
      <c r="AD783" s="35" t="str">
        <f t="shared" si="230"/>
        <v>36%</v>
      </c>
      <c r="AE783" s="3">
        <f t="shared" si="231"/>
        <v>1054</v>
      </c>
      <c r="AF783" s="46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spans="1:53" ht="19.95" customHeight="1" x14ac:dyDescent="0.4">
      <c r="A784" s="23" t="s">
        <v>347</v>
      </c>
      <c r="B784" s="78" t="s">
        <v>1559</v>
      </c>
      <c r="C784" s="23">
        <v>5</v>
      </c>
      <c r="D784" s="31" t="s">
        <v>323</v>
      </c>
      <c r="E784" s="31" t="s">
        <v>194</v>
      </c>
      <c r="F784" s="78" t="s">
        <v>1505</v>
      </c>
      <c r="G784" s="3">
        <v>10</v>
      </c>
      <c r="H784" s="78" t="s">
        <v>1497</v>
      </c>
      <c r="I784" s="3">
        <v>5</v>
      </c>
      <c r="J784" s="78" t="s">
        <v>1490</v>
      </c>
      <c r="K784" s="3">
        <v>5</v>
      </c>
      <c r="L784" s="32">
        <v>10</v>
      </c>
      <c r="N784" s="21">
        <f>IFERROR(VLOOKUP($D784&amp;$C784,生产方式定位!$A$2:$E$38,2,FALSE)+VLOOKUP($E784&amp;$C784,生产方式定位!$F$3:$J$38,2,FALSE),0)</f>
        <v>3900</v>
      </c>
      <c r="O784" s="78" t="s">
        <v>1479</v>
      </c>
      <c r="P784" s="3">
        <v>100</v>
      </c>
      <c r="Q784" s="78" t="s">
        <v>1481</v>
      </c>
      <c r="R784" s="3">
        <v>11</v>
      </c>
      <c r="U784" s="21">
        <f>IFERROR(VLOOKUP($D784&amp;$C784,生产方式定位!$A$2:$E$38,3,FALSE)+VLOOKUP($E784&amp;$C784,生产方式定位!$F$3:$J$38,3,FALSE),0)</f>
        <v>45</v>
      </c>
      <c r="V784" s="78" t="s">
        <v>34</v>
      </c>
      <c r="W784" s="3">
        <v>1</v>
      </c>
      <c r="Z784" s="21">
        <f>IFERROR(VLOOKUP($D784&amp;$C784,生产方式定位!$A$2:$E$38,5,FALSE)+VLOOKUP($E784&amp;$C784,生产方式定位!$F$3:$J$38,5,FALSE),"错误")</f>
        <v>5330</v>
      </c>
      <c r="AA784" s="34" t="str">
        <f t="shared" si="227"/>
        <v>工具*33,科学引擎*11,煤*22,运力*43</v>
      </c>
      <c r="AB784" s="44" t="str">
        <f t="shared" si="228"/>
        <v>劳工*1834,工程师*67</v>
      </c>
      <c r="AC784" s="44" t="str">
        <f t="shared" si="229"/>
        <v>黄金*53</v>
      </c>
      <c r="AD784" s="35" t="str">
        <f t="shared" si="230"/>
        <v>37%</v>
      </c>
      <c r="AE784" s="3">
        <f t="shared" si="231"/>
        <v>1385</v>
      </c>
      <c r="AF784" s="46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spans="1:53" ht="19.95" customHeight="1" x14ac:dyDescent="0.4">
      <c r="A785" s="21" t="s">
        <v>348</v>
      </c>
      <c r="B785" s="78" t="s">
        <v>1560</v>
      </c>
      <c r="C785" s="21">
        <v>1</v>
      </c>
      <c r="D785" s="31" t="s">
        <v>323</v>
      </c>
      <c r="E785" s="79" t="s">
        <v>1477</v>
      </c>
      <c r="F785" s="78"/>
      <c r="H785" s="78"/>
      <c r="N785" s="23">
        <f>IFERROR(VLOOKUP($D785&amp;$C785,生产方式定位!$A$2:$E$38,2,FALSE)+VLOOKUP($E785&amp;$C785,生产方式定位!$F$3:$J$38,2,FALSE),0)</f>
        <v>400</v>
      </c>
      <c r="U785" s="23">
        <f>IFERROR(VLOOKUP($D785&amp;$C785,生产方式定位!$A$2:$E$38,3,FALSE)+VLOOKUP($E785&amp;$C785,生产方式定位!$F$3:$J$38,3,FALSE),0)</f>
        <v>100</v>
      </c>
      <c r="Z785" s="23">
        <f>IFERROR(VLOOKUP($D785&amp;$C785,生产方式定位!$A$2:$E$38,5,FALSE)+VLOOKUP($E785&amp;$C785,生产方式定位!$F$3:$J$38,5,FALSE),"错误")</f>
        <v>700</v>
      </c>
      <c r="AA785" s="34" t="str">
        <f t="shared" si="227"/>
        <v/>
      </c>
      <c r="AB785" s="44" t="str">
        <f t="shared" si="228"/>
        <v/>
      </c>
      <c r="AC785" s="44" t="str">
        <f t="shared" si="229"/>
        <v/>
      </c>
      <c r="AD785" s="35" t="str">
        <f t="shared" si="230"/>
        <v>75%</v>
      </c>
      <c r="AE785" s="3">
        <f t="shared" si="231"/>
        <v>200</v>
      </c>
      <c r="AF785" s="46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spans="1:53" ht="19.95" customHeight="1" x14ac:dyDescent="0.4">
      <c r="A786" s="21" t="s">
        <v>348</v>
      </c>
      <c r="B786" s="78" t="s">
        <v>1561</v>
      </c>
      <c r="C786" s="21">
        <v>2</v>
      </c>
      <c r="D786" s="31" t="s">
        <v>323</v>
      </c>
      <c r="E786" s="79" t="s">
        <v>1477</v>
      </c>
      <c r="F786" s="78" t="s">
        <v>1513</v>
      </c>
      <c r="G786" s="3">
        <v>20</v>
      </c>
      <c r="N786" s="23">
        <f>IFERROR(VLOOKUP($D786&amp;$C786,生产方式定位!$A$2:$E$38,2,FALSE)+VLOOKUP($E786&amp;$C786,生产方式定位!$F$3:$J$38,2,FALSE),0)</f>
        <v>1025</v>
      </c>
      <c r="U786" s="23">
        <f>IFERROR(VLOOKUP($D786&amp;$C786,生产方式定位!$A$2:$E$38,3,FALSE)+VLOOKUP($E786&amp;$C786,生产方式定位!$F$3:$J$38,3,FALSE),0)</f>
        <v>110</v>
      </c>
      <c r="V786" s="78" t="s">
        <v>34</v>
      </c>
      <c r="W786" s="3">
        <v>1</v>
      </c>
      <c r="Z786" s="23">
        <f>IFERROR(VLOOKUP($D786&amp;$C786,生产方式定位!$A$2:$E$38,5,FALSE)+VLOOKUP($E786&amp;$C786,生产方式定位!$F$3:$J$38,5,FALSE),"错误")</f>
        <v>1260</v>
      </c>
      <c r="AA786" s="34" t="str">
        <f t="shared" si="227"/>
        <v>炸药*21</v>
      </c>
      <c r="AB786" s="44" t="str">
        <f t="shared" si="228"/>
        <v/>
      </c>
      <c r="AC786" s="44" t="str">
        <f t="shared" si="229"/>
        <v>黄金*13</v>
      </c>
      <c r="AD786" s="35" t="str">
        <f t="shared" si="230"/>
        <v>23%</v>
      </c>
      <c r="AE786" s="3">
        <f t="shared" si="231"/>
        <v>125</v>
      </c>
      <c r="AF786" s="46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spans="1:53" ht="19.95" customHeight="1" x14ac:dyDescent="0.4">
      <c r="A787" s="21" t="s">
        <v>348</v>
      </c>
      <c r="B787" s="78" t="s">
        <v>1572</v>
      </c>
      <c r="C787" s="21">
        <v>3</v>
      </c>
      <c r="D787" s="31" t="s">
        <v>323</v>
      </c>
      <c r="E787" s="79" t="s">
        <v>1477</v>
      </c>
      <c r="F787" s="78" t="s">
        <v>1494</v>
      </c>
      <c r="G787" s="3">
        <v>20</v>
      </c>
      <c r="N787" s="23">
        <f>IFERROR(VLOOKUP($D787&amp;$C787,生产方式定位!$A$2:$E$38,2,FALSE)+VLOOKUP($E787&amp;$C787,生产方式定位!$F$3:$J$38,2,FALSE),0)</f>
        <v>1900</v>
      </c>
      <c r="O787" s="78" t="s">
        <v>1496</v>
      </c>
      <c r="P787" s="3">
        <v>10</v>
      </c>
      <c r="U787" s="23">
        <f>IFERROR(VLOOKUP($D787&amp;$C787,生产方式定位!$A$2:$E$38,3,FALSE)+VLOOKUP($E787&amp;$C787,生产方式定位!$F$3:$J$38,3,FALSE),0)</f>
        <v>120</v>
      </c>
      <c r="V787" s="78" t="s">
        <v>34</v>
      </c>
      <c r="W787" s="3">
        <v>1</v>
      </c>
      <c r="Z787" s="23">
        <f>IFERROR(VLOOKUP($D787&amp;$C787,生产方式定位!$A$2:$E$38,5,FALSE)+VLOOKUP($E787&amp;$C787,生产方式定位!$F$3:$J$38,5,FALSE),"错误")</f>
        <v>2380</v>
      </c>
      <c r="AA787" s="34" t="str">
        <f t="shared" si="227"/>
        <v>泽洛*42</v>
      </c>
      <c r="AB787" s="44" t="str">
        <f t="shared" si="228"/>
        <v>法士*1357</v>
      </c>
      <c r="AC787" s="44" t="str">
        <f t="shared" si="229"/>
        <v>黄金*24</v>
      </c>
      <c r="AD787" s="35" t="str">
        <f t="shared" si="230"/>
        <v>25%</v>
      </c>
      <c r="AE787" s="3">
        <f t="shared" si="231"/>
        <v>360</v>
      </c>
      <c r="AF787" s="46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spans="1:53" ht="19.95" customHeight="1" x14ac:dyDescent="0.4">
      <c r="A788" s="21" t="s">
        <v>348</v>
      </c>
      <c r="B788" s="78" t="s">
        <v>1562</v>
      </c>
      <c r="C788" s="21">
        <v>4</v>
      </c>
      <c r="D788" s="31" t="s">
        <v>323</v>
      </c>
      <c r="E788" s="79" t="s">
        <v>1477</v>
      </c>
      <c r="F788" s="78" t="s">
        <v>1513</v>
      </c>
      <c r="G788" s="3">
        <v>20</v>
      </c>
      <c r="N788" s="23">
        <f>IFERROR(VLOOKUP($D788&amp;$C788,生产方式定位!$A$2:$E$38,2,FALSE)+VLOOKUP($E788&amp;$C788,生产方式定位!$F$3:$J$38,2,FALSE),0)</f>
        <v>2775</v>
      </c>
      <c r="U788" s="23">
        <f>IFERROR(VLOOKUP($D788&amp;$C788,生产方式定位!$A$2:$E$38,3,FALSE)+VLOOKUP($E788&amp;$C788,生产方式定位!$F$3:$J$38,3,FALSE),0)</f>
        <v>130</v>
      </c>
      <c r="V788" s="78" t="s">
        <v>34</v>
      </c>
      <c r="W788" s="3">
        <v>1</v>
      </c>
      <c r="Z788" s="23">
        <f>IFERROR(VLOOKUP($D788&amp;$C788,生产方式定位!$A$2:$E$38,5,FALSE)+VLOOKUP($E788&amp;$C788,生产方式定位!$F$3:$J$38,5,FALSE),"错误")</f>
        <v>3500</v>
      </c>
      <c r="AA788" s="34" t="str">
        <f t="shared" si="227"/>
        <v>炸药*56</v>
      </c>
      <c r="AB788" s="44" t="str">
        <f t="shared" si="228"/>
        <v/>
      </c>
      <c r="AC788" s="44" t="str">
        <f t="shared" si="229"/>
        <v>黄金*35</v>
      </c>
      <c r="AD788" s="35" t="str">
        <f t="shared" si="230"/>
        <v>26%</v>
      </c>
      <c r="AE788" s="3">
        <f t="shared" si="231"/>
        <v>595</v>
      </c>
      <c r="AF788" s="46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spans="1:53" ht="19.95" customHeight="1" x14ac:dyDescent="0.4">
      <c r="A789" s="21" t="s">
        <v>348</v>
      </c>
      <c r="B789" s="78" t="s">
        <v>1563</v>
      </c>
      <c r="C789" s="21">
        <v>5</v>
      </c>
      <c r="D789" s="31" t="s">
        <v>323</v>
      </c>
      <c r="E789" s="79" t="s">
        <v>1477</v>
      </c>
      <c r="F789" s="78" t="s">
        <v>1494</v>
      </c>
      <c r="G789" s="3">
        <v>20</v>
      </c>
      <c r="N789" s="23">
        <f>IFERROR(VLOOKUP($D789&amp;$C789,生产方式定位!$A$2:$E$38,2,FALSE)+VLOOKUP($E789&amp;$C789,生产方式定位!$F$3:$J$38,2,FALSE),0)</f>
        <v>3650</v>
      </c>
      <c r="O789" s="78" t="s">
        <v>1496</v>
      </c>
      <c r="P789" s="3">
        <v>10</v>
      </c>
      <c r="Q789" s="78" t="s">
        <v>1512</v>
      </c>
      <c r="R789" s="3">
        <v>1</v>
      </c>
      <c r="U789" s="23">
        <f>IFERROR(VLOOKUP($D789&amp;$C789,生产方式定位!$A$2:$E$38,3,FALSE)+VLOOKUP($E789&amp;$C789,生产方式定位!$F$3:$J$38,3,FALSE),0)</f>
        <v>140</v>
      </c>
      <c r="V789" s="78" t="s">
        <v>34</v>
      </c>
      <c r="W789" s="3">
        <v>1</v>
      </c>
      <c r="Z789" s="23">
        <f>IFERROR(VLOOKUP($D789&amp;$C789,生产方式定位!$A$2:$E$38,5,FALSE)+VLOOKUP($E789&amp;$C789,生产方式定位!$F$3:$J$38,5,FALSE),"错误")</f>
        <v>4620</v>
      </c>
      <c r="AA789" s="34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44" t="str">
        <f t="shared" si="228"/>
        <v>法士*1440,法师*29</v>
      </c>
      <c r="AC789" s="44" t="str">
        <f t="shared" si="229"/>
        <v>黄金*46</v>
      </c>
      <c r="AD789" s="35" t="str">
        <f t="shared" si="230"/>
        <v>27%</v>
      </c>
      <c r="AE789" s="3">
        <f t="shared" si="231"/>
        <v>830</v>
      </c>
      <c r="AF789" s="46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spans="1:53" ht="19.95" customHeight="1" x14ac:dyDescent="0.4">
      <c r="A790" s="23" t="s">
        <v>349</v>
      </c>
      <c r="B790" s="78" t="s">
        <v>1564</v>
      </c>
      <c r="C790" s="23">
        <v>1</v>
      </c>
      <c r="D790" s="79" t="s">
        <v>1514</v>
      </c>
      <c r="E790" s="79" t="s">
        <v>1476</v>
      </c>
      <c r="N790" s="21">
        <f>IFERROR(VLOOKUP($D790&amp;$C790,生产方式定位!$A$2:$E$38,2,FALSE)+VLOOKUP($E790&amp;$C790,生产方式定位!$F$3:$J$38,2,FALSE),0)</f>
        <v>0</v>
      </c>
      <c r="U790" s="21">
        <f>IFERROR(VLOOKUP($D790&amp;$C790,生产方式定位!$A$2:$E$38,3,FALSE)+VLOOKUP($E790&amp;$C790,生产方式定位!$F$3:$J$38,3,FALSE),0)</f>
        <v>0</v>
      </c>
      <c r="Z790" s="21">
        <f>IFERROR(VLOOKUP($D790&amp;$C790,生产方式定位!$A$2:$E$38,5,FALSE)+VLOOKUP($E790&amp;$C790,生产方式定位!$F$3:$J$38,5,FALSE),"错误")</f>
        <v>0</v>
      </c>
      <c r="AA790" s="34" t="str">
        <f t="shared" si="244"/>
        <v/>
      </c>
      <c r="AB790" s="44" t="str">
        <f t="shared" si="228"/>
        <v/>
      </c>
      <c r="AC790" s="44" t="str">
        <f t="shared" si="229"/>
        <v/>
      </c>
      <c r="AD790" s="35" t="str">
        <f t="shared" si="230"/>
        <v/>
      </c>
      <c r="AE790" s="3" t="str">
        <f t="shared" si="231"/>
        <v/>
      </c>
      <c r="AF790" s="46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spans="1:53" ht="19.95" customHeight="1" x14ac:dyDescent="0.4">
      <c r="A791" s="23" t="s">
        <v>349</v>
      </c>
      <c r="C791" s="23">
        <v>2</v>
      </c>
      <c r="D791" s="79" t="s">
        <v>1514</v>
      </c>
      <c r="E791" s="79" t="s">
        <v>1476</v>
      </c>
      <c r="N791" s="21">
        <f>IFERROR(VLOOKUP($D791&amp;$C791,生产方式定位!$A$2:$E$38,2,FALSE)+VLOOKUP($E791&amp;$C791,生产方式定位!$F$3:$J$38,2,FALSE),0)</f>
        <v>330</v>
      </c>
      <c r="U791" s="21">
        <f>IFERROR(VLOOKUP($D791&amp;$C791,生产方式定位!$A$2:$E$38,3,FALSE)+VLOOKUP($E791&amp;$C791,生产方式定位!$F$3:$J$38,3,FALSE),0)</f>
        <v>15</v>
      </c>
      <c r="Z791" s="21">
        <f>IFERROR(VLOOKUP($D791&amp;$C791,生产方式定位!$A$2:$E$38,5,FALSE)+VLOOKUP($E791&amp;$C791,生产方式定位!$F$3:$J$38,5,FALSE),"错误")</f>
        <v>0</v>
      </c>
      <c r="AA791" s="34" t="str">
        <f t="shared" si="244"/>
        <v/>
      </c>
      <c r="AB791" s="44" t="str">
        <f t="shared" si="228"/>
        <v/>
      </c>
      <c r="AC791" s="44" t="str">
        <f t="shared" si="229"/>
        <v/>
      </c>
      <c r="AD791" s="35" t="str">
        <f t="shared" si="230"/>
        <v>-100%</v>
      </c>
      <c r="AE791" s="3">
        <f t="shared" si="231"/>
        <v>-345</v>
      </c>
      <c r="AF791" s="46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spans="1:53" ht="19.95" customHeight="1" x14ac:dyDescent="0.4">
      <c r="A792" s="23" t="s">
        <v>349</v>
      </c>
      <c r="C792" s="23">
        <v>3</v>
      </c>
      <c r="D792" s="79" t="s">
        <v>1514</v>
      </c>
      <c r="E792" s="79" t="s">
        <v>1476</v>
      </c>
      <c r="N792" s="21">
        <f>IFERROR(VLOOKUP($D792&amp;$C792,生产方式定位!$A$2:$E$38,2,FALSE)+VLOOKUP($E792&amp;$C792,生产方式定位!$F$3:$J$38,2,FALSE),0)</f>
        <v>440</v>
      </c>
      <c r="U792" s="21">
        <f>IFERROR(VLOOKUP($D792&amp;$C792,生产方式定位!$A$2:$E$38,3,FALSE)+VLOOKUP($E792&amp;$C792,生产方式定位!$F$3:$J$38,3,FALSE),0)</f>
        <v>30</v>
      </c>
      <c r="Z792" s="21">
        <f>IFERROR(VLOOKUP($D792&amp;$C792,生产方式定位!$A$2:$E$38,5,FALSE)+VLOOKUP($E792&amp;$C792,生产方式定位!$F$3:$J$38,5,FALSE),"错误")</f>
        <v>0</v>
      </c>
      <c r="AA792" s="34" t="str">
        <f t="shared" si="244"/>
        <v/>
      </c>
      <c r="AB792" s="44" t="str">
        <f t="shared" si="228"/>
        <v/>
      </c>
      <c r="AC792" s="44" t="str">
        <f t="shared" si="229"/>
        <v/>
      </c>
      <c r="AD792" s="35" t="str">
        <f t="shared" si="230"/>
        <v>-100%</v>
      </c>
      <c r="AE792" s="3">
        <f t="shared" si="231"/>
        <v>-470</v>
      </c>
      <c r="AF792" s="46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spans="1:53" ht="19.95" customHeight="1" x14ac:dyDescent="0.4">
      <c r="A793" s="23" t="s">
        <v>349</v>
      </c>
      <c r="C793" s="23">
        <v>4</v>
      </c>
      <c r="D793" s="79" t="s">
        <v>1514</v>
      </c>
      <c r="E793" s="79" t="s">
        <v>1476</v>
      </c>
      <c r="N793" s="21">
        <f>IFERROR(VLOOKUP($D793&amp;$C793,生产方式定位!$A$2:$E$38,2,FALSE)+VLOOKUP($E793&amp;$C793,生产方式定位!$F$3:$J$38,2,FALSE),0)</f>
        <v>550</v>
      </c>
      <c r="U793" s="21">
        <f>IFERROR(VLOOKUP($D793&amp;$C793,生产方式定位!$A$2:$E$38,3,FALSE)+VLOOKUP($E793&amp;$C793,生产方式定位!$F$3:$J$38,3,FALSE),0)</f>
        <v>45</v>
      </c>
      <c r="Z793" s="21">
        <f>IFERROR(VLOOKUP($D793&amp;$C793,生产方式定位!$A$2:$E$38,5,FALSE)+VLOOKUP($E793&amp;$C793,生产方式定位!$F$3:$J$38,5,FALSE),"错误")</f>
        <v>0</v>
      </c>
      <c r="AA793" s="34" t="str">
        <f t="shared" si="244"/>
        <v/>
      </c>
      <c r="AB793" s="44" t="str">
        <f t="shared" si="228"/>
        <v/>
      </c>
      <c r="AC793" s="44" t="str">
        <f t="shared" si="229"/>
        <v/>
      </c>
      <c r="AD793" s="35" t="str">
        <f t="shared" si="230"/>
        <v>-100%</v>
      </c>
      <c r="AE793" s="3">
        <f t="shared" si="231"/>
        <v>-595</v>
      </c>
      <c r="AF793" s="46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spans="1:53" ht="19.95" customHeight="1" x14ac:dyDescent="0.4">
      <c r="A794" s="23" t="s">
        <v>349</v>
      </c>
      <c r="B794" s="78" t="s">
        <v>1565</v>
      </c>
      <c r="C794" s="23">
        <v>5</v>
      </c>
      <c r="D794" s="79" t="s">
        <v>1514</v>
      </c>
      <c r="E794" s="79" t="s">
        <v>1476</v>
      </c>
      <c r="F794" s="78" t="s">
        <v>1490</v>
      </c>
      <c r="G794" s="3">
        <v>20</v>
      </c>
      <c r="H794" s="78" t="s">
        <v>1497</v>
      </c>
      <c r="I794" s="3">
        <v>10</v>
      </c>
      <c r="J794" s="78" t="s">
        <v>1475</v>
      </c>
      <c r="K794" s="3">
        <v>20</v>
      </c>
      <c r="L794" s="32">
        <v>5</v>
      </c>
      <c r="N794" s="21">
        <f>IFERROR(VLOOKUP($D794&amp;$C794,生产方式定位!$A$2:$E$38,2,FALSE)+VLOOKUP($E794&amp;$C794,生产方式定位!$F$3:$J$38,2,FALSE),0)</f>
        <v>660</v>
      </c>
      <c r="O794" s="78" t="s">
        <v>1479</v>
      </c>
      <c r="P794" s="3">
        <v>-15</v>
      </c>
      <c r="Q794" s="78" t="s">
        <v>1481</v>
      </c>
      <c r="R794" s="3">
        <v>10</v>
      </c>
      <c r="U794" s="21">
        <f>IFERROR(VLOOKUP($D794&amp;$C794,生产方式定位!$A$2:$E$38,3,FALSE)+VLOOKUP($E794&amp;$C794,生产方式定位!$F$3:$J$38,3,FALSE),0)</f>
        <v>60</v>
      </c>
      <c r="Z794" s="21">
        <f>IFERROR(VLOOKUP($D794&amp;$C794,生产方式定位!$A$2:$E$38,5,FALSE)+VLOOKUP($E794&amp;$C794,生产方式定位!$F$3:$J$38,5,FALSE),"错误")</f>
        <v>0</v>
      </c>
      <c r="AA794" s="34" t="str">
        <f t="shared" si="244"/>
        <v>煤*8,科学引擎*2,钢铁*5,运力*2</v>
      </c>
      <c r="AB794" s="44" t="str">
        <f t="shared" si="228"/>
        <v>劳工*-1629,工程师*362</v>
      </c>
      <c r="AC794" s="44" t="str">
        <f t="shared" si="229"/>
        <v/>
      </c>
      <c r="AD794" s="35" t="str">
        <f t="shared" si="230"/>
        <v>-100%</v>
      </c>
      <c r="AE794" s="3">
        <f t="shared" si="231"/>
        <v>-720</v>
      </c>
      <c r="AF794" s="46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spans="1:53" ht="19.95" customHeight="1" x14ac:dyDescent="0.4">
      <c r="A795" s="21" t="s">
        <v>350</v>
      </c>
      <c r="B795" s="78" t="s">
        <v>1564</v>
      </c>
      <c r="C795" s="21">
        <v>1</v>
      </c>
      <c r="D795" s="31" t="s">
        <v>175</v>
      </c>
      <c r="E795" s="31" t="s">
        <v>180</v>
      </c>
      <c r="N795" s="23">
        <f>IFERROR(VLOOKUP($D795&amp;$C795,生产方式定位!$A$2:$E$38,2,FALSE)+VLOOKUP($E795&amp;$C795,生产方式定位!$F$3:$J$38,2,FALSE),0)</f>
        <v>0</v>
      </c>
      <c r="O795" s="78"/>
      <c r="Q795" s="78"/>
      <c r="U795" s="23">
        <f>IFERROR(VLOOKUP($D795&amp;$C795,生产方式定位!$A$2:$E$38,3,FALSE)+VLOOKUP($E795&amp;$C795,生产方式定位!$F$3:$J$38,3,FALSE),0)</f>
        <v>25</v>
      </c>
      <c r="Z795" s="23">
        <f>IFERROR(VLOOKUP($D795&amp;$C795,生产方式定位!$A$2:$E$38,5,FALSE)+VLOOKUP($E795&amp;$C795,生产方式定位!$F$3:$J$38,5,FALSE),"错误")</f>
        <v>25</v>
      </c>
      <c r="AA795" s="34" t="str">
        <f t="shared" si="244"/>
        <v/>
      </c>
      <c r="AB795" s="44" t="str">
        <f t="shared" si="228"/>
        <v/>
      </c>
      <c r="AC795" s="44" t="str">
        <f t="shared" si="229"/>
        <v/>
      </c>
      <c r="AD795" s="35" t="str">
        <f t="shared" si="230"/>
        <v/>
      </c>
      <c r="AE795" s="3" t="str">
        <f t="shared" si="231"/>
        <v/>
      </c>
      <c r="AF795" s="46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spans="1:53" ht="19.95" customHeight="1" x14ac:dyDescent="0.4">
      <c r="A796" s="21" t="s">
        <v>350</v>
      </c>
      <c r="C796" s="21">
        <v>2</v>
      </c>
      <c r="D796" s="31" t="s">
        <v>175</v>
      </c>
      <c r="E796" s="31" t="s">
        <v>180</v>
      </c>
      <c r="N796" s="23">
        <f>IFERROR(VLOOKUP($D796&amp;$C796,生产方式定位!$A$2:$E$38,2,FALSE)+VLOOKUP($E796&amp;$C796,生产方式定位!$F$3:$J$38,2,FALSE),0)</f>
        <v>0</v>
      </c>
      <c r="O796" s="78"/>
      <c r="Q796" s="78"/>
      <c r="U796" s="23">
        <f>IFERROR(VLOOKUP($D796&amp;$C796,生产方式定位!$A$2:$E$38,3,FALSE)+VLOOKUP($E796&amp;$C796,生产方式定位!$F$3:$J$38,3,FALSE),0)</f>
        <v>35</v>
      </c>
      <c r="Z796" s="23">
        <f>IFERROR(VLOOKUP($D796&amp;$C796,生产方式定位!$A$2:$E$38,5,FALSE)+VLOOKUP($E796&amp;$C796,生产方式定位!$F$3:$J$38,5,FALSE),"错误")</f>
        <v>35</v>
      </c>
      <c r="AA796" s="34" t="str">
        <f t="shared" si="244"/>
        <v/>
      </c>
      <c r="AB796" s="44" t="str">
        <f t="shared" si="228"/>
        <v/>
      </c>
      <c r="AC796" s="44" t="str">
        <f t="shared" si="229"/>
        <v/>
      </c>
      <c r="AD796" s="35" t="str">
        <f t="shared" si="230"/>
        <v/>
      </c>
      <c r="AE796" s="3" t="str">
        <f t="shared" si="231"/>
        <v/>
      </c>
      <c r="AF796" s="46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spans="1:53" ht="19.95" customHeight="1" x14ac:dyDescent="0.4">
      <c r="A797" s="21" t="s">
        <v>350</v>
      </c>
      <c r="C797" s="21">
        <v>3</v>
      </c>
      <c r="D797" s="31" t="s">
        <v>175</v>
      </c>
      <c r="E797" s="31" t="s">
        <v>180</v>
      </c>
      <c r="N797" s="23">
        <f>IFERROR(VLOOKUP($D797&amp;$C797,生产方式定位!$A$2:$E$38,2,FALSE)+VLOOKUP($E797&amp;$C797,生产方式定位!$F$3:$J$38,2,FALSE),0)</f>
        <v>0</v>
      </c>
      <c r="U797" s="23">
        <f>IFERROR(VLOOKUP($D797&amp;$C797,生产方式定位!$A$2:$E$38,3,FALSE)+VLOOKUP($E797&amp;$C797,生产方式定位!$F$3:$J$38,3,FALSE),0)</f>
        <v>70</v>
      </c>
      <c r="Z797" s="23">
        <f>IFERROR(VLOOKUP($D797&amp;$C797,生产方式定位!$A$2:$E$38,5,FALSE)+VLOOKUP($E797&amp;$C797,生产方式定位!$F$3:$J$38,5,FALSE),"错误")</f>
        <v>70</v>
      </c>
      <c r="AA797" s="34" t="str">
        <f t="shared" si="244"/>
        <v/>
      </c>
      <c r="AB797" s="44" t="str">
        <f t="shared" si="228"/>
        <v/>
      </c>
      <c r="AC797" s="44" t="str">
        <f t="shared" si="229"/>
        <v/>
      </c>
      <c r="AD797" s="35" t="str">
        <f t="shared" si="230"/>
        <v/>
      </c>
      <c r="AE797" s="3" t="str">
        <f t="shared" si="231"/>
        <v/>
      </c>
      <c r="AF797" s="46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spans="1:53" ht="19.95" customHeight="1" x14ac:dyDescent="0.4">
      <c r="A798" s="21" t="s">
        <v>350</v>
      </c>
      <c r="B798" s="78" t="s">
        <v>1566</v>
      </c>
      <c r="C798" s="21">
        <v>4</v>
      </c>
      <c r="D798" s="31" t="s">
        <v>175</v>
      </c>
      <c r="E798" s="31" t="s">
        <v>180</v>
      </c>
      <c r="F798" s="78" t="s">
        <v>1494</v>
      </c>
      <c r="G798" s="3">
        <v>30</v>
      </c>
      <c r="H798" s="78" t="s">
        <v>1478</v>
      </c>
      <c r="I798" s="3">
        <v>10</v>
      </c>
      <c r="L798" s="32">
        <v>5</v>
      </c>
      <c r="N798" s="23">
        <f>IFERROR(VLOOKUP($D798&amp;$C798,生产方式定位!$A$2:$E$38,2,FALSE)+VLOOKUP($E798&amp;$C798,生产方式定位!$F$3:$J$38,2,FALSE),0)</f>
        <v>0</v>
      </c>
      <c r="O798" s="78" t="s">
        <v>1479</v>
      </c>
      <c r="P798" s="3">
        <v>-15</v>
      </c>
      <c r="Q798" s="78" t="s">
        <v>1496</v>
      </c>
      <c r="R798" s="3">
        <v>20</v>
      </c>
      <c r="U798" s="23">
        <f>IFERROR(VLOOKUP($D798&amp;$C798,生产方式定位!$A$2:$E$38,3,FALSE)+VLOOKUP($E798&amp;$C798,生产方式定位!$F$3:$J$38,3,FALSE),0)</f>
        <v>35</v>
      </c>
      <c r="Z798" s="23">
        <f>IFERROR(VLOOKUP($D798&amp;$C798,生产方式定位!$A$2:$E$38,5,FALSE)+VLOOKUP($E798&amp;$C798,生产方式定位!$F$3:$J$38,5,FALSE),"错误")</f>
        <v>35</v>
      </c>
      <c r="AA798" s="34" t="str">
        <f t="shared" si="244"/>
        <v>泽洛*0,魔偶*0</v>
      </c>
      <c r="AB798" s="44" t="str">
        <f t="shared" si="228"/>
        <v>劳工*-679,法士*226</v>
      </c>
      <c r="AC798" s="44" t="str">
        <f t="shared" si="229"/>
        <v/>
      </c>
      <c r="AD798" s="35" t="str">
        <f t="shared" si="230"/>
        <v/>
      </c>
      <c r="AE798" s="3" t="str">
        <f t="shared" si="231"/>
        <v/>
      </c>
      <c r="AF798" s="46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spans="1:53" ht="19.95" customHeight="1" x14ac:dyDescent="0.4">
      <c r="A799" s="21" t="s">
        <v>350</v>
      </c>
      <c r="B799" s="78" t="s">
        <v>1567</v>
      </c>
      <c r="C799" s="21">
        <v>5</v>
      </c>
      <c r="D799" s="31" t="s">
        <v>175</v>
      </c>
      <c r="E799" s="31" t="s">
        <v>180</v>
      </c>
      <c r="F799" s="78" t="s">
        <v>1495</v>
      </c>
      <c r="G799" s="3">
        <v>30</v>
      </c>
      <c r="H799" s="78" t="s">
        <v>1478</v>
      </c>
      <c r="I799" s="3">
        <v>10</v>
      </c>
      <c r="L799" s="32">
        <v>5</v>
      </c>
      <c r="N799" s="23">
        <f>IFERROR(VLOOKUP($D799&amp;$C799,生产方式定位!$A$2:$E$38,2,FALSE)+VLOOKUP($E799&amp;$C799,生产方式定位!$F$3:$J$38,2,FALSE),0)</f>
        <v>0</v>
      </c>
      <c r="O799" s="78" t="s">
        <v>1479</v>
      </c>
      <c r="P799" s="3">
        <v>-30</v>
      </c>
      <c r="Q799" s="78" t="s">
        <v>1496</v>
      </c>
      <c r="R799" s="3">
        <v>20</v>
      </c>
      <c r="U799" s="23">
        <f>IFERROR(VLOOKUP($D799&amp;$C799,生产方式定位!$A$2:$E$38,3,FALSE)+VLOOKUP($E799&amp;$C799,生产方式定位!$F$3:$J$38,3,FALSE),0)</f>
        <v>40</v>
      </c>
      <c r="Z799" s="23">
        <f>IFERROR(VLOOKUP($D799&amp;$C799,生产方式定位!$A$2:$E$38,5,FALSE)+VLOOKUP($E799&amp;$C799,生产方式定位!$F$3:$J$38,5,FALSE),"错误")</f>
        <v>40</v>
      </c>
      <c r="AA799" s="34" t="str">
        <f t="shared" si="244"/>
        <v>灵能水晶*0,魔偶*0</v>
      </c>
      <c r="AB799" s="44" t="str">
        <f t="shared" si="228"/>
        <v>劳工*-1086,法士*181</v>
      </c>
      <c r="AC799" s="44" t="str">
        <f t="shared" si="229"/>
        <v/>
      </c>
      <c r="AD799" s="35" t="str">
        <f t="shared" si="230"/>
        <v/>
      </c>
      <c r="AE799" s="3" t="str">
        <f t="shared" si="231"/>
        <v/>
      </c>
      <c r="AF799" s="46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spans="1:53" ht="19.95" customHeight="1" x14ac:dyDescent="0.4">
      <c r="A800" s="23" t="s">
        <v>351</v>
      </c>
      <c r="B800" s="80" t="s">
        <v>1573</v>
      </c>
      <c r="C800" s="23">
        <v>1</v>
      </c>
      <c r="D800" s="31" t="s">
        <v>175</v>
      </c>
      <c r="E800" s="31" t="s">
        <v>180</v>
      </c>
      <c r="N800" s="21">
        <f>IFERROR(VLOOKUP($D800&amp;$C800,生产方式定位!$A$2:$E$38,2,FALSE)+VLOOKUP($E800&amp;$C800,生产方式定位!$F$3:$J$38,2,FALSE),0)</f>
        <v>0</v>
      </c>
      <c r="O800" s="38" t="s">
        <v>77</v>
      </c>
      <c r="P800" s="3">
        <v>3</v>
      </c>
      <c r="Q800" s="38" t="s">
        <v>68</v>
      </c>
      <c r="R800" s="3">
        <v>1</v>
      </c>
      <c r="U800" s="21">
        <f>IFERROR(VLOOKUP($D800&amp;$C800,生产方式定位!$A$2:$E$38,3,FALSE)+VLOOKUP($E800&amp;$C800,生产方式定位!$F$3:$J$38,3,FALSE),0)</f>
        <v>25</v>
      </c>
      <c r="Z800" s="21">
        <f>IFERROR(VLOOKUP($D800&amp;$C800,生产方式定位!$A$2:$E$38,5,FALSE)+VLOOKUP($E800&amp;$C800,生产方式定位!$F$3:$J$38,5,FALSE),"错误")</f>
        <v>25</v>
      </c>
      <c r="AA800" s="34" t="str">
        <f t="shared" si="244"/>
        <v/>
      </c>
      <c r="AB800" s="44" t="str">
        <f t="shared" si="228"/>
        <v>职员*424,贵族*47</v>
      </c>
      <c r="AC800" s="44" t="str">
        <f t="shared" si="229"/>
        <v/>
      </c>
      <c r="AD800" s="35" t="str">
        <f t="shared" si="230"/>
        <v/>
      </c>
      <c r="AE800" s="3" t="str">
        <f t="shared" si="231"/>
        <v/>
      </c>
      <c r="AF800" s="46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spans="1:53" ht="19.95" customHeight="1" x14ac:dyDescent="0.4">
      <c r="A801" s="23" t="s">
        <v>351</v>
      </c>
      <c r="B801" s="48" t="s">
        <v>1574</v>
      </c>
      <c r="C801" s="23">
        <v>2</v>
      </c>
      <c r="D801" s="31" t="s">
        <v>175</v>
      </c>
      <c r="E801" s="31" t="s">
        <v>180</v>
      </c>
      <c r="N801" s="21">
        <f>IFERROR(VLOOKUP($D801&amp;$C801,生产方式定位!$A$2:$E$38,2,FALSE)+VLOOKUP($E801&amp;$C801,生产方式定位!$F$3:$J$38,2,FALSE),0)</f>
        <v>0</v>
      </c>
      <c r="O801" s="3" t="s">
        <v>72</v>
      </c>
      <c r="P801" s="3">
        <v>1</v>
      </c>
      <c r="U801" s="21">
        <f>IFERROR(VLOOKUP($D801&amp;$C801,生产方式定位!$A$2:$E$38,3,FALSE)+VLOOKUP($E801&amp;$C801,生产方式定位!$F$3:$J$38,3,FALSE),0)</f>
        <v>35</v>
      </c>
      <c r="Z801" s="21">
        <f>IFERROR(VLOOKUP($D801&amp;$C801,生产方式定位!$A$2:$E$38,5,FALSE)+VLOOKUP($E801&amp;$C801,生产方式定位!$F$3:$J$38,5,FALSE),"错误")</f>
        <v>35</v>
      </c>
      <c r="AA801" s="34" t="str">
        <f t="shared" si="244"/>
        <v/>
      </c>
      <c r="AB801" s="44" t="str">
        <f t="shared" si="228"/>
        <v>教士*528</v>
      </c>
      <c r="AC801" s="44" t="str">
        <f t="shared" si="229"/>
        <v/>
      </c>
      <c r="AD801" s="35" t="str">
        <f t="shared" si="230"/>
        <v/>
      </c>
      <c r="AE801" s="3" t="str">
        <f t="shared" si="231"/>
        <v/>
      </c>
      <c r="AF801" s="46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spans="1:53" ht="19.95" customHeight="1" x14ac:dyDescent="0.4">
      <c r="A802" s="23" t="s">
        <v>351</v>
      </c>
      <c r="B802" s="48" t="s">
        <v>1575</v>
      </c>
      <c r="C802" s="23">
        <v>3</v>
      </c>
      <c r="D802" s="31" t="s">
        <v>175</v>
      </c>
      <c r="E802" s="31" t="s">
        <v>180</v>
      </c>
      <c r="N802" s="21">
        <f>IFERROR(VLOOKUP($D802&amp;$C802,生产方式定位!$A$2:$E$38,2,FALSE)+VLOOKUP($E802&amp;$C802,生产方式定位!$F$3:$J$38,2,FALSE),0)</f>
        <v>0</v>
      </c>
      <c r="O802" s="3" t="s">
        <v>69</v>
      </c>
      <c r="P802" s="3">
        <v>10</v>
      </c>
      <c r="Q802" s="38" t="s">
        <v>77</v>
      </c>
      <c r="R802" s="3">
        <v>3</v>
      </c>
      <c r="U802" s="21">
        <f>IFERROR(VLOOKUP($D802&amp;$C802,生产方式定位!$A$2:$E$38,3,FALSE)+VLOOKUP($E802&amp;$C802,生产方式定位!$F$3:$J$38,3,FALSE),0)</f>
        <v>70</v>
      </c>
      <c r="Z802" s="21">
        <f>IFERROR(VLOOKUP($D802&amp;$C802,生产方式定位!$A$2:$E$38,5,FALSE)+VLOOKUP($E802&amp;$C802,生产方式定位!$F$3:$J$38,5,FALSE),"错误")</f>
        <v>70</v>
      </c>
      <c r="AA802" s="34" t="str">
        <f t="shared" si="244"/>
        <v/>
      </c>
      <c r="AB802" s="44" t="str">
        <f t="shared" si="228"/>
        <v>资本家*135,职员*365</v>
      </c>
      <c r="AC802" s="44" t="str">
        <f t="shared" si="229"/>
        <v/>
      </c>
      <c r="AD802" s="35" t="str">
        <f t="shared" si="230"/>
        <v/>
      </c>
      <c r="AE802" s="3" t="str">
        <f t="shared" si="231"/>
        <v/>
      </c>
      <c r="AF802" s="46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spans="1:53" ht="19.95" customHeight="1" x14ac:dyDescent="0.4">
      <c r="A803" s="23" t="s">
        <v>351</v>
      </c>
      <c r="B803" s="48" t="s">
        <v>1576</v>
      </c>
      <c r="C803" s="23">
        <v>4</v>
      </c>
      <c r="D803" s="31" t="s">
        <v>175</v>
      </c>
      <c r="E803" s="31" t="s">
        <v>180</v>
      </c>
      <c r="N803" s="21">
        <f>IFERROR(VLOOKUP($D803&amp;$C803,生产方式定位!$A$2:$E$38,2,FALSE)+VLOOKUP($E803&amp;$C803,生产方式定位!$F$3:$J$38,2,FALSE),0)</f>
        <v>0</v>
      </c>
      <c r="O803" s="3" t="s">
        <v>69</v>
      </c>
      <c r="P803" s="3">
        <v>10</v>
      </c>
      <c r="Q803" s="38" t="s">
        <v>77</v>
      </c>
      <c r="R803" s="3">
        <v>3</v>
      </c>
      <c r="U803" s="21">
        <f>IFERROR(VLOOKUP($D803&amp;$C803,生产方式定位!$A$2:$E$38,3,FALSE)+VLOOKUP($E803&amp;$C803,生产方式定位!$F$3:$J$38,3,FALSE),0)</f>
        <v>35</v>
      </c>
      <c r="Z803" s="21">
        <f>IFERROR(VLOOKUP($D803&amp;$C803,生产方式定位!$A$2:$E$38,5,FALSE)+VLOOKUP($E803&amp;$C803,生产方式定位!$F$3:$J$38,5,FALSE),"错误")</f>
        <v>35</v>
      </c>
      <c r="AA803" s="34" t="str">
        <f t="shared" si="244"/>
        <v/>
      </c>
      <c r="AB803" s="44" t="str">
        <f t="shared" si="228"/>
        <v>资本家*68,职员*183</v>
      </c>
      <c r="AC803" s="44" t="str">
        <f t="shared" si="229"/>
        <v/>
      </c>
      <c r="AD803" s="35" t="str">
        <f t="shared" si="230"/>
        <v/>
      </c>
      <c r="AE803" s="3" t="str">
        <f t="shared" si="231"/>
        <v/>
      </c>
      <c r="AF803" s="46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spans="1:53" ht="19.95" customHeight="1" x14ac:dyDescent="0.4">
      <c r="A804" s="23" t="s">
        <v>351</v>
      </c>
      <c r="B804" s="48" t="s">
        <v>1577</v>
      </c>
      <c r="C804" s="23">
        <v>5</v>
      </c>
      <c r="D804" s="31" t="s">
        <v>175</v>
      </c>
      <c r="E804" s="31" t="s">
        <v>180</v>
      </c>
      <c r="N804" s="21">
        <f>IFERROR(VLOOKUP($D804&amp;$C804,生产方式定位!$A$2:$E$38,2,FALSE)+VLOOKUP($E804&amp;$C804,生产方式定位!$F$3:$J$38,2,FALSE),0)</f>
        <v>0</v>
      </c>
      <c r="O804" s="3" t="s">
        <v>70</v>
      </c>
      <c r="P804" s="3">
        <v>1</v>
      </c>
      <c r="U804" s="21">
        <f>IFERROR(VLOOKUP($D804&amp;$C804,生产方式定位!$A$2:$E$38,3,FALSE)+VLOOKUP($E804&amp;$C804,生产方式定位!$F$3:$J$38,3,FALSE),0)</f>
        <v>40</v>
      </c>
      <c r="Z804" s="21">
        <f>IFERROR(VLOOKUP($D804&amp;$C804,生产方式定位!$A$2:$E$38,5,FALSE)+VLOOKUP($E804&amp;$C804,生产方式定位!$F$3:$J$38,5,FALSE),"错误")</f>
        <v>40</v>
      </c>
      <c r="AA804" s="34" t="str">
        <f t="shared" si="244"/>
        <v/>
      </c>
      <c r="AB804" s="44" t="str">
        <f t="shared" si="228"/>
        <v>官僚*603</v>
      </c>
      <c r="AC804" s="44" t="str">
        <f t="shared" si="229"/>
        <v/>
      </c>
      <c r="AD804" s="35" t="str">
        <f t="shared" si="230"/>
        <v/>
      </c>
      <c r="AE804" s="3" t="str">
        <f t="shared" si="231"/>
        <v/>
      </c>
      <c r="AF804" s="46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spans="1:53" ht="19.95" customHeight="1" x14ac:dyDescent="0.4">
      <c r="A805" s="23" t="s">
        <v>351</v>
      </c>
      <c r="B805" s="48" t="s">
        <v>1578</v>
      </c>
      <c r="C805" s="23">
        <v>6</v>
      </c>
      <c r="D805" s="31" t="s">
        <v>175</v>
      </c>
      <c r="E805" s="31" t="s">
        <v>180</v>
      </c>
      <c r="N805" s="21">
        <f>IFERROR(VLOOKUP($D805&amp;$C805,生产方式定位!$A$2:$E$38,2,FALSE)+VLOOKUP($E805&amp;$C805,生产方式定位!$F$3:$J$38,2,FALSE),0)</f>
        <v>0</v>
      </c>
      <c r="O805" s="3" t="s">
        <v>81</v>
      </c>
      <c r="P805" s="3">
        <v>10</v>
      </c>
      <c r="Q805" s="3" t="s">
        <v>73</v>
      </c>
      <c r="R805" s="3">
        <v>20</v>
      </c>
      <c r="U805" s="21">
        <f>IFERROR(VLOOKUP($D805&amp;$C805,生产方式定位!$A$2:$E$38,3,FALSE)+VLOOKUP($E805&amp;$C805,生产方式定位!$F$3:$J$38,3,FALSE),0)</f>
        <v>20</v>
      </c>
      <c r="Z805" s="21">
        <f>IFERROR(VLOOKUP($D805&amp;$C805,生产方式定位!$A$2:$E$38,5,FALSE)+VLOOKUP($E805&amp;$C805,生产方式定位!$F$3:$J$38,5,FALSE),"错误")</f>
        <v>20</v>
      </c>
      <c r="AA805" s="34" t="str">
        <f t="shared" si="244"/>
        <v/>
      </c>
      <c r="AB805" s="44" t="str">
        <f t="shared" si="228"/>
        <v>劳工*302,工程师*201</v>
      </c>
      <c r="AC805" s="44" t="str">
        <f t="shared" si="229"/>
        <v/>
      </c>
      <c r="AD805" s="35" t="str">
        <f t="shared" si="230"/>
        <v/>
      </c>
      <c r="AE805" s="3" t="str">
        <f t="shared" si="231"/>
        <v/>
      </c>
      <c r="AF805" s="46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spans="1:53" ht="19.95" customHeight="1" x14ac:dyDescent="0.4">
      <c r="A806" s="23" t="s">
        <v>351</v>
      </c>
      <c r="B806" s="48" t="s">
        <v>1579</v>
      </c>
      <c r="C806" s="23">
        <v>7</v>
      </c>
      <c r="D806" s="31" t="s">
        <v>175</v>
      </c>
      <c r="E806" s="31" t="s">
        <v>180</v>
      </c>
      <c r="N806" s="21">
        <f>IFERROR(VLOOKUP($D806&amp;$C806,生产方式定位!$A$2:$E$38,2,FALSE)+VLOOKUP($E806&amp;$C806,生产方式定位!$F$3:$J$38,2,FALSE),0)</f>
        <v>0</v>
      </c>
      <c r="O806" s="3" t="s">
        <v>81</v>
      </c>
      <c r="P806" s="3">
        <v>8</v>
      </c>
      <c r="Q806" s="3" t="s">
        <v>73</v>
      </c>
      <c r="R806" s="3">
        <v>20</v>
      </c>
      <c r="S806" s="38" t="s">
        <v>74</v>
      </c>
      <c r="T806" s="3">
        <v>20</v>
      </c>
      <c r="U806" s="21">
        <f>IFERROR(VLOOKUP($D806&amp;$C806,生产方式定位!$A$2:$E$38,3,FALSE)+VLOOKUP($E806&amp;$C806,生产方式定位!$F$3:$J$38,3,FALSE),0)</f>
        <v>20</v>
      </c>
      <c r="Z806" s="21">
        <f>IFERROR(VLOOKUP($D806&amp;$C806,生产方式定位!$A$2:$E$38,5,FALSE)+VLOOKUP($E806&amp;$C806,生产方式定位!$F$3:$J$38,5,FALSE),"错误")</f>
        <v>20</v>
      </c>
      <c r="AA806" s="34" t="str">
        <f t="shared" si="244"/>
        <v/>
      </c>
      <c r="AB806" s="44" t="str">
        <f t="shared" si="228"/>
        <v>劳工*151,工程师*126,法士*94</v>
      </c>
      <c r="AC806" s="44" t="str">
        <f t="shared" si="229"/>
        <v/>
      </c>
      <c r="AD806" s="35" t="str">
        <f t="shared" si="230"/>
        <v/>
      </c>
      <c r="AE806" s="3" t="str">
        <f t="shared" si="231"/>
        <v/>
      </c>
      <c r="AF806" s="46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spans="1:53" ht="19.95" customHeight="1" x14ac:dyDescent="0.4">
      <c r="A807" s="23" t="s">
        <v>351</v>
      </c>
      <c r="B807" s="48" t="s">
        <v>1580</v>
      </c>
      <c r="C807" s="23">
        <v>8</v>
      </c>
      <c r="D807" s="31" t="s">
        <v>175</v>
      </c>
      <c r="E807" s="31" t="s">
        <v>180</v>
      </c>
      <c r="N807" s="21">
        <f>IFERROR(VLOOKUP($D807&amp;$C807,生产方式定位!$A$2:$E$38,2,FALSE)+VLOOKUP($E807&amp;$C807,生产方式定位!$F$3:$J$38,2,FALSE),0)</f>
        <v>0</v>
      </c>
      <c r="O807" s="38" t="s">
        <v>66</v>
      </c>
      <c r="P807" s="3">
        <v>4</v>
      </c>
      <c r="Q807" s="38" t="s">
        <v>74</v>
      </c>
      <c r="R807" s="3">
        <v>5</v>
      </c>
      <c r="U807" s="21">
        <f>IFERROR(VLOOKUP($D807&amp;$C807,生产方式定位!$A$2:$E$38,3,FALSE)+VLOOKUP($E807&amp;$C807,生产方式定位!$F$3:$J$38,3,FALSE),0)</f>
        <v>50</v>
      </c>
      <c r="Z807" s="21">
        <f>IFERROR(VLOOKUP($D807&amp;$C807,生产方式定位!$A$2:$E$38,5,FALSE)+VLOOKUP($E807&amp;$C807,生产方式定位!$F$3:$J$38,5,FALSE),"错误")</f>
        <v>50</v>
      </c>
      <c r="AA807" s="34" t="str">
        <f t="shared" si="244"/>
        <v/>
      </c>
      <c r="AB807" s="44" t="str">
        <f t="shared" ref="AB807:AB870" si="245">IF(AJ807="","",AJ807)&amp;IF(AK807="","",","&amp;AK807)&amp;IF(AL807="","",","&amp;AL807)</f>
        <v>法师*50,法士*314</v>
      </c>
      <c r="AC807" s="44" t="str">
        <f t="shared" ref="AC807:AC870" si="246">IF(AM807="","",AM807)&amp;IF(AN807="","",","&amp;AN807)</f>
        <v/>
      </c>
      <c r="AD807" s="35" t="str">
        <f t="shared" ref="AD807:AD870" si="247">IFERROR(ROUND(((Z807/N807)-1)*100,0)&amp;"%","")</f>
        <v/>
      </c>
      <c r="AE807" s="3" t="str">
        <f t="shared" ref="AE807:AE870" si="248">IF(Z807-U807-N807=0,"",Z807-U807-N807)</f>
        <v/>
      </c>
      <c r="AF807" s="46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spans="1:53" ht="19.95" customHeight="1" x14ac:dyDescent="0.4">
      <c r="A808" s="21" t="s">
        <v>353</v>
      </c>
      <c r="C808" s="21">
        <v>1</v>
      </c>
      <c r="D808" s="31" t="s">
        <v>323</v>
      </c>
      <c r="E808" s="31" t="s">
        <v>173</v>
      </c>
      <c r="N808" s="23">
        <f>IFERROR(VLOOKUP($D808&amp;$C808,生产方式定位!$A$2:$E$38,2,FALSE)+VLOOKUP($E808&amp;$C808,生产方式定位!$F$3:$J$38,2,FALSE),0)</f>
        <v>400</v>
      </c>
      <c r="U808" s="23">
        <f>IFERROR(VLOOKUP($D808&amp;$C808,生产方式定位!$A$2:$E$38,3,FALSE)+VLOOKUP($E808&amp;$C808,生产方式定位!$F$3:$J$38,3,FALSE),0)</f>
        <v>100</v>
      </c>
      <c r="Z808" s="23">
        <f>IFERROR(VLOOKUP($D808&amp;$C808,生产方式定位!$A$2:$E$38,5,FALSE)+VLOOKUP($E808&amp;$C808,生产方式定位!$F$3:$J$38,5,FALSE),"错误")</f>
        <v>700</v>
      </c>
      <c r="AA808" s="34" t="str">
        <f t="shared" si="244"/>
        <v/>
      </c>
      <c r="AB808" s="44" t="str">
        <f t="shared" si="245"/>
        <v/>
      </c>
      <c r="AC808" s="44" t="str">
        <f t="shared" si="246"/>
        <v/>
      </c>
      <c r="AD808" s="35" t="str">
        <f t="shared" si="247"/>
        <v>75%</v>
      </c>
      <c r="AE808" s="3">
        <f t="shared" si="248"/>
        <v>200</v>
      </c>
      <c r="AF808" s="46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spans="1:53" ht="19.95" customHeight="1" x14ac:dyDescent="0.4">
      <c r="A809" s="21" t="s">
        <v>353</v>
      </c>
      <c r="C809" s="21">
        <v>2</v>
      </c>
      <c r="D809" s="31" t="s">
        <v>323</v>
      </c>
      <c r="E809" s="31" t="s">
        <v>173</v>
      </c>
      <c r="N809" s="23">
        <f>IFERROR(VLOOKUP($D809&amp;$C809,生产方式定位!$A$2:$E$38,2,FALSE)+VLOOKUP($E809&amp;$C809,生产方式定位!$F$3:$J$38,2,FALSE),0)</f>
        <v>1300</v>
      </c>
      <c r="U809" s="23">
        <f>IFERROR(VLOOKUP($D809&amp;$C809,生产方式定位!$A$2:$E$38,3,FALSE)+VLOOKUP($E809&amp;$C809,生产方式定位!$F$3:$J$38,3,FALSE),0)</f>
        <v>100</v>
      </c>
      <c r="Z809" s="23">
        <f>IFERROR(VLOOKUP($D809&amp;$C809,生产方式定位!$A$2:$E$38,5,FALSE)+VLOOKUP($E809&amp;$C809,生产方式定位!$F$3:$J$38,5,FALSE),"错误")</f>
        <v>1860</v>
      </c>
      <c r="AA809" s="34" t="str">
        <f t="shared" si="244"/>
        <v/>
      </c>
      <c r="AB809" s="44" t="str">
        <f t="shared" si="245"/>
        <v/>
      </c>
      <c r="AC809" s="44" t="str">
        <f t="shared" si="246"/>
        <v/>
      </c>
      <c r="AD809" s="35" t="str">
        <f t="shared" si="247"/>
        <v>43%</v>
      </c>
      <c r="AE809" s="3">
        <f t="shared" si="248"/>
        <v>460</v>
      </c>
      <c r="AF809" s="46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spans="1:53" ht="19.95" customHeight="1" x14ac:dyDescent="0.4">
      <c r="A810" s="21" t="s">
        <v>353</v>
      </c>
      <c r="C810" s="21">
        <v>3</v>
      </c>
      <c r="D810" s="31" t="s">
        <v>323</v>
      </c>
      <c r="E810" s="31" t="s">
        <v>173</v>
      </c>
      <c r="N810" s="23">
        <f>IFERROR(VLOOKUP($D810&amp;$C810,生产方式定位!$A$2:$E$38,2,FALSE)+VLOOKUP($E810&amp;$C810,生产方式定位!$F$3:$J$38,2,FALSE),0)</f>
        <v>2225</v>
      </c>
      <c r="U810" s="23">
        <f>IFERROR(VLOOKUP($D810&amp;$C810,生产方式定位!$A$2:$E$38,3,FALSE)+VLOOKUP($E810&amp;$C810,生产方式定位!$F$3:$J$38,3,FALSE),0)</f>
        <v>100</v>
      </c>
      <c r="Z810" s="23">
        <f>IFERROR(VLOOKUP($D810&amp;$C810,生产方式定位!$A$2:$E$38,5,FALSE)+VLOOKUP($E810&amp;$C810,生产方式定位!$F$3:$J$38,5,FALSE),"错误")</f>
        <v>3130</v>
      </c>
      <c r="AA810" s="34" t="str">
        <f t="shared" si="244"/>
        <v/>
      </c>
      <c r="AB810" s="44" t="str">
        <f t="shared" si="245"/>
        <v/>
      </c>
      <c r="AC810" s="44" t="str">
        <f t="shared" si="246"/>
        <v/>
      </c>
      <c r="AD810" s="35" t="str">
        <f t="shared" si="247"/>
        <v>41%</v>
      </c>
      <c r="AE810" s="3">
        <f t="shared" si="248"/>
        <v>805</v>
      </c>
      <c r="AF810" s="46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spans="1:53" ht="19.95" customHeight="1" x14ac:dyDescent="0.4">
      <c r="A811" s="21" t="s">
        <v>353</v>
      </c>
      <c r="C811" s="21">
        <v>4</v>
      </c>
      <c r="D811" s="31" t="s">
        <v>323</v>
      </c>
      <c r="E811" s="31" t="s">
        <v>173</v>
      </c>
      <c r="N811" s="23">
        <f>IFERROR(VLOOKUP($D811&amp;$C811,生产方式定位!$A$2:$E$38,2,FALSE)+VLOOKUP($E811&amp;$C811,生产方式定位!$F$3:$J$38,2,FALSE),0)</f>
        <v>3150</v>
      </c>
      <c r="U811" s="23">
        <f>IFERROR(VLOOKUP($D811&amp;$C811,生产方式定位!$A$2:$E$38,3,FALSE)+VLOOKUP($E811&amp;$C811,生产方式定位!$F$3:$J$38,3,FALSE),0)</f>
        <v>100</v>
      </c>
      <c r="Z811" s="23">
        <f>IFERROR(VLOOKUP($D811&amp;$C811,生产方式定位!$A$2:$E$38,5,FALSE)+VLOOKUP($E811&amp;$C811,生产方式定位!$F$3:$J$38,5,FALSE),"错误")</f>
        <v>4400</v>
      </c>
      <c r="AA811" s="34" t="str">
        <f t="shared" si="244"/>
        <v/>
      </c>
      <c r="AB811" s="44" t="str">
        <f t="shared" si="245"/>
        <v/>
      </c>
      <c r="AC811" s="44" t="str">
        <f t="shared" si="246"/>
        <v/>
      </c>
      <c r="AD811" s="35" t="str">
        <f t="shared" si="247"/>
        <v>40%</v>
      </c>
      <c r="AE811" s="3">
        <f t="shared" si="248"/>
        <v>1150</v>
      </c>
      <c r="AF811" s="46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spans="1:53" ht="19.95" customHeight="1" x14ac:dyDescent="0.4">
      <c r="A812" s="21" t="s">
        <v>353</v>
      </c>
      <c r="C812" s="21">
        <v>5</v>
      </c>
      <c r="D812" s="31" t="s">
        <v>323</v>
      </c>
      <c r="E812" s="31" t="s">
        <v>173</v>
      </c>
      <c r="N812" s="23">
        <f>IFERROR(VLOOKUP($D812&amp;$C812,生产方式定位!$A$2:$E$38,2,FALSE)+VLOOKUP($E812&amp;$C812,生产方式定位!$F$3:$J$38,2,FALSE),0)</f>
        <v>4075</v>
      </c>
      <c r="U812" s="23">
        <f>IFERROR(VLOOKUP($D812&amp;$C812,生产方式定位!$A$2:$E$38,3,FALSE)+VLOOKUP($E812&amp;$C812,生产方式定位!$F$3:$J$38,3,FALSE),0)</f>
        <v>100</v>
      </c>
      <c r="Z812" s="23">
        <f>IFERROR(VLOOKUP($D812&amp;$C812,生产方式定位!$A$2:$E$38,5,FALSE)+VLOOKUP($E812&amp;$C812,生产方式定位!$F$3:$J$38,5,FALSE),"错误")</f>
        <v>5670</v>
      </c>
      <c r="AA812" s="34" t="str">
        <f t="shared" si="244"/>
        <v/>
      </c>
      <c r="AB812" s="44" t="str">
        <f t="shared" si="245"/>
        <v/>
      </c>
      <c r="AC812" s="44" t="str">
        <f t="shared" si="246"/>
        <v/>
      </c>
      <c r="AD812" s="35" t="str">
        <f t="shared" si="247"/>
        <v>39%</v>
      </c>
      <c r="AE812" s="3">
        <f t="shared" si="248"/>
        <v>1495</v>
      </c>
      <c r="AF812" s="46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spans="1:53" ht="19.95" customHeight="1" x14ac:dyDescent="0.4">
      <c r="A813" s="23" t="s">
        <v>354</v>
      </c>
      <c r="C813" s="23">
        <v>1</v>
      </c>
      <c r="D813" s="31" t="s">
        <v>323</v>
      </c>
      <c r="E813" s="31" t="s">
        <v>194</v>
      </c>
      <c r="N813" s="21">
        <f>IFERROR(VLOOKUP($D813&amp;$C813,生产方式定位!$A$2:$E$38,2,FALSE)+VLOOKUP($E813&amp;$C813,生产方式定位!$F$3:$J$38,2,FALSE),0)</f>
        <v>400</v>
      </c>
      <c r="U813" s="21">
        <f>IFERROR(VLOOKUP($D813&amp;$C813,生产方式定位!$A$2:$E$38,3,FALSE)+VLOOKUP($E813&amp;$C813,生产方式定位!$F$3:$J$38,3,FALSE),0)</f>
        <v>100</v>
      </c>
      <c r="Z813" s="21">
        <f>IFERROR(VLOOKUP($D813&amp;$C813,生产方式定位!$A$2:$E$38,5,FALSE)+VLOOKUP($E813&amp;$C813,生产方式定位!$F$3:$J$38,5,FALSE),"错误")</f>
        <v>700</v>
      </c>
      <c r="AA813" s="34" t="str">
        <f t="shared" si="244"/>
        <v/>
      </c>
      <c r="AB813" s="44" t="str">
        <f t="shared" si="245"/>
        <v/>
      </c>
      <c r="AC813" s="44" t="str">
        <f t="shared" si="246"/>
        <v/>
      </c>
      <c r="AD813" s="35" t="str">
        <f t="shared" si="247"/>
        <v>75%</v>
      </c>
      <c r="AE813" s="3">
        <f t="shared" si="248"/>
        <v>200</v>
      </c>
      <c r="AF813" s="46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spans="1:53" ht="19.95" customHeight="1" x14ac:dyDescent="0.4">
      <c r="A814" s="23" t="s">
        <v>354</v>
      </c>
      <c r="C814" s="23">
        <v>2</v>
      </c>
      <c r="D814" s="31" t="s">
        <v>323</v>
      </c>
      <c r="E814" s="31" t="s">
        <v>194</v>
      </c>
      <c r="N814" s="21">
        <f>IFERROR(VLOOKUP($D814&amp;$C814,生产方式定位!$A$2:$E$38,2,FALSE)+VLOOKUP($E814&amp;$C814,生产方式定位!$F$3:$J$38,2,FALSE),0)</f>
        <v>1200</v>
      </c>
      <c r="U814" s="21">
        <f>IFERROR(VLOOKUP($D814&amp;$C814,生产方式定位!$A$2:$E$38,3,FALSE)+VLOOKUP($E814&amp;$C814,生产方式定位!$F$3:$J$38,3,FALSE),0)</f>
        <v>30</v>
      </c>
      <c r="Z814" s="21">
        <f>IFERROR(VLOOKUP($D814&amp;$C814,生产方式定位!$A$2:$E$38,5,FALSE)+VLOOKUP($E814&amp;$C814,生产方式定位!$F$3:$J$38,5,FALSE),"错误")</f>
        <v>1623</v>
      </c>
      <c r="AA814" s="34" t="str">
        <f t="shared" si="244"/>
        <v/>
      </c>
      <c r="AB814" s="44" t="str">
        <f t="shared" si="245"/>
        <v/>
      </c>
      <c r="AC814" s="44" t="str">
        <f t="shared" si="246"/>
        <v/>
      </c>
      <c r="AD814" s="35" t="str">
        <f t="shared" si="247"/>
        <v>35%</v>
      </c>
      <c r="AE814" s="3">
        <f t="shared" si="248"/>
        <v>393</v>
      </c>
      <c r="AF814" s="46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spans="1:53" ht="19.95" customHeight="1" x14ac:dyDescent="0.4">
      <c r="A815" s="23" t="s">
        <v>354</v>
      </c>
      <c r="C815" s="23">
        <v>3</v>
      </c>
      <c r="D815" s="31" t="s">
        <v>323</v>
      </c>
      <c r="E815" s="31" t="s">
        <v>194</v>
      </c>
      <c r="N815" s="21">
        <f>IFERROR(VLOOKUP($D815&amp;$C815,生产方式定位!$A$2:$E$38,2,FALSE)+VLOOKUP($E815&amp;$C815,生产方式定位!$F$3:$J$38,2,FALSE),0)</f>
        <v>2100</v>
      </c>
      <c r="U815" s="21">
        <f>IFERROR(VLOOKUP($D815&amp;$C815,生产方式定位!$A$2:$E$38,3,FALSE)+VLOOKUP($E815&amp;$C815,生产方式定位!$F$3:$J$38,3,FALSE),0)</f>
        <v>35</v>
      </c>
      <c r="Z815" s="21">
        <f>IFERROR(VLOOKUP($D815&amp;$C815,生产方式定位!$A$2:$E$38,5,FALSE)+VLOOKUP($E815&amp;$C815,生产方式定位!$F$3:$J$38,5,FALSE),"错误")</f>
        <v>2859</v>
      </c>
      <c r="AA815" s="34" t="str">
        <f t="shared" si="244"/>
        <v/>
      </c>
      <c r="AB815" s="44" t="str">
        <f t="shared" si="245"/>
        <v/>
      </c>
      <c r="AC815" s="44" t="str">
        <f t="shared" si="246"/>
        <v/>
      </c>
      <c r="AD815" s="35" t="str">
        <f t="shared" si="247"/>
        <v>36%</v>
      </c>
      <c r="AE815" s="3">
        <f t="shared" si="248"/>
        <v>724</v>
      </c>
      <c r="AF815" s="46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spans="1:53" ht="19.95" customHeight="1" x14ac:dyDescent="0.4">
      <c r="A816" s="23" t="s">
        <v>354</v>
      </c>
      <c r="C816" s="23">
        <v>4</v>
      </c>
      <c r="D816" s="31" t="s">
        <v>323</v>
      </c>
      <c r="E816" s="31" t="s">
        <v>194</v>
      </c>
      <c r="N816" s="21">
        <f>IFERROR(VLOOKUP($D816&amp;$C816,生产方式定位!$A$2:$E$38,2,FALSE)+VLOOKUP($E816&amp;$C816,生产方式定位!$F$3:$J$38,2,FALSE),0)</f>
        <v>3000</v>
      </c>
      <c r="U816" s="21">
        <f>IFERROR(VLOOKUP($D816&amp;$C816,生产方式定位!$A$2:$E$38,3,FALSE)+VLOOKUP($E816&amp;$C816,生产方式定位!$F$3:$J$38,3,FALSE),0)</f>
        <v>40</v>
      </c>
      <c r="Z816" s="21">
        <f>IFERROR(VLOOKUP($D816&amp;$C816,生产方式定位!$A$2:$E$38,5,FALSE)+VLOOKUP($E816&amp;$C816,生产方式定位!$F$3:$J$38,5,FALSE),"错误")</f>
        <v>4094</v>
      </c>
      <c r="AA816" s="34" t="str">
        <f t="shared" si="244"/>
        <v/>
      </c>
      <c r="AB816" s="44" t="str">
        <f t="shared" si="245"/>
        <v/>
      </c>
      <c r="AC816" s="44" t="str">
        <f t="shared" si="246"/>
        <v/>
      </c>
      <c r="AD816" s="35" t="str">
        <f t="shared" si="247"/>
        <v>36%</v>
      </c>
      <c r="AE816" s="3">
        <f t="shared" si="248"/>
        <v>1054</v>
      </c>
      <c r="AF816" s="46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spans="1:53" ht="19.95" customHeight="1" x14ac:dyDescent="0.4">
      <c r="A817" s="23" t="s">
        <v>354</v>
      </c>
      <c r="C817" s="23">
        <v>5</v>
      </c>
      <c r="D817" s="31" t="s">
        <v>323</v>
      </c>
      <c r="E817" s="31" t="s">
        <v>194</v>
      </c>
      <c r="N817" s="21">
        <f>IFERROR(VLOOKUP($D817&amp;$C817,生产方式定位!$A$2:$E$38,2,FALSE)+VLOOKUP($E817&amp;$C817,生产方式定位!$F$3:$J$38,2,FALSE),0)</f>
        <v>3900</v>
      </c>
      <c r="U817" s="21">
        <f>IFERROR(VLOOKUP($D817&amp;$C817,生产方式定位!$A$2:$E$38,3,FALSE)+VLOOKUP($E817&amp;$C817,生产方式定位!$F$3:$J$38,3,FALSE),0)</f>
        <v>45</v>
      </c>
      <c r="Z817" s="21">
        <f>IFERROR(VLOOKUP($D817&amp;$C817,生产方式定位!$A$2:$E$38,5,FALSE)+VLOOKUP($E817&amp;$C817,生产方式定位!$F$3:$J$38,5,FALSE),"错误")</f>
        <v>5330</v>
      </c>
      <c r="AA817" s="34" t="str">
        <f t="shared" si="244"/>
        <v/>
      </c>
      <c r="AB817" s="44" t="str">
        <f t="shared" si="245"/>
        <v/>
      </c>
      <c r="AC817" s="44" t="str">
        <f t="shared" si="246"/>
        <v/>
      </c>
      <c r="AD817" s="35" t="str">
        <f t="shared" si="247"/>
        <v>37%</v>
      </c>
      <c r="AE817" s="3">
        <f t="shared" si="248"/>
        <v>1385</v>
      </c>
      <c r="AF817" s="46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spans="1:53" ht="19.95" customHeight="1" x14ac:dyDescent="0.4">
      <c r="A818" s="21" t="s">
        <v>355</v>
      </c>
      <c r="C818" s="21">
        <v>1</v>
      </c>
      <c r="D818" s="31" t="s">
        <v>323</v>
      </c>
      <c r="E818" s="31" t="s">
        <v>176</v>
      </c>
      <c r="N818" s="23">
        <f>IFERROR(VLOOKUP($D818&amp;$C818,生产方式定位!$A$2:$E$38,2,FALSE)+VLOOKUP($E818&amp;$C818,生产方式定位!$F$3:$J$38,2,FALSE),0)</f>
        <v>400</v>
      </c>
      <c r="U818" s="23">
        <f>IFERROR(VLOOKUP($D818&amp;$C818,生产方式定位!$A$2:$E$38,3,FALSE)+VLOOKUP($E818&amp;$C818,生产方式定位!$F$3:$J$38,3,FALSE),0)</f>
        <v>100</v>
      </c>
      <c r="Z818" s="23">
        <f>IFERROR(VLOOKUP($D818&amp;$C818,生产方式定位!$A$2:$E$38,5,FALSE)+VLOOKUP($E818&amp;$C818,生产方式定位!$F$3:$J$38,5,FALSE),"错误")</f>
        <v>700</v>
      </c>
      <c r="AA818" s="34" t="str">
        <f t="shared" si="244"/>
        <v/>
      </c>
      <c r="AB818" s="44" t="str">
        <f t="shared" si="245"/>
        <v/>
      </c>
      <c r="AC818" s="44" t="str">
        <f t="shared" si="246"/>
        <v/>
      </c>
      <c r="AD818" s="35" t="str">
        <f t="shared" si="247"/>
        <v>75%</v>
      </c>
      <c r="AE818" s="3">
        <f t="shared" si="248"/>
        <v>200</v>
      </c>
      <c r="AF818" s="46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spans="1:53" ht="19.95" customHeight="1" x14ac:dyDescent="0.4">
      <c r="A819" s="21" t="s">
        <v>355</v>
      </c>
      <c r="C819" s="21">
        <v>2</v>
      </c>
      <c r="D819" s="31" t="s">
        <v>323</v>
      </c>
      <c r="E819" s="31" t="s">
        <v>176</v>
      </c>
      <c r="F819" s="3" t="s">
        <v>41</v>
      </c>
      <c r="G819" s="3">
        <v>10</v>
      </c>
      <c r="N819" s="23">
        <f>IFERROR(VLOOKUP($D819&amp;$C819,生产方式定位!$A$2:$E$38,2,FALSE)+VLOOKUP($E819&amp;$C819,生产方式定位!$F$3:$J$38,2,FALSE),0)</f>
        <v>1025</v>
      </c>
      <c r="U819" s="23">
        <f>IFERROR(VLOOKUP($D819&amp;$C819,生产方式定位!$A$2:$E$38,3,FALSE)+VLOOKUP($E819&amp;$C819,生产方式定位!$F$3:$J$38,3,FALSE),0)</f>
        <v>110</v>
      </c>
      <c r="Z819" s="23">
        <f>IFERROR(VLOOKUP($D819&amp;$C819,生产方式定位!$A$2:$E$38,5,FALSE)+VLOOKUP($E819&amp;$C819,生产方式定位!$F$3:$J$38,5,FALSE),"错误")</f>
        <v>1260</v>
      </c>
      <c r="AA819" s="34" t="str">
        <f t="shared" si="244"/>
        <v>工具*26</v>
      </c>
      <c r="AB819" s="44" t="str">
        <f t="shared" si="245"/>
        <v/>
      </c>
      <c r="AC819" s="44" t="str">
        <f t="shared" si="246"/>
        <v/>
      </c>
      <c r="AD819" s="35" t="str">
        <f t="shared" si="247"/>
        <v>23%</v>
      </c>
      <c r="AE819" s="3">
        <f t="shared" si="248"/>
        <v>125</v>
      </c>
      <c r="AF819" s="46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spans="1:53" ht="19.95" customHeight="1" x14ac:dyDescent="0.4">
      <c r="A820" s="21" t="s">
        <v>355</v>
      </c>
      <c r="C820" s="21">
        <v>3</v>
      </c>
      <c r="D820" s="31" t="s">
        <v>323</v>
      </c>
      <c r="E820" s="31" t="s">
        <v>176</v>
      </c>
      <c r="F820" s="3" t="s">
        <v>41</v>
      </c>
      <c r="G820" s="3">
        <v>10</v>
      </c>
      <c r="N820" s="23">
        <f>IFERROR(VLOOKUP($D820&amp;$C820,生产方式定位!$A$2:$E$38,2,FALSE)+VLOOKUP($E820&amp;$C820,生产方式定位!$F$3:$J$38,2,FALSE),0)</f>
        <v>1900</v>
      </c>
      <c r="U820" s="23">
        <f>IFERROR(VLOOKUP($D820&amp;$C820,生产方式定位!$A$2:$E$38,3,FALSE)+VLOOKUP($E820&amp;$C820,生产方式定位!$F$3:$J$38,3,FALSE),0)</f>
        <v>120</v>
      </c>
      <c r="Z820" s="23">
        <f>IFERROR(VLOOKUP($D820&amp;$C820,生产方式定位!$A$2:$E$38,5,FALSE)+VLOOKUP($E820&amp;$C820,生产方式定位!$F$3:$J$38,5,FALSE),"错误")</f>
        <v>2380</v>
      </c>
      <c r="AA820" s="34" t="str">
        <f t="shared" si="244"/>
        <v>工具*48</v>
      </c>
      <c r="AB820" s="44" t="str">
        <f t="shared" si="245"/>
        <v/>
      </c>
      <c r="AC820" s="44" t="str">
        <f t="shared" si="246"/>
        <v/>
      </c>
      <c r="AD820" s="35" t="str">
        <f t="shared" si="247"/>
        <v>25%</v>
      </c>
      <c r="AE820" s="3">
        <f t="shared" si="248"/>
        <v>360</v>
      </c>
      <c r="AF820" s="46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spans="1:53" ht="19.95" customHeight="1" x14ac:dyDescent="0.4">
      <c r="A821" s="21" t="s">
        <v>355</v>
      </c>
      <c r="C821" s="21">
        <v>4</v>
      </c>
      <c r="D821" s="31" t="s">
        <v>323</v>
      </c>
      <c r="E821" s="31" t="s">
        <v>176</v>
      </c>
      <c r="F821" s="3" t="s">
        <v>45</v>
      </c>
      <c r="G821" s="3">
        <v>5</v>
      </c>
      <c r="H821" s="3" t="s">
        <v>19</v>
      </c>
      <c r="I821" s="3">
        <v>10</v>
      </c>
      <c r="N821" s="23">
        <f>IFERROR(VLOOKUP($D821&amp;$C821,生产方式定位!$A$2:$E$38,2,FALSE)+VLOOKUP($E821&amp;$C821,生产方式定位!$F$3:$J$38,2,FALSE),0)</f>
        <v>2775</v>
      </c>
      <c r="U821" s="23">
        <f>IFERROR(VLOOKUP($D821&amp;$C821,生产方式定位!$A$2:$E$38,3,FALSE)+VLOOKUP($E821&amp;$C821,生产方式定位!$F$3:$J$38,3,FALSE),0)</f>
        <v>130</v>
      </c>
      <c r="Z821" s="23">
        <f>IFERROR(VLOOKUP($D821&amp;$C821,生产方式定位!$A$2:$E$38,5,FALSE)+VLOOKUP($E821&amp;$C821,生产方式定位!$F$3:$J$38,5,FALSE),"错误")</f>
        <v>3500</v>
      </c>
      <c r="AA821" s="34" t="str">
        <f t="shared" si="244"/>
        <v>科学引擎*15,煤*62</v>
      </c>
      <c r="AB821" s="44" t="str">
        <f t="shared" si="245"/>
        <v/>
      </c>
      <c r="AC821" s="44" t="str">
        <f t="shared" si="246"/>
        <v/>
      </c>
      <c r="AD821" s="35" t="str">
        <f t="shared" si="247"/>
        <v>26%</v>
      </c>
      <c r="AE821" s="3">
        <f t="shared" si="248"/>
        <v>595</v>
      </c>
      <c r="AF821" s="46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spans="1:53" ht="19.95" customHeight="1" x14ac:dyDescent="0.4">
      <c r="A822" s="21" t="s">
        <v>355</v>
      </c>
      <c r="C822" s="21">
        <v>5</v>
      </c>
      <c r="D822" s="31" t="s">
        <v>323</v>
      </c>
      <c r="E822" s="31" t="s">
        <v>176</v>
      </c>
      <c r="F822" s="3" t="s">
        <v>46</v>
      </c>
      <c r="G822" s="3">
        <v>5</v>
      </c>
      <c r="H822" s="3" t="s">
        <v>19</v>
      </c>
      <c r="I822" s="3">
        <v>10</v>
      </c>
      <c r="N822" s="23">
        <f>IFERROR(VLOOKUP($D822&amp;$C822,生产方式定位!$A$2:$E$38,2,FALSE)+VLOOKUP($E822&amp;$C822,生产方式定位!$F$3:$J$38,2,FALSE),0)</f>
        <v>3650</v>
      </c>
      <c r="U822" s="23">
        <f>IFERROR(VLOOKUP($D822&amp;$C822,生产方式定位!$A$2:$E$38,3,FALSE)+VLOOKUP($E822&amp;$C822,生产方式定位!$F$3:$J$38,3,FALSE),0)</f>
        <v>140</v>
      </c>
      <c r="Z822" s="23">
        <f>IFERROR(VLOOKUP($D822&amp;$C822,生产方式定位!$A$2:$E$38,5,FALSE)+VLOOKUP($E822&amp;$C822,生产方式定位!$F$3:$J$38,5,FALSE),"错误")</f>
        <v>4620</v>
      </c>
      <c r="AA822" s="34" t="str">
        <f t="shared" si="244"/>
        <v>魔导引擎*15,煤*81</v>
      </c>
      <c r="AB822" s="44" t="str">
        <f t="shared" si="245"/>
        <v/>
      </c>
      <c r="AC822" s="44" t="str">
        <f t="shared" si="246"/>
        <v/>
      </c>
      <c r="AD822" s="35" t="str">
        <f t="shared" si="247"/>
        <v>27%</v>
      </c>
      <c r="AE822" s="3">
        <f t="shared" si="248"/>
        <v>830</v>
      </c>
      <c r="AF822" s="46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spans="1:53" ht="19.95" customHeight="1" x14ac:dyDescent="0.4">
      <c r="A823" s="23" t="s">
        <v>356</v>
      </c>
      <c r="C823" s="23">
        <v>1</v>
      </c>
      <c r="D823" s="31" t="s">
        <v>323</v>
      </c>
      <c r="E823" s="31" t="s">
        <v>178</v>
      </c>
      <c r="N823" s="21">
        <f>IFERROR(VLOOKUP($D823&amp;$C823,生产方式定位!$A$2:$E$38,2,FALSE)+VLOOKUP($E823&amp;$C823,生产方式定位!$F$3:$J$38,2,FALSE),0)</f>
        <v>400</v>
      </c>
      <c r="U823" s="21">
        <f>IFERROR(VLOOKUP($D823&amp;$C823,生产方式定位!$A$2:$E$38,3,FALSE)+VLOOKUP($E823&amp;$C823,生产方式定位!$F$3:$J$38,3,FALSE),0)</f>
        <v>100</v>
      </c>
      <c r="Z823" s="21">
        <f>IFERROR(VLOOKUP($D823&amp;$C823,生产方式定位!$A$2:$E$38,5,FALSE)+VLOOKUP($E823&amp;$C823,生产方式定位!$F$3:$J$38,5,FALSE),"错误")</f>
        <v>700</v>
      </c>
      <c r="AA823" s="34" t="str">
        <f t="shared" si="244"/>
        <v/>
      </c>
      <c r="AB823" s="44" t="str">
        <f t="shared" si="245"/>
        <v/>
      </c>
      <c r="AC823" s="44" t="str">
        <f t="shared" si="246"/>
        <v/>
      </c>
      <c r="AD823" s="35" t="str">
        <f t="shared" si="247"/>
        <v>75%</v>
      </c>
      <c r="AE823" s="3">
        <f t="shared" si="248"/>
        <v>200</v>
      </c>
      <c r="AF823" s="46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spans="1:53" ht="19.95" customHeight="1" x14ac:dyDescent="0.4">
      <c r="A824" s="23" t="s">
        <v>356</v>
      </c>
      <c r="C824" s="23">
        <v>2</v>
      </c>
      <c r="D824" s="31" t="s">
        <v>323</v>
      </c>
      <c r="E824" s="31" t="s">
        <v>178</v>
      </c>
      <c r="F824" s="3" t="s">
        <v>42</v>
      </c>
      <c r="G824" s="3">
        <v>5</v>
      </c>
      <c r="H824" s="3" t="s">
        <v>20</v>
      </c>
      <c r="I824" s="3">
        <v>10</v>
      </c>
      <c r="N824" s="21">
        <f>IFERROR(VLOOKUP($D824&amp;$C824,生产方式定位!$A$2:$E$38,2,FALSE)+VLOOKUP($E824&amp;$C824,生产方式定位!$F$3:$J$38,2,FALSE),0)</f>
        <v>1130</v>
      </c>
      <c r="U824" s="21">
        <f>IFERROR(VLOOKUP($D824&amp;$C824,生产方式定位!$A$2:$E$38,3,FALSE)+VLOOKUP($E824&amp;$C824,生产方式定位!$F$3:$J$38,3,FALSE),0)</f>
        <v>115</v>
      </c>
      <c r="Z824" s="21">
        <f>IFERROR(VLOOKUP($D824&amp;$C824,生产方式定位!$A$2:$E$38,5,FALSE)+VLOOKUP($E824&amp;$C824,生产方式定位!$F$3:$J$38,5,FALSE),"错误")</f>
        <v>1260</v>
      </c>
      <c r="AA824" s="34" t="str">
        <f t="shared" si="244"/>
        <v>魔偶*8,灵能水晶*13</v>
      </c>
      <c r="AB824" s="44" t="str">
        <f t="shared" si="245"/>
        <v/>
      </c>
      <c r="AC824" s="44" t="str">
        <f t="shared" si="246"/>
        <v/>
      </c>
      <c r="AD824" s="35" t="str">
        <f t="shared" si="247"/>
        <v>12%</v>
      </c>
      <c r="AE824" s="3">
        <f t="shared" si="248"/>
        <v>15</v>
      </c>
      <c r="AF824" s="46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spans="1:53" ht="19.95" customHeight="1" x14ac:dyDescent="0.4">
      <c r="A825" s="23" t="s">
        <v>356</v>
      </c>
      <c r="C825" s="23">
        <v>3</v>
      </c>
      <c r="D825" s="31" t="s">
        <v>323</v>
      </c>
      <c r="E825" s="31" t="s">
        <v>178</v>
      </c>
      <c r="F825" s="3" t="s">
        <v>42</v>
      </c>
      <c r="G825" s="3">
        <v>5</v>
      </c>
      <c r="H825" s="3" t="s">
        <v>20</v>
      </c>
      <c r="I825" s="3">
        <v>10</v>
      </c>
      <c r="N825" s="21">
        <f>IFERROR(VLOOKUP($D825&amp;$C825,生产方式定位!$A$2:$E$38,2,FALSE)+VLOOKUP($E825&amp;$C825,生产方式定位!$F$3:$J$38,2,FALSE),0)</f>
        <v>2040</v>
      </c>
      <c r="U825" s="21">
        <f>IFERROR(VLOOKUP($D825&amp;$C825,生产方式定位!$A$2:$E$38,3,FALSE)+VLOOKUP($E825&amp;$C825,生产方式定位!$F$3:$J$38,3,FALSE),0)</f>
        <v>130</v>
      </c>
      <c r="Z825" s="21">
        <f>IFERROR(VLOOKUP($D825&amp;$C825,生产方式定位!$A$2:$E$38,5,FALSE)+VLOOKUP($E825&amp;$C825,生产方式定位!$F$3:$J$38,5,FALSE),"错误")</f>
        <v>2380</v>
      </c>
      <c r="AA825" s="34" t="str">
        <f t="shared" si="244"/>
        <v>魔偶*14,灵能水晶*23</v>
      </c>
      <c r="AB825" s="44" t="str">
        <f t="shared" si="245"/>
        <v/>
      </c>
      <c r="AC825" s="44" t="str">
        <f t="shared" si="246"/>
        <v/>
      </c>
      <c r="AD825" s="35" t="str">
        <f t="shared" si="247"/>
        <v>17%</v>
      </c>
      <c r="AE825" s="3">
        <f t="shared" si="248"/>
        <v>210</v>
      </c>
      <c r="AF825" s="46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spans="1:53" ht="19.95" customHeight="1" x14ac:dyDescent="0.4">
      <c r="A826" s="23" t="s">
        <v>356</v>
      </c>
      <c r="C826" s="23">
        <v>4</v>
      </c>
      <c r="D826" s="31" t="s">
        <v>323</v>
      </c>
      <c r="E826" s="31" t="s">
        <v>178</v>
      </c>
      <c r="F826" s="3" t="s">
        <v>42</v>
      </c>
      <c r="G826" s="3">
        <v>5</v>
      </c>
      <c r="H826" s="3" t="s">
        <v>20</v>
      </c>
      <c r="I826" s="3">
        <v>10</v>
      </c>
      <c r="N826" s="21">
        <f>IFERROR(VLOOKUP($D826&amp;$C826,生产方式定位!$A$2:$E$38,2,FALSE)+VLOOKUP($E826&amp;$C826,生产方式定位!$F$3:$J$38,2,FALSE),0)</f>
        <v>2950</v>
      </c>
      <c r="U826" s="21">
        <f>IFERROR(VLOOKUP($D826&amp;$C826,生产方式定位!$A$2:$E$38,3,FALSE)+VLOOKUP($E826&amp;$C826,生产方式定位!$F$3:$J$38,3,FALSE),0)</f>
        <v>145</v>
      </c>
      <c r="Z826" s="21">
        <f>IFERROR(VLOOKUP($D826&amp;$C826,生产方式定位!$A$2:$E$38,5,FALSE)+VLOOKUP($E826&amp;$C826,生产方式定位!$F$3:$J$38,5,FALSE),"错误")</f>
        <v>3500</v>
      </c>
      <c r="AA826" s="34" t="str">
        <f t="shared" si="244"/>
        <v>魔偶*20,灵能水晶*33</v>
      </c>
      <c r="AB826" s="44" t="str">
        <f t="shared" si="245"/>
        <v/>
      </c>
      <c r="AC826" s="44" t="str">
        <f t="shared" si="246"/>
        <v/>
      </c>
      <c r="AD826" s="35" t="str">
        <f t="shared" si="247"/>
        <v>19%</v>
      </c>
      <c r="AE826" s="3">
        <f t="shared" si="248"/>
        <v>405</v>
      </c>
      <c r="AF826" s="46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spans="1:53" ht="19.95" customHeight="1" x14ac:dyDescent="0.4">
      <c r="A827" s="23" t="s">
        <v>356</v>
      </c>
      <c r="C827" s="23">
        <v>5</v>
      </c>
      <c r="D827" s="31" t="s">
        <v>323</v>
      </c>
      <c r="E827" s="31" t="s">
        <v>178</v>
      </c>
      <c r="F827" s="3" t="s">
        <v>42</v>
      </c>
      <c r="G827" s="3">
        <v>5</v>
      </c>
      <c r="H827" s="3" t="s">
        <v>20</v>
      </c>
      <c r="I827" s="3">
        <v>10</v>
      </c>
      <c r="N827" s="21">
        <f>IFERROR(VLOOKUP($D827&amp;$C827,生产方式定位!$A$2:$E$38,2,FALSE)+VLOOKUP($E827&amp;$C827,生产方式定位!$F$3:$J$38,2,FALSE),0)</f>
        <v>3860</v>
      </c>
      <c r="U827" s="21">
        <f>IFERROR(VLOOKUP($D827&amp;$C827,生产方式定位!$A$2:$E$38,3,FALSE)+VLOOKUP($E827&amp;$C827,生产方式定位!$F$3:$J$38,3,FALSE),0)</f>
        <v>160</v>
      </c>
      <c r="Z827" s="21">
        <f>IFERROR(VLOOKUP($D827&amp;$C827,生产方式定位!$A$2:$E$38,5,FALSE)+VLOOKUP($E827&amp;$C827,生产方式定位!$F$3:$J$38,5,FALSE),"错误")</f>
        <v>4620</v>
      </c>
      <c r="AA827" s="34" t="str">
        <f t="shared" si="244"/>
        <v>魔偶*26,灵能水晶*43</v>
      </c>
      <c r="AB827" s="44" t="str">
        <f t="shared" si="245"/>
        <v/>
      </c>
      <c r="AC827" s="44" t="str">
        <f t="shared" si="246"/>
        <v/>
      </c>
      <c r="AD827" s="35" t="str">
        <f t="shared" si="247"/>
        <v>20%</v>
      </c>
      <c r="AE827" s="3">
        <f t="shared" si="248"/>
        <v>600</v>
      </c>
      <c r="AF827" s="46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spans="1:53" ht="19.95" customHeight="1" x14ac:dyDescent="0.4">
      <c r="A828" s="21" t="s">
        <v>357</v>
      </c>
      <c r="B828" s="48" t="s">
        <v>519</v>
      </c>
      <c r="C828" s="21">
        <v>1</v>
      </c>
      <c r="D828" s="31" t="s">
        <v>175</v>
      </c>
      <c r="E828" s="31" t="s">
        <v>180</v>
      </c>
      <c r="N828" s="23">
        <f>IFERROR(VLOOKUP($D828&amp;$C828,生产方式定位!$A$2:$E$38,2,FALSE)+VLOOKUP($E828&amp;$C828,生产方式定位!$F$3:$J$38,2,FALSE),0)</f>
        <v>0</v>
      </c>
      <c r="O828" s="48"/>
      <c r="P828" s="48"/>
      <c r="Q828" s="48"/>
      <c r="R828" s="48"/>
      <c r="S828" s="48"/>
      <c r="T828" s="48"/>
      <c r="U828" s="23">
        <f>IFERROR(VLOOKUP($D828&amp;$C828,生产方式定位!$A$2:$E$38,3,FALSE)+VLOOKUP($E828&amp;$C828,生产方式定位!$F$3:$J$38,3,FALSE),0)</f>
        <v>25</v>
      </c>
      <c r="Z828" s="23">
        <f>IFERROR(VLOOKUP($D828&amp;$C828,生产方式定位!$A$2:$E$38,5,FALSE)+VLOOKUP($E828&amp;$C828,生产方式定位!$F$3:$J$38,5,FALSE),"错误")</f>
        <v>25</v>
      </c>
      <c r="AA828" s="34" t="str">
        <f t="shared" si="244"/>
        <v/>
      </c>
      <c r="AB828" s="44" t="str">
        <f t="shared" si="245"/>
        <v/>
      </c>
      <c r="AC828" s="44" t="str">
        <f t="shared" si="246"/>
        <v/>
      </c>
      <c r="AD828" s="35" t="str">
        <f t="shared" si="247"/>
        <v/>
      </c>
      <c r="AE828" s="3" t="str">
        <f t="shared" si="248"/>
        <v/>
      </c>
      <c r="AF828" s="46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spans="1:53" ht="19.95" customHeight="1" x14ac:dyDescent="0.4">
      <c r="A829" s="21" t="s">
        <v>357</v>
      </c>
      <c r="B829" s="48" t="s">
        <v>520</v>
      </c>
      <c r="C829" s="21">
        <v>2</v>
      </c>
      <c r="D829" s="31" t="s">
        <v>175</v>
      </c>
      <c r="E829" s="31" t="s">
        <v>180</v>
      </c>
      <c r="N829" s="23">
        <f>IFERROR(VLOOKUP($D829&amp;$C829,生产方式定位!$A$2:$E$38,2,FALSE)+VLOOKUP($E829&amp;$C829,生产方式定位!$F$3:$J$38,2,FALSE),0)</f>
        <v>0</v>
      </c>
      <c r="O829" s="48"/>
      <c r="P829" s="48"/>
      <c r="Q829" s="48"/>
      <c r="R829" s="48"/>
      <c r="S829" s="48"/>
      <c r="T829" s="48"/>
      <c r="U829" s="23">
        <f>IFERROR(VLOOKUP($D829&amp;$C829,生产方式定位!$A$2:$E$38,3,FALSE)+VLOOKUP($E829&amp;$C829,生产方式定位!$F$3:$J$38,3,FALSE),0)</f>
        <v>35</v>
      </c>
      <c r="Z829" s="23">
        <f>IFERROR(VLOOKUP($D829&amp;$C829,生产方式定位!$A$2:$E$38,5,FALSE)+VLOOKUP($E829&amp;$C829,生产方式定位!$F$3:$J$38,5,FALSE),"错误")</f>
        <v>35</v>
      </c>
      <c r="AA829" s="34" t="str">
        <f t="shared" si="244"/>
        <v/>
      </c>
      <c r="AB829" s="44" t="str">
        <f t="shared" si="245"/>
        <v/>
      </c>
      <c r="AC829" s="44" t="str">
        <f t="shared" si="246"/>
        <v/>
      </c>
      <c r="AD829" s="35" t="str">
        <f t="shared" si="247"/>
        <v/>
      </c>
      <c r="AE829" s="3" t="str">
        <f t="shared" si="248"/>
        <v/>
      </c>
      <c r="AF829" s="46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spans="1:53" ht="19.95" customHeight="1" x14ac:dyDescent="0.4">
      <c r="A830" s="21" t="s">
        <v>357</v>
      </c>
      <c r="B830" s="48" t="s">
        <v>521</v>
      </c>
      <c r="C830" s="21">
        <v>3</v>
      </c>
      <c r="D830" s="31" t="s">
        <v>175</v>
      </c>
      <c r="E830" s="31" t="s">
        <v>180</v>
      </c>
      <c r="N830" s="23">
        <f>IFERROR(VLOOKUP($D830&amp;$C830,生产方式定位!$A$2:$E$38,2,FALSE)+VLOOKUP($E830&amp;$C830,生产方式定位!$F$3:$J$38,2,FALSE),0)</f>
        <v>0</v>
      </c>
      <c r="O830" s="48"/>
      <c r="P830" s="48"/>
      <c r="Q830" s="48"/>
      <c r="R830" s="48"/>
      <c r="S830" s="48"/>
      <c r="T830" s="48"/>
      <c r="U830" s="23">
        <f>IFERROR(VLOOKUP($D830&amp;$C830,生产方式定位!$A$2:$E$38,3,FALSE)+VLOOKUP($E830&amp;$C830,生产方式定位!$F$3:$J$38,3,FALSE),0)</f>
        <v>70</v>
      </c>
      <c r="Z830" s="23">
        <f>IFERROR(VLOOKUP($D830&amp;$C830,生产方式定位!$A$2:$E$38,5,FALSE)+VLOOKUP($E830&amp;$C830,生产方式定位!$F$3:$J$38,5,FALSE),"错误")</f>
        <v>70</v>
      </c>
      <c r="AA830" s="34" t="str">
        <f t="shared" si="244"/>
        <v/>
      </c>
      <c r="AB830" s="44" t="str">
        <f t="shared" si="245"/>
        <v/>
      </c>
      <c r="AC830" s="44" t="str">
        <f t="shared" si="246"/>
        <v/>
      </c>
      <c r="AD830" s="35" t="str">
        <f t="shared" si="247"/>
        <v/>
      </c>
      <c r="AE830" s="3" t="str">
        <f t="shared" si="248"/>
        <v/>
      </c>
      <c r="AF830" s="46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spans="1:53" ht="19.95" customHeight="1" x14ac:dyDescent="0.4">
      <c r="A831" s="21" t="s">
        <v>357</v>
      </c>
      <c r="B831" s="48" t="s">
        <v>522</v>
      </c>
      <c r="C831" s="21">
        <v>4</v>
      </c>
      <c r="D831" s="31" t="s">
        <v>175</v>
      </c>
      <c r="E831" s="31" t="s">
        <v>180</v>
      </c>
      <c r="N831" s="23">
        <f>IFERROR(VLOOKUP($D831&amp;$C831,生产方式定位!$A$2:$E$38,2,FALSE)+VLOOKUP($E831&amp;$C831,生产方式定位!$F$3:$J$38,2,FALSE),0)</f>
        <v>0</v>
      </c>
      <c r="O831" s="48"/>
      <c r="P831" s="48"/>
      <c r="Q831" s="48"/>
      <c r="R831" s="48"/>
      <c r="S831" s="48"/>
      <c r="T831" s="48"/>
      <c r="U831" s="23">
        <f>IFERROR(VLOOKUP($D831&amp;$C831,生产方式定位!$A$2:$E$38,3,FALSE)+VLOOKUP($E831&amp;$C831,生产方式定位!$F$3:$J$38,3,FALSE),0)</f>
        <v>35</v>
      </c>
      <c r="Z831" s="23">
        <f>IFERROR(VLOOKUP($D831&amp;$C831,生产方式定位!$A$2:$E$38,5,FALSE)+VLOOKUP($E831&amp;$C831,生产方式定位!$F$3:$J$38,5,FALSE),"错误")</f>
        <v>35</v>
      </c>
      <c r="AA831" s="34" t="str">
        <f t="shared" si="244"/>
        <v/>
      </c>
      <c r="AB831" s="44" t="str">
        <f t="shared" si="245"/>
        <v/>
      </c>
      <c r="AC831" s="44" t="str">
        <f t="shared" si="246"/>
        <v/>
      </c>
      <c r="AD831" s="35" t="str">
        <f t="shared" si="247"/>
        <v/>
      </c>
      <c r="AE831" s="3" t="str">
        <f t="shared" si="248"/>
        <v/>
      </c>
      <c r="AF831" s="46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spans="1:53" ht="19.95" customHeight="1" x14ac:dyDescent="0.4">
      <c r="A832" s="21" t="s">
        <v>357</v>
      </c>
      <c r="B832" s="48" t="s">
        <v>523</v>
      </c>
      <c r="C832" s="21">
        <v>5</v>
      </c>
      <c r="D832" s="31" t="s">
        <v>175</v>
      </c>
      <c r="E832" s="31" t="s">
        <v>180</v>
      </c>
      <c r="N832" s="23">
        <f>IFERROR(VLOOKUP($D832&amp;$C832,生产方式定位!$A$2:$E$38,2,FALSE)+VLOOKUP($E832&amp;$C832,生产方式定位!$F$3:$J$38,2,FALSE),0)</f>
        <v>0</v>
      </c>
      <c r="O832" s="48"/>
      <c r="P832" s="48"/>
      <c r="Q832" s="48"/>
      <c r="R832" s="48"/>
      <c r="S832" s="48"/>
      <c r="T832" s="48"/>
      <c r="U832" s="23">
        <f>IFERROR(VLOOKUP($D832&amp;$C832,生产方式定位!$A$2:$E$38,3,FALSE)+VLOOKUP($E832&amp;$C832,生产方式定位!$F$3:$J$38,3,FALSE),0)</f>
        <v>40</v>
      </c>
      <c r="Z832" s="23">
        <f>IFERROR(VLOOKUP($D832&amp;$C832,生产方式定位!$A$2:$E$38,5,FALSE)+VLOOKUP($E832&amp;$C832,生产方式定位!$F$3:$J$38,5,FALSE),"错误")</f>
        <v>40</v>
      </c>
      <c r="AA832" s="34" t="str">
        <f t="shared" si="244"/>
        <v/>
      </c>
      <c r="AB832" s="44" t="str">
        <f t="shared" si="245"/>
        <v/>
      </c>
      <c r="AC832" s="44" t="str">
        <f t="shared" si="246"/>
        <v/>
      </c>
      <c r="AD832" s="35" t="str">
        <f t="shared" si="247"/>
        <v/>
      </c>
      <c r="AE832" s="3" t="str">
        <f t="shared" si="248"/>
        <v/>
      </c>
      <c r="AF832" s="46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spans="1:53" ht="19.95" customHeight="1" x14ac:dyDescent="0.4">
      <c r="A833" s="21" t="s">
        <v>357</v>
      </c>
      <c r="B833" s="48" t="s">
        <v>524</v>
      </c>
      <c r="C833" s="21">
        <v>6</v>
      </c>
      <c r="D833" s="31" t="s">
        <v>175</v>
      </c>
      <c r="E833" s="31" t="s">
        <v>180</v>
      </c>
      <c r="N833" s="23">
        <f>IFERROR(VLOOKUP($D833&amp;$C833,生产方式定位!$A$2:$E$38,2,FALSE)+VLOOKUP($E833&amp;$C833,生产方式定位!$F$3:$J$38,2,FALSE),0)</f>
        <v>0</v>
      </c>
      <c r="O833" s="48"/>
      <c r="P833" s="48"/>
      <c r="Q833" s="48"/>
      <c r="R833" s="48"/>
      <c r="S833" s="48"/>
      <c r="T833" s="48"/>
      <c r="U833" s="23">
        <f>IFERROR(VLOOKUP($D833&amp;$C833,生产方式定位!$A$2:$E$38,3,FALSE)+VLOOKUP($E833&amp;$C833,生产方式定位!$F$3:$J$38,3,FALSE),0)</f>
        <v>20</v>
      </c>
      <c r="Z833" s="23">
        <f>IFERROR(VLOOKUP($D833&amp;$C833,生产方式定位!$A$2:$E$38,5,FALSE)+VLOOKUP($E833&amp;$C833,生产方式定位!$F$3:$J$38,5,FALSE),"错误")</f>
        <v>20</v>
      </c>
      <c r="AA833" s="34" t="str">
        <f t="shared" si="244"/>
        <v/>
      </c>
      <c r="AB833" s="44" t="str">
        <f t="shared" si="245"/>
        <v/>
      </c>
      <c r="AC833" s="44" t="str">
        <f t="shared" si="246"/>
        <v/>
      </c>
      <c r="AD833" s="35" t="str">
        <f t="shared" si="247"/>
        <v/>
      </c>
      <c r="AE833" s="3" t="str">
        <f t="shared" si="248"/>
        <v/>
      </c>
      <c r="AF833" s="46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spans="1:53" ht="19.95" customHeight="1" x14ac:dyDescent="0.4">
      <c r="A834" s="21" t="s">
        <v>357</v>
      </c>
      <c r="B834" s="48" t="s">
        <v>525</v>
      </c>
      <c r="C834" s="21">
        <v>7</v>
      </c>
      <c r="D834" s="31" t="s">
        <v>175</v>
      </c>
      <c r="E834" s="31" t="s">
        <v>180</v>
      </c>
      <c r="N834" s="23">
        <f>IFERROR(VLOOKUP($D834&amp;$C834,生产方式定位!$A$2:$E$38,2,FALSE)+VLOOKUP($E834&amp;$C834,生产方式定位!$F$3:$J$38,2,FALSE),0)</f>
        <v>0</v>
      </c>
      <c r="O834" s="48"/>
      <c r="P834" s="48"/>
      <c r="Q834" s="48"/>
      <c r="R834" s="48"/>
      <c r="S834" s="48"/>
      <c r="T834" s="48"/>
      <c r="U834" s="23">
        <f>IFERROR(VLOOKUP($D834&amp;$C834,生产方式定位!$A$2:$E$38,3,FALSE)+VLOOKUP($E834&amp;$C834,生产方式定位!$F$3:$J$38,3,FALSE),0)</f>
        <v>20</v>
      </c>
      <c r="Z834" s="23">
        <f>IFERROR(VLOOKUP($D834&amp;$C834,生产方式定位!$A$2:$E$38,5,FALSE)+VLOOKUP($E834&amp;$C834,生产方式定位!$F$3:$J$38,5,FALSE),"错误")</f>
        <v>20</v>
      </c>
      <c r="AA834" s="34" t="str">
        <f t="shared" si="244"/>
        <v/>
      </c>
      <c r="AB834" s="44" t="str">
        <f t="shared" si="245"/>
        <v/>
      </c>
      <c r="AC834" s="44" t="str">
        <f t="shared" si="246"/>
        <v/>
      </c>
      <c r="AD834" s="35" t="str">
        <f t="shared" si="247"/>
        <v/>
      </c>
      <c r="AE834" s="3" t="str">
        <f t="shared" si="248"/>
        <v/>
      </c>
      <c r="AF834" s="46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spans="1:53" ht="19.95" customHeight="1" x14ac:dyDescent="0.4">
      <c r="A835" s="21" t="s">
        <v>357</v>
      </c>
      <c r="B835" s="48" t="s">
        <v>526</v>
      </c>
      <c r="C835" s="21">
        <v>8</v>
      </c>
      <c r="D835" s="31" t="s">
        <v>175</v>
      </c>
      <c r="E835" s="31" t="s">
        <v>180</v>
      </c>
      <c r="N835" s="23">
        <f>IFERROR(VLOOKUP($D835&amp;$C835,生产方式定位!$A$2:$E$38,2,FALSE)+VLOOKUP($E835&amp;$C835,生产方式定位!$F$3:$J$38,2,FALSE),0)</f>
        <v>0</v>
      </c>
      <c r="O835" s="48"/>
      <c r="P835" s="48"/>
      <c r="Q835" s="48"/>
      <c r="R835" s="48"/>
      <c r="S835" s="48"/>
      <c r="T835" s="48"/>
      <c r="U835" s="23">
        <f>IFERROR(VLOOKUP($D835&amp;$C835,生产方式定位!$A$2:$E$38,3,FALSE)+VLOOKUP($E835&amp;$C835,生产方式定位!$F$3:$J$38,3,FALSE),0)</f>
        <v>50</v>
      </c>
      <c r="Z835" s="23">
        <f>IFERROR(VLOOKUP($D835&amp;$C835,生产方式定位!$A$2:$E$38,5,FALSE)+VLOOKUP($E835&amp;$C835,生产方式定位!$F$3:$J$38,5,FALSE),"错误")</f>
        <v>50</v>
      </c>
      <c r="AA835" s="34" t="str">
        <f t="shared" si="244"/>
        <v/>
      </c>
      <c r="AB835" s="44" t="str">
        <f t="shared" si="245"/>
        <v/>
      </c>
      <c r="AC835" s="44" t="str">
        <f t="shared" si="246"/>
        <v/>
      </c>
      <c r="AD835" s="35" t="str">
        <f t="shared" si="247"/>
        <v/>
      </c>
      <c r="AE835" s="3" t="str">
        <f t="shared" si="248"/>
        <v/>
      </c>
      <c r="AF835" s="46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spans="1:53" ht="19.95" customHeight="1" x14ac:dyDescent="0.4">
      <c r="A836" s="23" t="s">
        <v>359</v>
      </c>
      <c r="C836" s="23">
        <v>1</v>
      </c>
      <c r="D836" s="31" t="s">
        <v>172</v>
      </c>
      <c r="E836" s="31" t="s">
        <v>173</v>
      </c>
      <c r="N836" s="21">
        <f>IFERROR(VLOOKUP($D836&amp;$C836,生产方式定位!$A$2:$E$38,2,FALSE)+VLOOKUP($E836&amp;$C836,生产方式定位!$F$3:$J$38,2,FALSE),0)</f>
        <v>300</v>
      </c>
      <c r="U836" s="21">
        <f>IFERROR(VLOOKUP($D836&amp;$C836,生产方式定位!$A$2:$E$38,3,FALSE)+VLOOKUP($E836&amp;$C836,生产方式定位!$F$3:$J$38,3,FALSE),0)</f>
        <v>100</v>
      </c>
      <c r="Z836" s="21">
        <f>IFERROR(VLOOKUP($D836&amp;$C836,生产方式定位!$A$2:$E$38,5,FALSE)+VLOOKUP($E836&amp;$C836,生产方式定位!$F$3:$J$38,5,FALSE),"错误")</f>
        <v>520</v>
      </c>
      <c r="AA836" s="34" t="str">
        <f t="shared" si="244"/>
        <v/>
      </c>
      <c r="AB836" s="44" t="str">
        <f t="shared" si="245"/>
        <v/>
      </c>
      <c r="AC836" s="44" t="str">
        <f t="shared" si="246"/>
        <v/>
      </c>
      <c r="AD836" s="35" t="str">
        <f t="shared" si="247"/>
        <v>73%</v>
      </c>
      <c r="AE836" s="3">
        <f t="shared" si="248"/>
        <v>120</v>
      </c>
      <c r="AF836" s="46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spans="1:53" ht="19.95" customHeight="1" x14ac:dyDescent="0.4">
      <c r="A837" s="23" t="s">
        <v>359</v>
      </c>
      <c r="C837" s="23">
        <v>2</v>
      </c>
      <c r="D837" s="31" t="s">
        <v>172</v>
      </c>
      <c r="E837" s="31" t="s">
        <v>173</v>
      </c>
      <c r="N837" s="21">
        <f>IFERROR(VLOOKUP($D837&amp;$C837,生产方式定位!$A$2:$E$38,2,FALSE)+VLOOKUP($E837&amp;$C837,生产方式定位!$F$3:$J$38,2,FALSE),0)</f>
        <v>1100</v>
      </c>
      <c r="U837" s="21">
        <f>IFERROR(VLOOKUP($D837&amp;$C837,生产方式定位!$A$2:$E$38,3,FALSE)+VLOOKUP($E837&amp;$C837,生产方式定位!$F$3:$J$38,3,FALSE),0)</f>
        <v>100</v>
      </c>
      <c r="Z837" s="21">
        <f>IFERROR(VLOOKUP($D837&amp;$C837,生产方式定位!$A$2:$E$38,5,FALSE)+VLOOKUP($E837&amp;$C837,生产方式定位!$F$3:$J$38,5,FALSE),"错误")</f>
        <v>1510</v>
      </c>
      <c r="AA837" s="34" t="str">
        <f t="shared" si="244"/>
        <v/>
      </c>
      <c r="AB837" s="44" t="str">
        <f t="shared" si="245"/>
        <v/>
      </c>
      <c r="AC837" s="44" t="str">
        <f t="shared" si="246"/>
        <v/>
      </c>
      <c r="AD837" s="35" t="str">
        <f t="shared" si="247"/>
        <v>37%</v>
      </c>
      <c r="AE837" s="3">
        <f t="shared" si="248"/>
        <v>310</v>
      </c>
      <c r="AF837" s="46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spans="1:53" ht="19.95" customHeight="1" x14ac:dyDescent="0.4">
      <c r="A838" s="23" t="s">
        <v>359</v>
      </c>
      <c r="C838" s="23">
        <v>3</v>
      </c>
      <c r="D838" s="31" t="s">
        <v>172</v>
      </c>
      <c r="E838" s="31" t="s">
        <v>173</v>
      </c>
      <c r="N838" s="21">
        <f>IFERROR(VLOOKUP($D838&amp;$C838,生产方式定位!$A$2:$E$38,2,FALSE)+VLOOKUP($E838&amp;$C838,生产方式定位!$F$3:$J$38,2,FALSE),0)</f>
        <v>1525</v>
      </c>
      <c r="U838" s="21">
        <f>IFERROR(VLOOKUP($D838&amp;$C838,生产方式定位!$A$2:$E$38,3,FALSE)+VLOOKUP($E838&amp;$C838,生产方式定位!$F$3:$J$38,3,FALSE),0)</f>
        <v>100</v>
      </c>
      <c r="Z838" s="21">
        <f>IFERROR(VLOOKUP($D838&amp;$C838,生产方式定位!$A$2:$E$38,5,FALSE)+VLOOKUP($E838&amp;$C838,生产方式定位!$F$3:$J$38,5,FALSE),"错误")</f>
        <v>2050</v>
      </c>
      <c r="AA838" s="34" t="str">
        <f t="shared" si="244"/>
        <v/>
      </c>
      <c r="AB838" s="44" t="str">
        <f t="shared" si="245"/>
        <v/>
      </c>
      <c r="AC838" s="44" t="str">
        <f t="shared" si="246"/>
        <v/>
      </c>
      <c r="AD838" s="35" t="str">
        <f t="shared" si="247"/>
        <v>34%</v>
      </c>
      <c r="AE838" s="3">
        <f t="shared" si="248"/>
        <v>425</v>
      </c>
      <c r="AF838" s="46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spans="1:53" ht="19.95" customHeight="1" x14ac:dyDescent="0.4">
      <c r="A839" s="23" t="s">
        <v>359</v>
      </c>
      <c r="C839" s="23">
        <v>4</v>
      </c>
      <c r="D839" s="31" t="s">
        <v>172</v>
      </c>
      <c r="E839" s="31" t="s">
        <v>173</v>
      </c>
      <c r="N839" s="21">
        <f>IFERROR(VLOOKUP($D839&amp;$C839,生产方式定位!$A$2:$E$38,2,FALSE)+VLOOKUP($E839&amp;$C839,生产方式定位!$F$3:$J$38,2,FALSE),0)</f>
        <v>1950</v>
      </c>
      <c r="U839" s="21">
        <f>IFERROR(VLOOKUP($D839&amp;$C839,生产方式定位!$A$2:$E$38,3,FALSE)+VLOOKUP($E839&amp;$C839,生产方式定位!$F$3:$J$38,3,FALSE),0)</f>
        <v>100</v>
      </c>
      <c r="Z839" s="21">
        <f>IFERROR(VLOOKUP($D839&amp;$C839,生产方式定位!$A$2:$E$38,5,FALSE)+VLOOKUP($E839&amp;$C839,生产方式定位!$F$3:$J$38,5,FALSE),"错误")</f>
        <v>2590</v>
      </c>
      <c r="AA839" s="34" t="str">
        <f t="shared" si="244"/>
        <v/>
      </c>
      <c r="AB839" s="44" t="str">
        <f t="shared" si="245"/>
        <v/>
      </c>
      <c r="AC839" s="44" t="str">
        <f t="shared" si="246"/>
        <v/>
      </c>
      <c r="AD839" s="35" t="str">
        <f t="shared" si="247"/>
        <v>33%</v>
      </c>
      <c r="AE839" s="3">
        <f t="shared" si="248"/>
        <v>540</v>
      </c>
      <c r="AF839" s="46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spans="1:53" ht="19.95" customHeight="1" x14ac:dyDescent="0.4">
      <c r="A840" s="23" t="s">
        <v>359</v>
      </c>
      <c r="C840" s="23">
        <v>5</v>
      </c>
      <c r="D840" s="31" t="s">
        <v>172</v>
      </c>
      <c r="E840" s="31" t="s">
        <v>173</v>
      </c>
      <c r="N840" s="21">
        <f>IFERROR(VLOOKUP($D840&amp;$C840,生产方式定位!$A$2:$E$38,2,FALSE)+VLOOKUP($E840&amp;$C840,生产方式定位!$F$3:$J$38,2,FALSE),0)</f>
        <v>2375</v>
      </c>
      <c r="U840" s="21">
        <f>IFERROR(VLOOKUP($D840&amp;$C840,生产方式定位!$A$2:$E$38,3,FALSE)+VLOOKUP($E840&amp;$C840,生产方式定位!$F$3:$J$38,3,FALSE),0)</f>
        <v>100</v>
      </c>
      <c r="Z840" s="21">
        <f>IFERROR(VLOOKUP($D840&amp;$C840,生产方式定位!$A$2:$E$38,5,FALSE)+VLOOKUP($E840&amp;$C840,生产方式定位!$F$3:$J$38,5,FALSE),"错误")</f>
        <v>3130</v>
      </c>
      <c r="AA840" s="34" t="str">
        <f t="shared" si="244"/>
        <v/>
      </c>
      <c r="AB840" s="44" t="str">
        <f t="shared" si="245"/>
        <v/>
      </c>
      <c r="AC840" s="44" t="str">
        <f t="shared" si="246"/>
        <v/>
      </c>
      <c r="AD840" s="35" t="str">
        <f t="shared" si="247"/>
        <v>32%</v>
      </c>
      <c r="AE840" s="3">
        <f t="shared" si="248"/>
        <v>655</v>
      </c>
      <c r="AF840" s="46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spans="1:53" ht="19.95" customHeight="1" x14ac:dyDescent="0.4">
      <c r="A841" s="21" t="s">
        <v>360</v>
      </c>
      <c r="C841" s="21">
        <v>1</v>
      </c>
      <c r="D841" s="31" t="s">
        <v>175</v>
      </c>
      <c r="E841" s="31" t="s">
        <v>176</v>
      </c>
      <c r="N841" s="23">
        <f>IFERROR(VLOOKUP($D841&amp;$C841,生产方式定位!$A$2:$E$38,2,FALSE)+VLOOKUP($E841&amp;$C841,生产方式定位!$F$3:$J$38,2,FALSE),0)</f>
        <v>0</v>
      </c>
      <c r="U841" s="23">
        <f>IFERROR(VLOOKUP($D841&amp;$C841,生产方式定位!$A$2:$E$38,3,FALSE)+VLOOKUP($E841&amp;$C841,生产方式定位!$F$3:$J$38,3,FALSE),0)</f>
        <v>0</v>
      </c>
      <c r="Z841" s="23">
        <f>IFERROR(VLOOKUP($D841&amp;$C841,生产方式定位!$A$2:$E$38,5,FALSE)+VLOOKUP($E841&amp;$C841,生产方式定位!$F$3:$J$38,5,FALSE),"错误")</f>
        <v>0</v>
      </c>
      <c r="AA841" s="34" t="str">
        <f t="shared" si="244"/>
        <v/>
      </c>
      <c r="AB841" s="44" t="str">
        <f t="shared" si="245"/>
        <v/>
      </c>
      <c r="AC841" s="44" t="str">
        <f t="shared" si="246"/>
        <v/>
      </c>
      <c r="AD841" s="35" t="str">
        <f t="shared" si="247"/>
        <v/>
      </c>
      <c r="AE841" s="3" t="str">
        <f t="shared" si="248"/>
        <v/>
      </c>
      <c r="AF841" s="46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spans="1:53" ht="19.95" customHeight="1" x14ac:dyDescent="0.4">
      <c r="A842" s="21" t="s">
        <v>360</v>
      </c>
      <c r="C842" s="21">
        <v>2</v>
      </c>
      <c r="D842" s="31" t="s">
        <v>175</v>
      </c>
      <c r="E842" s="31" t="s">
        <v>176</v>
      </c>
      <c r="N842" s="23">
        <f>IFERROR(VLOOKUP($D842&amp;$C842,生产方式定位!$A$2:$E$38,2,FALSE)+VLOOKUP($E842&amp;$C842,生产方式定位!$F$3:$J$38,2,FALSE),0)</f>
        <v>225</v>
      </c>
      <c r="U842" s="23">
        <f>IFERROR(VLOOKUP($D842&amp;$C842,生产方式定位!$A$2:$E$38,3,FALSE)+VLOOKUP($E842&amp;$C842,生产方式定位!$F$3:$J$38,3,FALSE),0)</f>
        <v>10</v>
      </c>
      <c r="Z842" s="23">
        <f>IFERROR(VLOOKUP($D842&amp;$C842,生产方式定位!$A$2:$E$38,5,FALSE)+VLOOKUP($E842&amp;$C842,生产方式定位!$F$3:$J$38,5,FALSE),"错误")</f>
        <v>0</v>
      </c>
      <c r="AA842" s="34" t="str">
        <f t="shared" si="244"/>
        <v/>
      </c>
      <c r="AB842" s="44" t="str">
        <f t="shared" si="245"/>
        <v/>
      </c>
      <c r="AC842" s="44" t="str">
        <f t="shared" si="246"/>
        <v/>
      </c>
      <c r="AD842" s="35" t="str">
        <f t="shared" si="247"/>
        <v>-100%</v>
      </c>
      <c r="AE842" s="3">
        <f t="shared" si="248"/>
        <v>-235</v>
      </c>
      <c r="AF842" s="46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spans="1:53" ht="19.95" customHeight="1" x14ac:dyDescent="0.4">
      <c r="A843" s="21" t="s">
        <v>360</v>
      </c>
      <c r="C843" s="21">
        <v>3</v>
      </c>
      <c r="D843" s="31" t="s">
        <v>175</v>
      </c>
      <c r="E843" s="31" t="s">
        <v>176</v>
      </c>
      <c r="N843" s="23">
        <f>IFERROR(VLOOKUP($D843&amp;$C843,生产方式定位!$A$2:$E$38,2,FALSE)+VLOOKUP($E843&amp;$C843,生产方式定位!$F$3:$J$38,2,FALSE),0)</f>
        <v>300</v>
      </c>
      <c r="U843" s="23">
        <f>IFERROR(VLOOKUP($D843&amp;$C843,生产方式定位!$A$2:$E$38,3,FALSE)+VLOOKUP($E843&amp;$C843,生产方式定位!$F$3:$J$38,3,FALSE),0)</f>
        <v>20</v>
      </c>
      <c r="Z843" s="23">
        <f>IFERROR(VLOOKUP($D843&amp;$C843,生产方式定位!$A$2:$E$38,5,FALSE)+VLOOKUP($E843&amp;$C843,生产方式定位!$F$3:$J$38,5,FALSE),"错误")</f>
        <v>0</v>
      </c>
      <c r="AA843" s="34" t="str">
        <f t="shared" si="244"/>
        <v/>
      </c>
      <c r="AB843" s="44" t="str">
        <f t="shared" si="245"/>
        <v/>
      </c>
      <c r="AC843" s="44" t="str">
        <f t="shared" si="246"/>
        <v/>
      </c>
      <c r="AD843" s="35" t="str">
        <f t="shared" si="247"/>
        <v>-100%</v>
      </c>
      <c r="AE843" s="3">
        <f t="shared" si="248"/>
        <v>-320</v>
      </c>
      <c r="AF843" s="46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spans="1:53" ht="19.95" customHeight="1" x14ac:dyDescent="0.4">
      <c r="A844" s="21" t="s">
        <v>360</v>
      </c>
      <c r="C844" s="21">
        <v>4</v>
      </c>
      <c r="D844" s="31" t="s">
        <v>175</v>
      </c>
      <c r="E844" s="31" t="s">
        <v>176</v>
      </c>
      <c r="N844" s="23">
        <f>IFERROR(VLOOKUP($D844&amp;$C844,生产方式定位!$A$2:$E$38,2,FALSE)+VLOOKUP($E844&amp;$C844,生产方式定位!$F$3:$J$38,2,FALSE),0)</f>
        <v>375</v>
      </c>
      <c r="U844" s="23">
        <f>IFERROR(VLOOKUP($D844&amp;$C844,生产方式定位!$A$2:$E$38,3,FALSE)+VLOOKUP($E844&amp;$C844,生产方式定位!$F$3:$J$38,3,FALSE),0)</f>
        <v>30</v>
      </c>
      <c r="Z844" s="23">
        <f>IFERROR(VLOOKUP($D844&amp;$C844,生产方式定位!$A$2:$E$38,5,FALSE)+VLOOKUP($E844&amp;$C844,生产方式定位!$F$3:$J$38,5,FALSE),"错误")</f>
        <v>0</v>
      </c>
      <c r="AA844" s="34" t="str">
        <f t="shared" si="244"/>
        <v/>
      </c>
      <c r="AB844" s="44" t="str">
        <f t="shared" si="245"/>
        <v/>
      </c>
      <c r="AC844" s="44" t="str">
        <f t="shared" si="246"/>
        <v/>
      </c>
      <c r="AD844" s="35" t="str">
        <f t="shared" si="247"/>
        <v>-100%</v>
      </c>
      <c r="AE844" s="3">
        <f t="shared" si="248"/>
        <v>-405</v>
      </c>
      <c r="AF844" s="46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spans="1:53" ht="19.95" customHeight="1" x14ac:dyDescent="0.4">
      <c r="A845" s="21" t="s">
        <v>360</v>
      </c>
      <c r="C845" s="21">
        <v>5</v>
      </c>
      <c r="D845" s="31" t="s">
        <v>175</v>
      </c>
      <c r="E845" s="31" t="s">
        <v>176</v>
      </c>
      <c r="N845" s="23">
        <f>IFERROR(VLOOKUP($D845&amp;$C845,生产方式定位!$A$2:$E$38,2,FALSE)+VLOOKUP($E845&amp;$C845,生产方式定位!$F$3:$J$38,2,FALSE),0)</f>
        <v>450</v>
      </c>
      <c r="U845" s="23">
        <f>IFERROR(VLOOKUP($D845&amp;$C845,生产方式定位!$A$2:$E$38,3,FALSE)+VLOOKUP($E845&amp;$C845,生产方式定位!$F$3:$J$38,3,FALSE),0)</f>
        <v>40</v>
      </c>
      <c r="Z845" s="23">
        <f>IFERROR(VLOOKUP($D845&amp;$C845,生产方式定位!$A$2:$E$38,5,FALSE)+VLOOKUP($E845&amp;$C845,生产方式定位!$F$3:$J$38,5,FALSE),"错误")</f>
        <v>0</v>
      </c>
      <c r="AA845" s="34" t="str">
        <f t="shared" si="244"/>
        <v/>
      </c>
      <c r="AB845" s="44" t="str">
        <f t="shared" si="245"/>
        <v/>
      </c>
      <c r="AC845" s="44" t="str">
        <f t="shared" si="246"/>
        <v/>
      </c>
      <c r="AD845" s="35" t="str">
        <f t="shared" si="247"/>
        <v>-100%</v>
      </c>
      <c r="AE845" s="3">
        <f t="shared" si="248"/>
        <v>-490</v>
      </c>
      <c r="AF845" s="46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spans="1:53" ht="19.95" customHeight="1" x14ac:dyDescent="0.4">
      <c r="A846" s="23" t="s">
        <v>361</v>
      </c>
      <c r="C846" s="23">
        <v>1</v>
      </c>
      <c r="D846" s="31" t="s">
        <v>172</v>
      </c>
      <c r="E846" s="31" t="s">
        <v>176</v>
      </c>
      <c r="N846" s="21">
        <f>IFERROR(VLOOKUP($D846&amp;$C846,生产方式定位!$A$2:$E$38,2,FALSE)+VLOOKUP($E846&amp;$C846,生产方式定位!$F$3:$J$38,2,FALSE),0)</f>
        <v>300</v>
      </c>
      <c r="U846" s="21">
        <f>IFERROR(VLOOKUP($D846&amp;$C846,生产方式定位!$A$2:$E$38,3,FALSE)+VLOOKUP($E846&amp;$C846,生产方式定位!$F$3:$J$38,3,FALSE),0)</f>
        <v>100</v>
      </c>
      <c r="Z846" s="21">
        <f>IFERROR(VLOOKUP($D846&amp;$C846,生产方式定位!$A$2:$E$38,5,FALSE)+VLOOKUP($E846&amp;$C846,生产方式定位!$F$3:$J$38,5,FALSE),"错误")</f>
        <v>520</v>
      </c>
      <c r="AA846" s="34" t="str">
        <f t="shared" si="244"/>
        <v/>
      </c>
      <c r="AB846" s="44" t="str">
        <f t="shared" si="245"/>
        <v/>
      </c>
      <c r="AC846" s="44" t="str">
        <f t="shared" si="246"/>
        <v/>
      </c>
      <c r="AD846" s="35" t="str">
        <f t="shared" si="247"/>
        <v>73%</v>
      </c>
      <c r="AE846" s="3">
        <f t="shared" si="248"/>
        <v>120</v>
      </c>
      <c r="AF846" s="46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spans="1:53" ht="19.95" customHeight="1" x14ac:dyDescent="0.4">
      <c r="A847" s="23" t="s">
        <v>361</v>
      </c>
      <c r="C847" s="23">
        <v>2</v>
      </c>
      <c r="D847" s="31" t="s">
        <v>172</v>
      </c>
      <c r="E847" s="31" t="s">
        <v>176</v>
      </c>
      <c r="F847" s="3" t="s">
        <v>41</v>
      </c>
      <c r="G847" s="3">
        <v>10</v>
      </c>
      <c r="N847" s="21">
        <f>IFERROR(VLOOKUP($D847&amp;$C847,生产方式定位!$A$2:$E$38,2,FALSE)+VLOOKUP($E847&amp;$C847,生产方式定位!$F$3:$J$38,2,FALSE),0)</f>
        <v>825</v>
      </c>
      <c r="U847" s="21">
        <f>IFERROR(VLOOKUP($D847&amp;$C847,生产方式定位!$A$2:$E$38,3,FALSE)+VLOOKUP($E847&amp;$C847,生产方式定位!$F$3:$J$38,3,FALSE),0)</f>
        <v>110</v>
      </c>
      <c r="Z847" s="21">
        <f>IFERROR(VLOOKUP($D847&amp;$C847,生产方式定位!$A$2:$E$38,5,FALSE)+VLOOKUP($E847&amp;$C847,生产方式定位!$F$3:$J$38,5,FALSE),"错误")</f>
        <v>910</v>
      </c>
      <c r="AA847" s="34" t="str">
        <f t="shared" si="244"/>
        <v>工具*21</v>
      </c>
      <c r="AB847" s="44" t="str">
        <f t="shared" si="245"/>
        <v/>
      </c>
      <c r="AC847" s="44" t="str">
        <f t="shared" si="246"/>
        <v/>
      </c>
      <c r="AD847" s="35" t="str">
        <f t="shared" si="247"/>
        <v>10%</v>
      </c>
      <c r="AE847" s="3">
        <f t="shared" si="248"/>
        <v>-25</v>
      </c>
      <c r="AF847" s="46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spans="1:53" ht="19.95" customHeight="1" x14ac:dyDescent="0.4">
      <c r="A848" s="23" t="s">
        <v>361</v>
      </c>
      <c r="C848" s="23">
        <v>3</v>
      </c>
      <c r="D848" s="31" t="s">
        <v>172</v>
      </c>
      <c r="E848" s="31" t="s">
        <v>176</v>
      </c>
      <c r="F848" s="3" t="s">
        <v>41</v>
      </c>
      <c r="G848" s="3">
        <v>10</v>
      </c>
      <c r="N848" s="21">
        <f>IFERROR(VLOOKUP($D848&amp;$C848,生产方式定位!$A$2:$E$38,2,FALSE)+VLOOKUP($E848&amp;$C848,生产方式定位!$F$3:$J$38,2,FALSE),0)</f>
        <v>1200</v>
      </c>
      <c r="U848" s="21">
        <f>IFERROR(VLOOKUP($D848&amp;$C848,生产方式定位!$A$2:$E$38,3,FALSE)+VLOOKUP($E848&amp;$C848,生产方式定位!$F$3:$J$38,3,FALSE),0)</f>
        <v>120</v>
      </c>
      <c r="Z848" s="21">
        <f>IFERROR(VLOOKUP($D848&amp;$C848,生产方式定位!$A$2:$E$38,5,FALSE)+VLOOKUP($E848&amp;$C848,生产方式定位!$F$3:$J$38,5,FALSE),"错误")</f>
        <v>1300</v>
      </c>
      <c r="AA848" s="34" t="str">
        <f t="shared" si="244"/>
        <v>工具*30</v>
      </c>
      <c r="AB848" s="44" t="str">
        <f t="shared" si="245"/>
        <v/>
      </c>
      <c r="AC848" s="44" t="str">
        <f t="shared" si="246"/>
        <v/>
      </c>
      <c r="AD848" s="35" t="str">
        <f t="shared" si="247"/>
        <v>8%</v>
      </c>
      <c r="AE848" s="3">
        <f t="shared" si="248"/>
        <v>-20</v>
      </c>
      <c r="AF848" s="46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spans="1:53" ht="19.95" customHeight="1" x14ac:dyDescent="0.4">
      <c r="A849" s="23" t="s">
        <v>361</v>
      </c>
      <c r="C849" s="23">
        <v>4</v>
      </c>
      <c r="D849" s="31" t="s">
        <v>172</v>
      </c>
      <c r="E849" s="31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1">
        <f>IFERROR(VLOOKUP($D849&amp;$C849,生产方式定位!$A$2:$E$38,2,FALSE)+VLOOKUP($E849&amp;$C849,生产方式定位!$F$3:$J$38,2,FALSE),0)</f>
        <v>1575</v>
      </c>
      <c r="U849" s="21">
        <f>IFERROR(VLOOKUP($D849&amp;$C849,生产方式定位!$A$2:$E$38,3,FALSE)+VLOOKUP($E849&amp;$C849,生产方式定位!$F$3:$J$38,3,FALSE),0)</f>
        <v>130</v>
      </c>
      <c r="Z849" s="21">
        <f>IFERROR(VLOOKUP($D849&amp;$C849,生产方式定位!$A$2:$E$38,5,FALSE)+VLOOKUP($E849&amp;$C849,生产方式定位!$F$3:$J$38,5,FALSE),"错误")</f>
        <v>1690</v>
      </c>
      <c r="AA849" s="34" t="str">
        <f t="shared" si="244"/>
        <v>科学引擎*9,煤*35</v>
      </c>
      <c r="AB849" s="44" t="str">
        <f t="shared" si="245"/>
        <v/>
      </c>
      <c r="AC849" s="44" t="str">
        <f t="shared" si="246"/>
        <v/>
      </c>
      <c r="AD849" s="35" t="str">
        <f t="shared" si="247"/>
        <v>7%</v>
      </c>
      <c r="AE849" s="3">
        <f t="shared" si="248"/>
        <v>-15</v>
      </c>
      <c r="AF849" s="46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spans="1:53" ht="19.95" customHeight="1" x14ac:dyDescent="0.4">
      <c r="A850" s="23" t="s">
        <v>361</v>
      </c>
      <c r="C850" s="23">
        <v>5</v>
      </c>
      <c r="D850" s="31" t="s">
        <v>172</v>
      </c>
      <c r="E850" s="31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1">
        <f>IFERROR(VLOOKUP($D850&amp;$C850,生产方式定位!$A$2:$E$38,2,FALSE)+VLOOKUP($E850&amp;$C850,生产方式定位!$F$3:$J$38,2,FALSE),0)</f>
        <v>1950</v>
      </c>
      <c r="U850" s="21">
        <f>IFERROR(VLOOKUP($D850&amp;$C850,生产方式定位!$A$2:$E$38,3,FALSE)+VLOOKUP($E850&amp;$C850,生产方式定位!$F$3:$J$38,3,FALSE),0)</f>
        <v>140</v>
      </c>
      <c r="Z850" s="21">
        <f>IFERROR(VLOOKUP($D850&amp;$C850,生产方式定位!$A$2:$E$38,5,FALSE)+VLOOKUP($E850&amp;$C850,生产方式定位!$F$3:$J$38,5,FALSE),"错误")</f>
        <v>2080</v>
      </c>
      <c r="AA850" s="34" t="str">
        <f t="shared" si="244"/>
        <v>魔导引擎*8,煤*43</v>
      </c>
      <c r="AB850" s="44" t="str">
        <f t="shared" si="245"/>
        <v/>
      </c>
      <c r="AC850" s="44" t="str">
        <f t="shared" si="246"/>
        <v/>
      </c>
      <c r="AD850" s="35" t="str">
        <f t="shared" si="247"/>
        <v>7%</v>
      </c>
      <c r="AE850" s="3">
        <f t="shared" si="248"/>
        <v>-10</v>
      </c>
      <c r="AF850" s="46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spans="1:53" ht="19.95" customHeight="1" x14ac:dyDescent="0.4">
      <c r="A851" s="21" t="s">
        <v>362</v>
      </c>
      <c r="B851" s="48" t="s">
        <v>810</v>
      </c>
      <c r="C851" s="21">
        <v>1</v>
      </c>
      <c r="D851" s="31" t="s">
        <v>175</v>
      </c>
      <c r="E851" s="31" t="s">
        <v>178</v>
      </c>
      <c r="N851" s="23">
        <f>IFERROR(VLOOKUP($D851&amp;$C851,生产方式定位!$A$2:$E$38,2,FALSE)+VLOOKUP($E851&amp;$C851,生产方式定位!$F$3:$J$38,2,FALSE),0)</f>
        <v>0</v>
      </c>
      <c r="O851" s="38" t="s">
        <v>77</v>
      </c>
      <c r="P851" s="3">
        <v>1</v>
      </c>
      <c r="Q851" s="38" t="s">
        <v>68</v>
      </c>
      <c r="R851" s="3">
        <v>3</v>
      </c>
      <c r="U851" s="23">
        <f>IFERROR(VLOOKUP($D851&amp;$C851,生产方式定位!$A$2:$E$38,3,FALSE)+VLOOKUP($E851&amp;$C851,生产方式定位!$F$3:$J$38,3,FALSE),0)</f>
        <v>0</v>
      </c>
      <c r="Z851" s="23">
        <f>IFERROR(VLOOKUP($D851&amp;$C851,生产方式定位!$A$2:$E$38,5,FALSE)+VLOOKUP($E851&amp;$C851,生产方式定位!$F$3:$J$38,5,FALSE),"错误")</f>
        <v>0</v>
      </c>
      <c r="AA851" s="34" t="str">
        <f t="shared" si="244"/>
        <v/>
      </c>
      <c r="AB851" s="44" t="str">
        <f t="shared" si="245"/>
        <v>职员*0,贵族*0</v>
      </c>
      <c r="AC851" s="44" t="str">
        <f t="shared" si="246"/>
        <v/>
      </c>
      <c r="AD851" s="35" t="str">
        <f t="shared" si="247"/>
        <v/>
      </c>
      <c r="AE851" s="3" t="str">
        <f t="shared" si="248"/>
        <v/>
      </c>
      <c r="AF851" s="46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spans="1:53" ht="19.95" customHeight="1" x14ac:dyDescent="0.4">
      <c r="A852" s="21" t="s">
        <v>362</v>
      </c>
      <c r="B852" s="48" t="s">
        <v>811</v>
      </c>
      <c r="C852" s="21">
        <v>2</v>
      </c>
      <c r="D852" s="31" t="s">
        <v>175</v>
      </c>
      <c r="E852" s="31" t="s">
        <v>178</v>
      </c>
      <c r="N852" s="23">
        <f>IFERROR(VLOOKUP($D852&amp;$C852,生产方式定位!$A$2:$E$38,2,FALSE)+VLOOKUP($E852&amp;$C852,生产方式定位!$F$3:$J$38,2,FALSE),0)</f>
        <v>330</v>
      </c>
      <c r="O852" s="3" t="s">
        <v>72</v>
      </c>
      <c r="P852" s="3">
        <v>1</v>
      </c>
      <c r="U852" s="23">
        <f>IFERROR(VLOOKUP($D852&amp;$C852,生产方式定位!$A$2:$E$38,3,FALSE)+VLOOKUP($E852&amp;$C852,生产方式定位!$F$3:$J$38,3,FALSE),0)</f>
        <v>15</v>
      </c>
      <c r="Z852" s="23">
        <f>IFERROR(VLOOKUP($D852&amp;$C852,生产方式定位!$A$2:$E$38,5,FALSE)+VLOOKUP($E852&amp;$C852,生产方式定位!$F$3:$J$38,5,FALSE),"错误")</f>
        <v>0</v>
      </c>
      <c r="AA852" s="34" t="str">
        <f t="shared" si="244"/>
        <v/>
      </c>
      <c r="AB852" s="44" t="str">
        <f t="shared" si="245"/>
        <v>教士*226</v>
      </c>
      <c r="AC852" s="44" t="str">
        <f t="shared" si="246"/>
        <v/>
      </c>
      <c r="AD852" s="35" t="str">
        <f t="shared" si="247"/>
        <v>-100%</v>
      </c>
      <c r="AE852" s="3">
        <f t="shared" si="248"/>
        <v>-345</v>
      </c>
      <c r="AF852" s="46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spans="1:53" ht="19.95" customHeight="1" x14ac:dyDescent="0.4">
      <c r="A853" s="21" t="s">
        <v>362</v>
      </c>
      <c r="B853" s="48" t="s">
        <v>812</v>
      </c>
      <c r="C853" s="21">
        <v>3</v>
      </c>
      <c r="D853" s="31" t="s">
        <v>175</v>
      </c>
      <c r="E853" s="31" t="s">
        <v>178</v>
      </c>
      <c r="N853" s="23">
        <f>IFERROR(VLOOKUP($D853&amp;$C853,生产方式定位!$A$2:$E$38,2,FALSE)+VLOOKUP($E853&amp;$C853,生产方式定位!$F$3:$J$38,2,FALSE),0)</f>
        <v>440</v>
      </c>
      <c r="O853" s="3" t="s">
        <v>69</v>
      </c>
      <c r="P853" s="3">
        <v>10</v>
      </c>
      <c r="Q853" s="38" t="s">
        <v>77</v>
      </c>
      <c r="R853" s="3">
        <v>3</v>
      </c>
      <c r="U853" s="23">
        <f>IFERROR(VLOOKUP($D853&amp;$C853,生产方式定位!$A$2:$E$38,3,FALSE)+VLOOKUP($E853&amp;$C853,生产方式定位!$F$3:$J$38,3,FALSE),0)</f>
        <v>30</v>
      </c>
      <c r="Z853" s="23">
        <f>IFERROR(VLOOKUP($D853&amp;$C853,生产方式定位!$A$2:$E$38,5,FALSE)+VLOOKUP($E853&amp;$C853,生产方式定位!$F$3:$J$38,5,FALSE),"错误")</f>
        <v>0</v>
      </c>
      <c r="AA853" s="34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44" t="str">
        <f t="shared" si="245"/>
        <v>资本家*58,职员*157</v>
      </c>
      <c r="AC853" s="44" t="str">
        <f t="shared" si="246"/>
        <v/>
      </c>
      <c r="AD853" s="35" t="str">
        <f t="shared" si="247"/>
        <v>-100%</v>
      </c>
      <c r="AE853" s="3">
        <f t="shared" si="248"/>
        <v>-470</v>
      </c>
      <c r="AF853" s="46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spans="1:53" ht="19.95" customHeight="1" x14ac:dyDescent="0.4">
      <c r="A854" s="21" t="s">
        <v>362</v>
      </c>
      <c r="B854" s="48" t="s">
        <v>813</v>
      </c>
      <c r="C854" s="21">
        <v>4</v>
      </c>
      <c r="D854" s="31" t="s">
        <v>175</v>
      </c>
      <c r="E854" s="31" t="s">
        <v>178</v>
      </c>
      <c r="N854" s="23">
        <f>IFERROR(VLOOKUP($D854&amp;$C854,生产方式定位!$A$2:$E$38,2,FALSE)+VLOOKUP($E854&amp;$C854,生产方式定位!$F$3:$J$38,2,FALSE),0)</f>
        <v>550</v>
      </c>
      <c r="O854" s="3" t="s">
        <v>69</v>
      </c>
      <c r="P854" s="3">
        <v>10</v>
      </c>
      <c r="Q854" s="38" t="s">
        <v>77</v>
      </c>
      <c r="R854" s="3">
        <v>3</v>
      </c>
      <c r="U854" s="23">
        <f>IFERROR(VLOOKUP($D854&amp;$C854,生产方式定位!$A$2:$E$38,3,FALSE)+VLOOKUP($E854&amp;$C854,生产方式定位!$F$3:$J$38,3,FALSE),0)</f>
        <v>45</v>
      </c>
      <c r="Z854" s="23">
        <f>IFERROR(VLOOKUP($D854&amp;$C854,生产方式定位!$A$2:$E$38,5,FALSE)+VLOOKUP($E854&amp;$C854,生产方式定位!$F$3:$J$38,5,FALSE),"错误")</f>
        <v>0</v>
      </c>
      <c r="AA854" s="34" t="str">
        <f t="shared" si="261"/>
        <v/>
      </c>
      <c r="AB854" s="44" t="str">
        <f t="shared" si="245"/>
        <v>资本家*87,职员*235</v>
      </c>
      <c r="AC854" s="44" t="str">
        <f t="shared" si="246"/>
        <v/>
      </c>
      <c r="AD854" s="35" t="str">
        <f t="shared" si="247"/>
        <v>-100%</v>
      </c>
      <c r="AE854" s="3">
        <f t="shared" si="248"/>
        <v>-595</v>
      </c>
      <c r="AF854" s="46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spans="1:53" ht="19.95" customHeight="1" x14ac:dyDescent="0.4">
      <c r="A855" s="21" t="s">
        <v>362</v>
      </c>
      <c r="B855" s="48" t="s">
        <v>814</v>
      </c>
      <c r="C855" s="21">
        <v>5</v>
      </c>
      <c r="D855" s="31" t="s">
        <v>175</v>
      </c>
      <c r="E855" s="31" t="s">
        <v>178</v>
      </c>
      <c r="N855" s="23">
        <f>IFERROR(VLOOKUP($D855&amp;$C855,生产方式定位!$A$2:$E$38,2,FALSE)+VLOOKUP($E855&amp;$C855,生产方式定位!$F$3:$J$38,2,FALSE),0)</f>
        <v>660</v>
      </c>
      <c r="O855" s="3" t="s">
        <v>70</v>
      </c>
      <c r="P855" s="3">
        <v>1</v>
      </c>
      <c r="U855" s="23">
        <f>IFERROR(VLOOKUP($D855&amp;$C855,生产方式定位!$A$2:$E$38,3,FALSE)+VLOOKUP($E855&amp;$C855,生产方式定位!$F$3:$J$38,3,FALSE),0)</f>
        <v>60</v>
      </c>
      <c r="Z855" s="23">
        <f>IFERROR(VLOOKUP($D855&amp;$C855,生产方式定位!$A$2:$E$38,5,FALSE)+VLOOKUP($E855&amp;$C855,生产方式定位!$F$3:$J$38,5,FALSE),"错误")</f>
        <v>0</v>
      </c>
      <c r="AA855" s="34" t="str">
        <f t="shared" si="261"/>
        <v/>
      </c>
      <c r="AB855" s="44" t="str">
        <f t="shared" si="245"/>
        <v>官僚*905</v>
      </c>
      <c r="AC855" s="44" t="str">
        <f t="shared" si="246"/>
        <v/>
      </c>
      <c r="AD855" s="35" t="str">
        <f t="shared" si="247"/>
        <v>-100%</v>
      </c>
      <c r="AE855" s="3">
        <f t="shared" si="248"/>
        <v>-720</v>
      </c>
      <c r="AF855" s="46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spans="1:53" ht="19.95" customHeight="1" x14ac:dyDescent="0.4">
      <c r="A856" s="21" t="s">
        <v>362</v>
      </c>
      <c r="B856" s="48" t="s">
        <v>815</v>
      </c>
      <c r="C856" s="21">
        <v>6</v>
      </c>
      <c r="D856" s="31" t="s">
        <v>175</v>
      </c>
      <c r="E856" s="31" t="s">
        <v>180</v>
      </c>
      <c r="N856" s="23">
        <f>IFERROR(VLOOKUP($D856&amp;$C856,生产方式定位!$A$2:$E$38,2,FALSE)+VLOOKUP($E856&amp;$C856,生产方式定位!$F$3:$J$38,2,FALSE),0)</f>
        <v>0</v>
      </c>
      <c r="O856" s="3" t="s">
        <v>81</v>
      </c>
      <c r="P856" s="3">
        <v>10</v>
      </c>
      <c r="Q856" s="3" t="s">
        <v>73</v>
      </c>
      <c r="R856" s="3">
        <v>20</v>
      </c>
      <c r="U856" s="23">
        <f>IFERROR(VLOOKUP($D856&amp;$C856,生产方式定位!$A$2:$E$38,3,FALSE)+VLOOKUP($E856&amp;$C856,生产方式定位!$F$3:$J$38,3,FALSE),0)</f>
        <v>20</v>
      </c>
      <c r="Z856" s="23">
        <f>IFERROR(VLOOKUP($D856&amp;$C856,生产方式定位!$A$2:$E$38,5,FALSE)+VLOOKUP($E856&amp;$C856,生产方式定位!$F$3:$J$38,5,FALSE),"错误")</f>
        <v>20</v>
      </c>
      <c r="AA856" s="34" t="str">
        <f t="shared" si="261"/>
        <v/>
      </c>
      <c r="AB856" s="44" t="str">
        <f t="shared" si="245"/>
        <v>劳工*302,工程师*201</v>
      </c>
      <c r="AC856" s="44" t="str">
        <f t="shared" si="246"/>
        <v/>
      </c>
      <c r="AD856" s="35" t="str">
        <f t="shared" si="247"/>
        <v/>
      </c>
      <c r="AE856" s="3" t="str">
        <f t="shared" si="248"/>
        <v/>
      </c>
      <c r="AF856" s="46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spans="1:53" ht="19.95" customHeight="1" x14ac:dyDescent="0.4">
      <c r="A857" s="21" t="s">
        <v>362</v>
      </c>
      <c r="B857" s="48" t="s">
        <v>816</v>
      </c>
      <c r="C857" s="21">
        <v>7</v>
      </c>
      <c r="D857" s="31" t="s">
        <v>175</v>
      </c>
      <c r="E857" s="31" t="s">
        <v>180</v>
      </c>
      <c r="N857" s="23">
        <f>IFERROR(VLOOKUP($D857&amp;$C857,生产方式定位!$A$2:$E$38,2,FALSE)+VLOOKUP($E857&amp;$C857,生产方式定位!$F$3:$J$38,2,FALSE),0)</f>
        <v>0</v>
      </c>
      <c r="O857" s="3" t="s">
        <v>81</v>
      </c>
      <c r="P857" s="3">
        <v>8</v>
      </c>
      <c r="Q857" s="3" t="s">
        <v>73</v>
      </c>
      <c r="R857" s="3">
        <v>20</v>
      </c>
      <c r="S857" s="38" t="s">
        <v>74</v>
      </c>
      <c r="T857" s="3">
        <v>20</v>
      </c>
      <c r="U857" s="23">
        <f>IFERROR(VLOOKUP($D857&amp;$C857,生产方式定位!$A$2:$E$38,3,FALSE)+VLOOKUP($E857&amp;$C857,生产方式定位!$F$3:$J$38,3,FALSE),0)</f>
        <v>20</v>
      </c>
      <c r="Z857" s="23">
        <f>IFERROR(VLOOKUP($D857&amp;$C857,生产方式定位!$A$2:$E$38,5,FALSE)+VLOOKUP($E857&amp;$C857,生产方式定位!$F$3:$J$38,5,FALSE),"错误")</f>
        <v>20</v>
      </c>
      <c r="AA857" s="34" t="str">
        <f t="shared" si="261"/>
        <v/>
      </c>
      <c r="AB857" s="44" t="str">
        <f t="shared" si="245"/>
        <v>劳工*151,工程师*126,法士*94</v>
      </c>
      <c r="AC857" s="44" t="str">
        <f t="shared" si="246"/>
        <v/>
      </c>
      <c r="AD857" s="35" t="str">
        <f t="shared" si="247"/>
        <v/>
      </c>
      <c r="AE857" s="3" t="str">
        <f t="shared" si="248"/>
        <v/>
      </c>
      <c r="AF857" s="46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spans="1:53" ht="19.95" customHeight="1" x14ac:dyDescent="0.4">
      <c r="A858" s="21" t="s">
        <v>362</v>
      </c>
      <c r="B858" s="48" t="s">
        <v>817</v>
      </c>
      <c r="C858" s="21">
        <v>8</v>
      </c>
      <c r="D858" s="31" t="s">
        <v>175</v>
      </c>
      <c r="E858" s="31" t="s">
        <v>180</v>
      </c>
      <c r="N858" s="23">
        <f>IFERROR(VLOOKUP($D858&amp;$C858,生产方式定位!$A$2:$E$38,2,FALSE)+VLOOKUP($E858&amp;$C858,生产方式定位!$F$3:$J$38,2,FALSE),0)</f>
        <v>0</v>
      </c>
      <c r="O858" s="38" t="s">
        <v>66</v>
      </c>
      <c r="P858" s="3">
        <v>4</v>
      </c>
      <c r="Q858" s="38" t="s">
        <v>74</v>
      </c>
      <c r="R858" s="3">
        <v>5</v>
      </c>
      <c r="U858" s="23">
        <f>IFERROR(VLOOKUP($D858&amp;$C858,生产方式定位!$A$2:$E$38,3,FALSE)+VLOOKUP($E858&amp;$C858,生产方式定位!$F$3:$J$38,3,FALSE),0)</f>
        <v>50</v>
      </c>
      <c r="Z858" s="23">
        <f>IFERROR(VLOOKUP($D858&amp;$C858,生产方式定位!$A$2:$E$38,5,FALSE)+VLOOKUP($E858&amp;$C858,生产方式定位!$F$3:$J$38,5,FALSE),"错误")</f>
        <v>50</v>
      </c>
      <c r="AA858" s="34" t="str">
        <f t="shared" si="261"/>
        <v/>
      </c>
      <c r="AB858" s="44" t="str">
        <f t="shared" si="245"/>
        <v>法师*50,法士*314</v>
      </c>
      <c r="AC858" s="44" t="str">
        <f t="shared" si="246"/>
        <v/>
      </c>
      <c r="AD858" s="35" t="str">
        <f t="shared" si="247"/>
        <v/>
      </c>
      <c r="AE858" s="3" t="str">
        <f t="shared" si="248"/>
        <v/>
      </c>
      <c r="AF858" s="46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spans="1:53" ht="19.95" customHeight="1" x14ac:dyDescent="0.4">
      <c r="A859" s="23" t="s">
        <v>364</v>
      </c>
      <c r="C859" s="23">
        <v>1</v>
      </c>
      <c r="D859" s="31" t="s">
        <v>172</v>
      </c>
      <c r="E859" s="31" t="s">
        <v>173</v>
      </c>
      <c r="N859" s="21">
        <f>IFERROR(VLOOKUP($D859&amp;$C859,生产方式定位!$A$2:$E$38,2,FALSE)+VLOOKUP($E859&amp;$C859,生产方式定位!$F$3:$J$38,2,FALSE),0)</f>
        <v>300</v>
      </c>
      <c r="U859" s="21">
        <f>IFERROR(VLOOKUP($D859&amp;$C859,生产方式定位!$A$2:$E$38,3,FALSE)+VLOOKUP($E859&amp;$C859,生产方式定位!$F$3:$J$38,3,FALSE),0)</f>
        <v>100</v>
      </c>
      <c r="Z859" s="21">
        <f>IFERROR(VLOOKUP($D859&amp;$C859,生产方式定位!$A$2:$E$38,5,FALSE)+VLOOKUP($E859&amp;$C859,生产方式定位!$F$3:$J$38,5,FALSE),"错误")</f>
        <v>520</v>
      </c>
      <c r="AA859" s="34" t="str">
        <f t="shared" si="261"/>
        <v/>
      </c>
      <c r="AB859" s="44" t="str">
        <f t="shared" si="245"/>
        <v/>
      </c>
      <c r="AC859" s="44" t="str">
        <f t="shared" si="246"/>
        <v/>
      </c>
      <c r="AD859" s="35" t="str">
        <f t="shared" si="247"/>
        <v>73%</v>
      </c>
      <c r="AE859" s="3">
        <f t="shared" si="248"/>
        <v>120</v>
      </c>
      <c r="AF859" s="46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spans="1:53" ht="19.95" customHeight="1" x14ac:dyDescent="0.4">
      <c r="A860" s="23" t="s">
        <v>364</v>
      </c>
      <c r="C860" s="23">
        <v>2</v>
      </c>
      <c r="D860" s="31" t="s">
        <v>172</v>
      </c>
      <c r="E860" s="31" t="s">
        <v>173</v>
      </c>
      <c r="N860" s="21">
        <f>IFERROR(VLOOKUP($D860&amp;$C860,生产方式定位!$A$2:$E$38,2,FALSE)+VLOOKUP($E860&amp;$C860,生产方式定位!$F$3:$J$38,2,FALSE),0)</f>
        <v>1100</v>
      </c>
      <c r="U860" s="21">
        <f>IFERROR(VLOOKUP($D860&amp;$C860,生产方式定位!$A$2:$E$38,3,FALSE)+VLOOKUP($E860&amp;$C860,生产方式定位!$F$3:$J$38,3,FALSE),0)</f>
        <v>100</v>
      </c>
      <c r="Z860" s="21">
        <f>IFERROR(VLOOKUP($D860&amp;$C860,生产方式定位!$A$2:$E$38,5,FALSE)+VLOOKUP($E860&amp;$C860,生产方式定位!$F$3:$J$38,5,FALSE),"错误")</f>
        <v>1510</v>
      </c>
      <c r="AA860" s="34" t="str">
        <f t="shared" si="261"/>
        <v/>
      </c>
      <c r="AB860" s="44" t="str">
        <f t="shared" si="245"/>
        <v/>
      </c>
      <c r="AC860" s="44" t="str">
        <f t="shared" si="246"/>
        <v/>
      </c>
      <c r="AD860" s="35" t="str">
        <f t="shared" si="247"/>
        <v>37%</v>
      </c>
      <c r="AE860" s="3">
        <f t="shared" si="248"/>
        <v>310</v>
      </c>
      <c r="AF860" s="46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spans="1:53" ht="19.95" customHeight="1" x14ac:dyDescent="0.4">
      <c r="A861" s="23" t="s">
        <v>364</v>
      </c>
      <c r="C861" s="23">
        <v>3</v>
      </c>
      <c r="D861" s="31" t="s">
        <v>172</v>
      </c>
      <c r="E861" s="31" t="s">
        <v>173</v>
      </c>
      <c r="N861" s="21">
        <f>IFERROR(VLOOKUP($D861&amp;$C861,生产方式定位!$A$2:$E$38,2,FALSE)+VLOOKUP($E861&amp;$C861,生产方式定位!$F$3:$J$38,2,FALSE),0)</f>
        <v>1525</v>
      </c>
      <c r="U861" s="21">
        <f>IFERROR(VLOOKUP($D861&amp;$C861,生产方式定位!$A$2:$E$38,3,FALSE)+VLOOKUP($E861&amp;$C861,生产方式定位!$F$3:$J$38,3,FALSE),0)</f>
        <v>100</v>
      </c>
      <c r="Z861" s="21">
        <f>IFERROR(VLOOKUP($D861&amp;$C861,生产方式定位!$A$2:$E$38,5,FALSE)+VLOOKUP($E861&amp;$C861,生产方式定位!$F$3:$J$38,5,FALSE),"错误")</f>
        <v>2050</v>
      </c>
      <c r="AA861" s="34" t="str">
        <f t="shared" si="261"/>
        <v/>
      </c>
      <c r="AB861" s="44" t="str">
        <f t="shared" si="245"/>
        <v/>
      </c>
      <c r="AC861" s="44" t="str">
        <f t="shared" si="246"/>
        <v/>
      </c>
      <c r="AD861" s="35" t="str">
        <f t="shared" si="247"/>
        <v>34%</v>
      </c>
      <c r="AE861" s="3">
        <f t="shared" si="248"/>
        <v>425</v>
      </c>
      <c r="AF861" s="46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spans="1:53" ht="19.95" customHeight="1" x14ac:dyDescent="0.4">
      <c r="A862" s="23" t="s">
        <v>364</v>
      </c>
      <c r="C862" s="23">
        <v>4</v>
      </c>
      <c r="D862" s="31" t="s">
        <v>172</v>
      </c>
      <c r="E862" s="31" t="s">
        <v>173</v>
      </c>
      <c r="N862" s="21">
        <f>IFERROR(VLOOKUP($D862&amp;$C862,生产方式定位!$A$2:$E$38,2,FALSE)+VLOOKUP($E862&amp;$C862,生产方式定位!$F$3:$J$38,2,FALSE),0)</f>
        <v>1950</v>
      </c>
      <c r="U862" s="21">
        <f>IFERROR(VLOOKUP($D862&amp;$C862,生产方式定位!$A$2:$E$38,3,FALSE)+VLOOKUP($E862&amp;$C862,生产方式定位!$F$3:$J$38,3,FALSE),0)</f>
        <v>100</v>
      </c>
      <c r="Z862" s="21">
        <f>IFERROR(VLOOKUP($D862&amp;$C862,生产方式定位!$A$2:$E$38,5,FALSE)+VLOOKUP($E862&amp;$C862,生产方式定位!$F$3:$J$38,5,FALSE),"错误")</f>
        <v>2590</v>
      </c>
      <c r="AA862" s="34" t="str">
        <f t="shared" si="261"/>
        <v/>
      </c>
      <c r="AB862" s="44" t="str">
        <f t="shared" si="245"/>
        <v/>
      </c>
      <c r="AC862" s="44" t="str">
        <f t="shared" si="246"/>
        <v/>
      </c>
      <c r="AD862" s="35" t="str">
        <f t="shared" si="247"/>
        <v>33%</v>
      </c>
      <c r="AE862" s="3">
        <f t="shared" si="248"/>
        <v>540</v>
      </c>
      <c r="AF862" s="46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spans="1:53" ht="19.95" customHeight="1" x14ac:dyDescent="0.4">
      <c r="A863" s="23" t="s">
        <v>364</v>
      </c>
      <c r="C863" s="23">
        <v>5</v>
      </c>
      <c r="D863" s="31" t="s">
        <v>172</v>
      </c>
      <c r="E863" s="31" t="s">
        <v>173</v>
      </c>
      <c r="N863" s="21">
        <f>IFERROR(VLOOKUP($D863&amp;$C863,生产方式定位!$A$2:$E$38,2,FALSE)+VLOOKUP($E863&amp;$C863,生产方式定位!$F$3:$J$38,2,FALSE),0)</f>
        <v>2375</v>
      </c>
      <c r="U863" s="21">
        <f>IFERROR(VLOOKUP($D863&amp;$C863,生产方式定位!$A$2:$E$38,3,FALSE)+VLOOKUP($E863&amp;$C863,生产方式定位!$F$3:$J$38,3,FALSE),0)</f>
        <v>100</v>
      </c>
      <c r="Z863" s="21">
        <f>IFERROR(VLOOKUP($D863&amp;$C863,生产方式定位!$A$2:$E$38,5,FALSE)+VLOOKUP($E863&amp;$C863,生产方式定位!$F$3:$J$38,5,FALSE),"错误")</f>
        <v>3130</v>
      </c>
      <c r="AA863" s="34" t="str">
        <f t="shared" si="261"/>
        <v/>
      </c>
      <c r="AB863" s="44" t="str">
        <f t="shared" si="245"/>
        <v/>
      </c>
      <c r="AC863" s="44" t="str">
        <f t="shared" si="246"/>
        <v/>
      </c>
      <c r="AD863" s="35" t="str">
        <f t="shared" si="247"/>
        <v>32%</v>
      </c>
      <c r="AE863" s="3">
        <f t="shared" si="248"/>
        <v>655</v>
      </c>
      <c r="AF863" s="46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spans="1:53" ht="19.95" customHeight="1" x14ac:dyDescent="0.4">
      <c r="A864" s="21" t="s">
        <v>365</v>
      </c>
      <c r="C864" s="21">
        <v>1</v>
      </c>
      <c r="D864" s="31" t="s">
        <v>175</v>
      </c>
      <c r="E864" s="31" t="s">
        <v>176</v>
      </c>
      <c r="N864" s="23">
        <f>IFERROR(VLOOKUP($D864&amp;$C864,生产方式定位!$A$2:$E$38,2,FALSE)+VLOOKUP($E864&amp;$C864,生产方式定位!$F$3:$J$38,2,FALSE),0)</f>
        <v>0</v>
      </c>
      <c r="U864" s="23">
        <f>IFERROR(VLOOKUP($D864&amp;$C864,生产方式定位!$A$2:$E$38,3,FALSE)+VLOOKUP($E864&amp;$C864,生产方式定位!$F$3:$J$38,3,FALSE),0)</f>
        <v>0</v>
      </c>
      <c r="Z864" s="23">
        <f>IFERROR(VLOOKUP($D864&amp;$C864,生产方式定位!$A$2:$E$38,5,FALSE)+VLOOKUP($E864&amp;$C864,生产方式定位!$F$3:$J$38,5,FALSE),"错误")</f>
        <v>0</v>
      </c>
      <c r="AA864" s="34" t="str">
        <f t="shared" si="261"/>
        <v/>
      </c>
      <c r="AB864" s="44" t="str">
        <f t="shared" si="245"/>
        <v/>
      </c>
      <c r="AC864" s="44" t="str">
        <f t="shared" si="246"/>
        <v/>
      </c>
      <c r="AD864" s="35" t="str">
        <f t="shared" si="247"/>
        <v/>
      </c>
      <c r="AE864" s="3" t="str">
        <f t="shared" si="248"/>
        <v/>
      </c>
      <c r="AF864" s="46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spans="1:53" ht="19.95" customHeight="1" x14ac:dyDescent="0.4">
      <c r="A865" s="21" t="s">
        <v>365</v>
      </c>
      <c r="C865" s="21">
        <v>2</v>
      </c>
      <c r="D865" s="31" t="s">
        <v>175</v>
      </c>
      <c r="E865" s="31" t="s">
        <v>176</v>
      </c>
      <c r="N865" s="23">
        <f>IFERROR(VLOOKUP($D865&amp;$C865,生产方式定位!$A$2:$E$38,2,FALSE)+VLOOKUP($E865&amp;$C865,生产方式定位!$F$3:$J$38,2,FALSE),0)</f>
        <v>225</v>
      </c>
      <c r="U865" s="23">
        <f>IFERROR(VLOOKUP($D865&amp;$C865,生产方式定位!$A$2:$E$38,3,FALSE)+VLOOKUP($E865&amp;$C865,生产方式定位!$F$3:$J$38,3,FALSE),0)</f>
        <v>10</v>
      </c>
      <c r="Z865" s="23">
        <f>IFERROR(VLOOKUP($D865&amp;$C865,生产方式定位!$A$2:$E$38,5,FALSE)+VLOOKUP($E865&amp;$C865,生产方式定位!$F$3:$J$38,5,FALSE),"错误")</f>
        <v>0</v>
      </c>
      <c r="AA865" s="34" t="str">
        <f t="shared" si="261"/>
        <v/>
      </c>
      <c r="AB865" s="44" t="str">
        <f t="shared" si="245"/>
        <v/>
      </c>
      <c r="AC865" s="44" t="str">
        <f t="shared" si="246"/>
        <v/>
      </c>
      <c r="AD865" s="35" t="str">
        <f t="shared" si="247"/>
        <v>-100%</v>
      </c>
      <c r="AE865" s="3">
        <f t="shared" si="248"/>
        <v>-235</v>
      </c>
      <c r="AF865" s="46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spans="1:53" ht="19.95" customHeight="1" x14ac:dyDescent="0.4">
      <c r="A866" s="21" t="s">
        <v>365</v>
      </c>
      <c r="C866" s="21">
        <v>3</v>
      </c>
      <c r="D866" s="31" t="s">
        <v>175</v>
      </c>
      <c r="E866" s="31" t="s">
        <v>176</v>
      </c>
      <c r="N866" s="23">
        <f>IFERROR(VLOOKUP($D866&amp;$C866,生产方式定位!$A$2:$E$38,2,FALSE)+VLOOKUP($E866&amp;$C866,生产方式定位!$F$3:$J$38,2,FALSE),0)</f>
        <v>300</v>
      </c>
      <c r="U866" s="23">
        <f>IFERROR(VLOOKUP($D866&amp;$C866,生产方式定位!$A$2:$E$38,3,FALSE)+VLOOKUP($E866&amp;$C866,生产方式定位!$F$3:$J$38,3,FALSE),0)</f>
        <v>20</v>
      </c>
      <c r="Z866" s="23">
        <f>IFERROR(VLOOKUP($D866&amp;$C866,生产方式定位!$A$2:$E$38,5,FALSE)+VLOOKUP($E866&amp;$C866,生产方式定位!$F$3:$J$38,5,FALSE),"错误")</f>
        <v>0</v>
      </c>
      <c r="AA866" s="34" t="str">
        <f t="shared" si="261"/>
        <v/>
      </c>
      <c r="AB866" s="44" t="str">
        <f t="shared" si="245"/>
        <v/>
      </c>
      <c r="AC866" s="44" t="str">
        <f t="shared" si="246"/>
        <v/>
      </c>
      <c r="AD866" s="35" t="str">
        <f t="shared" si="247"/>
        <v>-100%</v>
      </c>
      <c r="AE866" s="3">
        <f t="shared" si="248"/>
        <v>-320</v>
      </c>
      <c r="AF866" s="46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spans="1:53" ht="19.95" customHeight="1" x14ac:dyDescent="0.4">
      <c r="A867" s="21" t="s">
        <v>365</v>
      </c>
      <c r="C867" s="21">
        <v>4</v>
      </c>
      <c r="D867" s="31" t="s">
        <v>175</v>
      </c>
      <c r="E867" s="31" t="s">
        <v>176</v>
      </c>
      <c r="N867" s="23">
        <f>IFERROR(VLOOKUP($D867&amp;$C867,生产方式定位!$A$2:$E$38,2,FALSE)+VLOOKUP($E867&amp;$C867,生产方式定位!$F$3:$J$38,2,FALSE),0)</f>
        <v>375</v>
      </c>
      <c r="U867" s="23">
        <f>IFERROR(VLOOKUP($D867&amp;$C867,生产方式定位!$A$2:$E$38,3,FALSE)+VLOOKUP($E867&amp;$C867,生产方式定位!$F$3:$J$38,3,FALSE),0)</f>
        <v>30</v>
      </c>
      <c r="Z867" s="23">
        <f>IFERROR(VLOOKUP($D867&amp;$C867,生产方式定位!$A$2:$E$38,5,FALSE)+VLOOKUP($E867&amp;$C867,生产方式定位!$F$3:$J$38,5,FALSE),"错误")</f>
        <v>0</v>
      </c>
      <c r="AA867" s="34" t="str">
        <f t="shared" si="261"/>
        <v/>
      </c>
      <c r="AB867" s="44" t="str">
        <f t="shared" si="245"/>
        <v/>
      </c>
      <c r="AC867" s="44" t="str">
        <f t="shared" si="246"/>
        <v/>
      </c>
      <c r="AD867" s="35" t="str">
        <f t="shared" si="247"/>
        <v>-100%</v>
      </c>
      <c r="AE867" s="3">
        <f t="shared" si="248"/>
        <v>-405</v>
      </c>
      <c r="AF867" s="46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spans="1:53" ht="19.95" customHeight="1" x14ac:dyDescent="0.4">
      <c r="A868" s="21" t="s">
        <v>365</v>
      </c>
      <c r="C868" s="21">
        <v>5</v>
      </c>
      <c r="D868" s="31" t="s">
        <v>175</v>
      </c>
      <c r="E868" s="31" t="s">
        <v>176</v>
      </c>
      <c r="N868" s="23">
        <f>IFERROR(VLOOKUP($D868&amp;$C868,生产方式定位!$A$2:$E$38,2,FALSE)+VLOOKUP($E868&amp;$C868,生产方式定位!$F$3:$J$38,2,FALSE),0)</f>
        <v>450</v>
      </c>
      <c r="U868" s="23">
        <f>IFERROR(VLOOKUP($D868&amp;$C868,生产方式定位!$A$2:$E$38,3,FALSE)+VLOOKUP($E868&amp;$C868,生产方式定位!$F$3:$J$38,3,FALSE),0)</f>
        <v>40</v>
      </c>
      <c r="Z868" s="23">
        <f>IFERROR(VLOOKUP($D868&amp;$C868,生产方式定位!$A$2:$E$38,5,FALSE)+VLOOKUP($E868&amp;$C868,生产方式定位!$F$3:$J$38,5,FALSE),"错误")</f>
        <v>0</v>
      </c>
      <c r="AA868" s="34" t="str">
        <f t="shared" si="261"/>
        <v/>
      </c>
      <c r="AB868" s="44" t="str">
        <f t="shared" si="245"/>
        <v/>
      </c>
      <c r="AC868" s="44" t="str">
        <f t="shared" si="246"/>
        <v/>
      </c>
      <c r="AD868" s="35" t="str">
        <f t="shared" si="247"/>
        <v>-100%</v>
      </c>
      <c r="AE868" s="3">
        <f t="shared" si="248"/>
        <v>-490</v>
      </c>
      <c r="AF868" s="46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spans="1:53" ht="19.95" customHeight="1" x14ac:dyDescent="0.4">
      <c r="A869" s="23" t="s">
        <v>366</v>
      </c>
      <c r="C869" s="23">
        <v>1</v>
      </c>
      <c r="D869" s="31" t="s">
        <v>172</v>
      </c>
      <c r="E869" s="31" t="s">
        <v>176</v>
      </c>
      <c r="N869" s="21">
        <f>IFERROR(VLOOKUP($D869&amp;$C869,生产方式定位!$A$2:$E$38,2,FALSE)+VLOOKUP($E869&amp;$C869,生产方式定位!$F$3:$J$38,2,FALSE),0)</f>
        <v>300</v>
      </c>
      <c r="U869" s="21">
        <f>IFERROR(VLOOKUP($D869&amp;$C869,生产方式定位!$A$2:$E$38,3,FALSE)+VLOOKUP($E869&amp;$C869,生产方式定位!$F$3:$J$38,3,FALSE),0)</f>
        <v>100</v>
      </c>
      <c r="Z869" s="21">
        <f>IFERROR(VLOOKUP($D869&amp;$C869,生产方式定位!$A$2:$E$38,5,FALSE)+VLOOKUP($E869&amp;$C869,生产方式定位!$F$3:$J$38,5,FALSE),"错误")</f>
        <v>520</v>
      </c>
      <c r="AA869" s="34" t="str">
        <f t="shared" si="261"/>
        <v/>
      </c>
      <c r="AB869" s="44" t="str">
        <f t="shared" si="245"/>
        <v/>
      </c>
      <c r="AC869" s="44" t="str">
        <f t="shared" si="246"/>
        <v/>
      </c>
      <c r="AD869" s="35" t="str">
        <f t="shared" si="247"/>
        <v>73%</v>
      </c>
      <c r="AE869" s="3">
        <f t="shared" si="248"/>
        <v>120</v>
      </c>
      <c r="AF869" s="46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spans="1:53" ht="19.95" customHeight="1" x14ac:dyDescent="0.4">
      <c r="A870" s="23" t="s">
        <v>366</v>
      </c>
      <c r="C870" s="23">
        <v>2</v>
      </c>
      <c r="D870" s="31" t="s">
        <v>172</v>
      </c>
      <c r="E870" s="31" t="s">
        <v>176</v>
      </c>
      <c r="F870" s="3" t="s">
        <v>41</v>
      </c>
      <c r="G870" s="3">
        <v>10</v>
      </c>
      <c r="N870" s="21">
        <f>IFERROR(VLOOKUP($D870&amp;$C870,生产方式定位!$A$2:$E$38,2,FALSE)+VLOOKUP($E870&amp;$C870,生产方式定位!$F$3:$J$38,2,FALSE),0)</f>
        <v>825</v>
      </c>
      <c r="U870" s="21">
        <f>IFERROR(VLOOKUP($D870&amp;$C870,生产方式定位!$A$2:$E$38,3,FALSE)+VLOOKUP($E870&amp;$C870,生产方式定位!$F$3:$J$38,3,FALSE),0)</f>
        <v>110</v>
      </c>
      <c r="Z870" s="21">
        <f>IFERROR(VLOOKUP($D870&amp;$C870,生产方式定位!$A$2:$E$38,5,FALSE)+VLOOKUP($E870&amp;$C870,生产方式定位!$F$3:$J$38,5,FALSE),"错误")</f>
        <v>910</v>
      </c>
      <c r="AA870" s="34" t="str">
        <f t="shared" si="261"/>
        <v>工具*21</v>
      </c>
      <c r="AB870" s="44" t="str">
        <f t="shared" si="245"/>
        <v/>
      </c>
      <c r="AC870" s="44" t="str">
        <f t="shared" si="246"/>
        <v/>
      </c>
      <c r="AD870" s="35" t="str">
        <f t="shared" si="247"/>
        <v>10%</v>
      </c>
      <c r="AE870" s="3">
        <f t="shared" si="248"/>
        <v>-25</v>
      </c>
      <c r="AF870" s="46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spans="1:53" ht="19.95" customHeight="1" x14ac:dyDescent="0.4">
      <c r="A871" s="23" t="s">
        <v>366</v>
      </c>
      <c r="C871" s="23">
        <v>3</v>
      </c>
      <c r="D871" s="31" t="s">
        <v>172</v>
      </c>
      <c r="E871" s="31" t="s">
        <v>176</v>
      </c>
      <c r="F871" s="3" t="s">
        <v>41</v>
      </c>
      <c r="G871" s="3">
        <v>10</v>
      </c>
      <c r="N871" s="21">
        <f>IFERROR(VLOOKUP($D871&amp;$C871,生产方式定位!$A$2:$E$38,2,FALSE)+VLOOKUP($E871&amp;$C871,生产方式定位!$F$3:$J$38,2,FALSE),0)</f>
        <v>1200</v>
      </c>
      <c r="U871" s="21">
        <f>IFERROR(VLOOKUP($D871&amp;$C871,生产方式定位!$A$2:$E$38,3,FALSE)+VLOOKUP($E871&amp;$C871,生产方式定位!$F$3:$J$38,3,FALSE),0)</f>
        <v>120</v>
      </c>
      <c r="Z871" s="21">
        <f>IFERROR(VLOOKUP($D871&amp;$C871,生产方式定位!$A$2:$E$38,5,FALSE)+VLOOKUP($E871&amp;$C871,生产方式定位!$F$3:$J$38,5,FALSE),"错误")</f>
        <v>1300</v>
      </c>
      <c r="AA871" s="34" t="str">
        <f t="shared" si="261"/>
        <v>工具*30</v>
      </c>
      <c r="AB871" s="44" t="str">
        <f t="shared" ref="AB871:AB934" si="262">IF(AJ871="","",AJ871)&amp;IF(AK871="","",","&amp;AK871)&amp;IF(AL871="","",","&amp;AL871)</f>
        <v/>
      </c>
      <c r="AC871" s="44" t="str">
        <f t="shared" ref="AC871:AC934" si="263">IF(AM871="","",AM871)&amp;IF(AN871="","",","&amp;AN871)</f>
        <v/>
      </c>
      <c r="AD871" s="35" t="str">
        <f t="shared" ref="AD871:AD934" si="264">IFERROR(ROUND(((Z871/N871)-1)*100,0)&amp;"%","")</f>
        <v>8%</v>
      </c>
      <c r="AE871" s="3">
        <f t="shared" ref="AE871:AE934" si="265">IF(Z871-U871-N871=0,"",Z871-U871-N871)</f>
        <v>-20</v>
      </c>
      <c r="AF871" s="46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spans="1:53" ht="19.95" customHeight="1" x14ac:dyDescent="0.4">
      <c r="A872" s="23" t="s">
        <v>366</v>
      </c>
      <c r="C872" s="23">
        <v>4</v>
      </c>
      <c r="D872" s="31" t="s">
        <v>172</v>
      </c>
      <c r="E872" s="31" t="s">
        <v>176</v>
      </c>
      <c r="F872" s="3" t="s">
        <v>45</v>
      </c>
      <c r="G872" s="3">
        <v>5</v>
      </c>
      <c r="H872" s="3" t="s">
        <v>19</v>
      </c>
      <c r="I872" s="3">
        <v>10</v>
      </c>
      <c r="N872" s="21">
        <f>IFERROR(VLOOKUP($D872&amp;$C872,生产方式定位!$A$2:$E$38,2,FALSE)+VLOOKUP($E872&amp;$C872,生产方式定位!$F$3:$J$38,2,FALSE),0)</f>
        <v>1575</v>
      </c>
      <c r="U872" s="21">
        <f>IFERROR(VLOOKUP($D872&amp;$C872,生产方式定位!$A$2:$E$38,3,FALSE)+VLOOKUP($E872&amp;$C872,生产方式定位!$F$3:$J$38,3,FALSE),0)</f>
        <v>130</v>
      </c>
      <c r="Z872" s="21">
        <f>IFERROR(VLOOKUP($D872&amp;$C872,生产方式定位!$A$2:$E$38,5,FALSE)+VLOOKUP($E872&amp;$C872,生产方式定位!$F$3:$J$38,5,FALSE),"错误")</f>
        <v>1690</v>
      </c>
      <c r="AA872" s="34" t="str">
        <f t="shared" si="261"/>
        <v>科学引擎*9,煤*35</v>
      </c>
      <c r="AB872" s="44" t="str">
        <f t="shared" si="262"/>
        <v/>
      </c>
      <c r="AC872" s="44" t="str">
        <f t="shared" si="263"/>
        <v/>
      </c>
      <c r="AD872" s="35" t="str">
        <f t="shared" si="264"/>
        <v>7%</v>
      </c>
      <c r="AE872" s="3">
        <f t="shared" si="265"/>
        <v>-15</v>
      </c>
      <c r="AF872" s="46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spans="1:53" ht="19.95" customHeight="1" x14ac:dyDescent="0.4">
      <c r="A873" s="23" t="s">
        <v>366</v>
      </c>
      <c r="C873" s="23">
        <v>5</v>
      </c>
      <c r="D873" s="31" t="s">
        <v>172</v>
      </c>
      <c r="E873" s="31" t="s">
        <v>176</v>
      </c>
      <c r="F873" s="3" t="s">
        <v>46</v>
      </c>
      <c r="G873" s="3">
        <v>5</v>
      </c>
      <c r="H873" s="3" t="s">
        <v>19</v>
      </c>
      <c r="I873" s="3">
        <v>10</v>
      </c>
      <c r="N873" s="21">
        <f>IFERROR(VLOOKUP($D873&amp;$C873,生产方式定位!$A$2:$E$38,2,FALSE)+VLOOKUP($E873&amp;$C873,生产方式定位!$F$3:$J$38,2,FALSE),0)</f>
        <v>1950</v>
      </c>
      <c r="U873" s="21">
        <f>IFERROR(VLOOKUP($D873&amp;$C873,生产方式定位!$A$2:$E$38,3,FALSE)+VLOOKUP($E873&amp;$C873,生产方式定位!$F$3:$J$38,3,FALSE),0)</f>
        <v>140</v>
      </c>
      <c r="Z873" s="21">
        <f>IFERROR(VLOOKUP($D873&amp;$C873,生产方式定位!$A$2:$E$38,5,FALSE)+VLOOKUP($E873&amp;$C873,生产方式定位!$F$3:$J$38,5,FALSE),"错误")</f>
        <v>2080</v>
      </c>
      <c r="AA873" s="34" t="str">
        <f t="shared" si="261"/>
        <v>魔导引擎*8,煤*43</v>
      </c>
      <c r="AB873" s="44" t="str">
        <f t="shared" si="262"/>
        <v/>
      </c>
      <c r="AC873" s="44" t="str">
        <f t="shared" si="263"/>
        <v/>
      </c>
      <c r="AD873" s="35" t="str">
        <f t="shared" si="264"/>
        <v>7%</v>
      </c>
      <c r="AE873" s="3">
        <f t="shared" si="265"/>
        <v>-10</v>
      </c>
      <c r="AF873" s="46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spans="1:53" ht="19.95" customHeight="1" x14ac:dyDescent="0.4">
      <c r="A874" s="21" t="s">
        <v>367</v>
      </c>
      <c r="B874" s="48" t="s">
        <v>810</v>
      </c>
      <c r="C874" s="21">
        <v>1</v>
      </c>
      <c r="D874" s="31" t="s">
        <v>175</v>
      </c>
      <c r="E874" s="31" t="s">
        <v>180</v>
      </c>
      <c r="N874" s="23">
        <f>IFERROR(VLOOKUP($D874&amp;$C874,生产方式定位!$A$2:$E$38,2,FALSE)+VLOOKUP($E874&amp;$C874,生产方式定位!$F$3:$J$38,2,FALSE),0)</f>
        <v>0</v>
      </c>
      <c r="U874" s="23">
        <f>IFERROR(VLOOKUP($D874&amp;$C874,生产方式定位!$A$2:$E$38,3,FALSE)+VLOOKUP($E874&amp;$C874,生产方式定位!$F$3:$J$38,3,FALSE),0)</f>
        <v>25</v>
      </c>
      <c r="Z874" s="23">
        <f>IFERROR(VLOOKUP($D874&amp;$C874,生产方式定位!$A$2:$E$38,5,FALSE)+VLOOKUP($E874&amp;$C874,生产方式定位!$F$3:$J$38,5,FALSE),"错误")</f>
        <v>25</v>
      </c>
      <c r="AA874" s="34" t="str">
        <f t="shared" si="261"/>
        <v/>
      </c>
      <c r="AB874" s="44" t="str">
        <f t="shared" si="262"/>
        <v/>
      </c>
      <c r="AC874" s="44" t="str">
        <f t="shared" si="263"/>
        <v/>
      </c>
      <c r="AD874" s="35" t="str">
        <f t="shared" si="264"/>
        <v/>
      </c>
      <c r="AE874" s="3" t="str">
        <f t="shared" si="265"/>
        <v/>
      </c>
      <c r="AF874" s="46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spans="1:53" ht="19.95" customHeight="1" x14ac:dyDescent="0.4">
      <c r="A875" s="21" t="s">
        <v>367</v>
      </c>
      <c r="B875" s="48" t="s">
        <v>811</v>
      </c>
      <c r="C875" s="21">
        <v>2</v>
      </c>
      <c r="D875" s="31" t="s">
        <v>175</v>
      </c>
      <c r="E875" s="31" t="s">
        <v>180</v>
      </c>
      <c r="F875" s="3" t="s">
        <v>42</v>
      </c>
      <c r="G875" s="3">
        <v>5</v>
      </c>
      <c r="H875" s="3" t="s">
        <v>20</v>
      </c>
      <c r="I875" s="3">
        <v>10</v>
      </c>
      <c r="N875" s="23">
        <f>IFERROR(VLOOKUP($D875&amp;$C875,生产方式定位!$A$2:$E$38,2,FALSE)+VLOOKUP($E875&amp;$C875,生产方式定位!$F$3:$J$38,2,FALSE),0)</f>
        <v>0</v>
      </c>
      <c r="U875" s="23">
        <f>IFERROR(VLOOKUP($D875&amp;$C875,生产方式定位!$A$2:$E$38,3,FALSE)+VLOOKUP($E875&amp;$C875,生产方式定位!$F$3:$J$38,3,FALSE),0)</f>
        <v>35</v>
      </c>
      <c r="Z875" s="23">
        <f>IFERROR(VLOOKUP($D875&amp;$C875,生产方式定位!$A$2:$E$38,5,FALSE)+VLOOKUP($E875&amp;$C875,生产方式定位!$F$3:$J$38,5,FALSE),"错误")</f>
        <v>35</v>
      </c>
      <c r="AA875" s="34" t="str">
        <f t="shared" si="261"/>
        <v>魔偶*0,灵能水晶*0</v>
      </c>
      <c r="AB875" s="44" t="str">
        <f t="shared" si="262"/>
        <v/>
      </c>
      <c r="AC875" s="44" t="str">
        <f t="shared" si="263"/>
        <v/>
      </c>
      <c r="AD875" s="35" t="str">
        <f t="shared" si="264"/>
        <v/>
      </c>
      <c r="AE875" s="3" t="str">
        <f t="shared" si="265"/>
        <v/>
      </c>
      <c r="AF875" s="46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spans="1:53" ht="19.95" customHeight="1" x14ac:dyDescent="0.4">
      <c r="A876" s="21" t="s">
        <v>367</v>
      </c>
      <c r="B876" s="48" t="s">
        <v>812</v>
      </c>
      <c r="C876" s="21">
        <v>3</v>
      </c>
      <c r="D876" s="31" t="s">
        <v>175</v>
      </c>
      <c r="E876" s="31" t="s">
        <v>180</v>
      </c>
      <c r="F876" s="3" t="s">
        <v>42</v>
      </c>
      <c r="G876" s="3">
        <v>5</v>
      </c>
      <c r="H876" s="3" t="s">
        <v>20</v>
      </c>
      <c r="I876" s="3">
        <v>10</v>
      </c>
      <c r="N876" s="23">
        <f>IFERROR(VLOOKUP($D876&amp;$C876,生产方式定位!$A$2:$E$38,2,FALSE)+VLOOKUP($E876&amp;$C876,生产方式定位!$F$3:$J$38,2,FALSE),0)</f>
        <v>0</v>
      </c>
      <c r="U876" s="23">
        <f>IFERROR(VLOOKUP($D876&amp;$C876,生产方式定位!$A$2:$E$38,3,FALSE)+VLOOKUP($E876&amp;$C876,生产方式定位!$F$3:$J$38,3,FALSE),0)</f>
        <v>70</v>
      </c>
      <c r="Z876" s="23">
        <f>IFERROR(VLOOKUP($D876&amp;$C876,生产方式定位!$A$2:$E$38,5,FALSE)+VLOOKUP($E876&amp;$C876,生产方式定位!$F$3:$J$38,5,FALSE),"错误")</f>
        <v>70</v>
      </c>
      <c r="AA876" s="34" t="str">
        <f t="shared" si="261"/>
        <v>魔偶*0,灵能水晶*0</v>
      </c>
      <c r="AB876" s="44" t="str">
        <f t="shared" si="262"/>
        <v/>
      </c>
      <c r="AC876" s="44" t="str">
        <f t="shared" si="263"/>
        <v/>
      </c>
      <c r="AD876" s="35" t="str">
        <f t="shared" si="264"/>
        <v/>
      </c>
      <c r="AE876" s="3" t="str">
        <f t="shared" si="265"/>
        <v/>
      </c>
      <c r="AF876" s="46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spans="1:53" ht="19.95" customHeight="1" x14ac:dyDescent="0.4">
      <c r="A877" s="21" t="s">
        <v>367</v>
      </c>
      <c r="B877" s="48" t="s">
        <v>813</v>
      </c>
      <c r="C877" s="21">
        <v>4</v>
      </c>
      <c r="D877" s="31" t="s">
        <v>175</v>
      </c>
      <c r="E877" s="31" t="s">
        <v>180</v>
      </c>
      <c r="F877" s="3" t="s">
        <v>42</v>
      </c>
      <c r="G877" s="3">
        <v>5</v>
      </c>
      <c r="H877" s="3" t="s">
        <v>20</v>
      </c>
      <c r="I877" s="3">
        <v>10</v>
      </c>
      <c r="N877" s="23">
        <f>IFERROR(VLOOKUP($D877&amp;$C877,生产方式定位!$A$2:$E$38,2,FALSE)+VLOOKUP($E877&amp;$C877,生产方式定位!$F$3:$J$38,2,FALSE),0)</f>
        <v>0</v>
      </c>
      <c r="U877" s="23">
        <f>IFERROR(VLOOKUP($D877&amp;$C877,生产方式定位!$A$2:$E$38,3,FALSE)+VLOOKUP($E877&amp;$C877,生产方式定位!$F$3:$J$38,3,FALSE),0)</f>
        <v>35</v>
      </c>
      <c r="Z877" s="23">
        <f>IFERROR(VLOOKUP($D877&amp;$C877,生产方式定位!$A$2:$E$38,5,FALSE)+VLOOKUP($E877&amp;$C877,生产方式定位!$F$3:$J$38,5,FALSE),"错误")</f>
        <v>35</v>
      </c>
      <c r="AA877" s="34" t="str">
        <f t="shared" si="261"/>
        <v>魔偶*0,灵能水晶*0</v>
      </c>
      <c r="AB877" s="44" t="str">
        <f t="shared" si="262"/>
        <v/>
      </c>
      <c r="AC877" s="44" t="str">
        <f t="shared" si="263"/>
        <v/>
      </c>
      <c r="AD877" s="35" t="str">
        <f t="shared" si="264"/>
        <v/>
      </c>
      <c r="AE877" s="3" t="str">
        <f t="shared" si="265"/>
        <v/>
      </c>
      <c r="AF877" s="46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spans="1:53" ht="19.95" customHeight="1" x14ac:dyDescent="0.4">
      <c r="A878" s="21" t="s">
        <v>367</v>
      </c>
      <c r="B878" s="48" t="s">
        <v>814</v>
      </c>
      <c r="C878" s="21">
        <v>5</v>
      </c>
      <c r="D878" s="31" t="s">
        <v>175</v>
      </c>
      <c r="E878" s="31" t="s">
        <v>180</v>
      </c>
      <c r="F878" s="3" t="s">
        <v>42</v>
      </c>
      <c r="G878" s="3">
        <v>5</v>
      </c>
      <c r="H878" s="3" t="s">
        <v>20</v>
      </c>
      <c r="I878" s="3">
        <v>10</v>
      </c>
      <c r="N878" s="23">
        <f>IFERROR(VLOOKUP($D878&amp;$C878,生产方式定位!$A$2:$E$38,2,FALSE)+VLOOKUP($E878&amp;$C878,生产方式定位!$F$3:$J$38,2,FALSE),0)</f>
        <v>0</v>
      </c>
      <c r="U878" s="23">
        <f>IFERROR(VLOOKUP($D878&amp;$C878,生产方式定位!$A$2:$E$38,3,FALSE)+VLOOKUP($E878&amp;$C878,生产方式定位!$F$3:$J$38,3,FALSE),0)</f>
        <v>40</v>
      </c>
      <c r="Z878" s="23">
        <f>IFERROR(VLOOKUP($D878&amp;$C878,生产方式定位!$A$2:$E$38,5,FALSE)+VLOOKUP($E878&amp;$C878,生产方式定位!$F$3:$J$38,5,FALSE),"错误")</f>
        <v>40</v>
      </c>
      <c r="AA878" s="34" t="str">
        <f t="shared" si="261"/>
        <v>魔偶*0,灵能水晶*0</v>
      </c>
      <c r="AB878" s="44" t="str">
        <f t="shared" si="262"/>
        <v/>
      </c>
      <c r="AC878" s="44" t="str">
        <f t="shared" si="263"/>
        <v/>
      </c>
      <c r="AD878" s="35" t="str">
        <f t="shared" si="264"/>
        <v/>
      </c>
      <c r="AE878" s="3" t="str">
        <f t="shared" si="265"/>
        <v/>
      </c>
      <c r="AF878" s="46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spans="1:53" ht="19.95" customHeight="1" x14ac:dyDescent="0.4">
      <c r="A879" s="21" t="s">
        <v>367</v>
      </c>
      <c r="B879" s="48" t="s">
        <v>815</v>
      </c>
      <c r="C879" s="21">
        <v>6</v>
      </c>
      <c r="D879" s="31" t="s">
        <v>175</v>
      </c>
      <c r="E879" s="31" t="s">
        <v>180</v>
      </c>
      <c r="N879" s="23">
        <f>IFERROR(VLOOKUP($D879&amp;$C879,生产方式定位!$A$2:$E$38,2,FALSE)+VLOOKUP($E879&amp;$C879,生产方式定位!$F$3:$J$38,2,FALSE),0)</f>
        <v>0</v>
      </c>
      <c r="U879" s="23">
        <f>IFERROR(VLOOKUP($D879&amp;$C879,生产方式定位!$A$2:$E$38,3,FALSE)+VLOOKUP($E879&amp;$C879,生产方式定位!$F$3:$J$38,3,FALSE),0)</f>
        <v>20</v>
      </c>
      <c r="Z879" s="23">
        <f>IFERROR(VLOOKUP($D879&amp;$C879,生产方式定位!$A$2:$E$38,5,FALSE)+VLOOKUP($E879&amp;$C879,生产方式定位!$F$3:$J$38,5,FALSE),"错误")</f>
        <v>20</v>
      </c>
      <c r="AA879" s="34" t="str">
        <f t="shared" si="261"/>
        <v/>
      </c>
      <c r="AB879" s="44" t="str">
        <f t="shared" si="262"/>
        <v/>
      </c>
      <c r="AC879" s="44" t="str">
        <f t="shared" si="263"/>
        <v/>
      </c>
      <c r="AD879" s="35" t="str">
        <f t="shared" si="264"/>
        <v/>
      </c>
      <c r="AE879" s="3" t="str">
        <f t="shared" si="265"/>
        <v/>
      </c>
      <c r="AF879" s="46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spans="1:53" ht="19.95" customHeight="1" x14ac:dyDescent="0.4">
      <c r="A880" s="21" t="s">
        <v>367</v>
      </c>
      <c r="B880" s="48" t="s">
        <v>816</v>
      </c>
      <c r="C880" s="21">
        <v>7</v>
      </c>
      <c r="D880" s="31" t="s">
        <v>175</v>
      </c>
      <c r="E880" s="31" t="s">
        <v>180</v>
      </c>
      <c r="N880" s="23">
        <f>IFERROR(VLOOKUP($D880&amp;$C880,生产方式定位!$A$2:$E$38,2,FALSE)+VLOOKUP($E880&amp;$C880,生产方式定位!$F$3:$J$38,2,FALSE),0)</f>
        <v>0</v>
      </c>
      <c r="U880" s="23">
        <f>IFERROR(VLOOKUP($D880&amp;$C880,生产方式定位!$A$2:$E$38,3,FALSE)+VLOOKUP($E880&amp;$C880,生产方式定位!$F$3:$J$38,3,FALSE),0)</f>
        <v>20</v>
      </c>
      <c r="Z880" s="23">
        <f>IFERROR(VLOOKUP($D880&amp;$C880,生产方式定位!$A$2:$E$38,5,FALSE)+VLOOKUP($E880&amp;$C880,生产方式定位!$F$3:$J$38,5,FALSE),"错误")</f>
        <v>20</v>
      </c>
      <c r="AA880" s="34" t="str">
        <f t="shared" si="261"/>
        <v/>
      </c>
      <c r="AB880" s="44" t="str">
        <f t="shared" si="262"/>
        <v/>
      </c>
      <c r="AC880" s="44" t="str">
        <f t="shared" si="263"/>
        <v/>
      </c>
      <c r="AD880" s="35" t="str">
        <f t="shared" si="264"/>
        <v/>
      </c>
      <c r="AE880" s="3" t="str">
        <f t="shared" si="265"/>
        <v/>
      </c>
      <c r="AF880" s="46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spans="1:53" ht="19.95" customHeight="1" x14ac:dyDescent="0.4">
      <c r="A881" s="21" t="s">
        <v>367</v>
      </c>
      <c r="B881" s="48" t="s">
        <v>817</v>
      </c>
      <c r="C881" s="21">
        <v>8</v>
      </c>
      <c r="D881" s="31" t="s">
        <v>175</v>
      </c>
      <c r="E881" s="31" t="s">
        <v>180</v>
      </c>
      <c r="N881" s="23">
        <f>IFERROR(VLOOKUP($D881&amp;$C881,生产方式定位!$A$2:$E$38,2,FALSE)+VLOOKUP($E881&amp;$C881,生产方式定位!$F$3:$J$38,2,FALSE),0)</f>
        <v>0</v>
      </c>
      <c r="U881" s="23">
        <f>IFERROR(VLOOKUP($D881&amp;$C881,生产方式定位!$A$2:$E$38,3,FALSE)+VLOOKUP($E881&amp;$C881,生产方式定位!$F$3:$J$38,3,FALSE),0)</f>
        <v>50</v>
      </c>
      <c r="Z881" s="23">
        <f>IFERROR(VLOOKUP($D881&amp;$C881,生产方式定位!$A$2:$E$38,5,FALSE)+VLOOKUP($E881&amp;$C881,生产方式定位!$F$3:$J$38,5,FALSE),"错误")</f>
        <v>50</v>
      </c>
      <c r="AA881" s="34" t="str">
        <f t="shared" si="261"/>
        <v/>
      </c>
      <c r="AB881" s="44" t="str">
        <f t="shared" si="262"/>
        <v/>
      </c>
      <c r="AC881" s="44" t="str">
        <f t="shared" si="263"/>
        <v/>
      </c>
      <c r="AD881" s="35" t="str">
        <f t="shared" si="264"/>
        <v/>
      </c>
      <c r="AE881" s="3" t="str">
        <f t="shared" si="265"/>
        <v/>
      </c>
      <c r="AF881" s="46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spans="1:53" ht="19.95" customHeight="1" x14ac:dyDescent="0.4">
      <c r="A882" s="23" t="s">
        <v>369</v>
      </c>
      <c r="C882" s="23">
        <v>1</v>
      </c>
      <c r="D882" s="31" t="s">
        <v>172</v>
      </c>
      <c r="E882" s="31" t="s">
        <v>173</v>
      </c>
      <c r="N882" s="21">
        <f>IFERROR(VLOOKUP($D882&amp;$C882,生产方式定位!$A$2:$E$38,2,FALSE)+VLOOKUP($E882&amp;$C882,生产方式定位!$F$3:$J$38,2,FALSE),0)</f>
        <v>300</v>
      </c>
      <c r="U882" s="21">
        <f>IFERROR(VLOOKUP($D882&amp;$C882,生产方式定位!$A$2:$E$38,3,FALSE)+VLOOKUP($E882&amp;$C882,生产方式定位!$F$3:$J$38,3,FALSE),0)</f>
        <v>100</v>
      </c>
      <c r="Z882" s="21">
        <f>IFERROR(VLOOKUP($D882&amp;$C882,生产方式定位!$A$2:$E$38,5,FALSE)+VLOOKUP($E882&amp;$C882,生产方式定位!$F$3:$J$38,5,FALSE),"错误")</f>
        <v>520</v>
      </c>
      <c r="AA882" s="34" t="str">
        <f t="shared" si="261"/>
        <v/>
      </c>
      <c r="AB882" s="44" t="str">
        <f t="shared" si="262"/>
        <v/>
      </c>
      <c r="AC882" s="44" t="str">
        <f t="shared" si="263"/>
        <v/>
      </c>
      <c r="AD882" s="35" t="str">
        <f t="shared" si="264"/>
        <v>73%</v>
      </c>
      <c r="AE882" s="3">
        <f t="shared" si="265"/>
        <v>120</v>
      </c>
      <c r="AF882" s="46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spans="1:53" ht="19.95" customHeight="1" x14ac:dyDescent="0.4">
      <c r="A883" s="23" t="s">
        <v>369</v>
      </c>
      <c r="C883" s="23">
        <v>2</v>
      </c>
      <c r="D883" s="31" t="s">
        <v>172</v>
      </c>
      <c r="E883" s="31" t="s">
        <v>173</v>
      </c>
      <c r="N883" s="21">
        <f>IFERROR(VLOOKUP($D883&amp;$C883,生产方式定位!$A$2:$E$38,2,FALSE)+VLOOKUP($E883&amp;$C883,生产方式定位!$F$3:$J$38,2,FALSE),0)</f>
        <v>1100</v>
      </c>
      <c r="U883" s="21">
        <f>IFERROR(VLOOKUP($D883&amp;$C883,生产方式定位!$A$2:$E$38,3,FALSE)+VLOOKUP($E883&amp;$C883,生产方式定位!$F$3:$J$38,3,FALSE),0)</f>
        <v>100</v>
      </c>
      <c r="Z883" s="21">
        <f>IFERROR(VLOOKUP($D883&amp;$C883,生产方式定位!$A$2:$E$38,5,FALSE)+VLOOKUP($E883&amp;$C883,生产方式定位!$F$3:$J$38,5,FALSE),"错误")</f>
        <v>1510</v>
      </c>
      <c r="AA883" s="34" t="str">
        <f t="shared" si="261"/>
        <v/>
      </c>
      <c r="AB883" s="44" t="str">
        <f t="shared" si="262"/>
        <v/>
      </c>
      <c r="AC883" s="44" t="str">
        <f t="shared" si="263"/>
        <v/>
      </c>
      <c r="AD883" s="35" t="str">
        <f t="shared" si="264"/>
        <v>37%</v>
      </c>
      <c r="AE883" s="3">
        <f t="shared" si="265"/>
        <v>310</v>
      </c>
      <c r="AF883" s="46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spans="1:53" ht="19.95" customHeight="1" x14ac:dyDescent="0.4">
      <c r="A884" s="23" t="s">
        <v>369</v>
      </c>
      <c r="C884" s="23">
        <v>3</v>
      </c>
      <c r="D884" s="31" t="s">
        <v>172</v>
      </c>
      <c r="E884" s="31" t="s">
        <v>173</v>
      </c>
      <c r="N884" s="21">
        <f>IFERROR(VLOOKUP($D884&amp;$C884,生产方式定位!$A$2:$E$38,2,FALSE)+VLOOKUP($E884&amp;$C884,生产方式定位!$F$3:$J$38,2,FALSE),0)</f>
        <v>1525</v>
      </c>
      <c r="U884" s="21">
        <f>IFERROR(VLOOKUP($D884&amp;$C884,生产方式定位!$A$2:$E$38,3,FALSE)+VLOOKUP($E884&amp;$C884,生产方式定位!$F$3:$J$38,3,FALSE),0)</f>
        <v>100</v>
      </c>
      <c r="Z884" s="21">
        <f>IFERROR(VLOOKUP($D884&amp;$C884,生产方式定位!$A$2:$E$38,5,FALSE)+VLOOKUP($E884&amp;$C884,生产方式定位!$F$3:$J$38,5,FALSE),"错误")</f>
        <v>2050</v>
      </c>
      <c r="AA884" s="34" t="str">
        <f t="shared" si="261"/>
        <v/>
      </c>
      <c r="AB884" s="44" t="str">
        <f t="shared" si="262"/>
        <v/>
      </c>
      <c r="AC884" s="44" t="str">
        <f t="shared" si="263"/>
        <v/>
      </c>
      <c r="AD884" s="35" t="str">
        <f t="shared" si="264"/>
        <v>34%</v>
      </c>
      <c r="AE884" s="3">
        <f t="shared" si="265"/>
        <v>425</v>
      </c>
      <c r="AF884" s="46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spans="1:53" ht="19.95" customHeight="1" x14ac:dyDescent="0.4">
      <c r="A885" s="23" t="s">
        <v>369</v>
      </c>
      <c r="C885" s="23">
        <v>4</v>
      </c>
      <c r="D885" s="31" t="s">
        <v>172</v>
      </c>
      <c r="E885" s="31" t="s">
        <v>173</v>
      </c>
      <c r="N885" s="21">
        <f>IFERROR(VLOOKUP($D885&amp;$C885,生产方式定位!$A$2:$E$38,2,FALSE)+VLOOKUP($E885&amp;$C885,生产方式定位!$F$3:$J$38,2,FALSE),0)</f>
        <v>1950</v>
      </c>
      <c r="U885" s="21">
        <f>IFERROR(VLOOKUP($D885&amp;$C885,生产方式定位!$A$2:$E$38,3,FALSE)+VLOOKUP($E885&amp;$C885,生产方式定位!$F$3:$J$38,3,FALSE),0)</f>
        <v>100</v>
      </c>
      <c r="Z885" s="21">
        <f>IFERROR(VLOOKUP($D885&amp;$C885,生产方式定位!$A$2:$E$38,5,FALSE)+VLOOKUP($E885&amp;$C885,生产方式定位!$F$3:$J$38,5,FALSE),"错误")</f>
        <v>2590</v>
      </c>
      <c r="AA885" s="34" t="str">
        <f t="shared" si="261"/>
        <v/>
      </c>
      <c r="AB885" s="44" t="str">
        <f t="shared" si="262"/>
        <v/>
      </c>
      <c r="AC885" s="44" t="str">
        <f t="shared" si="263"/>
        <v/>
      </c>
      <c r="AD885" s="35" t="str">
        <f t="shared" si="264"/>
        <v>33%</v>
      </c>
      <c r="AE885" s="3">
        <f t="shared" si="265"/>
        <v>540</v>
      </c>
      <c r="AF885" s="46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spans="1:53" ht="19.95" customHeight="1" x14ac:dyDescent="0.4">
      <c r="A886" s="23" t="s">
        <v>369</v>
      </c>
      <c r="C886" s="23">
        <v>5</v>
      </c>
      <c r="D886" s="31" t="s">
        <v>172</v>
      </c>
      <c r="E886" s="31" t="s">
        <v>173</v>
      </c>
      <c r="N886" s="21">
        <f>IFERROR(VLOOKUP($D886&amp;$C886,生产方式定位!$A$2:$E$38,2,FALSE)+VLOOKUP($E886&amp;$C886,生产方式定位!$F$3:$J$38,2,FALSE),0)</f>
        <v>2375</v>
      </c>
      <c r="U886" s="21">
        <f>IFERROR(VLOOKUP($D886&amp;$C886,生产方式定位!$A$2:$E$38,3,FALSE)+VLOOKUP($E886&amp;$C886,生产方式定位!$F$3:$J$38,3,FALSE),0)</f>
        <v>100</v>
      </c>
      <c r="Z886" s="21">
        <f>IFERROR(VLOOKUP($D886&amp;$C886,生产方式定位!$A$2:$E$38,5,FALSE)+VLOOKUP($E886&amp;$C886,生产方式定位!$F$3:$J$38,5,FALSE),"错误")</f>
        <v>3130</v>
      </c>
      <c r="AA886" s="34" t="str">
        <f t="shared" si="261"/>
        <v/>
      </c>
      <c r="AB886" s="44" t="str">
        <f t="shared" si="262"/>
        <v/>
      </c>
      <c r="AC886" s="44" t="str">
        <f t="shared" si="263"/>
        <v/>
      </c>
      <c r="AD886" s="35" t="str">
        <f t="shared" si="264"/>
        <v>32%</v>
      </c>
      <c r="AE886" s="3">
        <f t="shared" si="265"/>
        <v>655</v>
      </c>
      <c r="AF886" s="46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spans="1:53" ht="19.95" customHeight="1" x14ac:dyDescent="0.4">
      <c r="A887" s="21" t="s">
        <v>370</v>
      </c>
      <c r="C887" s="21">
        <v>1</v>
      </c>
      <c r="D887" s="31" t="s">
        <v>175</v>
      </c>
      <c r="E887" s="31" t="s">
        <v>176</v>
      </c>
      <c r="N887" s="23">
        <f>IFERROR(VLOOKUP($D887&amp;$C887,生产方式定位!$A$2:$E$38,2,FALSE)+VLOOKUP($E887&amp;$C887,生产方式定位!$F$3:$J$38,2,FALSE),0)</f>
        <v>0</v>
      </c>
      <c r="U887" s="23">
        <f>IFERROR(VLOOKUP($D887&amp;$C887,生产方式定位!$A$2:$E$38,3,FALSE)+VLOOKUP($E887&amp;$C887,生产方式定位!$F$3:$J$38,3,FALSE),0)</f>
        <v>0</v>
      </c>
      <c r="Z887" s="23">
        <f>IFERROR(VLOOKUP($D887&amp;$C887,生产方式定位!$A$2:$E$38,5,FALSE)+VLOOKUP($E887&amp;$C887,生产方式定位!$F$3:$J$38,5,FALSE),"错误")</f>
        <v>0</v>
      </c>
      <c r="AA887" s="34" t="str">
        <f t="shared" si="261"/>
        <v/>
      </c>
      <c r="AB887" s="44" t="str">
        <f t="shared" si="262"/>
        <v/>
      </c>
      <c r="AC887" s="44" t="str">
        <f t="shared" si="263"/>
        <v/>
      </c>
      <c r="AD887" s="35" t="str">
        <f t="shared" si="264"/>
        <v/>
      </c>
      <c r="AE887" s="3" t="str">
        <f t="shared" si="265"/>
        <v/>
      </c>
      <c r="AF887" s="46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spans="1:53" ht="19.95" customHeight="1" x14ac:dyDescent="0.4">
      <c r="A888" s="21" t="s">
        <v>370</v>
      </c>
      <c r="C888" s="21">
        <v>2</v>
      </c>
      <c r="D888" s="31" t="s">
        <v>175</v>
      </c>
      <c r="E888" s="31" t="s">
        <v>176</v>
      </c>
      <c r="N888" s="23">
        <f>IFERROR(VLOOKUP($D888&amp;$C888,生产方式定位!$A$2:$E$38,2,FALSE)+VLOOKUP($E888&amp;$C888,生产方式定位!$F$3:$J$38,2,FALSE),0)</f>
        <v>225</v>
      </c>
      <c r="U888" s="23">
        <f>IFERROR(VLOOKUP($D888&amp;$C888,生产方式定位!$A$2:$E$38,3,FALSE)+VLOOKUP($E888&amp;$C888,生产方式定位!$F$3:$J$38,3,FALSE),0)</f>
        <v>10</v>
      </c>
      <c r="Z888" s="23">
        <f>IFERROR(VLOOKUP($D888&amp;$C888,生产方式定位!$A$2:$E$38,5,FALSE)+VLOOKUP($E888&amp;$C888,生产方式定位!$F$3:$J$38,5,FALSE),"错误")</f>
        <v>0</v>
      </c>
      <c r="AA888" s="34" t="str">
        <f t="shared" si="261"/>
        <v/>
      </c>
      <c r="AB888" s="44" t="str">
        <f t="shared" si="262"/>
        <v/>
      </c>
      <c r="AC888" s="44" t="str">
        <f t="shared" si="263"/>
        <v/>
      </c>
      <c r="AD888" s="35" t="str">
        <f t="shared" si="264"/>
        <v>-100%</v>
      </c>
      <c r="AE888" s="3">
        <f t="shared" si="265"/>
        <v>-235</v>
      </c>
      <c r="AF888" s="46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spans="1:53" ht="19.95" customHeight="1" x14ac:dyDescent="0.4">
      <c r="A889" s="21" t="s">
        <v>370</v>
      </c>
      <c r="C889" s="21">
        <v>3</v>
      </c>
      <c r="D889" s="31" t="s">
        <v>175</v>
      </c>
      <c r="E889" s="31" t="s">
        <v>176</v>
      </c>
      <c r="N889" s="23">
        <f>IFERROR(VLOOKUP($D889&amp;$C889,生产方式定位!$A$2:$E$38,2,FALSE)+VLOOKUP($E889&amp;$C889,生产方式定位!$F$3:$J$38,2,FALSE),0)</f>
        <v>300</v>
      </c>
      <c r="U889" s="23">
        <f>IFERROR(VLOOKUP($D889&amp;$C889,生产方式定位!$A$2:$E$38,3,FALSE)+VLOOKUP($E889&amp;$C889,生产方式定位!$F$3:$J$38,3,FALSE),0)</f>
        <v>20</v>
      </c>
      <c r="Z889" s="23">
        <f>IFERROR(VLOOKUP($D889&amp;$C889,生产方式定位!$A$2:$E$38,5,FALSE)+VLOOKUP($E889&amp;$C889,生产方式定位!$F$3:$J$38,5,FALSE),"错误")</f>
        <v>0</v>
      </c>
      <c r="AA889" s="34" t="str">
        <f t="shared" si="261"/>
        <v/>
      </c>
      <c r="AB889" s="44" t="str">
        <f t="shared" si="262"/>
        <v/>
      </c>
      <c r="AC889" s="44" t="str">
        <f t="shared" si="263"/>
        <v/>
      </c>
      <c r="AD889" s="35" t="str">
        <f t="shared" si="264"/>
        <v>-100%</v>
      </c>
      <c r="AE889" s="3">
        <f t="shared" si="265"/>
        <v>-320</v>
      </c>
      <c r="AF889" s="46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spans="1:53" ht="19.95" customHeight="1" x14ac:dyDescent="0.4">
      <c r="A890" s="21" t="s">
        <v>370</v>
      </c>
      <c r="C890" s="21">
        <v>4</v>
      </c>
      <c r="D890" s="31" t="s">
        <v>175</v>
      </c>
      <c r="E890" s="31" t="s">
        <v>176</v>
      </c>
      <c r="N890" s="23">
        <f>IFERROR(VLOOKUP($D890&amp;$C890,生产方式定位!$A$2:$E$38,2,FALSE)+VLOOKUP($E890&amp;$C890,生产方式定位!$F$3:$J$38,2,FALSE),0)</f>
        <v>375</v>
      </c>
      <c r="U890" s="23">
        <f>IFERROR(VLOOKUP($D890&amp;$C890,生产方式定位!$A$2:$E$38,3,FALSE)+VLOOKUP($E890&amp;$C890,生产方式定位!$F$3:$J$38,3,FALSE),0)</f>
        <v>30</v>
      </c>
      <c r="Z890" s="23">
        <f>IFERROR(VLOOKUP($D890&amp;$C890,生产方式定位!$A$2:$E$38,5,FALSE)+VLOOKUP($E890&amp;$C890,生产方式定位!$F$3:$J$38,5,FALSE),"错误")</f>
        <v>0</v>
      </c>
      <c r="AA890" s="34" t="str">
        <f t="shared" si="261"/>
        <v/>
      </c>
      <c r="AB890" s="44" t="str">
        <f t="shared" si="262"/>
        <v/>
      </c>
      <c r="AC890" s="44" t="str">
        <f t="shared" si="263"/>
        <v/>
      </c>
      <c r="AD890" s="35" t="str">
        <f t="shared" si="264"/>
        <v>-100%</v>
      </c>
      <c r="AE890" s="3">
        <f t="shared" si="265"/>
        <v>-405</v>
      </c>
      <c r="AF890" s="46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spans="1:53" ht="19.95" customHeight="1" x14ac:dyDescent="0.4">
      <c r="A891" s="21" t="s">
        <v>370</v>
      </c>
      <c r="C891" s="21">
        <v>5</v>
      </c>
      <c r="D891" s="31" t="s">
        <v>175</v>
      </c>
      <c r="E891" s="31" t="s">
        <v>176</v>
      </c>
      <c r="N891" s="23">
        <f>IFERROR(VLOOKUP($D891&amp;$C891,生产方式定位!$A$2:$E$38,2,FALSE)+VLOOKUP($E891&amp;$C891,生产方式定位!$F$3:$J$38,2,FALSE),0)</f>
        <v>450</v>
      </c>
      <c r="U891" s="23">
        <f>IFERROR(VLOOKUP($D891&amp;$C891,生产方式定位!$A$2:$E$38,3,FALSE)+VLOOKUP($E891&amp;$C891,生产方式定位!$F$3:$J$38,3,FALSE),0)</f>
        <v>40</v>
      </c>
      <c r="Z891" s="23">
        <f>IFERROR(VLOOKUP($D891&amp;$C891,生产方式定位!$A$2:$E$38,5,FALSE)+VLOOKUP($E891&amp;$C891,生产方式定位!$F$3:$J$38,5,FALSE),"错误")</f>
        <v>0</v>
      </c>
      <c r="AA891" s="34" t="str">
        <f t="shared" si="261"/>
        <v/>
      </c>
      <c r="AB891" s="44" t="str">
        <f t="shared" si="262"/>
        <v/>
      </c>
      <c r="AC891" s="44" t="str">
        <f t="shared" si="263"/>
        <v/>
      </c>
      <c r="AD891" s="35" t="str">
        <f t="shared" si="264"/>
        <v>-100%</v>
      </c>
      <c r="AE891" s="3">
        <f t="shared" si="265"/>
        <v>-490</v>
      </c>
      <c r="AF891" s="46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spans="1:53" ht="19.95" customHeight="1" x14ac:dyDescent="0.4">
      <c r="A892" s="23" t="s">
        <v>371</v>
      </c>
      <c r="C892" s="23">
        <v>1</v>
      </c>
      <c r="D892" s="31" t="s">
        <v>172</v>
      </c>
      <c r="E892" s="31" t="s">
        <v>809</v>
      </c>
      <c r="N892" s="21">
        <f>IFERROR(VLOOKUP($D892&amp;$C892,生产方式定位!$A$2:$E$38,2,FALSE)+VLOOKUP($E892&amp;$C892,生产方式定位!$F$3:$J$38,2,FALSE),0)</f>
        <v>0</v>
      </c>
      <c r="U892" s="21">
        <f>IFERROR(VLOOKUP($D892&amp;$C892,生产方式定位!$A$2:$E$38,3,FALSE)+VLOOKUP($E892&amp;$C892,生产方式定位!$F$3:$J$38,3,FALSE),0)</f>
        <v>0</v>
      </c>
      <c r="Z892" s="21" t="str">
        <f>IFERROR(VLOOKUP($D892&amp;$C892,生产方式定位!$A$2:$E$38,5,FALSE)+VLOOKUP($E892&amp;$C892,生产方式定位!$F$3:$J$38,5,FALSE),"错误")</f>
        <v>错误</v>
      </c>
      <c r="AA892" s="34" t="str">
        <f t="shared" si="261"/>
        <v/>
      </c>
      <c r="AB892" s="44" t="str">
        <f t="shared" si="262"/>
        <v/>
      </c>
      <c r="AC892" s="44" t="str">
        <f t="shared" si="263"/>
        <v/>
      </c>
      <c r="AD892" s="35" t="str">
        <f t="shared" si="264"/>
        <v/>
      </c>
      <c r="AE892" s="3" t="e">
        <f t="shared" si="265"/>
        <v>#VALUE!</v>
      </c>
      <c r="AF892" s="46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spans="1:53" ht="19.95" customHeight="1" x14ac:dyDescent="0.4">
      <c r="A893" s="23" t="s">
        <v>371</v>
      </c>
      <c r="C893" s="23">
        <v>2</v>
      </c>
      <c r="D893" s="31" t="s">
        <v>172</v>
      </c>
      <c r="E893" s="31" t="s">
        <v>809</v>
      </c>
      <c r="N893" s="21">
        <f>IFERROR(VLOOKUP($D893&amp;$C893,生产方式定位!$A$2:$E$38,2,FALSE)+VLOOKUP($E893&amp;$C893,生产方式定位!$F$3:$J$38,2,FALSE),0)</f>
        <v>0</v>
      </c>
      <c r="U893" s="21">
        <f>IFERROR(VLOOKUP($D893&amp;$C893,生产方式定位!$A$2:$E$38,3,FALSE)+VLOOKUP($E893&amp;$C893,生产方式定位!$F$3:$J$38,3,FALSE),0)</f>
        <v>0</v>
      </c>
      <c r="Z893" s="21" t="str">
        <f>IFERROR(VLOOKUP($D893&amp;$C893,生产方式定位!$A$2:$E$38,5,FALSE)+VLOOKUP($E893&amp;$C893,生产方式定位!$F$3:$J$38,5,FALSE),"错误")</f>
        <v>错误</v>
      </c>
      <c r="AA893" s="34" t="str">
        <f t="shared" si="261"/>
        <v/>
      </c>
      <c r="AB893" s="44" t="str">
        <f t="shared" si="262"/>
        <v/>
      </c>
      <c r="AC893" s="44" t="str">
        <f t="shared" si="263"/>
        <v/>
      </c>
      <c r="AD893" s="35" t="str">
        <f t="shared" si="264"/>
        <v/>
      </c>
      <c r="AE893" s="3" t="e">
        <f t="shared" si="265"/>
        <v>#VALUE!</v>
      </c>
      <c r="AF893" s="46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spans="1:53" ht="19.95" customHeight="1" x14ac:dyDescent="0.4">
      <c r="A894" s="23" t="s">
        <v>371</v>
      </c>
      <c r="C894" s="23">
        <v>3</v>
      </c>
      <c r="D894" s="31" t="s">
        <v>172</v>
      </c>
      <c r="E894" s="31" t="s">
        <v>809</v>
      </c>
      <c r="N894" s="21">
        <f>IFERROR(VLOOKUP($D894&amp;$C894,生产方式定位!$A$2:$E$38,2,FALSE)+VLOOKUP($E894&amp;$C894,生产方式定位!$F$3:$J$38,2,FALSE),0)</f>
        <v>0</v>
      </c>
      <c r="U894" s="21">
        <f>IFERROR(VLOOKUP($D894&amp;$C894,生产方式定位!$A$2:$E$38,3,FALSE)+VLOOKUP($E894&amp;$C894,生产方式定位!$F$3:$J$38,3,FALSE),0)</f>
        <v>0</v>
      </c>
      <c r="Z894" s="21" t="str">
        <f>IFERROR(VLOOKUP($D894&amp;$C894,生产方式定位!$A$2:$E$38,5,FALSE)+VLOOKUP($E894&amp;$C894,生产方式定位!$F$3:$J$38,5,FALSE),"错误")</f>
        <v>错误</v>
      </c>
      <c r="AA894" s="34" t="str">
        <f t="shared" si="261"/>
        <v/>
      </c>
      <c r="AB894" s="44" t="str">
        <f t="shared" si="262"/>
        <v/>
      </c>
      <c r="AC894" s="44" t="str">
        <f t="shared" si="263"/>
        <v/>
      </c>
      <c r="AD894" s="35" t="str">
        <f t="shared" si="264"/>
        <v/>
      </c>
      <c r="AE894" s="3" t="e">
        <f t="shared" si="265"/>
        <v>#VALUE!</v>
      </c>
      <c r="AF894" s="46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spans="1:53" ht="19.95" customHeight="1" x14ac:dyDescent="0.4">
      <c r="A895" s="23" t="s">
        <v>371</v>
      </c>
      <c r="C895" s="23">
        <v>4</v>
      </c>
      <c r="D895" s="31" t="s">
        <v>172</v>
      </c>
      <c r="E895" s="31" t="s">
        <v>809</v>
      </c>
      <c r="N895" s="21">
        <f>IFERROR(VLOOKUP($D895&amp;$C895,生产方式定位!$A$2:$E$38,2,FALSE)+VLOOKUP($E895&amp;$C895,生产方式定位!$F$3:$J$38,2,FALSE),0)</f>
        <v>0</v>
      </c>
      <c r="U895" s="21">
        <f>IFERROR(VLOOKUP($D895&amp;$C895,生产方式定位!$A$2:$E$38,3,FALSE)+VLOOKUP($E895&amp;$C895,生产方式定位!$F$3:$J$38,3,FALSE),0)</f>
        <v>0</v>
      </c>
      <c r="Z895" s="21" t="str">
        <f>IFERROR(VLOOKUP($D895&amp;$C895,生产方式定位!$A$2:$E$38,5,FALSE)+VLOOKUP($E895&amp;$C895,生产方式定位!$F$3:$J$38,5,FALSE),"错误")</f>
        <v>错误</v>
      </c>
      <c r="AA895" s="34" t="str">
        <f t="shared" si="261"/>
        <v/>
      </c>
      <c r="AB895" s="44" t="str">
        <f t="shared" si="262"/>
        <v/>
      </c>
      <c r="AC895" s="44" t="str">
        <f t="shared" si="263"/>
        <v/>
      </c>
      <c r="AD895" s="35" t="str">
        <f t="shared" si="264"/>
        <v/>
      </c>
      <c r="AE895" s="3" t="e">
        <f t="shared" si="265"/>
        <v>#VALUE!</v>
      </c>
      <c r="AF895" s="46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spans="1:53" ht="19.95" customHeight="1" x14ac:dyDescent="0.4">
      <c r="A896" s="23" t="s">
        <v>371</v>
      </c>
      <c r="C896" s="23">
        <v>5</v>
      </c>
      <c r="D896" s="31" t="s">
        <v>172</v>
      </c>
      <c r="E896" s="31" t="s">
        <v>809</v>
      </c>
      <c r="N896" s="21">
        <f>IFERROR(VLOOKUP($D896&amp;$C896,生产方式定位!$A$2:$E$38,2,FALSE)+VLOOKUP($E896&amp;$C896,生产方式定位!$F$3:$J$38,2,FALSE),0)</f>
        <v>0</v>
      </c>
      <c r="U896" s="21">
        <f>IFERROR(VLOOKUP($D896&amp;$C896,生产方式定位!$A$2:$E$38,3,FALSE)+VLOOKUP($E896&amp;$C896,生产方式定位!$F$3:$J$38,3,FALSE),0)</f>
        <v>0</v>
      </c>
      <c r="Z896" s="21" t="str">
        <f>IFERROR(VLOOKUP($D896&amp;$C896,生产方式定位!$A$2:$E$38,5,FALSE)+VLOOKUP($E896&amp;$C896,生产方式定位!$F$3:$J$38,5,FALSE),"错误")</f>
        <v>错误</v>
      </c>
      <c r="AA896" s="34" t="str">
        <f t="shared" si="261"/>
        <v/>
      </c>
      <c r="AB896" s="44" t="str">
        <f t="shared" si="262"/>
        <v/>
      </c>
      <c r="AC896" s="44" t="str">
        <f t="shared" si="263"/>
        <v/>
      </c>
      <c r="AD896" s="35" t="str">
        <f t="shared" si="264"/>
        <v/>
      </c>
      <c r="AE896" s="3" t="e">
        <f t="shared" si="265"/>
        <v>#VALUE!</v>
      </c>
      <c r="AF896" s="46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spans="1:53" ht="19.95" customHeight="1" x14ac:dyDescent="0.4">
      <c r="A897" s="21" t="s">
        <v>372</v>
      </c>
      <c r="B897" s="48" t="s">
        <v>810</v>
      </c>
      <c r="C897" s="21">
        <v>1</v>
      </c>
      <c r="D897" s="31" t="s">
        <v>175</v>
      </c>
      <c r="E897" s="31" t="s">
        <v>180</v>
      </c>
      <c r="N897" s="23">
        <f>IFERROR(VLOOKUP($D897&amp;$C897,生产方式定位!$A$2:$E$38,2,FALSE)+VLOOKUP($E897&amp;$C897,生产方式定位!$F$3:$J$38,2,FALSE),0)</f>
        <v>0</v>
      </c>
      <c r="U897" s="23">
        <f>IFERROR(VLOOKUP($D897&amp;$C897,生产方式定位!$A$2:$E$38,3,FALSE)+VLOOKUP($E897&amp;$C897,生产方式定位!$F$3:$J$38,3,FALSE),0)</f>
        <v>25</v>
      </c>
      <c r="Z897" s="23">
        <f>IFERROR(VLOOKUP($D897&amp;$C897,生产方式定位!$A$2:$E$38,5,FALSE)+VLOOKUP($E897&amp;$C897,生产方式定位!$F$3:$J$38,5,FALSE),"错误")</f>
        <v>25</v>
      </c>
      <c r="AA897" s="34" t="str">
        <f t="shared" si="261"/>
        <v/>
      </c>
      <c r="AB897" s="44" t="str">
        <f t="shared" si="262"/>
        <v/>
      </c>
      <c r="AC897" s="44" t="str">
        <f t="shared" si="263"/>
        <v/>
      </c>
      <c r="AD897" s="35" t="str">
        <f t="shared" si="264"/>
        <v/>
      </c>
      <c r="AE897" s="3" t="str">
        <f t="shared" si="265"/>
        <v/>
      </c>
      <c r="AF897" s="46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spans="1:53" ht="19.95" customHeight="1" x14ac:dyDescent="0.4">
      <c r="A898" s="21" t="s">
        <v>372</v>
      </c>
      <c r="B898" s="48" t="s">
        <v>811</v>
      </c>
      <c r="C898" s="21">
        <v>2</v>
      </c>
      <c r="D898" s="31" t="s">
        <v>175</v>
      </c>
      <c r="E898" s="31" t="s">
        <v>180</v>
      </c>
      <c r="N898" s="23">
        <f>IFERROR(VLOOKUP($D898&amp;$C898,生产方式定位!$A$2:$E$38,2,FALSE)+VLOOKUP($E898&amp;$C898,生产方式定位!$F$3:$J$38,2,FALSE),0)</f>
        <v>0</v>
      </c>
      <c r="U898" s="23">
        <f>IFERROR(VLOOKUP($D898&amp;$C898,生产方式定位!$A$2:$E$38,3,FALSE)+VLOOKUP($E898&amp;$C898,生产方式定位!$F$3:$J$38,3,FALSE),0)</f>
        <v>35</v>
      </c>
      <c r="Z898" s="23">
        <f>IFERROR(VLOOKUP($D898&amp;$C898,生产方式定位!$A$2:$E$38,5,FALSE)+VLOOKUP($E898&amp;$C898,生产方式定位!$F$3:$J$38,5,FALSE),"错误")</f>
        <v>35</v>
      </c>
      <c r="AA898" s="34" t="str">
        <f t="shared" si="261"/>
        <v/>
      </c>
      <c r="AB898" s="44" t="str">
        <f t="shared" si="262"/>
        <v/>
      </c>
      <c r="AC898" s="44" t="str">
        <f t="shared" si="263"/>
        <v/>
      </c>
      <c r="AD898" s="35" t="str">
        <f t="shared" si="264"/>
        <v/>
      </c>
      <c r="AE898" s="3" t="str">
        <f t="shared" si="265"/>
        <v/>
      </c>
      <c r="AF898" s="46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spans="1:53" ht="19.95" customHeight="1" x14ac:dyDescent="0.4">
      <c r="A899" s="21" t="s">
        <v>372</v>
      </c>
      <c r="B899" s="48" t="s">
        <v>812</v>
      </c>
      <c r="C899" s="21">
        <v>3</v>
      </c>
      <c r="D899" s="31" t="s">
        <v>175</v>
      </c>
      <c r="E899" s="31" t="s">
        <v>180</v>
      </c>
      <c r="N899" s="23">
        <f>IFERROR(VLOOKUP($D899&amp;$C899,生产方式定位!$A$2:$E$38,2,FALSE)+VLOOKUP($E899&amp;$C899,生产方式定位!$F$3:$J$38,2,FALSE),0)</f>
        <v>0</v>
      </c>
      <c r="U899" s="23">
        <f>IFERROR(VLOOKUP($D899&amp;$C899,生产方式定位!$A$2:$E$38,3,FALSE)+VLOOKUP($E899&amp;$C899,生产方式定位!$F$3:$J$38,3,FALSE),0)</f>
        <v>70</v>
      </c>
      <c r="Z899" s="23">
        <f>IFERROR(VLOOKUP($D899&amp;$C899,生产方式定位!$A$2:$E$38,5,FALSE)+VLOOKUP($E899&amp;$C899,生产方式定位!$F$3:$J$38,5,FALSE),"错误")</f>
        <v>70</v>
      </c>
      <c r="AA899" s="34" t="str">
        <f t="shared" si="261"/>
        <v/>
      </c>
      <c r="AB899" s="44" t="str">
        <f t="shared" si="262"/>
        <v/>
      </c>
      <c r="AC899" s="44" t="str">
        <f t="shared" si="263"/>
        <v/>
      </c>
      <c r="AD899" s="35" t="str">
        <f t="shared" si="264"/>
        <v/>
      </c>
      <c r="AE899" s="3" t="str">
        <f t="shared" si="265"/>
        <v/>
      </c>
      <c r="AF899" s="46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spans="1:53" ht="19.95" customHeight="1" x14ac:dyDescent="0.4">
      <c r="A900" s="21" t="s">
        <v>372</v>
      </c>
      <c r="B900" s="48" t="s">
        <v>813</v>
      </c>
      <c r="C900" s="21">
        <v>4</v>
      </c>
      <c r="D900" s="31" t="s">
        <v>175</v>
      </c>
      <c r="E900" s="31" t="s">
        <v>180</v>
      </c>
      <c r="N900" s="23">
        <f>IFERROR(VLOOKUP($D900&amp;$C900,生产方式定位!$A$2:$E$38,2,FALSE)+VLOOKUP($E900&amp;$C900,生产方式定位!$F$3:$J$38,2,FALSE),0)</f>
        <v>0</v>
      </c>
      <c r="U900" s="23">
        <f>IFERROR(VLOOKUP($D900&amp;$C900,生产方式定位!$A$2:$E$38,3,FALSE)+VLOOKUP($E900&amp;$C900,生产方式定位!$F$3:$J$38,3,FALSE),0)</f>
        <v>35</v>
      </c>
      <c r="Z900" s="23">
        <f>IFERROR(VLOOKUP($D900&amp;$C900,生产方式定位!$A$2:$E$38,5,FALSE)+VLOOKUP($E900&amp;$C900,生产方式定位!$F$3:$J$38,5,FALSE),"错误")</f>
        <v>35</v>
      </c>
      <c r="AA900" s="34" t="str">
        <f t="shared" si="261"/>
        <v/>
      </c>
      <c r="AB900" s="44" t="str">
        <f t="shared" si="262"/>
        <v/>
      </c>
      <c r="AC900" s="44" t="str">
        <f t="shared" si="263"/>
        <v/>
      </c>
      <c r="AD900" s="35" t="str">
        <f t="shared" si="264"/>
        <v/>
      </c>
      <c r="AE900" s="3" t="str">
        <f t="shared" si="265"/>
        <v/>
      </c>
      <c r="AF900" s="46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spans="1:53" ht="19.95" customHeight="1" x14ac:dyDescent="0.4">
      <c r="A901" s="21" t="s">
        <v>372</v>
      </c>
      <c r="B901" s="48" t="s">
        <v>814</v>
      </c>
      <c r="C901" s="21">
        <v>5</v>
      </c>
      <c r="D901" s="31" t="s">
        <v>175</v>
      </c>
      <c r="E901" s="31" t="s">
        <v>180</v>
      </c>
      <c r="N901" s="23">
        <f>IFERROR(VLOOKUP($D901&amp;$C901,生产方式定位!$A$2:$E$38,2,FALSE)+VLOOKUP($E901&amp;$C901,生产方式定位!$F$3:$J$38,2,FALSE),0)</f>
        <v>0</v>
      </c>
      <c r="U901" s="23">
        <f>IFERROR(VLOOKUP($D901&amp;$C901,生产方式定位!$A$2:$E$38,3,FALSE)+VLOOKUP($E901&amp;$C901,生产方式定位!$F$3:$J$38,3,FALSE),0)</f>
        <v>40</v>
      </c>
      <c r="Z901" s="23">
        <f>IFERROR(VLOOKUP($D901&amp;$C901,生产方式定位!$A$2:$E$38,5,FALSE)+VLOOKUP($E901&amp;$C901,生产方式定位!$F$3:$J$38,5,FALSE),"错误")</f>
        <v>40</v>
      </c>
      <c r="AA901" s="34" t="str">
        <f t="shared" si="261"/>
        <v/>
      </c>
      <c r="AB901" s="44" t="str">
        <f t="shared" si="262"/>
        <v/>
      </c>
      <c r="AC901" s="44" t="str">
        <f t="shared" si="263"/>
        <v/>
      </c>
      <c r="AD901" s="35" t="str">
        <f t="shared" si="264"/>
        <v/>
      </c>
      <c r="AE901" s="3" t="str">
        <f t="shared" si="265"/>
        <v/>
      </c>
      <c r="AF901" s="46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spans="1:53" ht="19.95" customHeight="1" x14ac:dyDescent="0.4">
      <c r="A902" s="21" t="s">
        <v>372</v>
      </c>
      <c r="B902" s="48" t="s">
        <v>815</v>
      </c>
      <c r="C902" s="21">
        <v>6</v>
      </c>
      <c r="D902" s="31" t="s">
        <v>175</v>
      </c>
      <c r="E902" s="31" t="s">
        <v>180</v>
      </c>
      <c r="N902" s="23">
        <f>IFERROR(VLOOKUP($D902&amp;$C902,生产方式定位!$A$2:$E$38,2,FALSE)+VLOOKUP($E902&amp;$C902,生产方式定位!$F$3:$J$38,2,FALSE),0)</f>
        <v>0</v>
      </c>
      <c r="U902" s="23">
        <f>IFERROR(VLOOKUP($D902&amp;$C902,生产方式定位!$A$2:$E$38,3,FALSE)+VLOOKUP($E902&amp;$C902,生产方式定位!$F$3:$J$38,3,FALSE),0)</f>
        <v>20</v>
      </c>
      <c r="Z902" s="23">
        <f>IFERROR(VLOOKUP($D902&amp;$C902,生产方式定位!$A$2:$E$38,5,FALSE)+VLOOKUP($E902&amp;$C902,生产方式定位!$F$3:$J$38,5,FALSE),"错误")</f>
        <v>20</v>
      </c>
      <c r="AA902" s="34" t="str">
        <f t="shared" si="261"/>
        <v/>
      </c>
      <c r="AB902" s="44" t="str">
        <f t="shared" si="262"/>
        <v/>
      </c>
      <c r="AC902" s="44" t="str">
        <f t="shared" si="263"/>
        <v/>
      </c>
      <c r="AD902" s="35" t="str">
        <f t="shared" si="264"/>
        <v/>
      </c>
      <c r="AE902" s="3" t="str">
        <f t="shared" si="265"/>
        <v/>
      </c>
      <c r="AF902" s="46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spans="1:53" ht="19.95" customHeight="1" x14ac:dyDescent="0.4">
      <c r="A903" s="21" t="s">
        <v>372</v>
      </c>
      <c r="B903" s="48" t="s">
        <v>816</v>
      </c>
      <c r="C903" s="21">
        <v>7</v>
      </c>
      <c r="D903" s="31" t="s">
        <v>175</v>
      </c>
      <c r="E903" s="31" t="s">
        <v>180</v>
      </c>
      <c r="N903" s="23">
        <f>IFERROR(VLOOKUP($D903&amp;$C903,生产方式定位!$A$2:$E$38,2,FALSE)+VLOOKUP($E903&amp;$C903,生产方式定位!$F$3:$J$38,2,FALSE),0)</f>
        <v>0</v>
      </c>
      <c r="U903" s="23">
        <f>IFERROR(VLOOKUP($D903&amp;$C903,生产方式定位!$A$2:$E$38,3,FALSE)+VLOOKUP($E903&amp;$C903,生产方式定位!$F$3:$J$38,3,FALSE),0)</f>
        <v>20</v>
      </c>
      <c r="Z903" s="23">
        <f>IFERROR(VLOOKUP($D903&amp;$C903,生产方式定位!$A$2:$E$38,5,FALSE)+VLOOKUP($E903&amp;$C903,生产方式定位!$F$3:$J$38,5,FALSE),"错误")</f>
        <v>20</v>
      </c>
      <c r="AA903" s="34" t="str">
        <f t="shared" si="261"/>
        <v/>
      </c>
      <c r="AB903" s="44" t="str">
        <f t="shared" si="262"/>
        <v/>
      </c>
      <c r="AC903" s="44" t="str">
        <f t="shared" si="263"/>
        <v/>
      </c>
      <c r="AD903" s="35" t="str">
        <f t="shared" si="264"/>
        <v/>
      </c>
      <c r="AE903" s="3" t="str">
        <f t="shared" si="265"/>
        <v/>
      </c>
      <c r="AF903" s="46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spans="1:53" ht="19.95" customHeight="1" x14ac:dyDescent="0.4">
      <c r="A904" s="21" t="s">
        <v>372</v>
      </c>
      <c r="B904" s="48" t="s">
        <v>817</v>
      </c>
      <c r="C904" s="21">
        <v>8</v>
      </c>
      <c r="D904" s="31" t="s">
        <v>175</v>
      </c>
      <c r="E904" s="31" t="s">
        <v>180</v>
      </c>
      <c r="N904" s="23">
        <f>IFERROR(VLOOKUP($D904&amp;$C904,生产方式定位!$A$2:$E$38,2,FALSE)+VLOOKUP($E904&amp;$C904,生产方式定位!$F$3:$J$38,2,FALSE),0)</f>
        <v>0</v>
      </c>
      <c r="U904" s="23">
        <f>IFERROR(VLOOKUP($D904&amp;$C904,生产方式定位!$A$2:$E$38,3,FALSE)+VLOOKUP($E904&amp;$C904,生产方式定位!$F$3:$J$38,3,FALSE),0)</f>
        <v>50</v>
      </c>
      <c r="Z904" s="23">
        <f>IFERROR(VLOOKUP($D904&amp;$C904,生产方式定位!$A$2:$E$38,5,FALSE)+VLOOKUP($E904&amp;$C904,生产方式定位!$F$3:$J$38,5,FALSE),"错误")</f>
        <v>50</v>
      </c>
      <c r="AA904" s="34" t="str">
        <f t="shared" si="261"/>
        <v/>
      </c>
      <c r="AB904" s="44" t="str">
        <f t="shared" si="262"/>
        <v/>
      </c>
      <c r="AC904" s="44" t="str">
        <f t="shared" si="263"/>
        <v/>
      </c>
      <c r="AD904" s="35" t="str">
        <f t="shared" si="264"/>
        <v/>
      </c>
      <c r="AE904" s="3" t="str">
        <f t="shared" si="265"/>
        <v/>
      </c>
      <c r="AF904" s="46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spans="1:53" ht="19.95" customHeight="1" x14ac:dyDescent="0.4">
      <c r="A905" s="23" t="s">
        <v>374</v>
      </c>
      <c r="C905" s="23">
        <v>1</v>
      </c>
      <c r="D905" s="31" t="s">
        <v>172</v>
      </c>
      <c r="E905" s="31" t="s">
        <v>173</v>
      </c>
      <c r="F905" s="3" t="s">
        <v>41</v>
      </c>
      <c r="G905" s="3">
        <v>20</v>
      </c>
      <c r="L905" s="32">
        <v>5</v>
      </c>
      <c r="N905" s="21">
        <f>IFERROR(VLOOKUP($D905&amp;$C905,生产方式定位!$A$2:$E$38,2,FALSE)+VLOOKUP($E905&amp;$C905,生产方式定位!$F$3:$J$38,2,FALSE),0)</f>
        <v>300</v>
      </c>
      <c r="O905" s="3" t="s">
        <v>81</v>
      </c>
      <c r="P905" s="3">
        <v>100</v>
      </c>
      <c r="U905" s="21">
        <f>IFERROR(VLOOKUP($D905&amp;$C905,生产方式定位!$A$2:$E$38,3,FALSE)+VLOOKUP($E905&amp;$C905,生产方式定位!$F$3:$J$38,3,FALSE),0)</f>
        <v>100</v>
      </c>
      <c r="Z905" s="21">
        <f>IFERROR(VLOOKUP($D905&amp;$C905,生产方式定位!$A$2:$E$38,5,FALSE)+VLOOKUP($E905&amp;$C905,生产方式定位!$F$3:$J$38,5,FALSE),"错误")</f>
        <v>520</v>
      </c>
      <c r="AA905" s="34" t="str">
        <f t="shared" si="261"/>
        <v>工具*6,运力*2</v>
      </c>
      <c r="AB905" s="44" t="str">
        <f t="shared" si="262"/>
        <v>劳工*4525</v>
      </c>
      <c r="AC905" s="44" t="str">
        <f t="shared" si="263"/>
        <v/>
      </c>
      <c r="AD905" s="35" t="str">
        <f t="shared" si="264"/>
        <v>73%</v>
      </c>
      <c r="AE905" s="3">
        <f t="shared" si="265"/>
        <v>120</v>
      </c>
      <c r="AF905" s="46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spans="1:53" ht="19.95" customHeight="1" x14ac:dyDescent="0.4">
      <c r="A906" s="23" t="s">
        <v>374</v>
      </c>
      <c r="C906" s="23">
        <v>2</v>
      </c>
      <c r="D906" s="31" t="s">
        <v>172</v>
      </c>
      <c r="E906" s="31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2">
        <v>5</v>
      </c>
      <c r="N906" s="21">
        <f>IFERROR(VLOOKUP($D906&amp;$C906,生产方式定位!$A$2:$E$38,2,FALSE)+VLOOKUP($E906&amp;$C906,生产方式定位!$F$3:$J$38,2,FALSE),0)</f>
        <v>1100</v>
      </c>
      <c r="O906" s="3" t="s">
        <v>81</v>
      </c>
      <c r="P906" s="3">
        <v>100</v>
      </c>
      <c r="Q906" s="3" t="s">
        <v>73</v>
      </c>
      <c r="R906" s="3">
        <v>4</v>
      </c>
      <c r="U906" s="21">
        <f>IFERROR(VLOOKUP($D906&amp;$C906,生产方式定位!$A$2:$E$38,3,FALSE)+VLOOKUP($E906&amp;$C906,生产方式定位!$F$3:$J$38,3,FALSE),0)</f>
        <v>100</v>
      </c>
      <c r="Z906" s="21">
        <f>IFERROR(VLOOKUP($D906&amp;$C906,生产方式定位!$A$2:$E$38,5,FALSE)+VLOOKUP($E906&amp;$C906,生产方式定位!$F$3:$J$38,5,FALSE),"错误")</f>
        <v>1510</v>
      </c>
      <c r="AA906" s="34" t="str">
        <f t="shared" si="261"/>
        <v>工具*9,肥料*18,运力*6</v>
      </c>
      <c r="AB906" s="44" t="str">
        <f t="shared" si="262"/>
        <v>劳工*4351,工程师*58</v>
      </c>
      <c r="AC906" s="44" t="str">
        <f t="shared" si="263"/>
        <v/>
      </c>
      <c r="AD906" s="35" t="str">
        <f t="shared" si="264"/>
        <v>37%</v>
      </c>
      <c r="AE906" s="3">
        <f t="shared" si="265"/>
        <v>310</v>
      </c>
      <c r="AF906" s="46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spans="1:53" ht="19.95" customHeight="1" x14ac:dyDescent="0.4">
      <c r="A907" s="23" t="s">
        <v>374</v>
      </c>
      <c r="C907" s="23">
        <v>3</v>
      </c>
      <c r="D907" s="31" t="s">
        <v>172</v>
      </c>
      <c r="E907" s="31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2">
        <v>5</v>
      </c>
      <c r="N907" s="21">
        <f>IFERROR(VLOOKUP($D907&amp;$C907,生产方式定位!$A$2:$E$38,2,FALSE)+VLOOKUP($E907&amp;$C907,生产方式定位!$F$3:$J$38,2,FALSE),0)</f>
        <v>1525</v>
      </c>
      <c r="O907" s="3" t="s">
        <v>81</v>
      </c>
      <c r="P907" s="3">
        <v>100</v>
      </c>
      <c r="Q907" s="3" t="s">
        <v>73</v>
      </c>
      <c r="R907" s="3">
        <v>7</v>
      </c>
      <c r="U907" s="21">
        <f>IFERROR(VLOOKUP($D907&amp;$C907,生产方式定位!$A$2:$E$38,3,FALSE)+VLOOKUP($E907&amp;$C907,生产方式定位!$F$3:$J$38,3,FALSE),0)</f>
        <v>100</v>
      </c>
      <c r="Z907" s="21">
        <f>IFERROR(VLOOKUP($D907&amp;$C907,生产方式定位!$A$2:$E$38,5,FALSE)+VLOOKUP($E907&amp;$C907,生产方式定位!$F$3:$J$38,5,FALSE),"错误")</f>
        <v>2050</v>
      </c>
      <c r="AA907" s="34" t="str">
        <f t="shared" si="261"/>
        <v>工具*13,肥料*25,运力*8</v>
      </c>
      <c r="AB907" s="44" t="str">
        <f t="shared" si="262"/>
        <v>劳工*4229,工程师*99</v>
      </c>
      <c r="AC907" s="44" t="str">
        <f t="shared" si="263"/>
        <v/>
      </c>
      <c r="AD907" s="35" t="str">
        <f t="shared" si="264"/>
        <v>34%</v>
      </c>
      <c r="AE907" s="3">
        <f t="shared" si="265"/>
        <v>425</v>
      </c>
      <c r="AF907" s="46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spans="1:53" ht="19.95" customHeight="1" x14ac:dyDescent="0.4">
      <c r="A908" s="23" t="s">
        <v>374</v>
      </c>
      <c r="C908" s="23">
        <v>4</v>
      </c>
      <c r="D908" s="31" t="s">
        <v>172</v>
      </c>
      <c r="E908" s="31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2">
        <v>5</v>
      </c>
      <c r="N908" s="21">
        <f>IFERROR(VLOOKUP($D908&amp;$C908,生产方式定位!$A$2:$E$38,2,FALSE)+VLOOKUP($E908&amp;$C908,生产方式定位!$F$3:$J$38,2,FALSE),0)</f>
        <v>1950</v>
      </c>
      <c r="O908" s="3" t="s">
        <v>81</v>
      </c>
      <c r="P908" s="3">
        <v>100</v>
      </c>
      <c r="Q908" s="3" t="s">
        <v>73</v>
      </c>
      <c r="R908" s="3">
        <v>12</v>
      </c>
      <c r="U908" s="21">
        <f>IFERROR(VLOOKUP($D908&amp;$C908,生产方式定位!$A$2:$E$38,3,FALSE)+VLOOKUP($E908&amp;$C908,生产方式定位!$F$3:$J$38,3,FALSE),0)</f>
        <v>100</v>
      </c>
      <c r="Z908" s="21">
        <f>IFERROR(VLOOKUP($D908&amp;$C908,生产方式定位!$A$2:$E$38,5,FALSE)+VLOOKUP($E908&amp;$C908,生产方式定位!$F$3:$J$38,5,FALSE),"错误")</f>
        <v>2590</v>
      </c>
      <c r="AA908" s="34" t="str">
        <f t="shared" si="261"/>
        <v>工具*16,肥料*33,运力*11</v>
      </c>
      <c r="AB908" s="44" t="str">
        <f t="shared" si="262"/>
        <v>劳工*4040,工程师*162</v>
      </c>
      <c r="AC908" s="44" t="str">
        <f t="shared" si="263"/>
        <v/>
      </c>
      <c r="AD908" s="35" t="str">
        <f t="shared" si="264"/>
        <v>33%</v>
      </c>
      <c r="AE908" s="3">
        <f t="shared" si="265"/>
        <v>540</v>
      </c>
      <c r="AF908" s="46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spans="1:53" ht="19.95" customHeight="1" x14ac:dyDescent="0.4">
      <c r="A909" s="23" t="s">
        <v>374</v>
      </c>
      <c r="C909" s="23">
        <v>5</v>
      </c>
      <c r="D909" s="31" t="s">
        <v>172</v>
      </c>
      <c r="E909" s="31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2">
        <v>5</v>
      </c>
      <c r="N909" s="21">
        <f>IFERROR(VLOOKUP($D909&amp;$C909,生产方式定位!$A$2:$E$38,2,FALSE)+VLOOKUP($E909&amp;$C909,生产方式定位!$F$3:$J$38,2,FALSE),0)</f>
        <v>2375</v>
      </c>
      <c r="O909" s="3" t="s">
        <v>81</v>
      </c>
      <c r="P909" s="3">
        <v>100</v>
      </c>
      <c r="Q909" s="3" t="s">
        <v>73</v>
      </c>
      <c r="R909" s="3">
        <v>15</v>
      </c>
      <c r="U909" s="21">
        <f>IFERROR(VLOOKUP($D909&amp;$C909,生产方式定位!$A$2:$E$38,3,FALSE)+VLOOKUP($E909&amp;$C909,生产方式定位!$F$3:$J$38,3,FALSE),0)</f>
        <v>100</v>
      </c>
      <c r="Z909" s="21">
        <f>IFERROR(VLOOKUP($D909&amp;$C909,生产方式定位!$A$2:$E$38,5,FALSE)+VLOOKUP($E909&amp;$C909,生产方式定位!$F$3:$J$38,5,FALSE),"错误")</f>
        <v>3130</v>
      </c>
      <c r="AA909" s="34" t="str">
        <f t="shared" si="261"/>
        <v>工具*20,肥料*40,运力*13</v>
      </c>
      <c r="AB909" s="44" t="str">
        <f t="shared" si="262"/>
        <v>劳工*3935,工程师*197</v>
      </c>
      <c r="AC909" s="44" t="str">
        <f t="shared" si="263"/>
        <v/>
      </c>
      <c r="AD909" s="35" t="str">
        <f t="shared" si="264"/>
        <v>32%</v>
      </c>
      <c r="AE909" s="3">
        <f t="shared" si="265"/>
        <v>655</v>
      </c>
      <c r="AF909" s="46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spans="1:53" ht="19.95" customHeight="1" x14ac:dyDescent="0.4">
      <c r="A910" s="21" t="s">
        <v>375</v>
      </c>
      <c r="C910" s="21">
        <v>1</v>
      </c>
      <c r="D910" s="31" t="s">
        <v>175</v>
      </c>
      <c r="E910" s="31" t="s">
        <v>176</v>
      </c>
      <c r="N910" s="23">
        <f>IFERROR(VLOOKUP($D910&amp;$C910,生产方式定位!$A$2:$E$38,2,FALSE)+VLOOKUP($E910&amp;$C910,生产方式定位!$F$3:$J$38,2,FALSE),0)</f>
        <v>0</v>
      </c>
      <c r="U910" s="23">
        <f>IFERROR(VLOOKUP($D910&amp;$C910,生产方式定位!$A$2:$E$38,3,FALSE)+VLOOKUP($E910&amp;$C910,生产方式定位!$F$3:$J$38,3,FALSE),0)</f>
        <v>0</v>
      </c>
      <c r="Z910" s="23">
        <f>IFERROR(VLOOKUP($D910&amp;$C910,生产方式定位!$A$2:$E$38,5,FALSE)+VLOOKUP($E910&amp;$C910,生产方式定位!$F$3:$J$38,5,FALSE),"错误")</f>
        <v>0</v>
      </c>
      <c r="AA910" s="34" t="str">
        <f t="shared" si="261"/>
        <v/>
      </c>
      <c r="AB910" s="44" t="str">
        <f t="shared" si="262"/>
        <v/>
      </c>
      <c r="AC910" s="44" t="str">
        <f t="shared" si="263"/>
        <v/>
      </c>
      <c r="AD910" s="35" t="str">
        <f t="shared" si="264"/>
        <v/>
      </c>
      <c r="AE910" s="3" t="str">
        <f t="shared" si="265"/>
        <v/>
      </c>
      <c r="AF910" s="46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spans="1:53" ht="19.95" customHeight="1" x14ac:dyDescent="0.4">
      <c r="A911" s="21" t="s">
        <v>375</v>
      </c>
      <c r="C911" s="21">
        <v>2</v>
      </c>
      <c r="D911" s="31" t="s">
        <v>175</v>
      </c>
      <c r="E911" s="31" t="s">
        <v>176</v>
      </c>
      <c r="F911" s="3" t="s">
        <v>41</v>
      </c>
      <c r="G911" s="3">
        <v>10</v>
      </c>
      <c r="N911" s="23">
        <f>IFERROR(VLOOKUP($D911&amp;$C911,生产方式定位!$A$2:$E$38,2,FALSE)+VLOOKUP($E911&amp;$C911,生产方式定位!$F$3:$J$38,2,FALSE),0)</f>
        <v>225</v>
      </c>
      <c r="U911" s="23">
        <f>IFERROR(VLOOKUP($D911&amp;$C911,生产方式定位!$A$2:$E$38,3,FALSE)+VLOOKUP($E911&amp;$C911,生产方式定位!$F$3:$J$38,3,FALSE),0)</f>
        <v>10</v>
      </c>
      <c r="Z911" s="23">
        <f>IFERROR(VLOOKUP($D911&amp;$C911,生产方式定位!$A$2:$E$38,5,FALSE)+VLOOKUP($E911&amp;$C911,生产方式定位!$F$3:$J$38,5,FALSE),"错误")</f>
        <v>0</v>
      </c>
      <c r="AA911" s="34" t="str">
        <f t="shared" si="261"/>
        <v>工具*6</v>
      </c>
      <c r="AB911" s="44" t="str">
        <f t="shared" si="262"/>
        <v/>
      </c>
      <c r="AC911" s="44" t="str">
        <f t="shared" si="263"/>
        <v/>
      </c>
      <c r="AD911" s="35" t="str">
        <f t="shared" si="264"/>
        <v>-100%</v>
      </c>
      <c r="AE911" s="3">
        <f t="shared" si="265"/>
        <v>-235</v>
      </c>
      <c r="AF911" s="46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spans="1:53" ht="19.95" customHeight="1" x14ac:dyDescent="0.4">
      <c r="A912" s="21" t="s">
        <v>375</v>
      </c>
      <c r="C912" s="21">
        <v>3</v>
      </c>
      <c r="D912" s="31" t="s">
        <v>175</v>
      </c>
      <c r="E912" s="31" t="s">
        <v>176</v>
      </c>
      <c r="F912" s="3" t="s">
        <v>41</v>
      </c>
      <c r="G912" s="3">
        <v>10</v>
      </c>
      <c r="N912" s="23">
        <f>IFERROR(VLOOKUP($D912&amp;$C912,生产方式定位!$A$2:$E$38,2,FALSE)+VLOOKUP($E912&amp;$C912,生产方式定位!$F$3:$J$38,2,FALSE),0)</f>
        <v>300</v>
      </c>
      <c r="U912" s="23">
        <f>IFERROR(VLOOKUP($D912&amp;$C912,生产方式定位!$A$2:$E$38,3,FALSE)+VLOOKUP($E912&amp;$C912,生产方式定位!$F$3:$J$38,3,FALSE),0)</f>
        <v>20</v>
      </c>
      <c r="Z912" s="23">
        <f>IFERROR(VLOOKUP($D912&amp;$C912,生产方式定位!$A$2:$E$38,5,FALSE)+VLOOKUP($E912&amp;$C912,生产方式定位!$F$3:$J$38,5,FALSE),"错误")</f>
        <v>0</v>
      </c>
      <c r="AA912" s="34" t="str">
        <f t="shared" si="261"/>
        <v>工具*8</v>
      </c>
      <c r="AB912" s="44" t="str">
        <f t="shared" si="262"/>
        <v/>
      </c>
      <c r="AC912" s="44" t="str">
        <f t="shared" si="263"/>
        <v/>
      </c>
      <c r="AD912" s="35" t="str">
        <f t="shared" si="264"/>
        <v>-100%</v>
      </c>
      <c r="AE912" s="3">
        <f t="shared" si="265"/>
        <v>-320</v>
      </c>
      <c r="AF912" s="46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spans="1:53" ht="19.95" customHeight="1" x14ac:dyDescent="0.4">
      <c r="A913" s="21" t="s">
        <v>375</v>
      </c>
      <c r="C913" s="21">
        <v>4</v>
      </c>
      <c r="D913" s="31" t="s">
        <v>175</v>
      </c>
      <c r="E913" s="31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3">
        <f>IFERROR(VLOOKUP($D913&amp;$C913,生产方式定位!$A$2:$E$38,2,FALSE)+VLOOKUP($E913&amp;$C913,生产方式定位!$F$3:$J$38,2,FALSE),0)</f>
        <v>375</v>
      </c>
      <c r="U913" s="23">
        <f>IFERROR(VLOOKUP($D913&amp;$C913,生产方式定位!$A$2:$E$38,3,FALSE)+VLOOKUP($E913&amp;$C913,生产方式定位!$F$3:$J$38,3,FALSE),0)</f>
        <v>30</v>
      </c>
      <c r="Z913" s="23">
        <f>IFERROR(VLOOKUP($D913&amp;$C913,生产方式定位!$A$2:$E$38,5,FALSE)+VLOOKUP($E913&amp;$C913,生产方式定位!$F$3:$J$38,5,FALSE),"错误")</f>
        <v>0</v>
      </c>
      <c r="AA913" s="34" t="str">
        <f t="shared" si="261"/>
        <v>科学引擎*2,煤*8</v>
      </c>
      <c r="AB913" s="44" t="str">
        <f t="shared" si="262"/>
        <v/>
      </c>
      <c r="AC913" s="44" t="str">
        <f t="shared" si="263"/>
        <v/>
      </c>
      <c r="AD913" s="35" t="str">
        <f t="shared" si="264"/>
        <v>-100%</v>
      </c>
      <c r="AE913" s="3">
        <f t="shared" si="265"/>
        <v>-405</v>
      </c>
      <c r="AF913" s="46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spans="1:53" ht="19.95" customHeight="1" x14ac:dyDescent="0.4">
      <c r="A914" s="21" t="s">
        <v>375</v>
      </c>
      <c r="C914" s="21">
        <v>5</v>
      </c>
      <c r="D914" s="31" t="s">
        <v>175</v>
      </c>
      <c r="E914" s="31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3">
        <f>IFERROR(VLOOKUP($D914&amp;$C914,生产方式定位!$A$2:$E$38,2,FALSE)+VLOOKUP($E914&amp;$C914,生产方式定位!$F$3:$J$38,2,FALSE),0)</f>
        <v>450</v>
      </c>
      <c r="U914" s="23">
        <f>IFERROR(VLOOKUP($D914&amp;$C914,生产方式定位!$A$2:$E$38,3,FALSE)+VLOOKUP($E914&amp;$C914,生产方式定位!$F$3:$J$38,3,FALSE),0)</f>
        <v>40</v>
      </c>
      <c r="Z914" s="23">
        <f>IFERROR(VLOOKUP($D914&amp;$C914,生产方式定位!$A$2:$E$38,5,FALSE)+VLOOKUP($E914&amp;$C914,生产方式定位!$F$3:$J$38,5,FALSE),"错误")</f>
        <v>0</v>
      </c>
      <c r="AA914" s="34" t="str">
        <f t="shared" si="261"/>
        <v>魔导引擎*2,煤*10</v>
      </c>
      <c r="AB914" s="44" t="str">
        <f t="shared" si="262"/>
        <v/>
      </c>
      <c r="AC914" s="44" t="str">
        <f t="shared" si="263"/>
        <v/>
      </c>
      <c r="AD914" s="35" t="str">
        <f t="shared" si="264"/>
        <v>-100%</v>
      </c>
      <c r="AE914" s="3">
        <f t="shared" si="265"/>
        <v>-490</v>
      </c>
      <c r="AF914" s="46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spans="1:53" ht="19.95" customHeight="1" x14ac:dyDescent="0.4">
      <c r="A915" s="23" t="s">
        <v>376</v>
      </c>
      <c r="C915" s="23">
        <v>1</v>
      </c>
      <c r="D915" s="31" t="s">
        <v>172</v>
      </c>
      <c r="E915" s="31" t="s">
        <v>178</v>
      </c>
      <c r="N915" s="21">
        <f>IFERROR(VLOOKUP($D915&amp;$C915,生产方式定位!$A$2:$E$38,2,FALSE)+VLOOKUP($E915&amp;$C915,生产方式定位!$F$3:$J$38,2,FALSE),0)</f>
        <v>300</v>
      </c>
      <c r="U915" s="21">
        <f>IFERROR(VLOOKUP($D915&amp;$C915,生产方式定位!$A$2:$E$38,3,FALSE)+VLOOKUP($E915&amp;$C915,生产方式定位!$F$3:$J$38,3,FALSE),0)</f>
        <v>100</v>
      </c>
      <c r="Z915" s="21">
        <f>IFERROR(VLOOKUP($D915&amp;$C915,生产方式定位!$A$2:$E$38,5,FALSE)+VLOOKUP($E915&amp;$C915,生产方式定位!$F$3:$J$38,5,FALSE),"错误")</f>
        <v>520</v>
      </c>
      <c r="AA915" s="34" t="str">
        <f t="shared" si="261"/>
        <v/>
      </c>
      <c r="AB915" s="44" t="str">
        <f t="shared" si="262"/>
        <v/>
      </c>
      <c r="AC915" s="44" t="str">
        <f t="shared" si="263"/>
        <v/>
      </c>
      <c r="AD915" s="35" t="str">
        <f t="shared" si="264"/>
        <v>73%</v>
      </c>
      <c r="AE915" s="3">
        <f t="shared" si="265"/>
        <v>120</v>
      </c>
      <c r="AF915" s="46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spans="1:53" ht="19.95" customHeight="1" x14ac:dyDescent="0.4">
      <c r="A916" s="23" t="s">
        <v>376</v>
      </c>
      <c r="C916" s="23">
        <v>2</v>
      </c>
      <c r="D916" s="31" t="s">
        <v>172</v>
      </c>
      <c r="E916" s="31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1">
        <f>IFERROR(VLOOKUP($D916&amp;$C916,生产方式定位!$A$2:$E$38,2,FALSE)+VLOOKUP($E916&amp;$C916,生产方式定位!$F$3:$J$38,2,FALSE),0)</f>
        <v>930</v>
      </c>
      <c r="U916" s="21">
        <f>IFERROR(VLOOKUP($D916&amp;$C916,生产方式定位!$A$2:$E$38,3,FALSE)+VLOOKUP($E916&amp;$C916,生产方式定位!$F$3:$J$38,3,FALSE),0)</f>
        <v>115</v>
      </c>
      <c r="Z916" s="21">
        <f>IFERROR(VLOOKUP($D916&amp;$C916,生产方式定位!$A$2:$E$38,5,FALSE)+VLOOKUP($E916&amp;$C916,生产方式定位!$F$3:$J$38,5,FALSE),"错误")</f>
        <v>910</v>
      </c>
      <c r="AA916" s="34" t="str">
        <f t="shared" si="261"/>
        <v>魔偶*6,灵能水晶*10</v>
      </c>
      <c r="AB916" s="44" t="str">
        <f t="shared" si="262"/>
        <v/>
      </c>
      <c r="AC916" s="44" t="str">
        <f t="shared" si="263"/>
        <v/>
      </c>
      <c r="AD916" s="35" t="str">
        <f t="shared" si="264"/>
        <v>-2%</v>
      </c>
      <c r="AE916" s="3">
        <f t="shared" si="265"/>
        <v>-135</v>
      </c>
      <c r="AF916" s="46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spans="1:53" ht="19.95" customHeight="1" x14ac:dyDescent="0.4">
      <c r="A917" s="23" t="s">
        <v>376</v>
      </c>
      <c r="C917" s="23">
        <v>3</v>
      </c>
      <c r="D917" s="31" t="s">
        <v>172</v>
      </c>
      <c r="E917" s="31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1">
        <f>IFERROR(VLOOKUP($D917&amp;$C917,生产方式定位!$A$2:$E$38,2,FALSE)+VLOOKUP($E917&amp;$C917,生产方式定位!$F$3:$J$38,2,FALSE),0)</f>
        <v>1340</v>
      </c>
      <c r="U917" s="21">
        <f>IFERROR(VLOOKUP($D917&amp;$C917,生产方式定位!$A$2:$E$38,3,FALSE)+VLOOKUP($E917&amp;$C917,生产方式定位!$F$3:$J$38,3,FALSE),0)</f>
        <v>130</v>
      </c>
      <c r="Z917" s="21">
        <f>IFERROR(VLOOKUP($D917&amp;$C917,生产方式定位!$A$2:$E$38,5,FALSE)+VLOOKUP($E917&amp;$C917,生产方式定位!$F$3:$J$38,5,FALSE),"错误")</f>
        <v>1300</v>
      </c>
      <c r="AA917" s="34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44" t="str">
        <f t="shared" si="262"/>
        <v/>
      </c>
      <c r="AC917" s="44" t="str">
        <f t="shared" si="263"/>
        <v/>
      </c>
      <c r="AD917" s="35" t="str">
        <f t="shared" si="264"/>
        <v>-3%</v>
      </c>
      <c r="AE917" s="3">
        <f t="shared" si="265"/>
        <v>-170</v>
      </c>
      <c r="AF917" s="46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spans="1:53" ht="19.95" customHeight="1" x14ac:dyDescent="0.4">
      <c r="A918" s="23" t="s">
        <v>376</v>
      </c>
      <c r="C918" s="23">
        <v>4</v>
      </c>
      <c r="D918" s="31" t="s">
        <v>172</v>
      </c>
      <c r="E918" s="31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1">
        <f>IFERROR(VLOOKUP($D918&amp;$C918,生产方式定位!$A$2:$E$38,2,FALSE)+VLOOKUP($E918&amp;$C918,生产方式定位!$F$3:$J$38,2,FALSE),0)</f>
        <v>1750</v>
      </c>
      <c r="U918" s="21">
        <f>IFERROR(VLOOKUP($D918&amp;$C918,生产方式定位!$A$2:$E$38,3,FALSE)+VLOOKUP($E918&amp;$C918,生产方式定位!$F$3:$J$38,3,FALSE),0)</f>
        <v>145</v>
      </c>
      <c r="Z918" s="21">
        <f>IFERROR(VLOOKUP($D918&amp;$C918,生产方式定位!$A$2:$E$38,5,FALSE)+VLOOKUP($E918&amp;$C918,生产方式定位!$F$3:$J$38,5,FALSE),"错误")</f>
        <v>1690</v>
      </c>
      <c r="AA918" s="34" t="str">
        <f t="shared" si="278"/>
        <v>魔偶*12,灵能水晶*19</v>
      </c>
      <c r="AB918" s="44" t="str">
        <f t="shared" si="262"/>
        <v/>
      </c>
      <c r="AC918" s="44" t="str">
        <f t="shared" si="263"/>
        <v/>
      </c>
      <c r="AD918" s="35" t="str">
        <f t="shared" si="264"/>
        <v>-3%</v>
      </c>
      <c r="AE918" s="3">
        <f t="shared" si="265"/>
        <v>-205</v>
      </c>
      <c r="AF918" s="46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spans="1:53" ht="19.95" customHeight="1" x14ac:dyDescent="0.4">
      <c r="A919" s="23" t="s">
        <v>376</v>
      </c>
      <c r="C919" s="23">
        <v>5</v>
      </c>
      <c r="D919" s="31" t="s">
        <v>172</v>
      </c>
      <c r="E919" s="31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1">
        <f>IFERROR(VLOOKUP($D919&amp;$C919,生产方式定位!$A$2:$E$38,2,FALSE)+VLOOKUP($E919&amp;$C919,生产方式定位!$F$3:$J$38,2,FALSE),0)</f>
        <v>2160</v>
      </c>
      <c r="U919" s="21">
        <f>IFERROR(VLOOKUP($D919&amp;$C919,生产方式定位!$A$2:$E$38,3,FALSE)+VLOOKUP($E919&amp;$C919,生产方式定位!$F$3:$J$38,3,FALSE),0)</f>
        <v>160</v>
      </c>
      <c r="Z919" s="21">
        <f>IFERROR(VLOOKUP($D919&amp;$C919,生产方式定位!$A$2:$E$38,5,FALSE)+VLOOKUP($E919&amp;$C919,生产方式定位!$F$3:$J$38,5,FALSE),"错误")</f>
        <v>2080</v>
      </c>
      <c r="AA919" s="34" t="str">
        <f t="shared" si="278"/>
        <v>魔偶*14,灵能水晶*24</v>
      </c>
      <c r="AB919" s="44" t="str">
        <f t="shared" si="262"/>
        <v/>
      </c>
      <c r="AC919" s="44" t="str">
        <f t="shared" si="263"/>
        <v/>
      </c>
      <c r="AD919" s="35" t="str">
        <f t="shared" si="264"/>
        <v>-4%</v>
      </c>
      <c r="AE919" s="3">
        <f t="shared" si="265"/>
        <v>-240</v>
      </c>
      <c r="AF919" s="46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spans="1:53" ht="19.95" customHeight="1" x14ac:dyDescent="0.4">
      <c r="A920" s="21" t="s">
        <v>377</v>
      </c>
      <c r="B920" s="48" t="s">
        <v>810</v>
      </c>
      <c r="C920" s="21">
        <v>1</v>
      </c>
      <c r="D920" s="31" t="s">
        <v>175</v>
      </c>
      <c r="E920" s="31" t="s">
        <v>180</v>
      </c>
      <c r="N920" s="23">
        <f>IFERROR(VLOOKUP($D920&amp;$C920,生产方式定位!$A$2:$E$38,2,FALSE)+VLOOKUP($E920&amp;$C920,生产方式定位!$F$3:$J$38,2,FALSE),0)</f>
        <v>0</v>
      </c>
      <c r="U920" s="23">
        <f>IFERROR(VLOOKUP($D920&amp;$C920,生产方式定位!$A$2:$E$38,3,FALSE)+VLOOKUP($E920&amp;$C920,生产方式定位!$F$3:$J$38,3,FALSE),0)</f>
        <v>25</v>
      </c>
      <c r="Z920" s="23">
        <f>IFERROR(VLOOKUP($D920&amp;$C920,生产方式定位!$A$2:$E$38,5,FALSE)+VLOOKUP($E920&amp;$C920,生产方式定位!$F$3:$J$38,5,FALSE),"错误")</f>
        <v>25</v>
      </c>
      <c r="AA920" s="34" t="str">
        <f t="shared" si="278"/>
        <v/>
      </c>
      <c r="AB920" s="44" t="str">
        <f t="shared" si="262"/>
        <v/>
      </c>
      <c r="AC920" s="44" t="str">
        <f t="shared" si="263"/>
        <v/>
      </c>
      <c r="AD920" s="35" t="str">
        <f t="shared" si="264"/>
        <v/>
      </c>
      <c r="AE920" s="3" t="str">
        <f t="shared" si="265"/>
        <v/>
      </c>
      <c r="AF920" s="46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spans="1:53" ht="19.95" customHeight="1" x14ac:dyDescent="0.4">
      <c r="A921" s="21" t="s">
        <v>377</v>
      </c>
      <c r="B921" s="48" t="s">
        <v>811</v>
      </c>
      <c r="C921" s="21">
        <v>2</v>
      </c>
      <c r="D921" s="31" t="s">
        <v>175</v>
      </c>
      <c r="E921" s="31" t="s">
        <v>180</v>
      </c>
      <c r="N921" s="23">
        <f>IFERROR(VLOOKUP($D921&amp;$C921,生产方式定位!$A$2:$E$38,2,FALSE)+VLOOKUP($E921&amp;$C921,生产方式定位!$F$3:$J$38,2,FALSE),0)</f>
        <v>0</v>
      </c>
      <c r="U921" s="23">
        <f>IFERROR(VLOOKUP($D921&amp;$C921,生产方式定位!$A$2:$E$38,3,FALSE)+VLOOKUP($E921&amp;$C921,生产方式定位!$F$3:$J$38,3,FALSE),0)</f>
        <v>35</v>
      </c>
      <c r="Z921" s="23">
        <f>IFERROR(VLOOKUP($D921&amp;$C921,生产方式定位!$A$2:$E$38,5,FALSE)+VLOOKUP($E921&amp;$C921,生产方式定位!$F$3:$J$38,5,FALSE),"错误")</f>
        <v>35</v>
      </c>
      <c r="AA921" s="34" t="str">
        <f t="shared" si="278"/>
        <v/>
      </c>
      <c r="AB921" s="44" t="str">
        <f t="shared" si="262"/>
        <v/>
      </c>
      <c r="AC921" s="44" t="str">
        <f t="shared" si="263"/>
        <v/>
      </c>
      <c r="AD921" s="35" t="str">
        <f t="shared" si="264"/>
        <v/>
      </c>
      <c r="AE921" s="3" t="str">
        <f t="shared" si="265"/>
        <v/>
      </c>
      <c r="AF921" s="46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spans="1:53" ht="19.95" customHeight="1" x14ac:dyDescent="0.4">
      <c r="A922" s="21" t="s">
        <v>377</v>
      </c>
      <c r="B922" s="48" t="s">
        <v>812</v>
      </c>
      <c r="C922" s="21">
        <v>3</v>
      </c>
      <c r="D922" s="31" t="s">
        <v>175</v>
      </c>
      <c r="E922" s="31" t="s">
        <v>180</v>
      </c>
      <c r="N922" s="23">
        <f>IFERROR(VLOOKUP($D922&amp;$C922,生产方式定位!$A$2:$E$38,2,FALSE)+VLOOKUP($E922&amp;$C922,生产方式定位!$F$3:$J$38,2,FALSE),0)</f>
        <v>0</v>
      </c>
      <c r="U922" s="23">
        <f>IFERROR(VLOOKUP($D922&amp;$C922,生产方式定位!$A$2:$E$38,3,FALSE)+VLOOKUP($E922&amp;$C922,生产方式定位!$F$3:$J$38,3,FALSE),0)</f>
        <v>70</v>
      </c>
      <c r="Z922" s="23">
        <f>IFERROR(VLOOKUP($D922&amp;$C922,生产方式定位!$A$2:$E$38,5,FALSE)+VLOOKUP($E922&amp;$C922,生产方式定位!$F$3:$J$38,5,FALSE),"错误")</f>
        <v>70</v>
      </c>
      <c r="AA922" s="34" t="str">
        <f t="shared" si="278"/>
        <v/>
      </c>
      <c r="AB922" s="44" t="str">
        <f t="shared" si="262"/>
        <v/>
      </c>
      <c r="AC922" s="44" t="str">
        <f t="shared" si="263"/>
        <v/>
      </c>
      <c r="AD922" s="35" t="str">
        <f t="shared" si="264"/>
        <v/>
      </c>
      <c r="AE922" s="3" t="str">
        <f t="shared" si="265"/>
        <v/>
      </c>
      <c r="AF922" s="46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spans="1:53" ht="19.95" customHeight="1" x14ac:dyDescent="0.4">
      <c r="A923" s="21" t="s">
        <v>377</v>
      </c>
      <c r="B923" s="48" t="s">
        <v>813</v>
      </c>
      <c r="C923" s="21">
        <v>4</v>
      </c>
      <c r="D923" s="31" t="s">
        <v>175</v>
      </c>
      <c r="E923" s="31" t="s">
        <v>180</v>
      </c>
      <c r="N923" s="23">
        <f>IFERROR(VLOOKUP($D923&amp;$C923,生产方式定位!$A$2:$E$38,2,FALSE)+VLOOKUP($E923&amp;$C923,生产方式定位!$F$3:$J$38,2,FALSE),0)</f>
        <v>0</v>
      </c>
      <c r="U923" s="23">
        <f>IFERROR(VLOOKUP($D923&amp;$C923,生产方式定位!$A$2:$E$38,3,FALSE)+VLOOKUP($E923&amp;$C923,生产方式定位!$F$3:$J$38,3,FALSE),0)</f>
        <v>35</v>
      </c>
      <c r="Z923" s="23">
        <f>IFERROR(VLOOKUP($D923&amp;$C923,生产方式定位!$A$2:$E$38,5,FALSE)+VLOOKUP($E923&amp;$C923,生产方式定位!$F$3:$J$38,5,FALSE),"错误")</f>
        <v>35</v>
      </c>
      <c r="AA923" s="34" t="str">
        <f t="shared" si="278"/>
        <v/>
      </c>
      <c r="AB923" s="44" t="str">
        <f t="shared" si="262"/>
        <v/>
      </c>
      <c r="AC923" s="44" t="str">
        <f t="shared" si="263"/>
        <v/>
      </c>
      <c r="AD923" s="35" t="str">
        <f t="shared" si="264"/>
        <v/>
      </c>
      <c r="AE923" s="3" t="str">
        <f t="shared" si="265"/>
        <v/>
      </c>
      <c r="AF923" s="46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spans="1:53" ht="19.95" customHeight="1" x14ac:dyDescent="0.4">
      <c r="A924" s="21" t="s">
        <v>377</v>
      </c>
      <c r="B924" s="48" t="s">
        <v>814</v>
      </c>
      <c r="C924" s="21">
        <v>5</v>
      </c>
      <c r="D924" s="31" t="s">
        <v>175</v>
      </c>
      <c r="E924" s="31" t="s">
        <v>180</v>
      </c>
      <c r="N924" s="23">
        <f>IFERROR(VLOOKUP($D924&amp;$C924,生产方式定位!$A$2:$E$38,2,FALSE)+VLOOKUP($E924&amp;$C924,生产方式定位!$F$3:$J$38,2,FALSE),0)</f>
        <v>0</v>
      </c>
      <c r="U924" s="23">
        <f>IFERROR(VLOOKUP($D924&amp;$C924,生产方式定位!$A$2:$E$38,3,FALSE)+VLOOKUP($E924&amp;$C924,生产方式定位!$F$3:$J$38,3,FALSE),0)</f>
        <v>40</v>
      </c>
      <c r="Z924" s="23">
        <f>IFERROR(VLOOKUP($D924&amp;$C924,生产方式定位!$A$2:$E$38,5,FALSE)+VLOOKUP($E924&amp;$C924,生产方式定位!$F$3:$J$38,5,FALSE),"错误")</f>
        <v>40</v>
      </c>
      <c r="AA924" s="34" t="str">
        <f t="shared" si="278"/>
        <v/>
      </c>
      <c r="AB924" s="44" t="str">
        <f t="shared" si="262"/>
        <v/>
      </c>
      <c r="AC924" s="44" t="str">
        <f t="shared" si="263"/>
        <v/>
      </c>
      <c r="AD924" s="35" t="str">
        <f t="shared" si="264"/>
        <v/>
      </c>
      <c r="AE924" s="3" t="str">
        <f t="shared" si="265"/>
        <v/>
      </c>
      <c r="AF924" s="46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spans="1:53" ht="19.95" customHeight="1" x14ac:dyDescent="0.4">
      <c r="A925" s="21" t="s">
        <v>377</v>
      </c>
      <c r="B925" s="48" t="s">
        <v>815</v>
      </c>
      <c r="C925" s="21">
        <v>6</v>
      </c>
      <c r="D925" s="31" t="s">
        <v>175</v>
      </c>
      <c r="E925" s="31" t="s">
        <v>180</v>
      </c>
      <c r="N925" s="23">
        <f>IFERROR(VLOOKUP($D925&amp;$C925,生产方式定位!$A$2:$E$38,2,FALSE)+VLOOKUP($E925&amp;$C925,生产方式定位!$F$3:$J$38,2,FALSE),0)</f>
        <v>0</v>
      </c>
      <c r="U925" s="23">
        <f>IFERROR(VLOOKUP($D925&amp;$C925,生产方式定位!$A$2:$E$38,3,FALSE)+VLOOKUP($E925&amp;$C925,生产方式定位!$F$3:$J$38,3,FALSE),0)</f>
        <v>20</v>
      </c>
      <c r="Z925" s="23">
        <f>IFERROR(VLOOKUP($D925&amp;$C925,生产方式定位!$A$2:$E$38,5,FALSE)+VLOOKUP($E925&amp;$C925,生产方式定位!$F$3:$J$38,5,FALSE),"错误")</f>
        <v>20</v>
      </c>
      <c r="AA925" s="34" t="str">
        <f t="shared" si="278"/>
        <v/>
      </c>
      <c r="AB925" s="44" t="str">
        <f t="shared" si="262"/>
        <v/>
      </c>
      <c r="AC925" s="44" t="str">
        <f t="shared" si="263"/>
        <v/>
      </c>
      <c r="AD925" s="35" t="str">
        <f t="shared" si="264"/>
        <v/>
      </c>
      <c r="AE925" s="3" t="str">
        <f t="shared" si="265"/>
        <v/>
      </c>
      <c r="AF925" s="46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spans="1:53" ht="19.95" customHeight="1" x14ac:dyDescent="0.4">
      <c r="A926" s="21" t="s">
        <v>377</v>
      </c>
      <c r="B926" s="48" t="s">
        <v>816</v>
      </c>
      <c r="C926" s="21">
        <v>7</v>
      </c>
      <c r="D926" s="31" t="s">
        <v>175</v>
      </c>
      <c r="E926" s="31" t="s">
        <v>180</v>
      </c>
      <c r="N926" s="23">
        <f>IFERROR(VLOOKUP($D926&amp;$C926,生产方式定位!$A$2:$E$38,2,FALSE)+VLOOKUP($E926&amp;$C926,生产方式定位!$F$3:$J$38,2,FALSE),0)</f>
        <v>0</v>
      </c>
      <c r="U926" s="23">
        <f>IFERROR(VLOOKUP($D926&amp;$C926,生产方式定位!$A$2:$E$38,3,FALSE)+VLOOKUP($E926&amp;$C926,生产方式定位!$F$3:$J$38,3,FALSE),0)</f>
        <v>20</v>
      </c>
      <c r="Z926" s="23">
        <f>IFERROR(VLOOKUP($D926&amp;$C926,生产方式定位!$A$2:$E$38,5,FALSE)+VLOOKUP($E926&amp;$C926,生产方式定位!$F$3:$J$38,5,FALSE),"错误")</f>
        <v>20</v>
      </c>
      <c r="AA926" s="34" t="str">
        <f t="shared" si="278"/>
        <v/>
      </c>
      <c r="AB926" s="44" t="str">
        <f t="shared" si="262"/>
        <v/>
      </c>
      <c r="AC926" s="44" t="str">
        <f t="shared" si="263"/>
        <v/>
      </c>
      <c r="AD926" s="35" t="str">
        <f t="shared" si="264"/>
        <v/>
      </c>
      <c r="AE926" s="3" t="str">
        <f t="shared" si="265"/>
        <v/>
      </c>
      <c r="AF926" s="46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spans="1:53" ht="19.95" customHeight="1" x14ac:dyDescent="0.4">
      <c r="A927" s="21" t="s">
        <v>377</v>
      </c>
      <c r="B927" s="48" t="s">
        <v>817</v>
      </c>
      <c r="C927" s="21">
        <v>8</v>
      </c>
      <c r="D927" s="31" t="s">
        <v>175</v>
      </c>
      <c r="E927" s="31" t="s">
        <v>180</v>
      </c>
      <c r="N927" s="23">
        <f>IFERROR(VLOOKUP($D927&amp;$C927,生产方式定位!$A$2:$E$38,2,FALSE)+VLOOKUP($E927&amp;$C927,生产方式定位!$F$3:$J$38,2,FALSE),0)</f>
        <v>0</v>
      </c>
      <c r="U927" s="23">
        <f>IFERROR(VLOOKUP($D927&amp;$C927,生产方式定位!$A$2:$E$38,3,FALSE)+VLOOKUP($E927&amp;$C927,生产方式定位!$F$3:$J$38,3,FALSE),0)</f>
        <v>50</v>
      </c>
      <c r="Z927" s="23">
        <f>IFERROR(VLOOKUP($D927&amp;$C927,生产方式定位!$A$2:$E$38,5,FALSE)+VLOOKUP($E927&amp;$C927,生产方式定位!$F$3:$J$38,5,FALSE),"错误")</f>
        <v>50</v>
      </c>
      <c r="AA927" s="34" t="str">
        <f t="shared" si="278"/>
        <v/>
      </c>
      <c r="AB927" s="44" t="str">
        <f t="shared" si="262"/>
        <v/>
      </c>
      <c r="AC927" s="44" t="str">
        <f t="shared" si="263"/>
        <v/>
      </c>
      <c r="AD927" s="35" t="str">
        <f t="shared" si="264"/>
        <v/>
      </c>
      <c r="AE927" s="3" t="str">
        <f t="shared" si="265"/>
        <v/>
      </c>
      <c r="AF927" s="46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spans="1:53" ht="19.95" customHeight="1" x14ac:dyDescent="0.4">
      <c r="A928" s="23" t="s">
        <v>379</v>
      </c>
      <c r="C928" s="23">
        <v>1</v>
      </c>
      <c r="D928" s="31" t="s">
        <v>172</v>
      </c>
      <c r="E928" s="31" t="s">
        <v>173</v>
      </c>
      <c r="F928" s="3" t="s">
        <v>41</v>
      </c>
      <c r="G928" s="3">
        <v>20</v>
      </c>
      <c r="L928" s="32">
        <v>5</v>
      </c>
      <c r="N928" s="21">
        <f>IFERROR(VLOOKUP($D928&amp;$C928,生产方式定位!$A$2:$E$38,2,FALSE)+VLOOKUP($E928&amp;$C928,生产方式定位!$F$3:$J$38,2,FALSE),0)</f>
        <v>300</v>
      </c>
      <c r="U928" s="21">
        <f>IFERROR(VLOOKUP($D928&amp;$C928,生产方式定位!$A$2:$E$38,3,FALSE)+VLOOKUP($E928&amp;$C928,生产方式定位!$F$3:$J$38,3,FALSE),0)</f>
        <v>100</v>
      </c>
      <c r="Z928" s="21">
        <f>IFERROR(VLOOKUP($D928&amp;$C928,生产方式定位!$A$2:$E$38,5,FALSE)+VLOOKUP($E928&amp;$C928,生产方式定位!$F$3:$J$38,5,FALSE),"错误")</f>
        <v>520</v>
      </c>
      <c r="AA928" s="34" t="str">
        <f t="shared" si="278"/>
        <v>工具*6,运力*2</v>
      </c>
      <c r="AB928" s="44" t="str">
        <f t="shared" si="262"/>
        <v/>
      </c>
      <c r="AC928" s="44" t="str">
        <f t="shared" si="263"/>
        <v/>
      </c>
      <c r="AD928" s="35" t="str">
        <f t="shared" si="264"/>
        <v>73%</v>
      </c>
      <c r="AE928" s="3">
        <f t="shared" si="265"/>
        <v>120</v>
      </c>
      <c r="AF928" s="46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spans="1:53" ht="19.95" customHeight="1" x14ac:dyDescent="0.4">
      <c r="A929" s="23" t="s">
        <v>379</v>
      </c>
      <c r="C929" s="23">
        <v>2</v>
      </c>
      <c r="D929" s="31" t="s">
        <v>172</v>
      </c>
      <c r="E929" s="31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2">
        <v>5</v>
      </c>
      <c r="N929" s="21">
        <f>IFERROR(VLOOKUP($D929&amp;$C929,生产方式定位!$A$2:$E$38,2,FALSE)+VLOOKUP($E929&amp;$C929,生产方式定位!$F$3:$J$38,2,FALSE),0)</f>
        <v>1100</v>
      </c>
      <c r="U929" s="21">
        <f>IFERROR(VLOOKUP($D929&amp;$C929,生产方式定位!$A$2:$E$38,3,FALSE)+VLOOKUP($E929&amp;$C929,生产方式定位!$F$3:$J$38,3,FALSE),0)</f>
        <v>100</v>
      </c>
      <c r="Z929" s="21">
        <f>IFERROR(VLOOKUP($D929&amp;$C929,生产方式定位!$A$2:$E$38,5,FALSE)+VLOOKUP($E929&amp;$C929,生产方式定位!$F$3:$J$38,5,FALSE),"错误")</f>
        <v>1510</v>
      </c>
      <c r="AA929" s="34" t="str">
        <f t="shared" si="278"/>
        <v>工具*9,肥料*18,运力*6</v>
      </c>
      <c r="AB929" s="44" t="str">
        <f t="shared" si="262"/>
        <v/>
      </c>
      <c r="AC929" s="44" t="str">
        <f t="shared" si="263"/>
        <v/>
      </c>
      <c r="AD929" s="35" t="str">
        <f t="shared" si="264"/>
        <v>37%</v>
      </c>
      <c r="AE929" s="3">
        <f t="shared" si="265"/>
        <v>310</v>
      </c>
      <c r="AF929" s="46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spans="1:53" ht="19.95" customHeight="1" x14ac:dyDescent="0.4">
      <c r="A930" s="23" t="s">
        <v>379</v>
      </c>
      <c r="C930" s="23">
        <v>3</v>
      </c>
      <c r="D930" s="31" t="s">
        <v>172</v>
      </c>
      <c r="E930" s="31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2">
        <v>5</v>
      </c>
      <c r="N930" s="21">
        <f>IFERROR(VLOOKUP($D930&amp;$C930,生产方式定位!$A$2:$E$38,2,FALSE)+VLOOKUP($E930&amp;$C930,生产方式定位!$F$3:$J$38,2,FALSE),0)</f>
        <v>1525</v>
      </c>
      <c r="U930" s="21">
        <f>IFERROR(VLOOKUP($D930&amp;$C930,生产方式定位!$A$2:$E$38,3,FALSE)+VLOOKUP($E930&amp;$C930,生产方式定位!$F$3:$J$38,3,FALSE),0)</f>
        <v>100</v>
      </c>
      <c r="Z930" s="21">
        <f>IFERROR(VLOOKUP($D930&amp;$C930,生产方式定位!$A$2:$E$38,5,FALSE)+VLOOKUP($E930&amp;$C930,生产方式定位!$F$3:$J$38,5,FALSE),"错误")</f>
        <v>2050</v>
      </c>
      <c r="AA930" s="34" t="str">
        <f t="shared" si="278"/>
        <v>工具*13,肥料*25,运力*8</v>
      </c>
      <c r="AB930" s="44" t="str">
        <f t="shared" si="262"/>
        <v/>
      </c>
      <c r="AC930" s="44" t="str">
        <f t="shared" si="263"/>
        <v/>
      </c>
      <c r="AD930" s="35" t="str">
        <f t="shared" si="264"/>
        <v>34%</v>
      </c>
      <c r="AE930" s="3">
        <f t="shared" si="265"/>
        <v>425</v>
      </c>
      <c r="AF930" s="46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spans="1:53" ht="19.95" customHeight="1" x14ac:dyDescent="0.4">
      <c r="A931" s="23" t="s">
        <v>379</v>
      </c>
      <c r="C931" s="23">
        <v>4</v>
      </c>
      <c r="D931" s="31" t="s">
        <v>172</v>
      </c>
      <c r="E931" s="31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2">
        <v>5</v>
      </c>
      <c r="N931" s="21">
        <f>IFERROR(VLOOKUP($D931&amp;$C931,生产方式定位!$A$2:$E$38,2,FALSE)+VLOOKUP($E931&amp;$C931,生产方式定位!$F$3:$J$38,2,FALSE),0)</f>
        <v>1950</v>
      </c>
      <c r="U931" s="21">
        <f>IFERROR(VLOOKUP($D931&amp;$C931,生产方式定位!$A$2:$E$38,3,FALSE)+VLOOKUP($E931&amp;$C931,生产方式定位!$F$3:$J$38,3,FALSE),0)</f>
        <v>100</v>
      </c>
      <c r="Z931" s="21">
        <f>IFERROR(VLOOKUP($D931&amp;$C931,生产方式定位!$A$2:$E$38,5,FALSE)+VLOOKUP($E931&amp;$C931,生产方式定位!$F$3:$J$38,5,FALSE),"错误")</f>
        <v>2590</v>
      </c>
      <c r="AA931" s="34" t="str">
        <f t="shared" si="278"/>
        <v>工具*16,肥料*33,运力*11</v>
      </c>
      <c r="AB931" s="44" t="str">
        <f t="shared" si="262"/>
        <v/>
      </c>
      <c r="AC931" s="44" t="str">
        <f t="shared" si="263"/>
        <v/>
      </c>
      <c r="AD931" s="35" t="str">
        <f t="shared" si="264"/>
        <v>33%</v>
      </c>
      <c r="AE931" s="3">
        <f t="shared" si="265"/>
        <v>540</v>
      </c>
      <c r="AF931" s="46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spans="1:53" ht="19.95" customHeight="1" x14ac:dyDescent="0.4">
      <c r="A932" s="23" t="s">
        <v>379</v>
      </c>
      <c r="C932" s="23">
        <v>5</v>
      </c>
      <c r="D932" s="31" t="s">
        <v>172</v>
      </c>
      <c r="E932" s="31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2">
        <v>5</v>
      </c>
      <c r="N932" s="21">
        <f>IFERROR(VLOOKUP($D932&amp;$C932,生产方式定位!$A$2:$E$38,2,FALSE)+VLOOKUP($E932&amp;$C932,生产方式定位!$F$3:$J$38,2,FALSE),0)</f>
        <v>2375</v>
      </c>
      <c r="U932" s="21">
        <f>IFERROR(VLOOKUP($D932&amp;$C932,生产方式定位!$A$2:$E$38,3,FALSE)+VLOOKUP($E932&amp;$C932,生产方式定位!$F$3:$J$38,3,FALSE),0)</f>
        <v>100</v>
      </c>
      <c r="Z932" s="21">
        <f>IFERROR(VLOOKUP($D932&amp;$C932,生产方式定位!$A$2:$E$38,5,FALSE)+VLOOKUP($E932&amp;$C932,生产方式定位!$F$3:$J$38,5,FALSE),"错误")</f>
        <v>3130</v>
      </c>
      <c r="AA932" s="34" t="str">
        <f t="shared" si="278"/>
        <v>工具*20,肥料*40,运力*13</v>
      </c>
      <c r="AB932" s="44" t="str">
        <f t="shared" si="262"/>
        <v/>
      </c>
      <c r="AC932" s="44" t="str">
        <f t="shared" si="263"/>
        <v/>
      </c>
      <c r="AD932" s="35" t="str">
        <f t="shared" si="264"/>
        <v>32%</v>
      </c>
      <c r="AE932" s="3">
        <f t="shared" si="265"/>
        <v>655</v>
      </c>
      <c r="AF932" s="46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spans="1:53" ht="19.95" customHeight="1" x14ac:dyDescent="0.4">
      <c r="A933" s="21" t="s">
        <v>380</v>
      </c>
      <c r="C933" s="21">
        <v>1</v>
      </c>
      <c r="D933" s="31" t="s">
        <v>175</v>
      </c>
      <c r="E933" s="31" t="s">
        <v>176</v>
      </c>
      <c r="N933" s="23">
        <f>IFERROR(VLOOKUP($D933&amp;$C933,生产方式定位!$A$2:$E$38,2,FALSE)+VLOOKUP($E933&amp;$C933,生产方式定位!$F$3:$J$38,2,FALSE),0)</f>
        <v>0</v>
      </c>
      <c r="U933" s="23">
        <f>IFERROR(VLOOKUP($D933&amp;$C933,生产方式定位!$A$2:$E$38,3,FALSE)+VLOOKUP($E933&amp;$C933,生产方式定位!$F$3:$J$38,3,FALSE),0)</f>
        <v>0</v>
      </c>
      <c r="Z933" s="23">
        <f>IFERROR(VLOOKUP($D933&amp;$C933,生产方式定位!$A$2:$E$38,5,FALSE)+VLOOKUP($E933&amp;$C933,生产方式定位!$F$3:$J$38,5,FALSE),"错误")</f>
        <v>0</v>
      </c>
      <c r="AA933" s="34" t="str">
        <f t="shared" si="278"/>
        <v/>
      </c>
      <c r="AB933" s="44" t="str">
        <f t="shared" si="262"/>
        <v/>
      </c>
      <c r="AC933" s="44" t="str">
        <f t="shared" si="263"/>
        <v/>
      </c>
      <c r="AD933" s="35" t="str">
        <f t="shared" si="264"/>
        <v/>
      </c>
      <c r="AE933" s="3" t="str">
        <f t="shared" si="265"/>
        <v/>
      </c>
      <c r="AF933" s="46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spans="1:53" ht="19.95" customHeight="1" x14ac:dyDescent="0.4">
      <c r="A934" s="21" t="s">
        <v>380</v>
      </c>
      <c r="C934" s="21">
        <v>2</v>
      </c>
      <c r="D934" s="31" t="s">
        <v>175</v>
      </c>
      <c r="E934" s="31" t="s">
        <v>176</v>
      </c>
      <c r="F934" s="3" t="s">
        <v>41</v>
      </c>
      <c r="G934" s="3">
        <v>10</v>
      </c>
      <c r="N934" s="23">
        <f>IFERROR(VLOOKUP($D934&amp;$C934,生产方式定位!$A$2:$E$38,2,FALSE)+VLOOKUP($E934&amp;$C934,生产方式定位!$F$3:$J$38,2,FALSE),0)</f>
        <v>225</v>
      </c>
      <c r="U934" s="23">
        <f>IFERROR(VLOOKUP($D934&amp;$C934,生产方式定位!$A$2:$E$38,3,FALSE)+VLOOKUP($E934&amp;$C934,生产方式定位!$F$3:$J$38,3,FALSE),0)</f>
        <v>10</v>
      </c>
      <c r="Z934" s="23">
        <f>IFERROR(VLOOKUP($D934&amp;$C934,生产方式定位!$A$2:$E$38,5,FALSE)+VLOOKUP($E934&amp;$C934,生产方式定位!$F$3:$J$38,5,FALSE),"错误")</f>
        <v>0</v>
      </c>
      <c r="AA934" s="34" t="str">
        <f t="shared" si="278"/>
        <v>工具*6</v>
      </c>
      <c r="AB934" s="44" t="str">
        <f t="shared" si="262"/>
        <v/>
      </c>
      <c r="AC934" s="44" t="str">
        <f t="shared" si="263"/>
        <v/>
      </c>
      <c r="AD934" s="35" t="str">
        <f t="shared" si="264"/>
        <v>-100%</v>
      </c>
      <c r="AE934" s="3">
        <f t="shared" si="265"/>
        <v>-235</v>
      </c>
      <c r="AF934" s="46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spans="1:53" ht="19.95" customHeight="1" x14ac:dyDescent="0.4">
      <c r="A935" s="21" t="s">
        <v>380</v>
      </c>
      <c r="C935" s="21">
        <v>3</v>
      </c>
      <c r="D935" s="31" t="s">
        <v>175</v>
      </c>
      <c r="E935" s="31" t="s">
        <v>176</v>
      </c>
      <c r="F935" s="3" t="s">
        <v>41</v>
      </c>
      <c r="G935" s="3">
        <v>10</v>
      </c>
      <c r="N935" s="23">
        <f>IFERROR(VLOOKUP($D935&amp;$C935,生产方式定位!$A$2:$E$38,2,FALSE)+VLOOKUP($E935&amp;$C935,生产方式定位!$F$3:$J$38,2,FALSE),0)</f>
        <v>300</v>
      </c>
      <c r="U935" s="23">
        <f>IFERROR(VLOOKUP($D935&amp;$C935,生产方式定位!$A$2:$E$38,3,FALSE)+VLOOKUP($E935&amp;$C935,生产方式定位!$F$3:$J$38,3,FALSE),0)</f>
        <v>20</v>
      </c>
      <c r="Z935" s="23">
        <f>IFERROR(VLOOKUP($D935&amp;$C935,生产方式定位!$A$2:$E$38,5,FALSE)+VLOOKUP($E935&amp;$C935,生产方式定位!$F$3:$J$38,5,FALSE),"错误")</f>
        <v>0</v>
      </c>
      <c r="AA935" s="34" t="str">
        <f t="shared" si="278"/>
        <v>工具*8</v>
      </c>
      <c r="AB935" s="44" t="str">
        <f t="shared" ref="AB935:AB998" si="279">IF(AJ935="","",AJ935)&amp;IF(AK935="","",","&amp;AK935)&amp;IF(AL935="","",","&amp;AL935)</f>
        <v/>
      </c>
      <c r="AC935" s="44" t="str">
        <f t="shared" ref="AC935:AC998" si="280">IF(AM935="","",AM935)&amp;IF(AN935="","",","&amp;AN935)</f>
        <v/>
      </c>
      <c r="AD935" s="35" t="str">
        <f t="shared" ref="AD935:AD998" si="281">IFERROR(ROUND(((Z935/N935)-1)*100,0)&amp;"%","")</f>
        <v>-100%</v>
      </c>
      <c r="AE935" s="3">
        <f t="shared" ref="AE935:AE998" si="282">IF(Z935-U935-N935=0,"",Z935-U935-N935)</f>
        <v>-320</v>
      </c>
      <c r="AF935" s="46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spans="1:53" ht="19.95" customHeight="1" x14ac:dyDescent="0.4">
      <c r="A936" s="21" t="s">
        <v>380</v>
      </c>
      <c r="C936" s="21">
        <v>4</v>
      </c>
      <c r="D936" s="31" t="s">
        <v>175</v>
      </c>
      <c r="E936" s="31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3">
        <f>IFERROR(VLOOKUP($D936&amp;$C936,生产方式定位!$A$2:$E$38,2,FALSE)+VLOOKUP($E936&amp;$C936,生产方式定位!$F$3:$J$38,2,FALSE),0)</f>
        <v>375</v>
      </c>
      <c r="U936" s="23">
        <f>IFERROR(VLOOKUP($D936&amp;$C936,生产方式定位!$A$2:$E$38,3,FALSE)+VLOOKUP($E936&amp;$C936,生产方式定位!$F$3:$J$38,3,FALSE),0)</f>
        <v>30</v>
      </c>
      <c r="Z936" s="23">
        <f>IFERROR(VLOOKUP($D936&amp;$C936,生产方式定位!$A$2:$E$38,5,FALSE)+VLOOKUP($E936&amp;$C936,生产方式定位!$F$3:$J$38,5,FALSE),"错误")</f>
        <v>0</v>
      </c>
      <c r="AA936" s="34" t="str">
        <f t="shared" si="278"/>
        <v>科学引擎*2,煤*8</v>
      </c>
      <c r="AB936" s="44" t="str">
        <f t="shared" si="279"/>
        <v/>
      </c>
      <c r="AC936" s="44" t="str">
        <f t="shared" si="280"/>
        <v/>
      </c>
      <c r="AD936" s="35" t="str">
        <f t="shared" si="281"/>
        <v>-100%</v>
      </c>
      <c r="AE936" s="3">
        <f t="shared" si="282"/>
        <v>-405</v>
      </c>
      <c r="AF936" s="46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spans="1:53" ht="19.95" customHeight="1" x14ac:dyDescent="0.4">
      <c r="A937" s="21" t="s">
        <v>380</v>
      </c>
      <c r="C937" s="21">
        <v>5</v>
      </c>
      <c r="D937" s="31" t="s">
        <v>175</v>
      </c>
      <c r="E937" s="31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3">
        <f>IFERROR(VLOOKUP($D937&amp;$C937,生产方式定位!$A$2:$E$38,2,FALSE)+VLOOKUP($E937&amp;$C937,生产方式定位!$F$3:$J$38,2,FALSE),0)</f>
        <v>450</v>
      </c>
      <c r="U937" s="23">
        <f>IFERROR(VLOOKUP($D937&amp;$C937,生产方式定位!$A$2:$E$38,3,FALSE)+VLOOKUP($E937&amp;$C937,生产方式定位!$F$3:$J$38,3,FALSE),0)</f>
        <v>40</v>
      </c>
      <c r="Z937" s="23">
        <f>IFERROR(VLOOKUP($D937&amp;$C937,生产方式定位!$A$2:$E$38,5,FALSE)+VLOOKUP($E937&amp;$C937,生产方式定位!$F$3:$J$38,5,FALSE),"错误")</f>
        <v>0</v>
      </c>
      <c r="AA937" s="34" t="str">
        <f t="shared" si="278"/>
        <v>魔导引擎*2,煤*10</v>
      </c>
      <c r="AB937" s="44" t="str">
        <f t="shared" si="279"/>
        <v/>
      </c>
      <c r="AC937" s="44" t="str">
        <f t="shared" si="280"/>
        <v/>
      </c>
      <c r="AD937" s="35" t="str">
        <f t="shared" si="281"/>
        <v>-100%</v>
      </c>
      <c r="AE937" s="3">
        <f t="shared" si="282"/>
        <v>-490</v>
      </c>
      <c r="AF937" s="46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spans="1:53" ht="19.95" customHeight="1" x14ac:dyDescent="0.4">
      <c r="A938" s="23" t="s">
        <v>381</v>
      </c>
      <c r="C938" s="23">
        <v>1</v>
      </c>
      <c r="D938" s="31" t="s">
        <v>172</v>
      </c>
      <c r="E938" s="31" t="s">
        <v>178</v>
      </c>
      <c r="N938" s="21">
        <f>IFERROR(VLOOKUP($D938&amp;$C938,生产方式定位!$A$2:$E$38,2,FALSE)+VLOOKUP($E938&amp;$C938,生产方式定位!$F$3:$J$38,2,FALSE),0)</f>
        <v>300</v>
      </c>
      <c r="U938" s="21">
        <f>IFERROR(VLOOKUP($D938&amp;$C938,生产方式定位!$A$2:$E$38,3,FALSE)+VLOOKUP($E938&amp;$C938,生产方式定位!$F$3:$J$38,3,FALSE),0)</f>
        <v>100</v>
      </c>
      <c r="Z938" s="21">
        <f>IFERROR(VLOOKUP($D938&amp;$C938,生产方式定位!$A$2:$E$38,5,FALSE)+VLOOKUP($E938&amp;$C938,生产方式定位!$F$3:$J$38,5,FALSE),"错误")</f>
        <v>520</v>
      </c>
      <c r="AA938" s="34" t="str">
        <f t="shared" si="278"/>
        <v/>
      </c>
      <c r="AB938" s="44" t="str">
        <f t="shared" si="279"/>
        <v/>
      </c>
      <c r="AC938" s="44" t="str">
        <f t="shared" si="280"/>
        <v/>
      </c>
      <c r="AD938" s="35" t="str">
        <f t="shared" si="281"/>
        <v>73%</v>
      </c>
      <c r="AE938" s="3">
        <f t="shared" si="282"/>
        <v>120</v>
      </c>
      <c r="AF938" s="46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spans="1:53" ht="19.95" customHeight="1" x14ac:dyDescent="0.4">
      <c r="A939" s="23" t="s">
        <v>381</v>
      </c>
      <c r="C939" s="23">
        <v>2</v>
      </c>
      <c r="D939" s="31" t="s">
        <v>172</v>
      </c>
      <c r="E939" s="31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1">
        <f>IFERROR(VLOOKUP($D939&amp;$C939,生产方式定位!$A$2:$E$38,2,FALSE)+VLOOKUP($E939&amp;$C939,生产方式定位!$F$3:$J$38,2,FALSE),0)</f>
        <v>930</v>
      </c>
      <c r="U939" s="21">
        <f>IFERROR(VLOOKUP($D939&amp;$C939,生产方式定位!$A$2:$E$38,3,FALSE)+VLOOKUP($E939&amp;$C939,生产方式定位!$F$3:$J$38,3,FALSE),0)</f>
        <v>115</v>
      </c>
      <c r="Z939" s="21">
        <f>IFERROR(VLOOKUP($D939&amp;$C939,生产方式定位!$A$2:$E$38,5,FALSE)+VLOOKUP($E939&amp;$C939,生产方式定位!$F$3:$J$38,5,FALSE),"错误")</f>
        <v>910</v>
      </c>
      <c r="AA939" s="34" t="str">
        <f t="shared" si="278"/>
        <v>魔偶*6,灵能水晶*10</v>
      </c>
      <c r="AB939" s="44" t="str">
        <f t="shared" si="279"/>
        <v/>
      </c>
      <c r="AC939" s="44" t="str">
        <f t="shared" si="280"/>
        <v/>
      </c>
      <c r="AD939" s="35" t="str">
        <f t="shared" si="281"/>
        <v>-2%</v>
      </c>
      <c r="AE939" s="3">
        <f t="shared" si="282"/>
        <v>-135</v>
      </c>
      <c r="AF939" s="46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spans="1:53" ht="19.95" customHeight="1" x14ac:dyDescent="0.4">
      <c r="A940" s="23" t="s">
        <v>381</v>
      </c>
      <c r="C940" s="23">
        <v>3</v>
      </c>
      <c r="D940" s="31" t="s">
        <v>172</v>
      </c>
      <c r="E940" s="31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1">
        <f>IFERROR(VLOOKUP($D940&amp;$C940,生产方式定位!$A$2:$E$38,2,FALSE)+VLOOKUP($E940&amp;$C940,生产方式定位!$F$3:$J$38,2,FALSE),0)</f>
        <v>1340</v>
      </c>
      <c r="U940" s="21">
        <f>IFERROR(VLOOKUP($D940&amp;$C940,生产方式定位!$A$2:$E$38,3,FALSE)+VLOOKUP($E940&amp;$C940,生产方式定位!$F$3:$J$38,3,FALSE),0)</f>
        <v>130</v>
      </c>
      <c r="Z940" s="21">
        <f>IFERROR(VLOOKUP($D940&amp;$C940,生产方式定位!$A$2:$E$38,5,FALSE)+VLOOKUP($E940&amp;$C940,生产方式定位!$F$3:$J$38,5,FALSE),"错误")</f>
        <v>1300</v>
      </c>
      <c r="AA940" s="34" t="str">
        <f t="shared" si="278"/>
        <v>魔偶*9,灵能水晶*15</v>
      </c>
      <c r="AB940" s="44" t="str">
        <f t="shared" si="279"/>
        <v/>
      </c>
      <c r="AC940" s="44" t="str">
        <f t="shared" si="280"/>
        <v/>
      </c>
      <c r="AD940" s="35" t="str">
        <f t="shared" si="281"/>
        <v>-3%</v>
      </c>
      <c r="AE940" s="3">
        <f t="shared" si="282"/>
        <v>-170</v>
      </c>
      <c r="AF940" s="46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spans="1:53" ht="19.95" customHeight="1" x14ac:dyDescent="0.4">
      <c r="A941" s="23" t="s">
        <v>381</v>
      </c>
      <c r="C941" s="23">
        <v>4</v>
      </c>
      <c r="D941" s="31" t="s">
        <v>172</v>
      </c>
      <c r="E941" s="31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1">
        <f>IFERROR(VLOOKUP($D941&amp;$C941,生产方式定位!$A$2:$E$38,2,FALSE)+VLOOKUP($E941&amp;$C941,生产方式定位!$F$3:$J$38,2,FALSE),0)</f>
        <v>1750</v>
      </c>
      <c r="U941" s="21">
        <f>IFERROR(VLOOKUP($D941&amp;$C941,生产方式定位!$A$2:$E$38,3,FALSE)+VLOOKUP($E941&amp;$C941,生产方式定位!$F$3:$J$38,3,FALSE),0)</f>
        <v>145</v>
      </c>
      <c r="Z941" s="21">
        <f>IFERROR(VLOOKUP($D941&amp;$C941,生产方式定位!$A$2:$E$38,5,FALSE)+VLOOKUP($E941&amp;$C941,生产方式定位!$F$3:$J$38,5,FALSE),"错误")</f>
        <v>1690</v>
      </c>
      <c r="AA941" s="34" t="str">
        <f t="shared" si="278"/>
        <v>魔偶*12,灵能水晶*19</v>
      </c>
      <c r="AB941" s="44" t="str">
        <f t="shared" si="279"/>
        <v/>
      </c>
      <c r="AC941" s="44" t="str">
        <f t="shared" si="280"/>
        <v/>
      </c>
      <c r="AD941" s="35" t="str">
        <f t="shared" si="281"/>
        <v>-3%</v>
      </c>
      <c r="AE941" s="3">
        <f t="shared" si="282"/>
        <v>-205</v>
      </c>
      <c r="AF941" s="46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spans="1:53" ht="19.95" customHeight="1" x14ac:dyDescent="0.4">
      <c r="A942" s="23" t="s">
        <v>381</v>
      </c>
      <c r="C942" s="23">
        <v>5</v>
      </c>
      <c r="D942" s="31" t="s">
        <v>172</v>
      </c>
      <c r="E942" s="31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1">
        <f>IFERROR(VLOOKUP($D942&amp;$C942,生产方式定位!$A$2:$E$38,2,FALSE)+VLOOKUP($E942&amp;$C942,生产方式定位!$F$3:$J$38,2,FALSE),0)</f>
        <v>2160</v>
      </c>
      <c r="U942" s="21">
        <f>IFERROR(VLOOKUP($D942&amp;$C942,生产方式定位!$A$2:$E$38,3,FALSE)+VLOOKUP($E942&amp;$C942,生产方式定位!$F$3:$J$38,3,FALSE),0)</f>
        <v>160</v>
      </c>
      <c r="Z942" s="21">
        <f>IFERROR(VLOOKUP($D942&amp;$C942,生产方式定位!$A$2:$E$38,5,FALSE)+VLOOKUP($E942&amp;$C942,生产方式定位!$F$3:$J$38,5,FALSE),"错误")</f>
        <v>2080</v>
      </c>
      <c r="AA942" s="34" t="str">
        <f t="shared" si="278"/>
        <v>魔偶*14,灵能水晶*24</v>
      </c>
      <c r="AB942" s="44" t="str">
        <f t="shared" si="279"/>
        <v/>
      </c>
      <c r="AC942" s="44" t="str">
        <f t="shared" si="280"/>
        <v/>
      </c>
      <c r="AD942" s="35" t="str">
        <f t="shared" si="281"/>
        <v>-4%</v>
      </c>
      <c r="AE942" s="3">
        <f t="shared" si="282"/>
        <v>-240</v>
      </c>
      <c r="AF942" s="46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spans="1:53" ht="19.95" customHeight="1" x14ac:dyDescent="0.4">
      <c r="A943" s="21" t="s">
        <v>382</v>
      </c>
      <c r="B943" s="48" t="s">
        <v>810</v>
      </c>
      <c r="C943" s="21">
        <v>1</v>
      </c>
      <c r="D943" s="31" t="s">
        <v>175</v>
      </c>
      <c r="E943" s="31" t="s">
        <v>180</v>
      </c>
      <c r="N943" s="23">
        <f>IFERROR(VLOOKUP($D943&amp;$C943,生产方式定位!$A$2:$E$38,2,FALSE)+VLOOKUP($E943&amp;$C943,生产方式定位!$F$3:$J$38,2,FALSE),0)</f>
        <v>0</v>
      </c>
      <c r="U943" s="23">
        <f>IFERROR(VLOOKUP($D943&amp;$C943,生产方式定位!$A$2:$E$38,3,FALSE)+VLOOKUP($E943&amp;$C943,生产方式定位!$F$3:$J$38,3,FALSE),0)</f>
        <v>25</v>
      </c>
      <c r="Z943" s="23">
        <f>IFERROR(VLOOKUP($D943&amp;$C943,生产方式定位!$A$2:$E$38,5,FALSE)+VLOOKUP($E943&amp;$C943,生产方式定位!$F$3:$J$38,5,FALSE),"错误")</f>
        <v>25</v>
      </c>
      <c r="AA943" s="34" t="str">
        <f t="shared" si="278"/>
        <v/>
      </c>
      <c r="AB943" s="44" t="str">
        <f t="shared" si="279"/>
        <v/>
      </c>
      <c r="AC943" s="44" t="str">
        <f t="shared" si="280"/>
        <v/>
      </c>
      <c r="AD943" s="35" t="str">
        <f t="shared" si="281"/>
        <v/>
      </c>
      <c r="AE943" s="3" t="str">
        <f t="shared" si="282"/>
        <v/>
      </c>
      <c r="AF943" s="46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spans="1:53" ht="19.95" customHeight="1" x14ac:dyDescent="0.4">
      <c r="A944" s="21" t="s">
        <v>382</v>
      </c>
      <c r="B944" s="48" t="s">
        <v>811</v>
      </c>
      <c r="C944" s="21">
        <v>2</v>
      </c>
      <c r="D944" s="31" t="s">
        <v>175</v>
      </c>
      <c r="E944" s="31" t="s">
        <v>180</v>
      </c>
      <c r="N944" s="23">
        <f>IFERROR(VLOOKUP($D944&amp;$C944,生产方式定位!$A$2:$E$38,2,FALSE)+VLOOKUP($E944&amp;$C944,生产方式定位!$F$3:$J$38,2,FALSE),0)</f>
        <v>0</v>
      </c>
      <c r="U944" s="23">
        <f>IFERROR(VLOOKUP($D944&amp;$C944,生产方式定位!$A$2:$E$38,3,FALSE)+VLOOKUP($E944&amp;$C944,生产方式定位!$F$3:$J$38,3,FALSE),0)</f>
        <v>35</v>
      </c>
      <c r="Z944" s="23">
        <f>IFERROR(VLOOKUP($D944&amp;$C944,生产方式定位!$A$2:$E$38,5,FALSE)+VLOOKUP($E944&amp;$C944,生产方式定位!$F$3:$J$38,5,FALSE),"错误")</f>
        <v>35</v>
      </c>
      <c r="AA944" s="34" t="str">
        <f t="shared" si="278"/>
        <v/>
      </c>
      <c r="AB944" s="44" t="str">
        <f t="shared" si="279"/>
        <v/>
      </c>
      <c r="AC944" s="44" t="str">
        <f t="shared" si="280"/>
        <v/>
      </c>
      <c r="AD944" s="35" t="str">
        <f t="shared" si="281"/>
        <v/>
      </c>
      <c r="AE944" s="3" t="str">
        <f t="shared" si="282"/>
        <v/>
      </c>
      <c r="AF944" s="46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spans="1:53" ht="19.95" customHeight="1" x14ac:dyDescent="0.4">
      <c r="A945" s="21" t="s">
        <v>382</v>
      </c>
      <c r="B945" s="48" t="s">
        <v>812</v>
      </c>
      <c r="C945" s="21">
        <v>3</v>
      </c>
      <c r="D945" s="31" t="s">
        <v>175</v>
      </c>
      <c r="E945" s="31" t="s">
        <v>180</v>
      </c>
      <c r="N945" s="23">
        <f>IFERROR(VLOOKUP($D945&amp;$C945,生产方式定位!$A$2:$E$38,2,FALSE)+VLOOKUP($E945&amp;$C945,生产方式定位!$F$3:$J$38,2,FALSE),0)</f>
        <v>0</v>
      </c>
      <c r="U945" s="23">
        <f>IFERROR(VLOOKUP($D945&amp;$C945,生产方式定位!$A$2:$E$38,3,FALSE)+VLOOKUP($E945&amp;$C945,生产方式定位!$F$3:$J$38,3,FALSE),0)</f>
        <v>70</v>
      </c>
      <c r="Z945" s="23">
        <f>IFERROR(VLOOKUP($D945&amp;$C945,生产方式定位!$A$2:$E$38,5,FALSE)+VLOOKUP($E945&amp;$C945,生产方式定位!$F$3:$J$38,5,FALSE),"错误")</f>
        <v>70</v>
      </c>
      <c r="AA945" s="34" t="str">
        <f t="shared" si="278"/>
        <v/>
      </c>
      <c r="AB945" s="44" t="str">
        <f t="shared" si="279"/>
        <v/>
      </c>
      <c r="AC945" s="44" t="str">
        <f t="shared" si="280"/>
        <v/>
      </c>
      <c r="AD945" s="35" t="str">
        <f t="shared" si="281"/>
        <v/>
      </c>
      <c r="AE945" s="3" t="str">
        <f t="shared" si="282"/>
        <v/>
      </c>
      <c r="AF945" s="46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spans="1:53" ht="19.95" customHeight="1" x14ac:dyDescent="0.4">
      <c r="A946" s="21" t="s">
        <v>382</v>
      </c>
      <c r="B946" s="48" t="s">
        <v>813</v>
      </c>
      <c r="C946" s="21">
        <v>4</v>
      </c>
      <c r="D946" s="31" t="s">
        <v>175</v>
      </c>
      <c r="E946" s="31" t="s">
        <v>180</v>
      </c>
      <c r="N946" s="23">
        <f>IFERROR(VLOOKUP($D946&amp;$C946,生产方式定位!$A$2:$E$38,2,FALSE)+VLOOKUP($E946&amp;$C946,生产方式定位!$F$3:$J$38,2,FALSE),0)</f>
        <v>0</v>
      </c>
      <c r="U946" s="23">
        <f>IFERROR(VLOOKUP($D946&amp;$C946,生产方式定位!$A$2:$E$38,3,FALSE)+VLOOKUP($E946&amp;$C946,生产方式定位!$F$3:$J$38,3,FALSE),0)</f>
        <v>35</v>
      </c>
      <c r="Z946" s="23">
        <f>IFERROR(VLOOKUP($D946&amp;$C946,生产方式定位!$A$2:$E$38,5,FALSE)+VLOOKUP($E946&amp;$C946,生产方式定位!$F$3:$J$38,5,FALSE),"错误")</f>
        <v>35</v>
      </c>
      <c r="AA946" s="34" t="str">
        <f t="shared" si="278"/>
        <v/>
      </c>
      <c r="AB946" s="44" t="str">
        <f t="shared" si="279"/>
        <v/>
      </c>
      <c r="AC946" s="44" t="str">
        <f t="shared" si="280"/>
        <v/>
      </c>
      <c r="AD946" s="35" t="str">
        <f t="shared" si="281"/>
        <v/>
      </c>
      <c r="AE946" s="3" t="str">
        <f t="shared" si="282"/>
        <v/>
      </c>
      <c r="AF946" s="46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spans="1:53" ht="19.95" customHeight="1" x14ac:dyDescent="0.4">
      <c r="A947" s="21" t="s">
        <v>382</v>
      </c>
      <c r="B947" s="48" t="s">
        <v>814</v>
      </c>
      <c r="C947" s="21">
        <v>5</v>
      </c>
      <c r="D947" s="31" t="s">
        <v>175</v>
      </c>
      <c r="E947" s="31" t="s">
        <v>180</v>
      </c>
      <c r="N947" s="23">
        <f>IFERROR(VLOOKUP($D947&amp;$C947,生产方式定位!$A$2:$E$38,2,FALSE)+VLOOKUP($E947&amp;$C947,生产方式定位!$F$3:$J$38,2,FALSE),0)</f>
        <v>0</v>
      </c>
      <c r="U947" s="23">
        <f>IFERROR(VLOOKUP($D947&amp;$C947,生产方式定位!$A$2:$E$38,3,FALSE)+VLOOKUP($E947&amp;$C947,生产方式定位!$F$3:$J$38,3,FALSE),0)</f>
        <v>40</v>
      </c>
      <c r="Z947" s="23">
        <f>IFERROR(VLOOKUP($D947&amp;$C947,生产方式定位!$A$2:$E$38,5,FALSE)+VLOOKUP($E947&amp;$C947,生产方式定位!$F$3:$J$38,5,FALSE),"错误")</f>
        <v>40</v>
      </c>
      <c r="AA947" s="34" t="str">
        <f t="shared" si="278"/>
        <v/>
      </c>
      <c r="AB947" s="44" t="str">
        <f t="shared" si="279"/>
        <v/>
      </c>
      <c r="AC947" s="44" t="str">
        <f t="shared" si="280"/>
        <v/>
      </c>
      <c r="AD947" s="35" t="str">
        <f t="shared" si="281"/>
        <v/>
      </c>
      <c r="AE947" s="3" t="str">
        <f t="shared" si="282"/>
        <v/>
      </c>
      <c r="AF947" s="46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spans="1:53" ht="19.95" customHeight="1" x14ac:dyDescent="0.4">
      <c r="A948" s="21" t="s">
        <v>382</v>
      </c>
      <c r="B948" s="48" t="s">
        <v>815</v>
      </c>
      <c r="C948" s="21">
        <v>6</v>
      </c>
      <c r="D948" s="31" t="s">
        <v>175</v>
      </c>
      <c r="E948" s="31" t="s">
        <v>180</v>
      </c>
      <c r="N948" s="23">
        <f>IFERROR(VLOOKUP($D948&amp;$C948,生产方式定位!$A$2:$E$38,2,FALSE)+VLOOKUP($E948&amp;$C948,生产方式定位!$F$3:$J$38,2,FALSE),0)</f>
        <v>0</v>
      </c>
      <c r="U948" s="23">
        <f>IFERROR(VLOOKUP($D948&amp;$C948,生产方式定位!$A$2:$E$38,3,FALSE)+VLOOKUP($E948&amp;$C948,生产方式定位!$F$3:$J$38,3,FALSE),0)</f>
        <v>20</v>
      </c>
      <c r="Z948" s="23">
        <f>IFERROR(VLOOKUP($D948&amp;$C948,生产方式定位!$A$2:$E$38,5,FALSE)+VLOOKUP($E948&amp;$C948,生产方式定位!$F$3:$J$38,5,FALSE),"错误")</f>
        <v>20</v>
      </c>
      <c r="AA948" s="34" t="str">
        <f t="shared" si="278"/>
        <v/>
      </c>
      <c r="AB948" s="44" t="str">
        <f t="shared" si="279"/>
        <v/>
      </c>
      <c r="AC948" s="44" t="str">
        <f t="shared" si="280"/>
        <v/>
      </c>
      <c r="AD948" s="35" t="str">
        <f t="shared" si="281"/>
        <v/>
      </c>
      <c r="AE948" s="3" t="str">
        <f t="shared" si="282"/>
        <v/>
      </c>
      <c r="AF948" s="46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spans="1:53" ht="19.95" customHeight="1" x14ac:dyDescent="0.4">
      <c r="A949" s="21" t="s">
        <v>382</v>
      </c>
      <c r="B949" s="48" t="s">
        <v>816</v>
      </c>
      <c r="C949" s="21">
        <v>7</v>
      </c>
      <c r="D949" s="31" t="s">
        <v>175</v>
      </c>
      <c r="E949" s="31" t="s">
        <v>180</v>
      </c>
      <c r="N949" s="23">
        <f>IFERROR(VLOOKUP($D949&amp;$C949,生产方式定位!$A$2:$E$38,2,FALSE)+VLOOKUP($E949&amp;$C949,生产方式定位!$F$3:$J$38,2,FALSE),0)</f>
        <v>0</v>
      </c>
      <c r="U949" s="23">
        <f>IFERROR(VLOOKUP($D949&amp;$C949,生产方式定位!$A$2:$E$38,3,FALSE)+VLOOKUP($E949&amp;$C949,生产方式定位!$F$3:$J$38,3,FALSE),0)</f>
        <v>20</v>
      </c>
      <c r="Z949" s="23">
        <f>IFERROR(VLOOKUP($D949&amp;$C949,生产方式定位!$A$2:$E$38,5,FALSE)+VLOOKUP($E949&amp;$C949,生产方式定位!$F$3:$J$38,5,FALSE),"错误")</f>
        <v>20</v>
      </c>
      <c r="AA949" s="34" t="str">
        <f t="shared" si="278"/>
        <v/>
      </c>
      <c r="AB949" s="44" t="str">
        <f t="shared" si="279"/>
        <v/>
      </c>
      <c r="AC949" s="44" t="str">
        <f t="shared" si="280"/>
        <v/>
      </c>
      <c r="AD949" s="35" t="str">
        <f t="shared" si="281"/>
        <v/>
      </c>
      <c r="AE949" s="3" t="str">
        <f t="shared" si="282"/>
        <v/>
      </c>
      <c r="AF949" s="46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spans="1:53" ht="19.95" customHeight="1" x14ac:dyDescent="0.4">
      <c r="A950" s="21" t="s">
        <v>382</v>
      </c>
      <c r="B950" s="48" t="s">
        <v>817</v>
      </c>
      <c r="C950" s="21">
        <v>8</v>
      </c>
      <c r="D950" s="31" t="s">
        <v>175</v>
      </c>
      <c r="E950" s="31" t="s">
        <v>180</v>
      </c>
      <c r="N950" s="23">
        <f>IFERROR(VLOOKUP($D950&amp;$C950,生产方式定位!$A$2:$E$38,2,FALSE)+VLOOKUP($E950&amp;$C950,生产方式定位!$F$3:$J$38,2,FALSE),0)</f>
        <v>0</v>
      </c>
      <c r="U950" s="23">
        <f>IFERROR(VLOOKUP($D950&amp;$C950,生产方式定位!$A$2:$E$38,3,FALSE)+VLOOKUP($E950&amp;$C950,生产方式定位!$F$3:$J$38,3,FALSE),0)</f>
        <v>50</v>
      </c>
      <c r="Z950" s="23">
        <f>IFERROR(VLOOKUP($D950&amp;$C950,生产方式定位!$A$2:$E$38,5,FALSE)+VLOOKUP($E950&amp;$C950,生产方式定位!$F$3:$J$38,5,FALSE),"错误")</f>
        <v>50</v>
      </c>
      <c r="AA950" s="34" t="str">
        <f t="shared" si="278"/>
        <v/>
      </c>
      <c r="AB950" s="44" t="str">
        <f t="shared" si="279"/>
        <v/>
      </c>
      <c r="AC950" s="44" t="str">
        <f t="shared" si="280"/>
        <v/>
      </c>
      <c r="AD950" s="35" t="str">
        <f t="shared" si="281"/>
        <v/>
      </c>
      <c r="AE950" s="3" t="str">
        <f t="shared" si="282"/>
        <v/>
      </c>
      <c r="AF950" s="46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spans="1:53" ht="19.95" customHeight="1" x14ac:dyDescent="0.4">
      <c r="A951" s="23" t="s">
        <v>384</v>
      </c>
      <c r="C951" s="23">
        <v>1</v>
      </c>
      <c r="D951" s="31" t="s">
        <v>172</v>
      </c>
      <c r="E951" s="31" t="s">
        <v>173</v>
      </c>
      <c r="F951" s="3" t="s">
        <v>41</v>
      </c>
      <c r="G951" s="3">
        <v>20</v>
      </c>
      <c r="L951" s="32">
        <v>5</v>
      </c>
      <c r="N951" s="21">
        <f>IFERROR(VLOOKUP($D951&amp;$C951,生产方式定位!$A$2:$E$38,2,FALSE)+VLOOKUP($E951&amp;$C951,生产方式定位!$F$3:$J$38,2,FALSE),0)</f>
        <v>300</v>
      </c>
      <c r="U951" s="21">
        <f>IFERROR(VLOOKUP($D951&amp;$C951,生产方式定位!$A$2:$E$38,3,FALSE)+VLOOKUP($E951&amp;$C951,生产方式定位!$F$3:$J$38,3,FALSE),0)</f>
        <v>100</v>
      </c>
      <c r="Z951" s="21">
        <f>IFERROR(VLOOKUP($D951&amp;$C951,生产方式定位!$A$2:$E$38,5,FALSE)+VLOOKUP($E951&amp;$C951,生产方式定位!$F$3:$J$38,5,FALSE),"错误")</f>
        <v>520</v>
      </c>
      <c r="AA951" s="34" t="str">
        <f t="shared" si="278"/>
        <v>工具*6,运力*2</v>
      </c>
      <c r="AB951" s="44" t="str">
        <f t="shared" si="279"/>
        <v/>
      </c>
      <c r="AC951" s="44" t="str">
        <f t="shared" si="280"/>
        <v/>
      </c>
      <c r="AD951" s="35" t="str">
        <f t="shared" si="281"/>
        <v>73%</v>
      </c>
      <c r="AE951" s="3">
        <f t="shared" si="282"/>
        <v>120</v>
      </c>
      <c r="AF951" s="46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spans="1:53" ht="19.95" customHeight="1" x14ac:dyDescent="0.4">
      <c r="A952" s="23" t="s">
        <v>384</v>
      </c>
      <c r="C952" s="23">
        <v>2</v>
      </c>
      <c r="D952" s="31" t="s">
        <v>172</v>
      </c>
      <c r="E952" s="31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2">
        <v>5</v>
      </c>
      <c r="N952" s="21">
        <f>IFERROR(VLOOKUP($D952&amp;$C952,生产方式定位!$A$2:$E$38,2,FALSE)+VLOOKUP($E952&amp;$C952,生产方式定位!$F$3:$J$38,2,FALSE),0)</f>
        <v>1100</v>
      </c>
      <c r="U952" s="21">
        <f>IFERROR(VLOOKUP($D952&amp;$C952,生产方式定位!$A$2:$E$38,3,FALSE)+VLOOKUP($E952&amp;$C952,生产方式定位!$F$3:$J$38,3,FALSE),0)</f>
        <v>100</v>
      </c>
      <c r="Z952" s="21">
        <f>IFERROR(VLOOKUP($D952&amp;$C952,生产方式定位!$A$2:$E$38,5,FALSE)+VLOOKUP($E952&amp;$C952,生产方式定位!$F$3:$J$38,5,FALSE),"错误")</f>
        <v>1510</v>
      </c>
      <c r="AA952" s="34" t="str">
        <f t="shared" si="278"/>
        <v>工具*9,肥料*18,运力*6</v>
      </c>
      <c r="AB952" s="44" t="str">
        <f t="shared" si="279"/>
        <v/>
      </c>
      <c r="AC952" s="44" t="str">
        <f t="shared" si="280"/>
        <v/>
      </c>
      <c r="AD952" s="35" t="str">
        <f t="shared" si="281"/>
        <v>37%</v>
      </c>
      <c r="AE952" s="3">
        <f t="shared" si="282"/>
        <v>310</v>
      </c>
      <c r="AF952" s="46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spans="1:53" ht="19.95" customHeight="1" x14ac:dyDescent="0.4">
      <c r="A953" s="23" t="s">
        <v>384</v>
      </c>
      <c r="C953" s="23">
        <v>3</v>
      </c>
      <c r="D953" s="31" t="s">
        <v>172</v>
      </c>
      <c r="E953" s="31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2">
        <v>5</v>
      </c>
      <c r="N953" s="21">
        <f>IFERROR(VLOOKUP($D953&amp;$C953,生产方式定位!$A$2:$E$38,2,FALSE)+VLOOKUP($E953&amp;$C953,生产方式定位!$F$3:$J$38,2,FALSE),0)</f>
        <v>1525</v>
      </c>
      <c r="U953" s="21">
        <f>IFERROR(VLOOKUP($D953&amp;$C953,生产方式定位!$A$2:$E$38,3,FALSE)+VLOOKUP($E953&amp;$C953,生产方式定位!$F$3:$J$38,3,FALSE),0)</f>
        <v>100</v>
      </c>
      <c r="Z953" s="21">
        <f>IFERROR(VLOOKUP($D953&amp;$C953,生产方式定位!$A$2:$E$38,5,FALSE)+VLOOKUP($E953&amp;$C953,生产方式定位!$F$3:$J$38,5,FALSE),"错误")</f>
        <v>2050</v>
      </c>
      <c r="AA953" s="34" t="str">
        <f t="shared" si="278"/>
        <v>工具*13,肥料*25,运力*8</v>
      </c>
      <c r="AB953" s="44" t="str">
        <f t="shared" si="279"/>
        <v/>
      </c>
      <c r="AC953" s="44" t="str">
        <f t="shared" si="280"/>
        <v/>
      </c>
      <c r="AD953" s="35" t="str">
        <f t="shared" si="281"/>
        <v>34%</v>
      </c>
      <c r="AE953" s="3">
        <f t="shared" si="282"/>
        <v>425</v>
      </c>
      <c r="AF953" s="46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spans="1:53" ht="19.95" customHeight="1" x14ac:dyDescent="0.4">
      <c r="A954" s="23" t="s">
        <v>384</v>
      </c>
      <c r="C954" s="23">
        <v>4</v>
      </c>
      <c r="D954" s="31" t="s">
        <v>172</v>
      </c>
      <c r="E954" s="31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2">
        <v>5</v>
      </c>
      <c r="N954" s="21">
        <f>IFERROR(VLOOKUP($D954&amp;$C954,生产方式定位!$A$2:$E$38,2,FALSE)+VLOOKUP($E954&amp;$C954,生产方式定位!$F$3:$J$38,2,FALSE),0)</f>
        <v>1950</v>
      </c>
      <c r="U954" s="21">
        <f>IFERROR(VLOOKUP($D954&amp;$C954,生产方式定位!$A$2:$E$38,3,FALSE)+VLOOKUP($E954&amp;$C954,生产方式定位!$F$3:$J$38,3,FALSE),0)</f>
        <v>100</v>
      </c>
      <c r="Z954" s="21">
        <f>IFERROR(VLOOKUP($D954&amp;$C954,生产方式定位!$A$2:$E$38,5,FALSE)+VLOOKUP($E954&amp;$C954,生产方式定位!$F$3:$J$38,5,FALSE),"错误")</f>
        <v>2590</v>
      </c>
      <c r="AA954" s="34" t="str">
        <f t="shared" si="278"/>
        <v>工具*16,肥料*33,运力*11</v>
      </c>
      <c r="AB954" s="44" t="str">
        <f t="shared" si="279"/>
        <v/>
      </c>
      <c r="AC954" s="44" t="str">
        <f t="shared" si="280"/>
        <v/>
      </c>
      <c r="AD954" s="35" t="str">
        <f t="shared" si="281"/>
        <v>33%</v>
      </c>
      <c r="AE954" s="3">
        <f t="shared" si="282"/>
        <v>540</v>
      </c>
      <c r="AF954" s="46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spans="1:53" ht="19.95" customHeight="1" x14ac:dyDescent="0.4">
      <c r="A955" s="23" t="s">
        <v>384</v>
      </c>
      <c r="C955" s="23">
        <v>5</v>
      </c>
      <c r="D955" s="31" t="s">
        <v>172</v>
      </c>
      <c r="E955" s="31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2">
        <v>5</v>
      </c>
      <c r="N955" s="21">
        <f>IFERROR(VLOOKUP($D955&amp;$C955,生产方式定位!$A$2:$E$38,2,FALSE)+VLOOKUP($E955&amp;$C955,生产方式定位!$F$3:$J$38,2,FALSE),0)</f>
        <v>2375</v>
      </c>
      <c r="U955" s="21">
        <f>IFERROR(VLOOKUP($D955&amp;$C955,生产方式定位!$A$2:$E$38,3,FALSE)+VLOOKUP($E955&amp;$C955,生产方式定位!$F$3:$J$38,3,FALSE),0)</f>
        <v>100</v>
      </c>
      <c r="Z955" s="21">
        <f>IFERROR(VLOOKUP($D955&amp;$C955,生产方式定位!$A$2:$E$38,5,FALSE)+VLOOKUP($E955&amp;$C955,生产方式定位!$F$3:$J$38,5,FALSE),"错误")</f>
        <v>3130</v>
      </c>
      <c r="AA955" s="34" t="str">
        <f t="shared" si="278"/>
        <v>工具*20,肥料*40,运力*13</v>
      </c>
      <c r="AB955" s="44" t="str">
        <f t="shared" si="279"/>
        <v/>
      </c>
      <c r="AC955" s="44" t="str">
        <f t="shared" si="280"/>
        <v/>
      </c>
      <c r="AD955" s="35" t="str">
        <f t="shared" si="281"/>
        <v>32%</v>
      </c>
      <c r="AE955" s="3">
        <f t="shared" si="282"/>
        <v>655</v>
      </c>
      <c r="AF955" s="46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spans="1:53" ht="19.95" customHeight="1" x14ac:dyDescent="0.4">
      <c r="A956" s="21" t="s">
        <v>385</v>
      </c>
      <c r="C956" s="21">
        <v>1</v>
      </c>
      <c r="D956" s="31" t="s">
        <v>175</v>
      </c>
      <c r="E956" s="31" t="s">
        <v>176</v>
      </c>
      <c r="N956" s="23">
        <f>IFERROR(VLOOKUP($D956&amp;$C956,生产方式定位!$A$2:$E$38,2,FALSE)+VLOOKUP($E956&amp;$C956,生产方式定位!$F$3:$J$38,2,FALSE),0)</f>
        <v>0</v>
      </c>
      <c r="U956" s="23">
        <f>IFERROR(VLOOKUP($D956&amp;$C956,生产方式定位!$A$2:$E$38,3,FALSE)+VLOOKUP($E956&amp;$C956,生产方式定位!$F$3:$J$38,3,FALSE),0)</f>
        <v>0</v>
      </c>
      <c r="Z956" s="23">
        <f>IFERROR(VLOOKUP($D956&amp;$C956,生产方式定位!$A$2:$E$38,5,FALSE)+VLOOKUP($E956&amp;$C956,生产方式定位!$F$3:$J$38,5,FALSE),"错误")</f>
        <v>0</v>
      </c>
      <c r="AA956" s="34" t="str">
        <f t="shared" si="278"/>
        <v/>
      </c>
      <c r="AB956" s="44" t="str">
        <f t="shared" si="279"/>
        <v/>
      </c>
      <c r="AC956" s="44" t="str">
        <f t="shared" si="280"/>
        <v/>
      </c>
      <c r="AD956" s="35" t="str">
        <f t="shared" si="281"/>
        <v/>
      </c>
      <c r="AE956" s="3" t="str">
        <f t="shared" si="282"/>
        <v/>
      </c>
      <c r="AF956" s="46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spans="1:53" ht="19.95" customHeight="1" x14ac:dyDescent="0.4">
      <c r="A957" s="21" t="s">
        <v>385</v>
      </c>
      <c r="C957" s="21">
        <v>2</v>
      </c>
      <c r="D957" s="31" t="s">
        <v>175</v>
      </c>
      <c r="E957" s="31" t="s">
        <v>176</v>
      </c>
      <c r="F957" s="3" t="s">
        <v>41</v>
      </c>
      <c r="G957" s="3">
        <v>10</v>
      </c>
      <c r="N957" s="23">
        <f>IFERROR(VLOOKUP($D957&amp;$C957,生产方式定位!$A$2:$E$38,2,FALSE)+VLOOKUP($E957&amp;$C957,生产方式定位!$F$3:$J$38,2,FALSE),0)</f>
        <v>225</v>
      </c>
      <c r="U957" s="23">
        <f>IFERROR(VLOOKUP($D957&amp;$C957,生产方式定位!$A$2:$E$38,3,FALSE)+VLOOKUP($E957&amp;$C957,生产方式定位!$F$3:$J$38,3,FALSE),0)</f>
        <v>10</v>
      </c>
      <c r="Z957" s="23">
        <f>IFERROR(VLOOKUP($D957&amp;$C957,生产方式定位!$A$2:$E$38,5,FALSE)+VLOOKUP($E957&amp;$C957,生产方式定位!$F$3:$J$38,5,FALSE),"错误")</f>
        <v>0</v>
      </c>
      <c r="AA957" s="34" t="str">
        <f t="shared" si="278"/>
        <v>工具*6</v>
      </c>
      <c r="AB957" s="44" t="str">
        <f t="shared" si="279"/>
        <v/>
      </c>
      <c r="AC957" s="44" t="str">
        <f t="shared" si="280"/>
        <v/>
      </c>
      <c r="AD957" s="35" t="str">
        <f t="shared" si="281"/>
        <v>-100%</v>
      </c>
      <c r="AE957" s="3">
        <f t="shared" si="282"/>
        <v>-235</v>
      </c>
      <c r="AF957" s="46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spans="1:53" ht="19.95" customHeight="1" x14ac:dyDescent="0.4">
      <c r="A958" s="21" t="s">
        <v>385</v>
      </c>
      <c r="C958" s="21">
        <v>3</v>
      </c>
      <c r="D958" s="31" t="s">
        <v>175</v>
      </c>
      <c r="E958" s="31" t="s">
        <v>176</v>
      </c>
      <c r="F958" s="3" t="s">
        <v>41</v>
      </c>
      <c r="G958" s="3">
        <v>10</v>
      </c>
      <c r="N958" s="23">
        <f>IFERROR(VLOOKUP($D958&amp;$C958,生产方式定位!$A$2:$E$38,2,FALSE)+VLOOKUP($E958&amp;$C958,生产方式定位!$F$3:$J$38,2,FALSE),0)</f>
        <v>300</v>
      </c>
      <c r="U958" s="23">
        <f>IFERROR(VLOOKUP($D958&amp;$C958,生产方式定位!$A$2:$E$38,3,FALSE)+VLOOKUP($E958&amp;$C958,生产方式定位!$F$3:$J$38,3,FALSE),0)</f>
        <v>20</v>
      </c>
      <c r="Z958" s="23">
        <f>IFERROR(VLOOKUP($D958&amp;$C958,生产方式定位!$A$2:$E$38,5,FALSE)+VLOOKUP($E958&amp;$C958,生产方式定位!$F$3:$J$38,5,FALSE),"错误")</f>
        <v>0</v>
      </c>
      <c r="AA958" s="34" t="str">
        <f t="shared" si="278"/>
        <v>工具*8</v>
      </c>
      <c r="AB958" s="44" t="str">
        <f t="shared" si="279"/>
        <v/>
      </c>
      <c r="AC958" s="44" t="str">
        <f t="shared" si="280"/>
        <v/>
      </c>
      <c r="AD958" s="35" t="str">
        <f t="shared" si="281"/>
        <v>-100%</v>
      </c>
      <c r="AE958" s="3">
        <f t="shared" si="282"/>
        <v>-320</v>
      </c>
      <c r="AF958" s="46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spans="1:53" ht="19.95" customHeight="1" x14ac:dyDescent="0.4">
      <c r="A959" s="21" t="s">
        <v>385</v>
      </c>
      <c r="C959" s="21">
        <v>4</v>
      </c>
      <c r="D959" s="31" t="s">
        <v>175</v>
      </c>
      <c r="E959" s="31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3">
        <f>IFERROR(VLOOKUP($D959&amp;$C959,生产方式定位!$A$2:$E$38,2,FALSE)+VLOOKUP($E959&amp;$C959,生产方式定位!$F$3:$J$38,2,FALSE),0)</f>
        <v>375</v>
      </c>
      <c r="U959" s="23">
        <f>IFERROR(VLOOKUP($D959&amp;$C959,生产方式定位!$A$2:$E$38,3,FALSE)+VLOOKUP($E959&amp;$C959,生产方式定位!$F$3:$J$38,3,FALSE),0)</f>
        <v>30</v>
      </c>
      <c r="Z959" s="23">
        <f>IFERROR(VLOOKUP($D959&amp;$C959,生产方式定位!$A$2:$E$38,5,FALSE)+VLOOKUP($E959&amp;$C959,生产方式定位!$F$3:$J$38,5,FALSE),"错误")</f>
        <v>0</v>
      </c>
      <c r="AA959" s="34" t="str">
        <f t="shared" si="278"/>
        <v>科学引擎*2,煤*8</v>
      </c>
      <c r="AB959" s="44" t="str">
        <f t="shared" si="279"/>
        <v/>
      </c>
      <c r="AC959" s="44" t="str">
        <f t="shared" si="280"/>
        <v/>
      </c>
      <c r="AD959" s="35" t="str">
        <f t="shared" si="281"/>
        <v>-100%</v>
      </c>
      <c r="AE959" s="3">
        <f t="shared" si="282"/>
        <v>-405</v>
      </c>
      <c r="AF959" s="46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spans="1:53" ht="19.95" customHeight="1" x14ac:dyDescent="0.4">
      <c r="A960" s="21" t="s">
        <v>385</v>
      </c>
      <c r="C960" s="21">
        <v>5</v>
      </c>
      <c r="D960" s="31" t="s">
        <v>175</v>
      </c>
      <c r="E960" s="31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3">
        <f>IFERROR(VLOOKUP($D960&amp;$C960,生产方式定位!$A$2:$E$38,2,FALSE)+VLOOKUP($E960&amp;$C960,生产方式定位!$F$3:$J$38,2,FALSE),0)</f>
        <v>450</v>
      </c>
      <c r="U960" s="23">
        <f>IFERROR(VLOOKUP($D960&amp;$C960,生产方式定位!$A$2:$E$38,3,FALSE)+VLOOKUP($E960&amp;$C960,生产方式定位!$F$3:$J$38,3,FALSE),0)</f>
        <v>40</v>
      </c>
      <c r="Z960" s="23">
        <f>IFERROR(VLOOKUP($D960&amp;$C960,生产方式定位!$A$2:$E$38,5,FALSE)+VLOOKUP($E960&amp;$C960,生产方式定位!$F$3:$J$38,5,FALSE),"错误")</f>
        <v>0</v>
      </c>
      <c r="AA960" s="34" t="str">
        <f t="shared" si="278"/>
        <v>魔导引擎*2,煤*10</v>
      </c>
      <c r="AB960" s="44" t="str">
        <f t="shared" si="279"/>
        <v/>
      </c>
      <c r="AC960" s="44" t="str">
        <f t="shared" si="280"/>
        <v/>
      </c>
      <c r="AD960" s="35" t="str">
        <f t="shared" si="281"/>
        <v>-100%</v>
      </c>
      <c r="AE960" s="3">
        <f t="shared" si="282"/>
        <v>-490</v>
      </c>
      <c r="AF960" s="46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spans="1:53" ht="19.95" customHeight="1" x14ac:dyDescent="0.4">
      <c r="A961" s="23" t="s">
        <v>386</v>
      </c>
      <c r="C961" s="23">
        <v>1</v>
      </c>
      <c r="D961" s="31" t="s">
        <v>172</v>
      </c>
      <c r="E961" s="31" t="s">
        <v>178</v>
      </c>
      <c r="N961" s="21">
        <f>IFERROR(VLOOKUP($D961&amp;$C961,生产方式定位!$A$2:$E$38,2,FALSE)+VLOOKUP($E961&amp;$C961,生产方式定位!$F$3:$J$38,2,FALSE),0)</f>
        <v>300</v>
      </c>
      <c r="U961" s="21">
        <f>IFERROR(VLOOKUP($D961&amp;$C961,生产方式定位!$A$2:$E$38,3,FALSE)+VLOOKUP($E961&amp;$C961,生产方式定位!$F$3:$J$38,3,FALSE),0)</f>
        <v>100</v>
      </c>
      <c r="Z961" s="21">
        <f>IFERROR(VLOOKUP($D961&amp;$C961,生产方式定位!$A$2:$E$38,5,FALSE)+VLOOKUP($E961&amp;$C961,生产方式定位!$F$3:$J$38,5,FALSE),"错误")</f>
        <v>520</v>
      </c>
      <c r="AA961" s="34" t="str">
        <f t="shared" si="278"/>
        <v/>
      </c>
      <c r="AB961" s="44" t="str">
        <f t="shared" si="279"/>
        <v/>
      </c>
      <c r="AC961" s="44" t="str">
        <f t="shared" si="280"/>
        <v/>
      </c>
      <c r="AD961" s="35" t="str">
        <f t="shared" si="281"/>
        <v>73%</v>
      </c>
      <c r="AE961" s="3">
        <f t="shared" si="282"/>
        <v>120</v>
      </c>
      <c r="AF961" s="46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spans="1:53" ht="19.95" customHeight="1" x14ac:dyDescent="0.4">
      <c r="A962" s="23" t="s">
        <v>386</v>
      </c>
      <c r="C962" s="23">
        <v>2</v>
      </c>
      <c r="D962" s="31" t="s">
        <v>172</v>
      </c>
      <c r="E962" s="31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1">
        <f>IFERROR(VLOOKUP($D962&amp;$C962,生产方式定位!$A$2:$E$38,2,FALSE)+VLOOKUP($E962&amp;$C962,生产方式定位!$F$3:$J$38,2,FALSE),0)</f>
        <v>930</v>
      </c>
      <c r="U962" s="21">
        <f>IFERROR(VLOOKUP($D962&amp;$C962,生产方式定位!$A$2:$E$38,3,FALSE)+VLOOKUP($E962&amp;$C962,生产方式定位!$F$3:$J$38,3,FALSE),0)</f>
        <v>115</v>
      </c>
      <c r="Z962" s="21">
        <f>IFERROR(VLOOKUP($D962&amp;$C962,生产方式定位!$A$2:$E$38,5,FALSE)+VLOOKUP($E962&amp;$C962,生产方式定位!$F$3:$J$38,5,FALSE),"错误")</f>
        <v>910</v>
      </c>
      <c r="AA962" s="34" t="str">
        <f t="shared" si="278"/>
        <v>魔偶*6,灵能水晶*10</v>
      </c>
      <c r="AB962" s="44" t="str">
        <f t="shared" si="279"/>
        <v/>
      </c>
      <c r="AC962" s="44" t="str">
        <f t="shared" si="280"/>
        <v/>
      </c>
      <c r="AD962" s="35" t="str">
        <f t="shared" si="281"/>
        <v>-2%</v>
      </c>
      <c r="AE962" s="3">
        <f t="shared" si="282"/>
        <v>-135</v>
      </c>
      <c r="AF962" s="46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spans="1:53" ht="19.95" customHeight="1" x14ac:dyDescent="0.4">
      <c r="A963" s="23" t="s">
        <v>386</v>
      </c>
      <c r="C963" s="23">
        <v>3</v>
      </c>
      <c r="D963" s="31" t="s">
        <v>172</v>
      </c>
      <c r="E963" s="31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1">
        <f>IFERROR(VLOOKUP($D963&amp;$C963,生产方式定位!$A$2:$E$38,2,FALSE)+VLOOKUP($E963&amp;$C963,生产方式定位!$F$3:$J$38,2,FALSE),0)</f>
        <v>1340</v>
      </c>
      <c r="U963" s="21">
        <f>IFERROR(VLOOKUP($D963&amp;$C963,生产方式定位!$A$2:$E$38,3,FALSE)+VLOOKUP($E963&amp;$C963,生产方式定位!$F$3:$J$38,3,FALSE),0)</f>
        <v>130</v>
      </c>
      <c r="Z963" s="21">
        <f>IFERROR(VLOOKUP($D963&amp;$C963,生产方式定位!$A$2:$E$38,5,FALSE)+VLOOKUP($E963&amp;$C963,生产方式定位!$F$3:$J$38,5,FALSE),"错误")</f>
        <v>1300</v>
      </c>
      <c r="AA963" s="34" t="str">
        <f t="shared" si="278"/>
        <v>魔偶*9,灵能水晶*15</v>
      </c>
      <c r="AB963" s="44" t="str">
        <f t="shared" si="279"/>
        <v/>
      </c>
      <c r="AC963" s="44" t="str">
        <f t="shared" si="280"/>
        <v/>
      </c>
      <c r="AD963" s="35" t="str">
        <f t="shared" si="281"/>
        <v>-3%</v>
      </c>
      <c r="AE963" s="3">
        <f t="shared" si="282"/>
        <v>-170</v>
      </c>
      <c r="AF963" s="46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spans="1:53" ht="19.95" customHeight="1" x14ac:dyDescent="0.4">
      <c r="A964" s="23" t="s">
        <v>386</v>
      </c>
      <c r="C964" s="23">
        <v>4</v>
      </c>
      <c r="D964" s="31" t="s">
        <v>172</v>
      </c>
      <c r="E964" s="31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1">
        <f>IFERROR(VLOOKUP($D964&amp;$C964,生产方式定位!$A$2:$E$38,2,FALSE)+VLOOKUP($E964&amp;$C964,生产方式定位!$F$3:$J$38,2,FALSE),0)</f>
        <v>1750</v>
      </c>
      <c r="U964" s="21">
        <f>IFERROR(VLOOKUP($D964&amp;$C964,生产方式定位!$A$2:$E$38,3,FALSE)+VLOOKUP($E964&amp;$C964,生产方式定位!$F$3:$J$38,3,FALSE),0)</f>
        <v>145</v>
      </c>
      <c r="Z964" s="21">
        <f>IFERROR(VLOOKUP($D964&amp;$C964,生产方式定位!$A$2:$E$38,5,FALSE)+VLOOKUP($E964&amp;$C964,生产方式定位!$F$3:$J$38,5,FALSE),"错误")</f>
        <v>1690</v>
      </c>
      <c r="AA964" s="34" t="str">
        <f t="shared" si="278"/>
        <v>魔偶*12,灵能水晶*19</v>
      </c>
      <c r="AB964" s="44" t="str">
        <f t="shared" si="279"/>
        <v/>
      </c>
      <c r="AC964" s="44" t="str">
        <f t="shared" si="280"/>
        <v/>
      </c>
      <c r="AD964" s="35" t="str">
        <f t="shared" si="281"/>
        <v>-3%</v>
      </c>
      <c r="AE964" s="3">
        <f t="shared" si="282"/>
        <v>-205</v>
      </c>
      <c r="AF964" s="46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spans="1:53" ht="19.95" customHeight="1" x14ac:dyDescent="0.4">
      <c r="A965" s="23" t="s">
        <v>386</v>
      </c>
      <c r="C965" s="23">
        <v>5</v>
      </c>
      <c r="D965" s="31" t="s">
        <v>172</v>
      </c>
      <c r="E965" s="31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1">
        <f>IFERROR(VLOOKUP($D965&amp;$C965,生产方式定位!$A$2:$E$38,2,FALSE)+VLOOKUP($E965&amp;$C965,生产方式定位!$F$3:$J$38,2,FALSE),0)</f>
        <v>2160</v>
      </c>
      <c r="U965" s="21">
        <f>IFERROR(VLOOKUP($D965&amp;$C965,生产方式定位!$A$2:$E$38,3,FALSE)+VLOOKUP($E965&amp;$C965,生产方式定位!$F$3:$J$38,3,FALSE),0)</f>
        <v>160</v>
      </c>
      <c r="Z965" s="21">
        <f>IFERROR(VLOOKUP($D965&amp;$C965,生产方式定位!$A$2:$E$38,5,FALSE)+VLOOKUP($E965&amp;$C965,生产方式定位!$F$3:$J$38,5,FALSE),"错误")</f>
        <v>2080</v>
      </c>
      <c r="AA965" s="34" t="str">
        <f t="shared" si="278"/>
        <v>魔偶*14,灵能水晶*24</v>
      </c>
      <c r="AB965" s="44" t="str">
        <f t="shared" si="279"/>
        <v/>
      </c>
      <c r="AC965" s="44" t="str">
        <f t="shared" si="280"/>
        <v/>
      </c>
      <c r="AD965" s="35" t="str">
        <f t="shared" si="281"/>
        <v>-4%</v>
      </c>
      <c r="AE965" s="3">
        <f t="shared" si="282"/>
        <v>-240</v>
      </c>
      <c r="AF965" s="46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spans="1:53" ht="19.95" customHeight="1" x14ac:dyDescent="0.4">
      <c r="A966" s="21" t="s">
        <v>387</v>
      </c>
      <c r="B966" s="48" t="s">
        <v>810</v>
      </c>
      <c r="C966" s="21">
        <v>1</v>
      </c>
      <c r="D966" s="31" t="s">
        <v>175</v>
      </c>
      <c r="E966" s="31" t="s">
        <v>180</v>
      </c>
      <c r="N966" s="23">
        <f>IFERROR(VLOOKUP($D966&amp;$C966,生产方式定位!$A$2:$E$38,2,FALSE)+VLOOKUP($E966&amp;$C966,生产方式定位!$F$3:$J$38,2,FALSE),0)</f>
        <v>0</v>
      </c>
      <c r="U966" s="23">
        <f>IFERROR(VLOOKUP($D966&amp;$C966,生产方式定位!$A$2:$E$38,3,FALSE)+VLOOKUP($E966&amp;$C966,生产方式定位!$F$3:$J$38,3,FALSE),0)</f>
        <v>25</v>
      </c>
      <c r="Z966" s="23">
        <f>IFERROR(VLOOKUP($D966&amp;$C966,生产方式定位!$A$2:$E$38,5,FALSE)+VLOOKUP($E966&amp;$C966,生产方式定位!$F$3:$J$38,5,FALSE),"错误")</f>
        <v>25</v>
      </c>
      <c r="AA966" s="34" t="str">
        <f t="shared" si="278"/>
        <v/>
      </c>
      <c r="AB966" s="44" t="str">
        <f t="shared" si="279"/>
        <v/>
      </c>
      <c r="AC966" s="44" t="str">
        <f t="shared" si="280"/>
        <v/>
      </c>
      <c r="AD966" s="35" t="str">
        <f t="shared" si="281"/>
        <v/>
      </c>
      <c r="AE966" s="3" t="str">
        <f t="shared" si="282"/>
        <v/>
      </c>
      <c r="AF966" s="46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spans="1:53" ht="19.95" customHeight="1" x14ac:dyDescent="0.4">
      <c r="A967" s="21" t="s">
        <v>387</v>
      </c>
      <c r="B967" s="48" t="s">
        <v>811</v>
      </c>
      <c r="C967" s="21">
        <v>2</v>
      </c>
      <c r="D967" s="31" t="s">
        <v>175</v>
      </c>
      <c r="E967" s="31" t="s">
        <v>180</v>
      </c>
      <c r="N967" s="23">
        <f>IFERROR(VLOOKUP($D967&amp;$C967,生产方式定位!$A$2:$E$38,2,FALSE)+VLOOKUP($E967&amp;$C967,生产方式定位!$F$3:$J$38,2,FALSE),0)</f>
        <v>0</v>
      </c>
      <c r="U967" s="23">
        <f>IFERROR(VLOOKUP($D967&amp;$C967,生产方式定位!$A$2:$E$38,3,FALSE)+VLOOKUP($E967&amp;$C967,生产方式定位!$F$3:$J$38,3,FALSE),0)</f>
        <v>35</v>
      </c>
      <c r="Z967" s="23">
        <f>IFERROR(VLOOKUP($D967&amp;$C967,生产方式定位!$A$2:$E$38,5,FALSE)+VLOOKUP($E967&amp;$C967,生产方式定位!$F$3:$J$38,5,FALSE),"错误")</f>
        <v>35</v>
      </c>
      <c r="AA967" s="34" t="str">
        <f t="shared" si="278"/>
        <v/>
      </c>
      <c r="AB967" s="44" t="str">
        <f t="shared" si="279"/>
        <v/>
      </c>
      <c r="AC967" s="44" t="str">
        <f t="shared" si="280"/>
        <v/>
      </c>
      <c r="AD967" s="35" t="str">
        <f t="shared" si="281"/>
        <v/>
      </c>
      <c r="AE967" s="3" t="str">
        <f t="shared" si="282"/>
        <v/>
      </c>
      <c r="AF967" s="46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spans="1:53" ht="19.95" customHeight="1" x14ac:dyDescent="0.4">
      <c r="A968" s="21" t="s">
        <v>387</v>
      </c>
      <c r="B968" s="48" t="s">
        <v>812</v>
      </c>
      <c r="C968" s="21">
        <v>3</v>
      </c>
      <c r="D968" s="31" t="s">
        <v>175</v>
      </c>
      <c r="E968" s="31" t="s">
        <v>180</v>
      </c>
      <c r="N968" s="23">
        <f>IFERROR(VLOOKUP($D968&amp;$C968,生产方式定位!$A$2:$E$38,2,FALSE)+VLOOKUP($E968&amp;$C968,生产方式定位!$F$3:$J$38,2,FALSE),0)</f>
        <v>0</v>
      </c>
      <c r="U968" s="23">
        <f>IFERROR(VLOOKUP($D968&amp;$C968,生产方式定位!$A$2:$E$38,3,FALSE)+VLOOKUP($E968&amp;$C968,生产方式定位!$F$3:$J$38,3,FALSE),0)</f>
        <v>70</v>
      </c>
      <c r="Z968" s="23">
        <f>IFERROR(VLOOKUP($D968&amp;$C968,生产方式定位!$A$2:$E$38,5,FALSE)+VLOOKUP($E968&amp;$C968,生产方式定位!$F$3:$J$38,5,FALSE),"错误")</f>
        <v>70</v>
      </c>
      <c r="AA968" s="34" t="str">
        <f t="shared" si="278"/>
        <v/>
      </c>
      <c r="AB968" s="44" t="str">
        <f t="shared" si="279"/>
        <v/>
      </c>
      <c r="AC968" s="44" t="str">
        <f t="shared" si="280"/>
        <v/>
      </c>
      <c r="AD968" s="35" t="str">
        <f t="shared" si="281"/>
        <v/>
      </c>
      <c r="AE968" s="3" t="str">
        <f t="shared" si="282"/>
        <v/>
      </c>
      <c r="AF968" s="46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spans="1:53" ht="19.95" customHeight="1" x14ac:dyDescent="0.4">
      <c r="A969" s="21" t="s">
        <v>387</v>
      </c>
      <c r="B969" s="48" t="s">
        <v>813</v>
      </c>
      <c r="C969" s="21">
        <v>4</v>
      </c>
      <c r="D969" s="31" t="s">
        <v>175</v>
      </c>
      <c r="E969" s="31" t="s">
        <v>180</v>
      </c>
      <c r="N969" s="23">
        <f>IFERROR(VLOOKUP($D969&amp;$C969,生产方式定位!$A$2:$E$38,2,FALSE)+VLOOKUP($E969&amp;$C969,生产方式定位!$F$3:$J$38,2,FALSE),0)</f>
        <v>0</v>
      </c>
      <c r="U969" s="23">
        <f>IFERROR(VLOOKUP($D969&amp;$C969,生产方式定位!$A$2:$E$38,3,FALSE)+VLOOKUP($E969&amp;$C969,生产方式定位!$F$3:$J$38,3,FALSE),0)</f>
        <v>35</v>
      </c>
      <c r="Z969" s="23">
        <f>IFERROR(VLOOKUP($D969&amp;$C969,生产方式定位!$A$2:$E$38,5,FALSE)+VLOOKUP($E969&amp;$C969,生产方式定位!$F$3:$J$38,5,FALSE),"错误")</f>
        <v>35</v>
      </c>
      <c r="AA969" s="34" t="str">
        <f t="shared" si="278"/>
        <v/>
      </c>
      <c r="AB969" s="44" t="str">
        <f t="shared" si="279"/>
        <v/>
      </c>
      <c r="AC969" s="44" t="str">
        <f t="shared" si="280"/>
        <v/>
      </c>
      <c r="AD969" s="35" t="str">
        <f t="shared" si="281"/>
        <v/>
      </c>
      <c r="AE969" s="3" t="str">
        <f t="shared" si="282"/>
        <v/>
      </c>
      <c r="AF969" s="46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spans="1:53" ht="19.95" customHeight="1" x14ac:dyDescent="0.4">
      <c r="A970" s="21" t="s">
        <v>387</v>
      </c>
      <c r="B970" s="48" t="s">
        <v>814</v>
      </c>
      <c r="C970" s="21">
        <v>5</v>
      </c>
      <c r="D970" s="31" t="s">
        <v>175</v>
      </c>
      <c r="E970" s="31" t="s">
        <v>180</v>
      </c>
      <c r="N970" s="23">
        <f>IFERROR(VLOOKUP($D970&amp;$C970,生产方式定位!$A$2:$E$38,2,FALSE)+VLOOKUP($E970&amp;$C970,生产方式定位!$F$3:$J$38,2,FALSE),0)</f>
        <v>0</v>
      </c>
      <c r="U970" s="23">
        <f>IFERROR(VLOOKUP($D970&amp;$C970,生产方式定位!$A$2:$E$38,3,FALSE)+VLOOKUP($E970&amp;$C970,生产方式定位!$F$3:$J$38,3,FALSE),0)</f>
        <v>40</v>
      </c>
      <c r="Z970" s="23">
        <f>IFERROR(VLOOKUP($D970&amp;$C970,生产方式定位!$A$2:$E$38,5,FALSE)+VLOOKUP($E970&amp;$C970,生产方式定位!$F$3:$J$38,5,FALSE),"错误")</f>
        <v>40</v>
      </c>
      <c r="AA970" s="34" t="str">
        <f t="shared" si="278"/>
        <v/>
      </c>
      <c r="AB970" s="44" t="str">
        <f t="shared" si="279"/>
        <v/>
      </c>
      <c r="AC970" s="44" t="str">
        <f t="shared" si="280"/>
        <v/>
      </c>
      <c r="AD970" s="35" t="str">
        <f t="shared" si="281"/>
        <v/>
      </c>
      <c r="AE970" s="3" t="str">
        <f t="shared" si="282"/>
        <v/>
      </c>
      <c r="AF970" s="46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spans="1:53" ht="19.95" customHeight="1" x14ac:dyDescent="0.4">
      <c r="A971" s="21" t="s">
        <v>387</v>
      </c>
      <c r="B971" s="48" t="s">
        <v>815</v>
      </c>
      <c r="C971" s="21">
        <v>6</v>
      </c>
      <c r="D971" s="31" t="s">
        <v>175</v>
      </c>
      <c r="E971" s="31" t="s">
        <v>180</v>
      </c>
      <c r="N971" s="23">
        <f>IFERROR(VLOOKUP($D971&amp;$C971,生产方式定位!$A$2:$E$38,2,FALSE)+VLOOKUP($E971&amp;$C971,生产方式定位!$F$3:$J$38,2,FALSE),0)</f>
        <v>0</v>
      </c>
      <c r="U971" s="23">
        <f>IFERROR(VLOOKUP($D971&amp;$C971,生产方式定位!$A$2:$E$38,3,FALSE)+VLOOKUP($E971&amp;$C971,生产方式定位!$F$3:$J$38,3,FALSE),0)</f>
        <v>20</v>
      </c>
      <c r="Z971" s="23">
        <f>IFERROR(VLOOKUP($D971&amp;$C971,生产方式定位!$A$2:$E$38,5,FALSE)+VLOOKUP($E971&amp;$C971,生产方式定位!$F$3:$J$38,5,FALSE),"错误")</f>
        <v>20</v>
      </c>
      <c r="AA971" s="34" t="str">
        <f t="shared" si="278"/>
        <v/>
      </c>
      <c r="AB971" s="44" t="str">
        <f t="shared" si="279"/>
        <v/>
      </c>
      <c r="AC971" s="44" t="str">
        <f t="shared" si="280"/>
        <v/>
      </c>
      <c r="AD971" s="35" t="str">
        <f t="shared" si="281"/>
        <v/>
      </c>
      <c r="AE971" s="3" t="str">
        <f t="shared" si="282"/>
        <v/>
      </c>
      <c r="AF971" s="46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spans="1:53" ht="19.95" customHeight="1" x14ac:dyDescent="0.4">
      <c r="A972" s="21" t="s">
        <v>387</v>
      </c>
      <c r="B972" s="48" t="s">
        <v>816</v>
      </c>
      <c r="C972" s="21">
        <v>7</v>
      </c>
      <c r="D972" s="31" t="s">
        <v>175</v>
      </c>
      <c r="E972" s="31" t="s">
        <v>180</v>
      </c>
      <c r="N972" s="23">
        <f>IFERROR(VLOOKUP($D972&amp;$C972,生产方式定位!$A$2:$E$38,2,FALSE)+VLOOKUP($E972&amp;$C972,生产方式定位!$F$3:$J$38,2,FALSE),0)</f>
        <v>0</v>
      </c>
      <c r="U972" s="23">
        <f>IFERROR(VLOOKUP($D972&amp;$C972,生产方式定位!$A$2:$E$38,3,FALSE)+VLOOKUP($E972&amp;$C972,生产方式定位!$F$3:$J$38,3,FALSE),0)</f>
        <v>20</v>
      </c>
      <c r="Z972" s="23">
        <f>IFERROR(VLOOKUP($D972&amp;$C972,生产方式定位!$A$2:$E$38,5,FALSE)+VLOOKUP($E972&amp;$C972,生产方式定位!$F$3:$J$38,5,FALSE),"错误")</f>
        <v>20</v>
      </c>
      <c r="AA972" s="34" t="str">
        <f t="shared" si="278"/>
        <v/>
      </c>
      <c r="AB972" s="44" t="str">
        <f t="shared" si="279"/>
        <v/>
      </c>
      <c r="AC972" s="44" t="str">
        <f t="shared" si="280"/>
        <v/>
      </c>
      <c r="AD972" s="35" t="str">
        <f t="shared" si="281"/>
        <v/>
      </c>
      <c r="AE972" s="3" t="str">
        <f t="shared" si="282"/>
        <v/>
      </c>
      <c r="AF972" s="46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spans="1:53" ht="19.95" customHeight="1" x14ac:dyDescent="0.4">
      <c r="A973" s="21" t="s">
        <v>387</v>
      </c>
      <c r="B973" s="48" t="s">
        <v>817</v>
      </c>
      <c r="C973" s="21">
        <v>8</v>
      </c>
      <c r="D973" s="31" t="s">
        <v>175</v>
      </c>
      <c r="E973" s="31" t="s">
        <v>180</v>
      </c>
      <c r="N973" s="23">
        <f>IFERROR(VLOOKUP($D973&amp;$C973,生产方式定位!$A$2:$E$38,2,FALSE)+VLOOKUP($E973&amp;$C973,生产方式定位!$F$3:$J$38,2,FALSE),0)</f>
        <v>0</v>
      </c>
      <c r="U973" s="23">
        <f>IFERROR(VLOOKUP($D973&amp;$C973,生产方式定位!$A$2:$E$38,3,FALSE)+VLOOKUP($E973&amp;$C973,生产方式定位!$F$3:$J$38,3,FALSE),0)</f>
        <v>50</v>
      </c>
      <c r="Z973" s="23">
        <f>IFERROR(VLOOKUP($D973&amp;$C973,生产方式定位!$A$2:$E$38,5,FALSE)+VLOOKUP($E973&amp;$C973,生产方式定位!$F$3:$J$38,5,FALSE),"错误")</f>
        <v>50</v>
      </c>
      <c r="AA973" s="34" t="str">
        <f t="shared" si="278"/>
        <v/>
      </c>
      <c r="AB973" s="44" t="str">
        <f t="shared" si="279"/>
        <v/>
      </c>
      <c r="AC973" s="44" t="str">
        <f t="shared" si="280"/>
        <v/>
      </c>
      <c r="AD973" s="35" t="str">
        <f t="shared" si="281"/>
        <v/>
      </c>
      <c r="AE973" s="3" t="str">
        <f t="shared" si="282"/>
        <v/>
      </c>
      <c r="AF973" s="46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spans="1:53" ht="19.95" customHeight="1" x14ac:dyDescent="0.4">
      <c r="A974" s="23" t="s">
        <v>389</v>
      </c>
      <c r="C974" s="23">
        <v>1</v>
      </c>
      <c r="D974" s="31" t="s">
        <v>172</v>
      </c>
      <c r="E974" s="31" t="s">
        <v>173</v>
      </c>
      <c r="F974" s="3" t="s">
        <v>41</v>
      </c>
      <c r="G974" s="3">
        <v>20</v>
      </c>
      <c r="L974" s="32">
        <v>5</v>
      </c>
      <c r="N974" s="21">
        <f>IFERROR(VLOOKUP($D974&amp;$C974,生产方式定位!$A$2:$E$38,2,FALSE)+VLOOKUP($E974&amp;$C974,生产方式定位!$F$3:$J$38,2,FALSE),0)</f>
        <v>300</v>
      </c>
      <c r="U974" s="21">
        <f>IFERROR(VLOOKUP($D974&amp;$C974,生产方式定位!$A$2:$E$38,3,FALSE)+VLOOKUP($E974&amp;$C974,生产方式定位!$F$3:$J$38,3,FALSE),0)</f>
        <v>100</v>
      </c>
      <c r="Z974" s="21">
        <f>IFERROR(VLOOKUP($D974&amp;$C974,生产方式定位!$A$2:$E$38,5,FALSE)+VLOOKUP($E974&amp;$C974,生产方式定位!$F$3:$J$38,5,FALSE),"错误")</f>
        <v>520</v>
      </c>
      <c r="AA974" s="34" t="str">
        <f t="shared" si="278"/>
        <v>工具*6,运力*2</v>
      </c>
      <c r="AB974" s="44" t="str">
        <f t="shared" si="279"/>
        <v/>
      </c>
      <c r="AC974" s="44" t="str">
        <f t="shared" si="280"/>
        <v/>
      </c>
      <c r="AD974" s="35" t="str">
        <f t="shared" si="281"/>
        <v>73%</v>
      </c>
      <c r="AE974" s="3">
        <f t="shared" si="282"/>
        <v>120</v>
      </c>
      <c r="AF974" s="46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spans="1:53" ht="19.95" customHeight="1" x14ac:dyDescent="0.4">
      <c r="A975" s="23" t="s">
        <v>389</v>
      </c>
      <c r="C975" s="23">
        <v>2</v>
      </c>
      <c r="D975" s="31" t="s">
        <v>172</v>
      </c>
      <c r="E975" s="31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32">
        <v>5</v>
      </c>
      <c r="N975" s="21">
        <f>IFERROR(VLOOKUP($D975&amp;$C975,生产方式定位!$A$2:$E$38,2,FALSE)+VLOOKUP($E975&amp;$C975,生产方式定位!$F$3:$J$38,2,FALSE),0)</f>
        <v>1100</v>
      </c>
      <c r="U975" s="21">
        <f>IFERROR(VLOOKUP($D975&amp;$C975,生产方式定位!$A$2:$E$38,3,FALSE)+VLOOKUP($E975&amp;$C975,生产方式定位!$F$3:$J$38,3,FALSE),0)</f>
        <v>100</v>
      </c>
      <c r="Z975" s="21">
        <f>IFERROR(VLOOKUP($D975&amp;$C975,生产方式定位!$A$2:$E$38,5,FALSE)+VLOOKUP($E975&amp;$C975,生产方式定位!$F$3:$J$38,5,FALSE),"错误")</f>
        <v>1510</v>
      </c>
      <c r="AA975" s="34" t="str">
        <f t="shared" si="278"/>
        <v>工具*9,肥料*18,运力*6</v>
      </c>
      <c r="AB975" s="44" t="str">
        <f t="shared" si="279"/>
        <v/>
      </c>
      <c r="AC975" s="44" t="str">
        <f t="shared" si="280"/>
        <v/>
      </c>
      <c r="AD975" s="35" t="str">
        <f t="shared" si="281"/>
        <v>37%</v>
      </c>
      <c r="AE975" s="3">
        <f t="shared" si="282"/>
        <v>310</v>
      </c>
      <c r="AF975" s="46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spans="1:53" ht="19.95" customHeight="1" x14ac:dyDescent="0.4">
      <c r="A976" s="23" t="s">
        <v>389</v>
      </c>
      <c r="C976" s="23">
        <v>3</v>
      </c>
      <c r="D976" s="31" t="s">
        <v>172</v>
      </c>
      <c r="E976" s="31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32">
        <v>5</v>
      </c>
      <c r="N976" s="21">
        <f>IFERROR(VLOOKUP($D976&amp;$C976,生产方式定位!$A$2:$E$38,2,FALSE)+VLOOKUP($E976&amp;$C976,生产方式定位!$F$3:$J$38,2,FALSE),0)</f>
        <v>1525</v>
      </c>
      <c r="U976" s="21">
        <f>IFERROR(VLOOKUP($D976&amp;$C976,生产方式定位!$A$2:$E$38,3,FALSE)+VLOOKUP($E976&amp;$C976,生产方式定位!$F$3:$J$38,3,FALSE),0)</f>
        <v>100</v>
      </c>
      <c r="Z976" s="21">
        <f>IFERROR(VLOOKUP($D976&amp;$C976,生产方式定位!$A$2:$E$38,5,FALSE)+VLOOKUP($E976&amp;$C976,生产方式定位!$F$3:$J$38,5,FALSE),"错误")</f>
        <v>2050</v>
      </c>
      <c r="AA976" s="34" t="str">
        <f t="shared" si="278"/>
        <v>工具*13,肥料*25,运力*8</v>
      </c>
      <c r="AB976" s="44" t="str">
        <f t="shared" si="279"/>
        <v/>
      </c>
      <c r="AC976" s="44" t="str">
        <f t="shared" si="280"/>
        <v/>
      </c>
      <c r="AD976" s="35" t="str">
        <f t="shared" si="281"/>
        <v>34%</v>
      </c>
      <c r="AE976" s="3">
        <f t="shared" si="282"/>
        <v>425</v>
      </c>
      <c r="AF976" s="46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spans="1:53" ht="19.95" customHeight="1" x14ac:dyDescent="0.4">
      <c r="A977" s="23" t="s">
        <v>389</v>
      </c>
      <c r="C977" s="23">
        <v>4</v>
      </c>
      <c r="D977" s="31" t="s">
        <v>172</v>
      </c>
      <c r="E977" s="31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32">
        <v>5</v>
      </c>
      <c r="N977" s="21">
        <f>IFERROR(VLOOKUP($D977&amp;$C977,生产方式定位!$A$2:$E$38,2,FALSE)+VLOOKUP($E977&amp;$C977,生产方式定位!$F$3:$J$38,2,FALSE),0)</f>
        <v>1950</v>
      </c>
      <c r="U977" s="21">
        <f>IFERROR(VLOOKUP($D977&amp;$C977,生产方式定位!$A$2:$E$38,3,FALSE)+VLOOKUP($E977&amp;$C977,生产方式定位!$F$3:$J$38,3,FALSE),0)</f>
        <v>100</v>
      </c>
      <c r="Z977" s="21">
        <f>IFERROR(VLOOKUP($D977&amp;$C977,生产方式定位!$A$2:$E$38,5,FALSE)+VLOOKUP($E977&amp;$C977,生产方式定位!$F$3:$J$38,5,FALSE),"错误")</f>
        <v>2590</v>
      </c>
      <c r="AA977" s="34" t="str">
        <f t="shared" si="278"/>
        <v>工具*16,肥料*33,运力*11</v>
      </c>
      <c r="AB977" s="44" t="str">
        <f t="shared" si="279"/>
        <v/>
      </c>
      <c r="AC977" s="44" t="str">
        <f t="shared" si="280"/>
        <v/>
      </c>
      <c r="AD977" s="35" t="str">
        <f t="shared" si="281"/>
        <v>33%</v>
      </c>
      <c r="AE977" s="3">
        <f t="shared" si="282"/>
        <v>540</v>
      </c>
      <c r="AF977" s="46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spans="1:53" ht="19.95" customHeight="1" x14ac:dyDescent="0.4">
      <c r="A978" s="23" t="s">
        <v>389</v>
      </c>
      <c r="C978" s="23">
        <v>5</v>
      </c>
      <c r="D978" s="31" t="s">
        <v>172</v>
      </c>
      <c r="E978" s="31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32">
        <v>5</v>
      </c>
      <c r="N978" s="21">
        <f>IFERROR(VLOOKUP($D978&amp;$C978,生产方式定位!$A$2:$E$38,2,FALSE)+VLOOKUP($E978&amp;$C978,生产方式定位!$F$3:$J$38,2,FALSE),0)</f>
        <v>2375</v>
      </c>
      <c r="U978" s="21">
        <f>IFERROR(VLOOKUP($D978&amp;$C978,生产方式定位!$A$2:$E$38,3,FALSE)+VLOOKUP($E978&amp;$C978,生产方式定位!$F$3:$J$38,3,FALSE),0)</f>
        <v>100</v>
      </c>
      <c r="Z978" s="21">
        <f>IFERROR(VLOOKUP($D978&amp;$C978,生产方式定位!$A$2:$E$38,5,FALSE)+VLOOKUP($E978&amp;$C978,生产方式定位!$F$3:$J$38,5,FALSE),"错误")</f>
        <v>3130</v>
      </c>
      <c r="AA978" s="34" t="str">
        <f t="shared" si="278"/>
        <v>工具*20,肥料*40,运力*13</v>
      </c>
      <c r="AB978" s="44" t="str">
        <f t="shared" si="279"/>
        <v/>
      </c>
      <c r="AC978" s="44" t="str">
        <f t="shared" si="280"/>
        <v/>
      </c>
      <c r="AD978" s="35" t="str">
        <f t="shared" si="281"/>
        <v>32%</v>
      </c>
      <c r="AE978" s="3">
        <f t="shared" si="282"/>
        <v>655</v>
      </c>
      <c r="AF978" s="46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spans="1:53" ht="19.95" customHeight="1" x14ac:dyDescent="0.4">
      <c r="A979" s="21" t="s">
        <v>390</v>
      </c>
      <c r="C979" s="21">
        <v>1</v>
      </c>
      <c r="D979" s="31" t="s">
        <v>175</v>
      </c>
      <c r="E979" s="31" t="s">
        <v>176</v>
      </c>
      <c r="N979" s="23">
        <f>IFERROR(VLOOKUP($D979&amp;$C979,生产方式定位!$A$2:$E$38,2,FALSE)+VLOOKUP($E979&amp;$C979,生产方式定位!$F$3:$J$38,2,FALSE),0)</f>
        <v>0</v>
      </c>
      <c r="U979" s="23">
        <f>IFERROR(VLOOKUP($D979&amp;$C979,生产方式定位!$A$2:$E$38,3,FALSE)+VLOOKUP($E979&amp;$C979,生产方式定位!$F$3:$J$38,3,FALSE),0)</f>
        <v>0</v>
      </c>
      <c r="Z979" s="23">
        <f>IFERROR(VLOOKUP($D979&amp;$C979,生产方式定位!$A$2:$E$38,5,FALSE)+VLOOKUP($E979&amp;$C979,生产方式定位!$F$3:$J$38,5,FALSE),"错误")</f>
        <v>0</v>
      </c>
      <c r="AA979" s="34" t="str">
        <f t="shared" si="278"/>
        <v/>
      </c>
      <c r="AB979" s="44" t="str">
        <f t="shared" si="279"/>
        <v/>
      </c>
      <c r="AC979" s="44" t="str">
        <f t="shared" si="280"/>
        <v/>
      </c>
      <c r="AD979" s="35" t="str">
        <f t="shared" si="281"/>
        <v/>
      </c>
      <c r="AE979" s="3" t="str">
        <f t="shared" si="282"/>
        <v/>
      </c>
      <c r="AF979" s="46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spans="1:53" ht="19.95" customHeight="1" x14ac:dyDescent="0.4">
      <c r="A980" s="21" t="s">
        <v>390</v>
      </c>
      <c r="C980" s="21">
        <v>2</v>
      </c>
      <c r="D980" s="31" t="s">
        <v>175</v>
      </c>
      <c r="E980" s="31" t="s">
        <v>176</v>
      </c>
      <c r="F980" s="3" t="s">
        <v>41</v>
      </c>
      <c r="G980" s="3">
        <v>10</v>
      </c>
      <c r="N980" s="23">
        <f>IFERROR(VLOOKUP($D980&amp;$C980,生产方式定位!$A$2:$E$38,2,FALSE)+VLOOKUP($E980&amp;$C980,生产方式定位!$F$3:$J$38,2,FALSE),0)</f>
        <v>225</v>
      </c>
      <c r="U980" s="23">
        <f>IFERROR(VLOOKUP($D980&amp;$C980,生产方式定位!$A$2:$E$38,3,FALSE)+VLOOKUP($E980&amp;$C980,生产方式定位!$F$3:$J$38,3,FALSE),0)</f>
        <v>10</v>
      </c>
      <c r="Z980" s="23">
        <f>IFERROR(VLOOKUP($D980&amp;$C980,生产方式定位!$A$2:$E$38,5,FALSE)+VLOOKUP($E980&amp;$C980,生产方式定位!$F$3:$J$38,5,FALSE),"错误")</f>
        <v>0</v>
      </c>
      <c r="AA980" s="34" t="str">
        <f t="shared" si="278"/>
        <v>工具*6</v>
      </c>
      <c r="AB980" s="44" t="str">
        <f t="shared" si="279"/>
        <v/>
      </c>
      <c r="AC980" s="44" t="str">
        <f t="shared" si="280"/>
        <v/>
      </c>
      <c r="AD980" s="35" t="str">
        <f t="shared" si="281"/>
        <v>-100%</v>
      </c>
      <c r="AE980" s="3">
        <f t="shared" si="282"/>
        <v>-235</v>
      </c>
      <c r="AF980" s="46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spans="1:53" ht="19.95" customHeight="1" x14ac:dyDescent="0.4">
      <c r="A981" s="21" t="s">
        <v>390</v>
      </c>
      <c r="C981" s="21">
        <v>3</v>
      </c>
      <c r="D981" s="31" t="s">
        <v>175</v>
      </c>
      <c r="E981" s="31" t="s">
        <v>176</v>
      </c>
      <c r="F981" s="3" t="s">
        <v>41</v>
      </c>
      <c r="G981" s="3">
        <v>10</v>
      </c>
      <c r="N981" s="23">
        <f>IFERROR(VLOOKUP($D981&amp;$C981,生产方式定位!$A$2:$E$38,2,FALSE)+VLOOKUP($E981&amp;$C981,生产方式定位!$F$3:$J$38,2,FALSE),0)</f>
        <v>300</v>
      </c>
      <c r="U981" s="23">
        <f>IFERROR(VLOOKUP($D981&amp;$C981,生产方式定位!$A$2:$E$38,3,FALSE)+VLOOKUP($E981&amp;$C981,生产方式定位!$F$3:$J$38,3,FALSE),0)</f>
        <v>20</v>
      </c>
      <c r="Z981" s="23">
        <f>IFERROR(VLOOKUP($D981&amp;$C981,生产方式定位!$A$2:$E$38,5,FALSE)+VLOOKUP($E981&amp;$C981,生产方式定位!$F$3:$J$38,5,FALSE),"错误")</f>
        <v>0</v>
      </c>
      <c r="AA981" s="34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44" t="str">
        <f t="shared" si="279"/>
        <v/>
      </c>
      <c r="AC981" s="44" t="str">
        <f t="shared" si="280"/>
        <v/>
      </c>
      <c r="AD981" s="35" t="str">
        <f t="shared" si="281"/>
        <v>-100%</v>
      </c>
      <c r="AE981" s="3">
        <f t="shared" si="282"/>
        <v>-320</v>
      </c>
      <c r="AF981" s="46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spans="1:53" ht="19.95" customHeight="1" x14ac:dyDescent="0.4">
      <c r="A982" s="21" t="s">
        <v>390</v>
      </c>
      <c r="C982" s="21">
        <v>4</v>
      </c>
      <c r="D982" s="31" t="s">
        <v>175</v>
      </c>
      <c r="E982" s="31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3">
        <f>IFERROR(VLOOKUP($D982&amp;$C982,生产方式定位!$A$2:$E$38,2,FALSE)+VLOOKUP($E982&amp;$C982,生产方式定位!$F$3:$J$38,2,FALSE),0)</f>
        <v>375</v>
      </c>
      <c r="U982" s="23">
        <f>IFERROR(VLOOKUP($D982&amp;$C982,生产方式定位!$A$2:$E$38,3,FALSE)+VLOOKUP($E982&amp;$C982,生产方式定位!$F$3:$J$38,3,FALSE),0)</f>
        <v>30</v>
      </c>
      <c r="Z982" s="23">
        <f>IFERROR(VLOOKUP($D982&amp;$C982,生产方式定位!$A$2:$E$38,5,FALSE)+VLOOKUP($E982&amp;$C982,生产方式定位!$F$3:$J$38,5,FALSE),"错误")</f>
        <v>0</v>
      </c>
      <c r="AA982" s="34" t="str">
        <f t="shared" si="295"/>
        <v>科学引擎*2,煤*8</v>
      </c>
      <c r="AB982" s="44" t="str">
        <f t="shared" si="279"/>
        <v/>
      </c>
      <c r="AC982" s="44" t="str">
        <f t="shared" si="280"/>
        <v/>
      </c>
      <c r="AD982" s="35" t="str">
        <f t="shared" si="281"/>
        <v>-100%</v>
      </c>
      <c r="AE982" s="3">
        <f t="shared" si="282"/>
        <v>-405</v>
      </c>
      <c r="AF982" s="46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spans="1:53" ht="19.95" customHeight="1" x14ac:dyDescent="0.4">
      <c r="A983" s="21" t="s">
        <v>390</v>
      </c>
      <c r="C983" s="21">
        <v>5</v>
      </c>
      <c r="D983" s="31" t="s">
        <v>175</v>
      </c>
      <c r="E983" s="31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3">
        <f>IFERROR(VLOOKUP($D983&amp;$C983,生产方式定位!$A$2:$E$38,2,FALSE)+VLOOKUP($E983&amp;$C983,生产方式定位!$F$3:$J$38,2,FALSE),0)</f>
        <v>450</v>
      </c>
      <c r="U983" s="23">
        <f>IFERROR(VLOOKUP($D983&amp;$C983,生产方式定位!$A$2:$E$38,3,FALSE)+VLOOKUP($E983&amp;$C983,生产方式定位!$F$3:$J$38,3,FALSE),0)</f>
        <v>40</v>
      </c>
      <c r="Z983" s="23">
        <f>IFERROR(VLOOKUP($D983&amp;$C983,生产方式定位!$A$2:$E$38,5,FALSE)+VLOOKUP($E983&amp;$C983,生产方式定位!$F$3:$J$38,5,FALSE),"错误")</f>
        <v>0</v>
      </c>
      <c r="AA983" s="34" t="str">
        <f t="shared" si="295"/>
        <v>魔导引擎*2,煤*10</v>
      </c>
      <c r="AB983" s="44" t="str">
        <f t="shared" si="279"/>
        <v/>
      </c>
      <c r="AC983" s="44" t="str">
        <f t="shared" si="280"/>
        <v/>
      </c>
      <c r="AD983" s="35" t="str">
        <f t="shared" si="281"/>
        <v>-100%</v>
      </c>
      <c r="AE983" s="3">
        <f t="shared" si="282"/>
        <v>-490</v>
      </c>
      <c r="AF983" s="46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spans="1:53" ht="19.95" customHeight="1" x14ac:dyDescent="0.4">
      <c r="A984" s="23" t="s">
        <v>391</v>
      </c>
      <c r="C984" s="23">
        <v>1</v>
      </c>
      <c r="D984" s="31" t="s">
        <v>172</v>
      </c>
      <c r="E984" s="31" t="s">
        <v>178</v>
      </c>
      <c r="N984" s="21">
        <f>IFERROR(VLOOKUP($D984&amp;$C984,生产方式定位!$A$2:$E$38,2,FALSE)+VLOOKUP($E984&amp;$C984,生产方式定位!$F$3:$J$38,2,FALSE),0)</f>
        <v>300</v>
      </c>
      <c r="U984" s="21">
        <f>IFERROR(VLOOKUP($D984&amp;$C984,生产方式定位!$A$2:$E$38,3,FALSE)+VLOOKUP($E984&amp;$C984,生产方式定位!$F$3:$J$38,3,FALSE),0)</f>
        <v>100</v>
      </c>
      <c r="Z984" s="21">
        <f>IFERROR(VLOOKUP($D984&amp;$C984,生产方式定位!$A$2:$E$38,5,FALSE)+VLOOKUP($E984&amp;$C984,生产方式定位!$F$3:$J$38,5,FALSE),"错误")</f>
        <v>520</v>
      </c>
      <c r="AA984" s="34" t="str">
        <f t="shared" si="295"/>
        <v/>
      </c>
      <c r="AB984" s="44" t="str">
        <f t="shared" si="279"/>
        <v/>
      </c>
      <c r="AC984" s="44" t="str">
        <f t="shared" si="280"/>
        <v/>
      </c>
      <c r="AD984" s="35" t="str">
        <f t="shared" si="281"/>
        <v>73%</v>
      </c>
      <c r="AE984" s="3">
        <f t="shared" si="282"/>
        <v>120</v>
      </c>
      <c r="AF984" s="46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spans="1:53" ht="19.95" customHeight="1" x14ac:dyDescent="0.4">
      <c r="A985" s="23" t="s">
        <v>391</v>
      </c>
      <c r="C985" s="23">
        <v>2</v>
      </c>
      <c r="D985" s="31" t="s">
        <v>172</v>
      </c>
      <c r="E985" s="31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1">
        <f>IFERROR(VLOOKUP($D985&amp;$C985,生产方式定位!$A$2:$E$38,2,FALSE)+VLOOKUP($E985&amp;$C985,生产方式定位!$F$3:$J$38,2,FALSE),0)</f>
        <v>930</v>
      </c>
      <c r="U985" s="21">
        <f>IFERROR(VLOOKUP($D985&amp;$C985,生产方式定位!$A$2:$E$38,3,FALSE)+VLOOKUP($E985&amp;$C985,生产方式定位!$F$3:$J$38,3,FALSE),0)</f>
        <v>115</v>
      </c>
      <c r="Z985" s="21">
        <f>IFERROR(VLOOKUP($D985&amp;$C985,生产方式定位!$A$2:$E$38,5,FALSE)+VLOOKUP($E985&amp;$C985,生产方式定位!$F$3:$J$38,5,FALSE),"错误")</f>
        <v>910</v>
      </c>
      <c r="AA985" s="34" t="str">
        <f t="shared" si="295"/>
        <v>魔偶*6,灵能水晶*10</v>
      </c>
      <c r="AB985" s="44" t="str">
        <f t="shared" si="279"/>
        <v/>
      </c>
      <c r="AC985" s="44" t="str">
        <f t="shared" si="280"/>
        <v/>
      </c>
      <c r="AD985" s="35" t="str">
        <f t="shared" si="281"/>
        <v>-2%</v>
      </c>
      <c r="AE985" s="3">
        <f t="shared" si="282"/>
        <v>-135</v>
      </c>
      <c r="AF985" s="46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spans="1:53" ht="19.95" customHeight="1" x14ac:dyDescent="0.4">
      <c r="A986" s="23" t="s">
        <v>391</v>
      </c>
      <c r="C986" s="23">
        <v>3</v>
      </c>
      <c r="D986" s="31" t="s">
        <v>172</v>
      </c>
      <c r="E986" s="31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1">
        <f>IFERROR(VLOOKUP($D986&amp;$C986,生产方式定位!$A$2:$E$38,2,FALSE)+VLOOKUP($E986&amp;$C986,生产方式定位!$F$3:$J$38,2,FALSE),0)</f>
        <v>1340</v>
      </c>
      <c r="U986" s="21">
        <f>IFERROR(VLOOKUP($D986&amp;$C986,生产方式定位!$A$2:$E$38,3,FALSE)+VLOOKUP($E986&amp;$C986,生产方式定位!$F$3:$J$38,3,FALSE),0)</f>
        <v>130</v>
      </c>
      <c r="Z986" s="21">
        <f>IFERROR(VLOOKUP($D986&amp;$C986,生产方式定位!$A$2:$E$38,5,FALSE)+VLOOKUP($E986&amp;$C986,生产方式定位!$F$3:$J$38,5,FALSE),"错误")</f>
        <v>1300</v>
      </c>
      <c r="AA986" s="34" t="str">
        <f t="shared" si="295"/>
        <v>魔偶*9,灵能水晶*15</v>
      </c>
      <c r="AB986" s="44" t="str">
        <f t="shared" si="279"/>
        <v/>
      </c>
      <c r="AC986" s="44" t="str">
        <f t="shared" si="280"/>
        <v/>
      </c>
      <c r="AD986" s="35" t="str">
        <f t="shared" si="281"/>
        <v>-3%</v>
      </c>
      <c r="AE986" s="3">
        <f t="shared" si="282"/>
        <v>-170</v>
      </c>
      <c r="AF986" s="46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spans="1:53" ht="19.95" customHeight="1" x14ac:dyDescent="0.4">
      <c r="A987" s="23" t="s">
        <v>391</v>
      </c>
      <c r="C987" s="23">
        <v>4</v>
      </c>
      <c r="D987" s="31" t="s">
        <v>172</v>
      </c>
      <c r="E987" s="31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1">
        <f>IFERROR(VLOOKUP($D987&amp;$C987,生产方式定位!$A$2:$E$38,2,FALSE)+VLOOKUP($E987&amp;$C987,生产方式定位!$F$3:$J$38,2,FALSE),0)</f>
        <v>1750</v>
      </c>
      <c r="U987" s="21">
        <f>IFERROR(VLOOKUP($D987&amp;$C987,生产方式定位!$A$2:$E$38,3,FALSE)+VLOOKUP($E987&amp;$C987,生产方式定位!$F$3:$J$38,3,FALSE),0)</f>
        <v>145</v>
      </c>
      <c r="Z987" s="21">
        <f>IFERROR(VLOOKUP($D987&amp;$C987,生产方式定位!$A$2:$E$38,5,FALSE)+VLOOKUP($E987&amp;$C987,生产方式定位!$F$3:$J$38,5,FALSE),"错误")</f>
        <v>1690</v>
      </c>
      <c r="AA987" s="34" t="str">
        <f t="shared" si="295"/>
        <v>魔偶*12,灵能水晶*19</v>
      </c>
      <c r="AB987" s="44" t="str">
        <f t="shared" si="279"/>
        <v/>
      </c>
      <c r="AC987" s="44" t="str">
        <f t="shared" si="280"/>
        <v/>
      </c>
      <c r="AD987" s="35" t="str">
        <f t="shared" si="281"/>
        <v>-3%</v>
      </c>
      <c r="AE987" s="3">
        <f t="shared" si="282"/>
        <v>-205</v>
      </c>
      <c r="AF987" s="46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spans="1:53" ht="19.95" customHeight="1" x14ac:dyDescent="0.4">
      <c r="A988" s="23" t="s">
        <v>391</v>
      </c>
      <c r="C988" s="23">
        <v>5</v>
      </c>
      <c r="D988" s="31" t="s">
        <v>172</v>
      </c>
      <c r="E988" s="31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1">
        <f>IFERROR(VLOOKUP($D988&amp;$C988,生产方式定位!$A$2:$E$38,2,FALSE)+VLOOKUP($E988&amp;$C988,生产方式定位!$F$3:$J$38,2,FALSE),0)</f>
        <v>2160</v>
      </c>
      <c r="U988" s="21">
        <f>IFERROR(VLOOKUP($D988&amp;$C988,生产方式定位!$A$2:$E$38,3,FALSE)+VLOOKUP($E988&amp;$C988,生产方式定位!$F$3:$J$38,3,FALSE),0)</f>
        <v>160</v>
      </c>
      <c r="Z988" s="21">
        <f>IFERROR(VLOOKUP($D988&amp;$C988,生产方式定位!$A$2:$E$38,5,FALSE)+VLOOKUP($E988&amp;$C988,生产方式定位!$F$3:$J$38,5,FALSE),"错误")</f>
        <v>2080</v>
      </c>
      <c r="AA988" s="34" t="str">
        <f t="shared" si="295"/>
        <v>魔偶*14,灵能水晶*24</v>
      </c>
      <c r="AB988" s="44" t="str">
        <f t="shared" si="279"/>
        <v/>
      </c>
      <c r="AC988" s="44" t="str">
        <f t="shared" si="280"/>
        <v/>
      </c>
      <c r="AD988" s="35" t="str">
        <f t="shared" si="281"/>
        <v>-4%</v>
      </c>
      <c r="AE988" s="3">
        <f t="shared" si="282"/>
        <v>-240</v>
      </c>
      <c r="AF988" s="46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spans="1:53" ht="19.95" customHeight="1" x14ac:dyDescent="0.4">
      <c r="A989" s="21" t="s">
        <v>392</v>
      </c>
      <c r="B989" s="48" t="s">
        <v>810</v>
      </c>
      <c r="C989" s="21">
        <v>1</v>
      </c>
      <c r="D989" s="31" t="s">
        <v>175</v>
      </c>
      <c r="E989" s="31" t="s">
        <v>180</v>
      </c>
      <c r="N989" s="23">
        <f>IFERROR(VLOOKUP($D989&amp;$C989,生产方式定位!$A$2:$E$38,2,FALSE)+VLOOKUP($E989&amp;$C989,生产方式定位!$F$3:$J$38,2,FALSE),0)</f>
        <v>0</v>
      </c>
      <c r="U989" s="23">
        <f>IFERROR(VLOOKUP($D989&amp;$C989,生产方式定位!$A$2:$E$38,3,FALSE)+VLOOKUP($E989&amp;$C989,生产方式定位!$F$3:$J$38,3,FALSE),0)</f>
        <v>25</v>
      </c>
      <c r="Z989" s="23">
        <f>IFERROR(VLOOKUP($D989&amp;$C989,生产方式定位!$A$2:$E$38,5,FALSE)+VLOOKUP($E989&amp;$C989,生产方式定位!$F$3:$J$38,5,FALSE),"错误")</f>
        <v>25</v>
      </c>
      <c r="AA989" s="34" t="str">
        <f t="shared" si="295"/>
        <v/>
      </c>
      <c r="AB989" s="44" t="str">
        <f t="shared" si="279"/>
        <v/>
      </c>
      <c r="AC989" s="44" t="str">
        <f t="shared" si="280"/>
        <v/>
      </c>
      <c r="AD989" s="35" t="str">
        <f t="shared" si="281"/>
        <v/>
      </c>
      <c r="AE989" s="3" t="str">
        <f t="shared" si="282"/>
        <v/>
      </c>
      <c r="AF989" s="46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spans="1:53" ht="19.95" customHeight="1" x14ac:dyDescent="0.4">
      <c r="A990" s="21" t="s">
        <v>392</v>
      </c>
      <c r="B990" s="48" t="s">
        <v>811</v>
      </c>
      <c r="C990" s="21">
        <v>2</v>
      </c>
      <c r="D990" s="31" t="s">
        <v>175</v>
      </c>
      <c r="E990" s="31" t="s">
        <v>180</v>
      </c>
      <c r="N990" s="23">
        <f>IFERROR(VLOOKUP($D990&amp;$C990,生产方式定位!$A$2:$E$38,2,FALSE)+VLOOKUP($E990&amp;$C990,生产方式定位!$F$3:$J$38,2,FALSE),0)</f>
        <v>0</v>
      </c>
      <c r="U990" s="23">
        <f>IFERROR(VLOOKUP($D990&amp;$C990,生产方式定位!$A$2:$E$38,3,FALSE)+VLOOKUP($E990&amp;$C990,生产方式定位!$F$3:$J$38,3,FALSE),0)</f>
        <v>35</v>
      </c>
      <c r="Z990" s="23">
        <f>IFERROR(VLOOKUP($D990&amp;$C990,生产方式定位!$A$2:$E$38,5,FALSE)+VLOOKUP($E990&amp;$C990,生产方式定位!$F$3:$J$38,5,FALSE),"错误")</f>
        <v>35</v>
      </c>
      <c r="AA990" s="34" t="str">
        <f t="shared" si="295"/>
        <v/>
      </c>
      <c r="AB990" s="44" t="str">
        <f t="shared" si="279"/>
        <v/>
      </c>
      <c r="AC990" s="44" t="str">
        <f t="shared" si="280"/>
        <v/>
      </c>
      <c r="AD990" s="35" t="str">
        <f t="shared" si="281"/>
        <v/>
      </c>
      <c r="AE990" s="3" t="str">
        <f t="shared" si="282"/>
        <v/>
      </c>
      <c r="AF990" s="46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spans="1:53" ht="19.95" customHeight="1" x14ac:dyDescent="0.4">
      <c r="A991" s="21" t="s">
        <v>392</v>
      </c>
      <c r="B991" s="48" t="s">
        <v>812</v>
      </c>
      <c r="C991" s="21">
        <v>3</v>
      </c>
      <c r="D991" s="31" t="s">
        <v>175</v>
      </c>
      <c r="E991" s="31" t="s">
        <v>180</v>
      </c>
      <c r="N991" s="23">
        <f>IFERROR(VLOOKUP($D991&amp;$C991,生产方式定位!$A$2:$E$38,2,FALSE)+VLOOKUP($E991&amp;$C991,生产方式定位!$F$3:$J$38,2,FALSE),0)</f>
        <v>0</v>
      </c>
      <c r="U991" s="23">
        <f>IFERROR(VLOOKUP($D991&amp;$C991,生产方式定位!$A$2:$E$38,3,FALSE)+VLOOKUP($E991&amp;$C991,生产方式定位!$F$3:$J$38,3,FALSE),0)</f>
        <v>70</v>
      </c>
      <c r="Z991" s="23">
        <f>IFERROR(VLOOKUP($D991&amp;$C991,生产方式定位!$A$2:$E$38,5,FALSE)+VLOOKUP($E991&amp;$C991,生产方式定位!$F$3:$J$38,5,FALSE),"错误")</f>
        <v>70</v>
      </c>
      <c r="AA991" s="34" t="str">
        <f t="shared" si="295"/>
        <v/>
      </c>
      <c r="AB991" s="44" t="str">
        <f t="shared" si="279"/>
        <v/>
      </c>
      <c r="AC991" s="44" t="str">
        <f t="shared" si="280"/>
        <v/>
      </c>
      <c r="AD991" s="35" t="str">
        <f t="shared" si="281"/>
        <v/>
      </c>
      <c r="AE991" s="3" t="str">
        <f t="shared" si="282"/>
        <v/>
      </c>
      <c r="AF991" s="46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spans="1:53" ht="19.95" customHeight="1" x14ac:dyDescent="0.4">
      <c r="A992" s="21" t="s">
        <v>392</v>
      </c>
      <c r="B992" s="48" t="s">
        <v>813</v>
      </c>
      <c r="C992" s="21">
        <v>4</v>
      </c>
      <c r="D992" s="31" t="s">
        <v>175</v>
      </c>
      <c r="E992" s="31" t="s">
        <v>180</v>
      </c>
      <c r="N992" s="23">
        <f>IFERROR(VLOOKUP($D992&amp;$C992,生产方式定位!$A$2:$E$38,2,FALSE)+VLOOKUP($E992&amp;$C992,生产方式定位!$F$3:$J$38,2,FALSE),0)</f>
        <v>0</v>
      </c>
      <c r="U992" s="23">
        <f>IFERROR(VLOOKUP($D992&amp;$C992,生产方式定位!$A$2:$E$38,3,FALSE)+VLOOKUP($E992&amp;$C992,生产方式定位!$F$3:$J$38,3,FALSE),0)</f>
        <v>35</v>
      </c>
      <c r="Z992" s="23">
        <f>IFERROR(VLOOKUP($D992&amp;$C992,生产方式定位!$A$2:$E$38,5,FALSE)+VLOOKUP($E992&amp;$C992,生产方式定位!$F$3:$J$38,5,FALSE),"错误")</f>
        <v>35</v>
      </c>
      <c r="AA992" s="34" t="str">
        <f t="shared" si="295"/>
        <v/>
      </c>
      <c r="AB992" s="44" t="str">
        <f t="shared" si="279"/>
        <v/>
      </c>
      <c r="AC992" s="44" t="str">
        <f t="shared" si="280"/>
        <v/>
      </c>
      <c r="AD992" s="35" t="str">
        <f t="shared" si="281"/>
        <v/>
      </c>
      <c r="AE992" s="3" t="str">
        <f t="shared" si="282"/>
        <v/>
      </c>
      <c r="AF992" s="46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spans="1:53" ht="19.95" customHeight="1" x14ac:dyDescent="0.4">
      <c r="A993" s="21" t="s">
        <v>392</v>
      </c>
      <c r="B993" s="48" t="s">
        <v>814</v>
      </c>
      <c r="C993" s="21">
        <v>5</v>
      </c>
      <c r="D993" s="31" t="s">
        <v>175</v>
      </c>
      <c r="E993" s="31" t="s">
        <v>180</v>
      </c>
      <c r="N993" s="23">
        <f>IFERROR(VLOOKUP($D993&amp;$C993,生产方式定位!$A$2:$E$38,2,FALSE)+VLOOKUP($E993&amp;$C993,生产方式定位!$F$3:$J$38,2,FALSE),0)</f>
        <v>0</v>
      </c>
      <c r="U993" s="23">
        <f>IFERROR(VLOOKUP($D993&amp;$C993,生产方式定位!$A$2:$E$38,3,FALSE)+VLOOKUP($E993&amp;$C993,生产方式定位!$F$3:$J$38,3,FALSE),0)</f>
        <v>40</v>
      </c>
      <c r="Z993" s="23">
        <f>IFERROR(VLOOKUP($D993&amp;$C993,生产方式定位!$A$2:$E$38,5,FALSE)+VLOOKUP($E993&amp;$C993,生产方式定位!$F$3:$J$38,5,FALSE),"错误")</f>
        <v>40</v>
      </c>
      <c r="AA993" s="34" t="str">
        <f t="shared" si="295"/>
        <v/>
      </c>
      <c r="AB993" s="44" t="str">
        <f t="shared" si="279"/>
        <v/>
      </c>
      <c r="AC993" s="44" t="str">
        <f t="shared" si="280"/>
        <v/>
      </c>
      <c r="AD993" s="35" t="str">
        <f t="shared" si="281"/>
        <v/>
      </c>
      <c r="AE993" s="3" t="str">
        <f t="shared" si="282"/>
        <v/>
      </c>
      <c r="AF993" s="46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spans="1:53" ht="19.95" customHeight="1" x14ac:dyDescent="0.4">
      <c r="A994" s="21" t="s">
        <v>392</v>
      </c>
      <c r="B994" s="48" t="s">
        <v>815</v>
      </c>
      <c r="C994" s="21">
        <v>6</v>
      </c>
      <c r="D994" s="31" t="s">
        <v>175</v>
      </c>
      <c r="E994" s="31" t="s">
        <v>180</v>
      </c>
      <c r="N994" s="23">
        <f>IFERROR(VLOOKUP($D994&amp;$C994,生产方式定位!$A$2:$E$38,2,FALSE)+VLOOKUP($E994&amp;$C994,生产方式定位!$F$3:$J$38,2,FALSE),0)</f>
        <v>0</v>
      </c>
      <c r="U994" s="23">
        <f>IFERROR(VLOOKUP($D994&amp;$C994,生产方式定位!$A$2:$E$38,3,FALSE)+VLOOKUP($E994&amp;$C994,生产方式定位!$F$3:$J$38,3,FALSE),0)</f>
        <v>20</v>
      </c>
      <c r="Z994" s="23">
        <f>IFERROR(VLOOKUP($D994&amp;$C994,生产方式定位!$A$2:$E$38,5,FALSE)+VLOOKUP($E994&amp;$C994,生产方式定位!$F$3:$J$38,5,FALSE),"错误")</f>
        <v>20</v>
      </c>
      <c r="AA994" s="34" t="str">
        <f t="shared" si="295"/>
        <v/>
      </c>
      <c r="AB994" s="44" t="str">
        <f t="shared" si="279"/>
        <v/>
      </c>
      <c r="AC994" s="44" t="str">
        <f t="shared" si="280"/>
        <v/>
      </c>
      <c r="AD994" s="35" t="str">
        <f t="shared" si="281"/>
        <v/>
      </c>
      <c r="AE994" s="3" t="str">
        <f t="shared" si="282"/>
        <v/>
      </c>
      <c r="AF994" s="46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spans="1:53" ht="19.95" customHeight="1" x14ac:dyDescent="0.4">
      <c r="A995" s="21" t="s">
        <v>392</v>
      </c>
      <c r="B995" s="48" t="s">
        <v>816</v>
      </c>
      <c r="C995" s="21">
        <v>7</v>
      </c>
      <c r="D995" s="31" t="s">
        <v>175</v>
      </c>
      <c r="E995" s="31" t="s">
        <v>180</v>
      </c>
      <c r="N995" s="23">
        <f>IFERROR(VLOOKUP($D995&amp;$C995,生产方式定位!$A$2:$E$38,2,FALSE)+VLOOKUP($E995&amp;$C995,生产方式定位!$F$3:$J$38,2,FALSE),0)</f>
        <v>0</v>
      </c>
      <c r="U995" s="23">
        <f>IFERROR(VLOOKUP($D995&amp;$C995,生产方式定位!$A$2:$E$38,3,FALSE)+VLOOKUP($E995&amp;$C995,生产方式定位!$F$3:$J$38,3,FALSE),0)</f>
        <v>20</v>
      </c>
      <c r="Z995" s="23">
        <f>IFERROR(VLOOKUP($D995&amp;$C995,生产方式定位!$A$2:$E$38,5,FALSE)+VLOOKUP($E995&amp;$C995,生产方式定位!$F$3:$J$38,5,FALSE),"错误")</f>
        <v>20</v>
      </c>
      <c r="AA995" s="34" t="str">
        <f t="shared" si="295"/>
        <v/>
      </c>
      <c r="AB995" s="44" t="str">
        <f t="shared" si="279"/>
        <v/>
      </c>
      <c r="AC995" s="44" t="str">
        <f t="shared" si="280"/>
        <v/>
      </c>
      <c r="AD995" s="35" t="str">
        <f t="shared" si="281"/>
        <v/>
      </c>
      <c r="AE995" s="3" t="str">
        <f t="shared" si="282"/>
        <v/>
      </c>
      <c r="AF995" s="46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spans="1:53" ht="19.95" customHeight="1" x14ac:dyDescent="0.4">
      <c r="A996" s="21" t="s">
        <v>392</v>
      </c>
      <c r="B996" s="48" t="s">
        <v>817</v>
      </c>
      <c r="C996" s="21">
        <v>8</v>
      </c>
      <c r="D996" s="31" t="s">
        <v>175</v>
      </c>
      <c r="E996" s="31" t="s">
        <v>180</v>
      </c>
      <c r="N996" s="23">
        <f>IFERROR(VLOOKUP($D996&amp;$C996,生产方式定位!$A$2:$E$38,2,FALSE)+VLOOKUP($E996&amp;$C996,生产方式定位!$F$3:$J$38,2,FALSE),0)</f>
        <v>0</v>
      </c>
      <c r="U996" s="23">
        <f>IFERROR(VLOOKUP($D996&amp;$C996,生产方式定位!$A$2:$E$38,3,FALSE)+VLOOKUP($E996&amp;$C996,生产方式定位!$F$3:$J$38,3,FALSE),0)</f>
        <v>50</v>
      </c>
      <c r="Z996" s="23">
        <f>IFERROR(VLOOKUP($D996&amp;$C996,生产方式定位!$A$2:$E$38,5,FALSE)+VLOOKUP($E996&amp;$C996,生产方式定位!$F$3:$J$38,5,FALSE),"错误")</f>
        <v>50</v>
      </c>
      <c r="AA996" s="34" t="str">
        <f t="shared" si="295"/>
        <v/>
      </c>
      <c r="AB996" s="44" t="str">
        <f t="shared" si="279"/>
        <v/>
      </c>
      <c r="AC996" s="44" t="str">
        <f t="shared" si="280"/>
        <v/>
      </c>
      <c r="AD996" s="35" t="str">
        <f t="shared" si="281"/>
        <v/>
      </c>
      <c r="AE996" s="3" t="str">
        <f t="shared" si="282"/>
        <v/>
      </c>
      <c r="AF996" s="46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spans="1:53" ht="19.95" customHeight="1" x14ac:dyDescent="0.4">
      <c r="A997" s="23" t="s">
        <v>394</v>
      </c>
      <c r="C997" s="23">
        <v>1</v>
      </c>
      <c r="D997" s="31" t="s">
        <v>172</v>
      </c>
      <c r="E997" s="31" t="s">
        <v>173</v>
      </c>
      <c r="F997" s="3" t="s">
        <v>41</v>
      </c>
      <c r="G997" s="3">
        <v>20</v>
      </c>
      <c r="L997" s="32">
        <v>5</v>
      </c>
      <c r="N997" s="21">
        <f>IFERROR(VLOOKUP($D997&amp;$C997,生产方式定位!$A$2:$E$38,2,FALSE)+VLOOKUP($E997&amp;$C997,生产方式定位!$F$3:$J$38,2,FALSE),0)</f>
        <v>300</v>
      </c>
      <c r="U997" s="21">
        <f>IFERROR(VLOOKUP($D997&amp;$C997,生产方式定位!$A$2:$E$38,3,FALSE)+VLOOKUP($E997&amp;$C997,生产方式定位!$F$3:$J$38,3,FALSE),0)</f>
        <v>100</v>
      </c>
      <c r="Z997" s="21">
        <f>IFERROR(VLOOKUP($D997&amp;$C997,生产方式定位!$A$2:$E$38,5,FALSE)+VLOOKUP($E997&amp;$C997,生产方式定位!$F$3:$J$38,5,FALSE),"错误")</f>
        <v>520</v>
      </c>
      <c r="AA997" s="34" t="str">
        <f t="shared" si="295"/>
        <v>工具*6,运力*2</v>
      </c>
      <c r="AB997" s="44" t="str">
        <f t="shared" si="279"/>
        <v/>
      </c>
      <c r="AC997" s="44" t="str">
        <f t="shared" si="280"/>
        <v/>
      </c>
      <c r="AD997" s="35" t="str">
        <f t="shared" si="281"/>
        <v>73%</v>
      </c>
      <c r="AE997" s="3">
        <f t="shared" si="282"/>
        <v>120</v>
      </c>
      <c r="AF997" s="46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spans="1:53" ht="19.95" customHeight="1" x14ac:dyDescent="0.4">
      <c r="A998" s="23" t="s">
        <v>394</v>
      </c>
      <c r="C998" s="23">
        <v>2</v>
      </c>
      <c r="D998" s="31" t="s">
        <v>172</v>
      </c>
      <c r="E998" s="31" t="s">
        <v>173</v>
      </c>
      <c r="F998" s="3" t="s">
        <v>41</v>
      </c>
      <c r="G998" s="3">
        <v>10</v>
      </c>
      <c r="H998" s="3" t="s">
        <v>38</v>
      </c>
      <c r="I998" s="3">
        <v>15</v>
      </c>
      <c r="L998" s="32">
        <v>5</v>
      </c>
      <c r="N998" s="21">
        <f>IFERROR(VLOOKUP($D998&amp;$C998,生产方式定位!$A$2:$E$38,2,FALSE)+VLOOKUP($E998&amp;$C998,生产方式定位!$F$3:$J$38,2,FALSE),0)</f>
        <v>1100</v>
      </c>
      <c r="U998" s="21">
        <f>IFERROR(VLOOKUP($D998&amp;$C998,生产方式定位!$A$2:$E$38,3,FALSE)+VLOOKUP($E998&amp;$C998,生产方式定位!$F$3:$J$38,3,FALSE),0)</f>
        <v>100</v>
      </c>
      <c r="Z998" s="21">
        <f>IFERROR(VLOOKUP($D998&amp;$C998,生产方式定位!$A$2:$E$38,5,FALSE)+VLOOKUP($E998&amp;$C998,生产方式定位!$F$3:$J$38,5,FALSE),"错误")</f>
        <v>1510</v>
      </c>
      <c r="AA998" s="34" t="str">
        <f t="shared" si="295"/>
        <v>工具*9,肥料*18,运力*6</v>
      </c>
      <c r="AB998" s="44" t="str">
        <f t="shared" si="279"/>
        <v/>
      </c>
      <c r="AC998" s="44" t="str">
        <f t="shared" si="280"/>
        <v/>
      </c>
      <c r="AD998" s="35" t="str">
        <f t="shared" si="281"/>
        <v>37%</v>
      </c>
      <c r="AE998" s="3">
        <f t="shared" si="282"/>
        <v>310</v>
      </c>
      <c r="AF998" s="46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spans="1:53" ht="19.95" customHeight="1" x14ac:dyDescent="0.4">
      <c r="A999" s="23" t="s">
        <v>394</v>
      </c>
      <c r="C999" s="23">
        <v>3</v>
      </c>
      <c r="D999" s="31" t="s">
        <v>172</v>
      </c>
      <c r="E999" s="31" t="s">
        <v>173</v>
      </c>
      <c r="F999" s="3" t="s">
        <v>41</v>
      </c>
      <c r="G999" s="3">
        <v>10</v>
      </c>
      <c r="H999" s="3" t="s">
        <v>38</v>
      </c>
      <c r="I999" s="3">
        <v>15</v>
      </c>
      <c r="L999" s="32">
        <v>5</v>
      </c>
      <c r="N999" s="21">
        <f>IFERROR(VLOOKUP($D999&amp;$C999,生产方式定位!$A$2:$E$38,2,FALSE)+VLOOKUP($E999&amp;$C999,生产方式定位!$F$3:$J$38,2,FALSE),0)</f>
        <v>1525</v>
      </c>
      <c r="U999" s="21">
        <f>IFERROR(VLOOKUP($D999&amp;$C999,生产方式定位!$A$2:$E$38,3,FALSE)+VLOOKUP($E999&amp;$C999,生产方式定位!$F$3:$J$38,3,FALSE),0)</f>
        <v>100</v>
      </c>
      <c r="Z999" s="21">
        <f>IFERROR(VLOOKUP($D999&amp;$C999,生产方式定位!$A$2:$E$38,5,FALSE)+VLOOKUP($E999&amp;$C999,生产方式定位!$F$3:$J$38,5,FALSE),"错误")</f>
        <v>2050</v>
      </c>
      <c r="AA999" s="34" t="str">
        <f t="shared" si="295"/>
        <v>工具*13,肥料*25,运力*8</v>
      </c>
      <c r="AB999" s="44" t="str">
        <f t="shared" ref="AB999:AB1062" si="296">IF(AJ999="","",AJ999)&amp;IF(AK999="","",","&amp;AK999)&amp;IF(AL999="","",","&amp;AL999)</f>
        <v/>
      </c>
      <c r="AC999" s="44" t="str">
        <f t="shared" ref="AC999:AC1062" si="297">IF(AM999="","",AM999)&amp;IF(AN999="","",","&amp;AN999)</f>
        <v/>
      </c>
      <c r="AD999" s="35" t="str">
        <f t="shared" ref="AD999:AD1062" si="298">IFERROR(ROUND(((Z999/N999)-1)*100,0)&amp;"%","")</f>
        <v>34%</v>
      </c>
      <c r="AE999" s="3">
        <f t="shared" ref="AE999:AE1062" si="299">IF(Z999-U999-N999=0,"",Z999-U999-N999)</f>
        <v>425</v>
      </c>
      <c r="AF999" s="46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spans="1:53" ht="19.95" customHeight="1" x14ac:dyDescent="0.4">
      <c r="A1000" s="23" t="s">
        <v>394</v>
      </c>
      <c r="C1000" s="23">
        <v>4</v>
      </c>
      <c r="D1000" s="31" t="s">
        <v>172</v>
      </c>
      <c r="E1000" s="31" t="s">
        <v>173</v>
      </c>
      <c r="F1000" s="3" t="s">
        <v>41</v>
      </c>
      <c r="G1000" s="3">
        <v>10</v>
      </c>
      <c r="H1000" s="3" t="s">
        <v>38</v>
      </c>
      <c r="I1000" s="3">
        <v>15</v>
      </c>
      <c r="L1000" s="32">
        <v>5</v>
      </c>
      <c r="N1000" s="21">
        <f>IFERROR(VLOOKUP($D1000&amp;$C1000,生产方式定位!$A$2:$E$38,2,FALSE)+VLOOKUP($E1000&amp;$C1000,生产方式定位!$F$3:$J$38,2,FALSE),0)</f>
        <v>1950</v>
      </c>
      <c r="U1000" s="21">
        <f>IFERROR(VLOOKUP($D1000&amp;$C1000,生产方式定位!$A$2:$E$38,3,FALSE)+VLOOKUP($E1000&amp;$C1000,生产方式定位!$F$3:$J$38,3,FALSE),0)</f>
        <v>100</v>
      </c>
      <c r="Z1000" s="21">
        <f>IFERROR(VLOOKUP($D1000&amp;$C1000,生产方式定位!$A$2:$E$38,5,FALSE)+VLOOKUP($E1000&amp;$C1000,生产方式定位!$F$3:$J$38,5,FALSE),"错误")</f>
        <v>2590</v>
      </c>
      <c r="AA1000" s="34" t="str">
        <f t="shared" si="295"/>
        <v>工具*16,肥料*33,运力*11</v>
      </c>
      <c r="AB1000" s="44" t="str">
        <f t="shared" si="296"/>
        <v/>
      </c>
      <c r="AC1000" s="44" t="str">
        <f t="shared" si="297"/>
        <v/>
      </c>
      <c r="AD1000" s="35" t="str">
        <f t="shared" si="298"/>
        <v>33%</v>
      </c>
      <c r="AE1000" s="3">
        <f t="shared" si="299"/>
        <v>540</v>
      </c>
      <c r="AF1000" s="46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spans="1:53" ht="19.95" customHeight="1" x14ac:dyDescent="0.4">
      <c r="A1001" s="23" t="s">
        <v>394</v>
      </c>
      <c r="C1001" s="23">
        <v>5</v>
      </c>
      <c r="D1001" s="31" t="s">
        <v>172</v>
      </c>
      <c r="E1001" s="31" t="s">
        <v>173</v>
      </c>
      <c r="F1001" s="3" t="s">
        <v>41</v>
      </c>
      <c r="G1001" s="3">
        <v>10</v>
      </c>
      <c r="H1001" s="3" t="s">
        <v>38</v>
      </c>
      <c r="I1001" s="3">
        <v>15</v>
      </c>
      <c r="L1001" s="32">
        <v>5</v>
      </c>
      <c r="N1001" s="21">
        <f>IFERROR(VLOOKUP($D1001&amp;$C1001,生产方式定位!$A$2:$E$38,2,FALSE)+VLOOKUP($E1001&amp;$C1001,生产方式定位!$F$3:$J$38,2,FALSE),0)</f>
        <v>2375</v>
      </c>
      <c r="U1001" s="21">
        <f>IFERROR(VLOOKUP($D1001&amp;$C1001,生产方式定位!$A$2:$E$38,3,FALSE)+VLOOKUP($E1001&amp;$C1001,生产方式定位!$F$3:$J$38,3,FALSE),0)</f>
        <v>100</v>
      </c>
      <c r="Z1001" s="21">
        <f>IFERROR(VLOOKUP($D1001&amp;$C1001,生产方式定位!$A$2:$E$38,5,FALSE)+VLOOKUP($E1001&amp;$C1001,生产方式定位!$F$3:$J$38,5,FALSE),"错误")</f>
        <v>3130</v>
      </c>
      <c r="AA1001" s="34" t="str">
        <f t="shared" si="295"/>
        <v>工具*20,肥料*40,运力*13</v>
      </c>
      <c r="AB1001" s="44" t="str">
        <f t="shared" si="296"/>
        <v/>
      </c>
      <c r="AC1001" s="44" t="str">
        <f t="shared" si="297"/>
        <v/>
      </c>
      <c r="AD1001" s="35" t="str">
        <f t="shared" si="298"/>
        <v>32%</v>
      </c>
      <c r="AE1001" s="3">
        <f t="shared" si="299"/>
        <v>655</v>
      </c>
      <c r="AF1001" s="46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spans="1:53" ht="19.95" customHeight="1" x14ac:dyDescent="0.4">
      <c r="A1002" s="21" t="s">
        <v>395</v>
      </c>
      <c r="C1002" s="21">
        <v>1</v>
      </c>
      <c r="D1002" s="31" t="s">
        <v>175</v>
      </c>
      <c r="E1002" s="31" t="s">
        <v>176</v>
      </c>
      <c r="N1002" s="23">
        <f>IFERROR(VLOOKUP($D1002&amp;$C1002,生产方式定位!$A$2:$E$38,2,FALSE)+VLOOKUP($E1002&amp;$C1002,生产方式定位!$F$3:$J$38,2,FALSE),0)</f>
        <v>0</v>
      </c>
      <c r="U1002" s="23">
        <f>IFERROR(VLOOKUP($D1002&amp;$C1002,生产方式定位!$A$2:$E$38,3,FALSE)+VLOOKUP($E1002&amp;$C1002,生产方式定位!$F$3:$J$38,3,FALSE),0)</f>
        <v>0</v>
      </c>
      <c r="Z1002" s="23">
        <f>IFERROR(VLOOKUP($D1002&amp;$C1002,生产方式定位!$A$2:$E$38,5,FALSE)+VLOOKUP($E1002&amp;$C1002,生产方式定位!$F$3:$J$38,5,FALSE),"错误")</f>
        <v>0</v>
      </c>
      <c r="AA1002" s="34" t="str">
        <f t="shared" si="295"/>
        <v/>
      </c>
      <c r="AB1002" s="44" t="str">
        <f t="shared" si="296"/>
        <v/>
      </c>
      <c r="AC1002" s="44" t="str">
        <f t="shared" si="297"/>
        <v/>
      </c>
      <c r="AD1002" s="35" t="str">
        <f t="shared" si="298"/>
        <v/>
      </c>
      <c r="AE1002" s="3" t="str">
        <f t="shared" si="299"/>
        <v/>
      </c>
      <c r="AF1002" s="46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spans="1:53" ht="19.95" customHeight="1" x14ac:dyDescent="0.4">
      <c r="A1003" s="21" t="s">
        <v>395</v>
      </c>
      <c r="C1003" s="21">
        <v>2</v>
      </c>
      <c r="D1003" s="31" t="s">
        <v>175</v>
      </c>
      <c r="E1003" s="31" t="s">
        <v>176</v>
      </c>
      <c r="F1003" s="3" t="s">
        <v>41</v>
      </c>
      <c r="G1003" s="3">
        <v>10</v>
      </c>
      <c r="N1003" s="23">
        <f>IFERROR(VLOOKUP($D1003&amp;$C1003,生产方式定位!$A$2:$E$38,2,FALSE)+VLOOKUP($E1003&amp;$C1003,生产方式定位!$F$3:$J$38,2,FALSE),0)</f>
        <v>225</v>
      </c>
      <c r="U1003" s="23">
        <f>IFERROR(VLOOKUP($D1003&amp;$C1003,生产方式定位!$A$2:$E$38,3,FALSE)+VLOOKUP($E1003&amp;$C1003,生产方式定位!$F$3:$J$38,3,FALSE),0)</f>
        <v>10</v>
      </c>
      <c r="Z1003" s="23">
        <f>IFERROR(VLOOKUP($D1003&amp;$C1003,生产方式定位!$A$2:$E$38,5,FALSE)+VLOOKUP($E1003&amp;$C1003,生产方式定位!$F$3:$J$38,5,FALSE),"错误")</f>
        <v>0</v>
      </c>
      <c r="AA1003" s="34" t="str">
        <f t="shared" si="295"/>
        <v>工具*6</v>
      </c>
      <c r="AB1003" s="44" t="str">
        <f t="shared" si="296"/>
        <v/>
      </c>
      <c r="AC1003" s="44" t="str">
        <f t="shared" si="297"/>
        <v/>
      </c>
      <c r="AD1003" s="35" t="str">
        <f t="shared" si="298"/>
        <v>-100%</v>
      </c>
      <c r="AE1003" s="3">
        <f t="shared" si="299"/>
        <v>-235</v>
      </c>
      <c r="AF1003" s="46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spans="1:53" ht="19.95" customHeight="1" x14ac:dyDescent="0.4">
      <c r="A1004" s="21" t="s">
        <v>395</v>
      </c>
      <c r="C1004" s="21">
        <v>3</v>
      </c>
      <c r="D1004" s="31" t="s">
        <v>175</v>
      </c>
      <c r="E1004" s="31" t="s">
        <v>176</v>
      </c>
      <c r="F1004" s="3" t="s">
        <v>41</v>
      </c>
      <c r="G1004" s="3">
        <v>10</v>
      </c>
      <c r="N1004" s="23">
        <f>IFERROR(VLOOKUP($D1004&amp;$C1004,生产方式定位!$A$2:$E$38,2,FALSE)+VLOOKUP($E1004&amp;$C1004,生产方式定位!$F$3:$J$38,2,FALSE),0)</f>
        <v>300</v>
      </c>
      <c r="U1004" s="23">
        <f>IFERROR(VLOOKUP($D1004&amp;$C1004,生产方式定位!$A$2:$E$38,3,FALSE)+VLOOKUP($E1004&amp;$C1004,生产方式定位!$F$3:$J$38,3,FALSE),0)</f>
        <v>20</v>
      </c>
      <c r="Z1004" s="23">
        <f>IFERROR(VLOOKUP($D1004&amp;$C1004,生产方式定位!$A$2:$E$38,5,FALSE)+VLOOKUP($E1004&amp;$C1004,生产方式定位!$F$3:$J$38,5,FALSE),"错误")</f>
        <v>0</v>
      </c>
      <c r="AA1004" s="34" t="str">
        <f t="shared" si="295"/>
        <v>工具*8</v>
      </c>
      <c r="AB1004" s="44" t="str">
        <f t="shared" si="296"/>
        <v/>
      </c>
      <c r="AC1004" s="44" t="str">
        <f t="shared" si="297"/>
        <v/>
      </c>
      <c r="AD1004" s="35" t="str">
        <f t="shared" si="298"/>
        <v>-100%</v>
      </c>
      <c r="AE1004" s="3">
        <f t="shared" si="299"/>
        <v>-320</v>
      </c>
      <c r="AF1004" s="46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spans="1:53" ht="19.95" customHeight="1" x14ac:dyDescent="0.4">
      <c r="A1005" s="21" t="s">
        <v>395</v>
      </c>
      <c r="C1005" s="21">
        <v>4</v>
      </c>
      <c r="D1005" s="31" t="s">
        <v>175</v>
      </c>
      <c r="E1005" s="31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3">
        <f>IFERROR(VLOOKUP($D1005&amp;$C1005,生产方式定位!$A$2:$E$38,2,FALSE)+VLOOKUP($E1005&amp;$C1005,生产方式定位!$F$3:$J$38,2,FALSE),0)</f>
        <v>375</v>
      </c>
      <c r="U1005" s="23">
        <f>IFERROR(VLOOKUP($D1005&amp;$C1005,生产方式定位!$A$2:$E$38,3,FALSE)+VLOOKUP($E1005&amp;$C1005,生产方式定位!$F$3:$J$38,3,FALSE),0)</f>
        <v>30</v>
      </c>
      <c r="Z1005" s="23">
        <f>IFERROR(VLOOKUP($D1005&amp;$C1005,生产方式定位!$A$2:$E$38,5,FALSE)+VLOOKUP($E1005&amp;$C1005,生产方式定位!$F$3:$J$38,5,FALSE),"错误")</f>
        <v>0</v>
      </c>
      <c r="AA1005" s="34" t="str">
        <f t="shared" si="295"/>
        <v>科学引擎*2,煤*8</v>
      </c>
      <c r="AB1005" s="44" t="str">
        <f t="shared" si="296"/>
        <v/>
      </c>
      <c r="AC1005" s="44" t="str">
        <f t="shared" si="297"/>
        <v/>
      </c>
      <c r="AD1005" s="35" t="str">
        <f t="shared" si="298"/>
        <v>-100%</v>
      </c>
      <c r="AE1005" s="3">
        <f t="shared" si="299"/>
        <v>-405</v>
      </c>
      <c r="AF1005" s="46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spans="1:53" ht="19.95" customHeight="1" x14ac:dyDescent="0.4">
      <c r="A1006" s="21" t="s">
        <v>395</v>
      </c>
      <c r="C1006" s="21">
        <v>5</v>
      </c>
      <c r="D1006" s="31" t="s">
        <v>175</v>
      </c>
      <c r="E1006" s="31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3">
        <f>IFERROR(VLOOKUP($D1006&amp;$C1006,生产方式定位!$A$2:$E$38,2,FALSE)+VLOOKUP($E1006&amp;$C1006,生产方式定位!$F$3:$J$38,2,FALSE),0)</f>
        <v>450</v>
      </c>
      <c r="U1006" s="23">
        <f>IFERROR(VLOOKUP($D1006&amp;$C1006,生产方式定位!$A$2:$E$38,3,FALSE)+VLOOKUP($E1006&amp;$C1006,生产方式定位!$F$3:$J$38,3,FALSE),0)</f>
        <v>40</v>
      </c>
      <c r="Z1006" s="23">
        <f>IFERROR(VLOOKUP($D1006&amp;$C1006,生产方式定位!$A$2:$E$38,5,FALSE)+VLOOKUP($E1006&amp;$C1006,生产方式定位!$F$3:$J$38,5,FALSE),"错误")</f>
        <v>0</v>
      </c>
      <c r="AA1006" s="34" t="str">
        <f t="shared" si="295"/>
        <v>魔导引擎*2,煤*10</v>
      </c>
      <c r="AB1006" s="44" t="str">
        <f t="shared" si="296"/>
        <v/>
      </c>
      <c r="AC1006" s="44" t="str">
        <f t="shared" si="297"/>
        <v/>
      </c>
      <c r="AD1006" s="35" t="str">
        <f t="shared" si="298"/>
        <v>-100%</v>
      </c>
      <c r="AE1006" s="3">
        <f t="shared" si="299"/>
        <v>-490</v>
      </c>
      <c r="AF1006" s="46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spans="1:53" ht="19.95" customHeight="1" x14ac:dyDescent="0.4">
      <c r="A1007" s="23" t="s">
        <v>396</v>
      </c>
      <c r="C1007" s="23">
        <v>1</v>
      </c>
      <c r="D1007" s="31" t="s">
        <v>172</v>
      </c>
      <c r="E1007" s="31" t="s">
        <v>178</v>
      </c>
      <c r="N1007" s="21">
        <f>IFERROR(VLOOKUP($D1007&amp;$C1007,生产方式定位!$A$2:$E$38,2,FALSE)+VLOOKUP($E1007&amp;$C1007,生产方式定位!$F$3:$J$38,2,FALSE),0)</f>
        <v>300</v>
      </c>
      <c r="U1007" s="21">
        <f>IFERROR(VLOOKUP($D1007&amp;$C1007,生产方式定位!$A$2:$E$38,3,FALSE)+VLOOKUP($E1007&amp;$C1007,生产方式定位!$F$3:$J$38,3,FALSE),0)</f>
        <v>100</v>
      </c>
      <c r="Z1007" s="21">
        <f>IFERROR(VLOOKUP($D1007&amp;$C1007,生产方式定位!$A$2:$E$38,5,FALSE)+VLOOKUP($E1007&amp;$C1007,生产方式定位!$F$3:$J$38,5,FALSE),"错误")</f>
        <v>520</v>
      </c>
      <c r="AA1007" s="34" t="str">
        <f t="shared" si="295"/>
        <v/>
      </c>
      <c r="AB1007" s="44" t="str">
        <f t="shared" si="296"/>
        <v/>
      </c>
      <c r="AC1007" s="44" t="str">
        <f t="shared" si="297"/>
        <v/>
      </c>
      <c r="AD1007" s="35" t="str">
        <f t="shared" si="298"/>
        <v>73%</v>
      </c>
      <c r="AE1007" s="3">
        <f t="shared" si="299"/>
        <v>120</v>
      </c>
      <c r="AF1007" s="46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spans="1:53" ht="19.95" customHeight="1" x14ac:dyDescent="0.4">
      <c r="A1008" s="23" t="s">
        <v>396</v>
      </c>
      <c r="C1008" s="23">
        <v>2</v>
      </c>
      <c r="D1008" s="31" t="s">
        <v>172</v>
      </c>
      <c r="E1008" s="31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1">
        <f>IFERROR(VLOOKUP($D1008&amp;$C1008,生产方式定位!$A$2:$E$38,2,FALSE)+VLOOKUP($E1008&amp;$C1008,生产方式定位!$F$3:$J$38,2,FALSE),0)</f>
        <v>930</v>
      </c>
      <c r="U1008" s="21">
        <f>IFERROR(VLOOKUP($D1008&amp;$C1008,生产方式定位!$A$2:$E$38,3,FALSE)+VLOOKUP($E1008&amp;$C1008,生产方式定位!$F$3:$J$38,3,FALSE),0)</f>
        <v>115</v>
      </c>
      <c r="Z1008" s="21">
        <f>IFERROR(VLOOKUP($D1008&amp;$C1008,生产方式定位!$A$2:$E$38,5,FALSE)+VLOOKUP($E1008&amp;$C1008,生产方式定位!$F$3:$J$38,5,FALSE),"错误")</f>
        <v>910</v>
      </c>
      <c r="AA1008" s="34" t="str">
        <f t="shared" si="295"/>
        <v>魔偶*6,灵能水晶*10</v>
      </c>
      <c r="AB1008" s="44" t="str">
        <f t="shared" si="296"/>
        <v/>
      </c>
      <c r="AC1008" s="44" t="str">
        <f t="shared" si="297"/>
        <v/>
      </c>
      <c r="AD1008" s="35" t="str">
        <f t="shared" si="298"/>
        <v>-2%</v>
      </c>
      <c r="AE1008" s="3">
        <f t="shared" si="299"/>
        <v>-135</v>
      </c>
      <c r="AF1008" s="46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spans="1:53" ht="19.95" customHeight="1" x14ac:dyDescent="0.4">
      <c r="A1009" s="23" t="s">
        <v>396</v>
      </c>
      <c r="C1009" s="23">
        <v>3</v>
      </c>
      <c r="D1009" s="31" t="s">
        <v>172</v>
      </c>
      <c r="E1009" s="31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1">
        <f>IFERROR(VLOOKUP($D1009&amp;$C1009,生产方式定位!$A$2:$E$38,2,FALSE)+VLOOKUP($E1009&amp;$C1009,生产方式定位!$F$3:$J$38,2,FALSE),0)</f>
        <v>1340</v>
      </c>
      <c r="U1009" s="21">
        <f>IFERROR(VLOOKUP($D1009&amp;$C1009,生产方式定位!$A$2:$E$38,3,FALSE)+VLOOKUP($E1009&amp;$C1009,生产方式定位!$F$3:$J$38,3,FALSE),0)</f>
        <v>130</v>
      </c>
      <c r="Z1009" s="21">
        <f>IFERROR(VLOOKUP($D1009&amp;$C1009,生产方式定位!$A$2:$E$38,5,FALSE)+VLOOKUP($E1009&amp;$C1009,生产方式定位!$F$3:$J$38,5,FALSE),"错误")</f>
        <v>1300</v>
      </c>
      <c r="AA1009" s="34" t="str">
        <f t="shared" si="295"/>
        <v>魔偶*9,灵能水晶*15</v>
      </c>
      <c r="AB1009" s="44" t="str">
        <f t="shared" si="296"/>
        <v/>
      </c>
      <c r="AC1009" s="44" t="str">
        <f t="shared" si="297"/>
        <v/>
      </c>
      <c r="AD1009" s="35" t="str">
        <f t="shared" si="298"/>
        <v>-3%</v>
      </c>
      <c r="AE1009" s="3">
        <f t="shared" si="299"/>
        <v>-170</v>
      </c>
      <c r="AF1009" s="46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spans="1:53" ht="19.95" customHeight="1" x14ac:dyDescent="0.4">
      <c r="A1010" s="23" t="s">
        <v>396</v>
      </c>
      <c r="C1010" s="23">
        <v>4</v>
      </c>
      <c r="D1010" s="31" t="s">
        <v>172</v>
      </c>
      <c r="E1010" s="31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1">
        <f>IFERROR(VLOOKUP($D1010&amp;$C1010,生产方式定位!$A$2:$E$38,2,FALSE)+VLOOKUP($E1010&amp;$C1010,生产方式定位!$F$3:$J$38,2,FALSE),0)</f>
        <v>1750</v>
      </c>
      <c r="U1010" s="21">
        <f>IFERROR(VLOOKUP($D1010&amp;$C1010,生产方式定位!$A$2:$E$38,3,FALSE)+VLOOKUP($E1010&amp;$C1010,生产方式定位!$F$3:$J$38,3,FALSE),0)</f>
        <v>145</v>
      </c>
      <c r="Z1010" s="21">
        <f>IFERROR(VLOOKUP($D1010&amp;$C1010,生产方式定位!$A$2:$E$38,5,FALSE)+VLOOKUP($E1010&amp;$C1010,生产方式定位!$F$3:$J$38,5,FALSE),"错误")</f>
        <v>1690</v>
      </c>
      <c r="AA1010" s="34" t="str">
        <f t="shared" si="295"/>
        <v>魔偶*12,灵能水晶*19</v>
      </c>
      <c r="AB1010" s="44" t="str">
        <f t="shared" si="296"/>
        <v/>
      </c>
      <c r="AC1010" s="44" t="str">
        <f t="shared" si="297"/>
        <v/>
      </c>
      <c r="AD1010" s="35" t="str">
        <f t="shared" si="298"/>
        <v>-3%</v>
      </c>
      <c r="AE1010" s="3">
        <f t="shared" si="299"/>
        <v>-205</v>
      </c>
      <c r="AF1010" s="46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spans="1:53" ht="19.95" customHeight="1" x14ac:dyDescent="0.4">
      <c r="A1011" s="23" t="s">
        <v>396</v>
      </c>
      <c r="C1011" s="23">
        <v>5</v>
      </c>
      <c r="D1011" s="31" t="s">
        <v>172</v>
      </c>
      <c r="E1011" s="31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1">
        <f>IFERROR(VLOOKUP($D1011&amp;$C1011,生产方式定位!$A$2:$E$38,2,FALSE)+VLOOKUP($E1011&amp;$C1011,生产方式定位!$F$3:$J$38,2,FALSE),0)</f>
        <v>2160</v>
      </c>
      <c r="U1011" s="21">
        <f>IFERROR(VLOOKUP($D1011&amp;$C1011,生产方式定位!$A$2:$E$38,3,FALSE)+VLOOKUP($E1011&amp;$C1011,生产方式定位!$F$3:$J$38,3,FALSE),0)</f>
        <v>160</v>
      </c>
      <c r="Z1011" s="21">
        <f>IFERROR(VLOOKUP($D1011&amp;$C1011,生产方式定位!$A$2:$E$38,5,FALSE)+VLOOKUP($E1011&amp;$C1011,生产方式定位!$F$3:$J$38,5,FALSE),"错误")</f>
        <v>2080</v>
      </c>
      <c r="AA1011" s="34" t="str">
        <f t="shared" si="295"/>
        <v>魔偶*14,灵能水晶*24</v>
      </c>
      <c r="AB1011" s="44" t="str">
        <f t="shared" si="296"/>
        <v/>
      </c>
      <c r="AC1011" s="44" t="str">
        <f t="shared" si="297"/>
        <v/>
      </c>
      <c r="AD1011" s="35" t="str">
        <f t="shared" si="298"/>
        <v>-4%</v>
      </c>
      <c r="AE1011" s="3">
        <f t="shared" si="299"/>
        <v>-240</v>
      </c>
      <c r="AF1011" s="46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spans="1:53" ht="19.95" customHeight="1" x14ac:dyDescent="0.4">
      <c r="A1012" s="21" t="s">
        <v>397</v>
      </c>
      <c r="B1012" s="48" t="s">
        <v>810</v>
      </c>
      <c r="C1012" s="21">
        <v>1</v>
      </c>
      <c r="D1012" s="31" t="s">
        <v>175</v>
      </c>
      <c r="E1012" s="31" t="s">
        <v>180</v>
      </c>
      <c r="N1012" s="23">
        <f>IFERROR(VLOOKUP($D1012&amp;$C1012,生产方式定位!$A$2:$E$38,2,FALSE)+VLOOKUP($E1012&amp;$C1012,生产方式定位!$F$3:$J$38,2,FALSE),0)</f>
        <v>0</v>
      </c>
      <c r="U1012" s="23">
        <f>IFERROR(VLOOKUP($D1012&amp;$C1012,生产方式定位!$A$2:$E$38,3,FALSE)+VLOOKUP($E1012&amp;$C1012,生产方式定位!$F$3:$J$38,3,FALSE),0)</f>
        <v>25</v>
      </c>
      <c r="Z1012" s="23">
        <f>IFERROR(VLOOKUP($D1012&amp;$C1012,生产方式定位!$A$2:$E$38,5,FALSE)+VLOOKUP($E1012&amp;$C1012,生产方式定位!$F$3:$J$38,5,FALSE),"错误")</f>
        <v>25</v>
      </c>
      <c r="AA1012" s="34" t="str">
        <f t="shared" si="295"/>
        <v/>
      </c>
      <c r="AB1012" s="44" t="str">
        <f t="shared" si="296"/>
        <v/>
      </c>
      <c r="AC1012" s="44" t="str">
        <f t="shared" si="297"/>
        <v/>
      </c>
      <c r="AD1012" s="35" t="str">
        <f t="shared" si="298"/>
        <v/>
      </c>
      <c r="AE1012" s="3" t="str">
        <f t="shared" si="299"/>
        <v/>
      </c>
      <c r="AF1012" s="46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spans="1:53" ht="19.95" customHeight="1" x14ac:dyDescent="0.4">
      <c r="A1013" s="21" t="s">
        <v>397</v>
      </c>
      <c r="B1013" s="48" t="s">
        <v>811</v>
      </c>
      <c r="C1013" s="21">
        <v>2</v>
      </c>
      <c r="D1013" s="31" t="s">
        <v>175</v>
      </c>
      <c r="E1013" s="31" t="s">
        <v>180</v>
      </c>
      <c r="N1013" s="23">
        <f>IFERROR(VLOOKUP($D1013&amp;$C1013,生产方式定位!$A$2:$E$38,2,FALSE)+VLOOKUP($E1013&amp;$C1013,生产方式定位!$F$3:$J$38,2,FALSE),0)</f>
        <v>0</v>
      </c>
      <c r="U1013" s="23">
        <f>IFERROR(VLOOKUP($D1013&amp;$C1013,生产方式定位!$A$2:$E$38,3,FALSE)+VLOOKUP($E1013&amp;$C1013,生产方式定位!$F$3:$J$38,3,FALSE),0)</f>
        <v>35</v>
      </c>
      <c r="Z1013" s="23">
        <f>IFERROR(VLOOKUP($D1013&amp;$C1013,生产方式定位!$A$2:$E$38,5,FALSE)+VLOOKUP($E1013&amp;$C1013,生产方式定位!$F$3:$J$38,5,FALSE),"错误")</f>
        <v>35</v>
      </c>
      <c r="AA1013" s="34" t="str">
        <f t="shared" si="295"/>
        <v/>
      </c>
      <c r="AB1013" s="44" t="str">
        <f t="shared" si="296"/>
        <v/>
      </c>
      <c r="AC1013" s="44" t="str">
        <f t="shared" si="297"/>
        <v/>
      </c>
      <c r="AD1013" s="35" t="str">
        <f t="shared" si="298"/>
        <v/>
      </c>
      <c r="AE1013" s="3" t="str">
        <f t="shared" si="299"/>
        <v/>
      </c>
      <c r="AF1013" s="46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spans="1:53" ht="19.95" customHeight="1" x14ac:dyDescent="0.4">
      <c r="A1014" s="21" t="s">
        <v>397</v>
      </c>
      <c r="B1014" s="48" t="s">
        <v>812</v>
      </c>
      <c r="C1014" s="21">
        <v>3</v>
      </c>
      <c r="D1014" s="31" t="s">
        <v>175</v>
      </c>
      <c r="E1014" s="31" t="s">
        <v>180</v>
      </c>
      <c r="N1014" s="23">
        <f>IFERROR(VLOOKUP($D1014&amp;$C1014,生产方式定位!$A$2:$E$38,2,FALSE)+VLOOKUP($E1014&amp;$C1014,生产方式定位!$F$3:$J$38,2,FALSE),0)</f>
        <v>0</v>
      </c>
      <c r="U1014" s="23">
        <f>IFERROR(VLOOKUP($D1014&amp;$C1014,生产方式定位!$A$2:$E$38,3,FALSE)+VLOOKUP($E1014&amp;$C1014,生产方式定位!$F$3:$J$38,3,FALSE),0)</f>
        <v>70</v>
      </c>
      <c r="Z1014" s="23">
        <f>IFERROR(VLOOKUP($D1014&amp;$C1014,生产方式定位!$A$2:$E$38,5,FALSE)+VLOOKUP($E1014&amp;$C1014,生产方式定位!$F$3:$J$38,5,FALSE),"错误")</f>
        <v>70</v>
      </c>
      <c r="AA1014" s="34" t="str">
        <f t="shared" si="295"/>
        <v/>
      </c>
      <c r="AB1014" s="44" t="str">
        <f t="shared" si="296"/>
        <v/>
      </c>
      <c r="AC1014" s="44" t="str">
        <f t="shared" si="297"/>
        <v/>
      </c>
      <c r="AD1014" s="35" t="str">
        <f t="shared" si="298"/>
        <v/>
      </c>
      <c r="AE1014" s="3" t="str">
        <f t="shared" si="299"/>
        <v/>
      </c>
      <c r="AF1014" s="46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spans="1:53" ht="19.95" customHeight="1" x14ac:dyDescent="0.4">
      <c r="A1015" s="21" t="s">
        <v>397</v>
      </c>
      <c r="B1015" s="48" t="s">
        <v>813</v>
      </c>
      <c r="C1015" s="21">
        <v>4</v>
      </c>
      <c r="D1015" s="31" t="s">
        <v>175</v>
      </c>
      <c r="E1015" s="31" t="s">
        <v>180</v>
      </c>
      <c r="N1015" s="23">
        <f>IFERROR(VLOOKUP($D1015&amp;$C1015,生产方式定位!$A$2:$E$38,2,FALSE)+VLOOKUP($E1015&amp;$C1015,生产方式定位!$F$3:$J$38,2,FALSE),0)</f>
        <v>0</v>
      </c>
      <c r="U1015" s="23">
        <f>IFERROR(VLOOKUP($D1015&amp;$C1015,生产方式定位!$A$2:$E$38,3,FALSE)+VLOOKUP($E1015&amp;$C1015,生产方式定位!$F$3:$J$38,3,FALSE),0)</f>
        <v>35</v>
      </c>
      <c r="Z1015" s="23">
        <f>IFERROR(VLOOKUP($D1015&amp;$C1015,生产方式定位!$A$2:$E$38,5,FALSE)+VLOOKUP($E1015&amp;$C1015,生产方式定位!$F$3:$J$38,5,FALSE),"错误")</f>
        <v>35</v>
      </c>
      <c r="AA1015" s="34" t="str">
        <f t="shared" si="295"/>
        <v/>
      </c>
      <c r="AB1015" s="44" t="str">
        <f t="shared" si="296"/>
        <v/>
      </c>
      <c r="AC1015" s="44" t="str">
        <f t="shared" si="297"/>
        <v/>
      </c>
      <c r="AD1015" s="35" t="str">
        <f t="shared" si="298"/>
        <v/>
      </c>
      <c r="AE1015" s="3" t="str">
        <f t="shared" si="299"/>
        <v/>
      </c>
      <c r="AF1015" s="46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spans="1:53" ht="19.95" customHeight="1" x14ac:dyDescent="0.4">
      <c r="A1016" s="21" t="s">
        <v>397</v>
      </c>
      <c r="B1016" s="48" t="s">
        <v>814</v>
      </c>
      <c r="C1016" s="21">
        <v>5</v>
      </c>
      <c r="D1016" s="31" t="s">
        <v>175</v>
      </c>
      <c r="E1016" s="31" t="s">
        <v>180</v>
      </c>
      <c r="N1016" s="23">
        <f>IFERROR(VLOOKUP($D1016&amp;$C1016,生产方式定位!$A$2:$E$38,2,FALSE)+VLOOKUP($E1016&amp;$C1016,生产方式定位!$F$3:$J$38,2,FALSE),0)</f>
        <v>0</v>
      </c>
      <c r="U1016" s="23">
        <f>IFERROR(VLOOKUP($D1016&amp;$C1016,生产方式定位!$A$2:$E$38,3,FALSE)+VLOOKUP($E1016&amp;$C1016,生产方式定位!$F$3:$J$38,3,FALSE),0)</f>
        <v>40</v>
      </c>
      <c r="Z1016" s="23">
        <f>IFERROR(VLOOKUP($D1016&amp;$C1016,生产方式定位!$A$2:$E$38,5,FALSE)+VLOOKUP($E1016&amp;$C1016,生产方式定位!$F$3:$J$38,5,FALSE),"错误")</f>
        <v>40</v>
      </c>
      <c r="AA1016" s="34" t="str">
        <f t="shared" si="295"/>
        <v/>
      </c>
      <c r="AB1016" s="44" t="str">
        <f t="shared" si="296"/>
        <v/>
      </c>
      <c r="AC1016" s="44" t="str">
        <f t="shared" si="297"/>
        <v/>
      </c>
      <c r="AD1016" s="35" t="str">
        <f t="shared" si="298"/>
        <v/>
      </c>
      <c r="AE1016" s="3" t="str">
        <f t="shared" si="299"/>
        <v/>
      </c>
      <c r="AF1016" s="46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spans="1:53" ht="19.95" customHeight="1" x14ac:dyDescent="0.4">
      <c r="A1017" s="21" t="s">
        <v>397</v>
      </c>
      <c r="B1017" s="48" t="s">
        <v>815</v>
      </c>
      <c r="C1017" s="21">
        <v>6</v>
      </c>
      <c r="D1017" s="31" t="s">
        <v>175</v>
      </c>
      <c r="E1017" s="31" t="s">
        <v>180</v>
      </c>
      <c r="N1017" s="23">
        <f>IFERROR(VLOOKUP($D1017&amp;$C1017,生产方式定位!$A$2:$E$38,2,FALSE)+VLOOKUP($E1017&amp;$C1017,生产方式定位!$F$3:$J$38,2,FALSE),0)</f>
        <v>0</v>
      </c>
      <c r="U1017" s="23">
        <f>IFERROR(VLOOKUP($D1017&amp;$C1017,生产方式定位!$A$2:$E$38,3,FALSE)+VLOOKUP($E1017&amp;$C1017,生产方式定位!$F$3:$J$38,3,FALSE),0)</f>
        <v>20</v>
      </c>
      <c r="Z1017" s="23">
        <f>IFERROR(VLOOKUP($D1017&amp;$C1017,生产方式定位!$A$2:$E$38,5,FALSE)+VLOOKUP($E1017&amp;$C1017,生产方式定位!$F$3:$J$38,5,FALSE),"错误")</f>
        <v>20</v>
      </c>
      <c r="AA1017" s="34" t="str">
        <f t="shared" si="295"/>
        <v/>
      </c>
      <c r="AB1017" s="44" t="str">
        <f t="shared" si="296"/>
        <v/>
      </c>
      <c r="AC1017" s="44" t="str">
        <f t="shared" si="297"/>
        <v/>
      </c>
      <c r="AD1017" s="35" t="str">
        <f t="shared" si="298"/>
        <v/>
      </c>
      <c r="AE1017" s="3" t="str">
        <f t="shared" si="299"/>
        <v/>
      </c>
      <c r="AF1017" s="46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spans="1:53" ht="19.95" customHeight="1" x14ac:dyDescent="0.4">
      <c r="A1018" s="21" t="s">
        <v>397</v>
      </c>
      <c r="B1018" s="48" t="s">
        <v>816</v>
      </c>
      <c r="C1018" s="21">
        <v>7</v>
      </c>
      <c r="D1018" s="31" t="s">
        <v>175</v>
      </c>
      <c r="E1018" s="31" t="s">
        <v>180</v>
      </c>
      <c r="N1018" s="23">
        <f>IFERROR(VLOOKUP($D1018&amp;$C1018,生产方式定位!$A$2:$E$38,2,FALSE)+VLOOKUP($E1018&amp;$C1018,生产方式定位!$F$3:$J$38,2,FALSE),0)</f>
        <v>0</v>
      </c>
      <c r="U1018" s="23">
        <f>IFERROR(VLOOKUP($D1018&amp;$C1018,生产方式定位!$A$2:$E$38,3,FALSE)+VLOOKUP($E1018&amp;$C1018,生产方式定位!$F$3:$J$38,3,FALSE),0)</f>
        <v>20</v>
      </c>
      <c r="Z1018" s="23">
        <f>IFERROR(VLOOKUP($D1018&amp;$C1018,生产方式定位!$A$2:$E$38,5,FALSE)+VLOOKUP($E1018&amp;$C1018,生产方式定位!$F$3:$J$38,5,FALSE),"错误")</f>
        <v>20</v>
      </c>
      <c r="AA1018" s="34" t="str">
        <f t="shared" si="295"/>
        <v/>
      </c>
      <c r="AB1018" s="44" t="str">
        <f t="shared" si="296"/>
        <v/>
      </c>
      <c r="AC1018" s="44" t="str">
        <f t="shared" si="297"/>
        <v/>
      </c>
      <c r="AD1018" s="35" t="str">
        <f t="shared" si="298"/>
        <v/>
      </c>
      <c r="AE1018" s="3" t="str">
        <f t="shared" si="299"/>
        <v/>
      </c>
      <c r="AF1018" s="46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spans="1:53" ht="19.95" customHeight="1" x14ac:dyDescent="0.4">
      <c r="A1019" s="21" t="s">
        <v>397</v>
      </c>
      <c r="B1019" s="48" t="s">
        <v>817</v>
      </c>
      <c r="C1019" s="21">
        <v>8</v>
      </c>
      <c r="D1019" s="31" t="s">
        <v>175</v>
      </c>
      <c r="E1019" s="31" t="s">
        <v>180</v>
      </c>
      <c r="N1019" s="23">
        <f>IFERROR(VLOOKUP($D1019&amp;$C1019,生产方式定位!$A$2:$E$38,2,FALSE)+VLOOKUP($E1019&amp;$C1019,生产方式定位!$F$3:$J$38,2,FALSE),0)</f>
        <v>0</v>
      </c>
      <c r="U1019" s="23">
        <f>IFERROR(VLOOKUP($D1019&amp;$C1019,生产方式定位!$A$2:$E$38,3,FALSE)+VLOOKUP($E1019&amp;$C1019,生产方式定位!$F$3:$J$38,3,FALSE),0)</f>
        <v>50</v>
      </c>
      <c r="Z1019" s="23">
        <f>IFERROR(VLOOKUP($D1019&amp;$C1019,生产方式定位!$A$2:$E$38,5,FALSE)+VLOOKUP($E1019&amp;$C1019,生产方式定位!$F$3:$J$38,5,FALSE),"错误")</f>
        <v>50</v>
      </c>
      <c r="AA1019" s="34" t="str">
        <f t="shared" si="295"/>
        <v/>
      </c>
      <c r="AB1019" s="44" t="str">
        <f t="shared" si="296"/>
        <v/>
      </c>
      <c r="AC1019" s="44" t="str">
        <f t="shared" si="297"/>
        <v/>
      </c>
      <c r="AD1019" s="35" t="str">
        <f t="shared" si="298"/>
        <v/>
      </c>
      <c r="AE1019" s="3" t="str">
        <f t="shared" si="299"/>
        <v/>
      </c>
      <c r="AF1019" s="46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spans="1:53" ht="19.95" customHeight="1" x14ac:dyDescent="0.4">
      <c r="A1020" s="23" t="s">
        <v>399</v>
      </c>
      <c r="C1020" s="23">
        <v>1</v>
      </c>
      <c r="D1020" s="31" t="s">
        <v>172</v>
      </c>
      <c r="E1020" s="31" t="s">
        <v>173</v>
      </c>
      <c r="N1020" s="21">
        <f>IFERROR(VLOOKUP($D1020&amp;$C1020,生产方式定位!$A$2:$E$38,2,FALSE)+VLOOKUP($E1020&amp;$C1020,生产方式定位!$F$3:$J$38,2,FALSE),0)</f>
        <v>300</v>
      </c>
      <c r="U1020" s="21">
        <f>IFERROR(VLOOKUP($D1020&amp;$C1020,生产方式定位!$A$2:$E$38,3,FALSE)+VLOOKUP($E1020&amp;$C1020,生产方式定位!$F$3:$J$38,3,FALSE),0)</f>
        <v>100</v>
      </c>
      <c r="Z1020" s="21">
        <f>IFERROR(VLOOKUP($D1020&amp;$C1020,生产方式定位!$A$2:$E$38,5,FALSE)+VLOOKUP($E1020&amp;$C1020,生产方式定位!$F$3:$J$38,5,FALSE),"错误")</f>
        <v>520</v>
      </c>
      <c r="AA1020" s="34" t="str">
        <f t="shared" si="295"/>
        <v/>
      </c>
      <c r="AB1020" s="44" t="str">
        <f t="shared" si="296"/>
        <v/>
      </c>
      <c r="AC1020" s="44" t="str">
        <f t="shared" si="297"/>
        <v/>
      </c>
      <c r="AD1020" s="35" t="str">
        <f t="shared" si="298"/>
        <v>73%</v>
      </c>
      <c r="AE1020" s="3">
        <f t="shared" si="299"/>
        <v>120</v>
      </c>
      <c r="AF1020" s="46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spans="1:53" ht="19.95" customHeight="1" x14ac:dyDescent="0.4">
      <c r="A1021" s="23" t="s">
        <v>399</v>
      </c>
      <c r="C1021" s="23">
        <v>2</v>
      </c>
      <c r="D1021" s="31" t="s">
        <v>172</v>
      </c>
      <c r="E1021" s="31" t="s">
        <v>173</v>
      </c>
      <c r="N1021" s="21">
        <f>IFERROR(VLOOKUP($D1021&amp;$C1021,生产方式定位!$A$2:$E$38,2,FALSE)+VLOOKUP($E1021&amp;$C1021,生产方式定位!$F$3:$J$38,2,FALSE),0)</f>
        <v>1100</v>
      </c>
      <c r="U1021" s="21">
        <f>IFERROR(VLOOKUP($D1021&amp;$C1021,生产方式定位!$A$2:$E$38,3,FALSE)+VLOOKUP($E1021&amp;$C1021,生产方式定位!$F$3:$J$38,3,FALSE),0)</f>
        <v>100</v>
      </c>
      <c r="Z1021" s="21">
        <f>IFERROR(VLOOKUP($D1021&amp;$C1021,生产方式定位!$A$2:$E$38,5,FALSE)+VLOOKUP($E1021&amp;$C1021,生产方式定位!$F$3:$J$38,5,FALSE),"错误")</f>
        <v>1510</v>
      </c>
      <c r="AA1021" s="34" t="str">
        <f t="shared" si="295"/>
        <v/>
      </c>
      <c r="AB1021" s="44" t="str">
        <f t="shared" si="296"/>
        <v/>
      </c>
      <c r="AC1021" s="44" t="str">
        <f t="shared" si="297"/>
        <v/>
      </c>
      <c r="AD1021" s="35" t="str">
        <f t="shared" si="298"/>
        <v>37%</v>
      </c>
      <c r="AE1021" s="3">
        <f t="shared" si="299"/>
        <v>310</v>
      </c>
      <c r="AF1021" s="46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spans="1:53" ht="19.95" customHeight="1" x14ac:dyDescent="0.4">
      <c r="A1022" s="23" t="s">
        <v>399</v>
      </c>
      <c r="C1022" s="23">
        <v>3</v>
      </c>
      <c r="D1022" s="31" t="s">
        <v>172</v>
      </c>
      <c r="E1022" s="31" t="s">
        <v>173</v>
      </c>
      <c r="N1022" s="21">
        <f>IFERROR(VLOOKUP($D1022&amp;$C1022,生产方式定位!$A$2:$E$38,2,FALSE)+VLOOKUP($E1022&amp;$C1022,生产方式定位!$F$3:$J$38,2,FALSE),0)</f>
        <v>1525</v>
      </c>
      <c r="U1022" s="21">
        <f>IFERROR(VLOOKUP($D1022&amp;$C1022,生产方式定位!$A$2:$E$38,3,FALSE)+VLOOKUP($E1022&amp;$C1022,生产方式定位!$F$3:$J$38,3,FALSE),0)</f>
        <v>100</v>
      </c>
      <c r="Z1022" s="21">
        <f>IFERROR(VLOOKUP($D1022&amp;$C1022,生产方式定位!$A$2:$E$38,5,FALSE)+VLOOKUP($E1022&amp;$C1022,生产方式定位!$F$3:$J$38,5,FALSE),"错误")</f>
        <v>2050</v>
      </c>
      <c r="AA1022" s="34" t="str">
        <f t="shared" si="295"/>
        <v/>
      </c>
      <c r="AB1022" s="44" t="str">
        <f t="shared" si="296"/>
        <v/>
      </c>
      <c r="AC1022" s="44" t="str">
        <f t="shared" si="297"/>
        <v/>
      </c>
      <c r="AD1022" s="35" t="str">
        <f t="shared" si="298"/>
        <v>34%</v>
      </c>
      <c r="AE1022" s="3">
        <f t="shared" si="299"/>
        <v>425</v>
      </c>
      <c r="AF1022" s="46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spans="1:53" ht="19.95" customHeight="1" x14ac:dyDescent="0.4">
      <c r="A1023" s="23" t="s">
        <v>399</v>
      </c>
      <c r="C1023" s="23">
        <v>4</v>
      </c>
      <c r="D1023" s="31" t="s">
        <v>172</v>
      </c>
      <c r="E1023" s="31" t="s">
        <v>173</v>
      </c>
      <c r="N1023" s="21">
        <f>IFERROR(VLOOKUP($D1023&amp;$C1023,生产方式定位!$A$2:$E$38,2,FALSE)+VLOOKUP($E1023&amp;$C1023,生产方式定位!$F$3:$J$38,2,FALSE),0)</f>
        <v>1950</v>
      </c>
      <c r="U1023" s="21">
        <f>IFERROR(VLOOKUP($D1023&amp;$C1023,生产方式定位!$A$2:$E$38,3,FALSE)+VLOOKUP($E1023&amp;$C1023,生产方式定位!$F$3:$J$38,3,FALSE),0)</f>
        <v>100</v>
      </c>
      <c r="Z1023" s="21">
        <f>IFERROR(VLOOKUP($D1023&amp;$C1023,生产方式定位!$A$2:$E$38,5,FALSE)+VLOOKUP($E1023&amp;$C1023,生产方式定位!$F$3:$J$38,5,FALSE),"错误")</f>
        <v>2590</v>
      </c>
      <c r="AA1023" s="34" t="str">
        <f t="shared" si="295"/>
        <v/>
      </c>
      <c r="AB1023" s="44" t="str">
        <f t="shared" si="296"/>
        <v/>
      </c>
      <c r="AC1023" s="44" t="str">
        <f t="shared" si="297"/>
        <v/>
      </c>
      <c r="AD1023" s="35" t="str">
        <f t="shared" si="298"/>
        <v>33%</v>
      </c>
      <c r="AE1023" s="3">
        <f t="shared" si="299"/>
        <v>540</v>
      </c>
      <c r="AF1023" s="46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spans="1:53" ht="19.95" customHeight="1" x14ac:dyDescent="0.4">
      <c r="A1024" s="23" t="s">
        <v>399</v>
      </c>
      <c r="C1024" s="23">
        <v>5</v>
      </c>
      <c r="D1024" s="31" t="s">
        <v>172</v>
      </c>
      <c r="E1024" s="31" t="s">
        <v>173</v>
      </c>
      <c r="N1024" s="21">
        <f>IFERROR(VLOOKUP($D1024&amp;$C1024,生产方式定位!$A$2:$E$38,2,FALSE)+VLOOKUP($E1024&amp;$C1024,生产方式定位!$F$3:$J$38,2,FALSE),0)</f>
        <v>2375</v>
      </c>
      <c r="U1024" s="21">
        <f>IFERROR(VLOOKUP($D1024&amp;$C1024,生产方式定位!$A$2:$E$38,3,FALSE)+VLOOKUP($E1024&amp;$C1024,生产方式定位!$F$3:$J$38,3,FALSE),0)</f>
        <v>100</v>
      </c>
      <c r="Z1024" s="21">
        <f>IFERROR(VLOOKUP($D1024&amp;$C1024,生产方式定位!$A$2:$E$38,5,FALSE)+VLOOKUP($E1024&amp;$C1024,生产方式定位!$F$3:$J$38,5,FALSE),"错误")</f>
        <v>3130</v>
      </c>
      <c r="AA1024" s="34" t="str">
        <f t="shared" si="295"/>
        <v/>
      </c>
      <c r="AB1024" s="44" t="str">
        <f t="shared" si="296"/>
        <v/>
      </c>
      <c r="AC1024" s="44" t="str">
        <f t="shared" si="297"/>
        <v/>
      </c>
      <c r="AD1024" s="35" t="str">
        <f t="shared" si="298"/>
        <v>32%</v>
      </c>
      <c r="AE1024" s="3">
        <f t="shared" si="299"/>
        <v>655</v>
      </c>
      <c r="AF1024" s="46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spans="1:53" ht="19.95" customHeight="1" x14ac:dyDescent="0.4">
      <c r="A1025" s="21" t="s">
        <v>400</v>
      </c>
      <c r="C1025" s="21">
        <v>1</v>
      </c>
      <c r="D1025" s="31" t="s">
        <v>175</v>
      </c>
      <c r="E1025" s="31" t="s">
        <v>176</v>
      </c>
      <c r="N1025" s="23">
        <f>IFERROR(VLOOKUP($D1025&amp;$C1025,生产方式定位!$A$2:$E$38,2,FALSE)+VLOOKUP($E1025&amp;$C1025,生产方式定位!$F$3:$J$38,2,FALSE),0)</f>
        <v>0</v>
      </c>
      <c r="U1025" s="23">
        <f>IFERROR(VLOOKUP($D1025&amp;$C1025,生产方式定位!$A$2:$E$38,3,FALSE)+VLOOKUP($E1025&amp;$C1025,生产方式定位!$F$3:$J$38,3,FALSE),0)</f>
        <v>0</v>
      </c>
      <c r="Z1025" s="23">
        <f>IFERROR(VLOOKUP($D1025&amp;$C1025,生产方式定位!$A$2:$E$38,5,FALSE)+VLOOKUP($E1025&amp;$C1025,生产方式定位!$F$3:$J$38,5,FALSE),"错误")</f>
        <v>0</v>
      </c>
      <c r="AA1025" s="34" t="str">
        <f t="shared" si="295"/>
        <v/>
      </c>
      <c r="AB1025" s="44" t="str">
        <f t="shared" si="296"/>
        <v/>
      </c>
      <c r="AC1025" s="44" t="str">
        <f t="shared" si="297"/>
        <v/>
      </c>
      <c r="AD1025" s="35" t="str">
        <f t="shared" si="298"/>
        <v/>
      </c>
      <c r="AE1025" s="3" t="str">
        <f t="shared" si="299"/>
        <v/>
      </c>
      <c r="AF1025" s="46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spans="1:53" ht="19.95" customHeight="1" x14ac:dyDescent="0.4">
      <c r="A1026" s="21" t="s">
        <v>400</v>
      </c>
      <c r="C1026" s="21">
        <v>2</v>
      </c>
      <c r="D1026" s="31" t="s">
        <v>175</v>
      </c>
      <c r="E1026" s="31" t="s">
        <v>176</v>
      </c>
      <c r="F1026" s="3" t="s">
        <v>41</v>
      </c>
      <c r="G1026" s="3">
        <v>10</v>
      </c>
      <c r="N1026" s="23">
        <f>IFERROR(VLOOKUP($D1026&amp;$C1026,生产方式定位!$A$2:$E$38,2,FALSE)+VLOOKUP($E1026&amp;$C1026,生产方式定位!$F$3:$J$38,2,FALSE),0)</f>
        <v>225</v>
      </c>
      <c r="U1026" s="23">
        <f>IFERROR(VLOOKUP($D1026&amp;$C1026,生产方式定位!$A$2:$E$38,3,FALSE)+VLOOKUP($E1026&amp;$C1026,生产方式定位!$F$3:$J$38,3,FALSE),0)</f>
        <v>10</v>
      </c>
      <c r="Z1026" s="23">
        <f>IFERROR(VLOOKUP($D1026&amp;$C1026,生产方式定位!$A$2:$E$38,5,FALSE)+VLOOKUP($E1026&amp;$C1026,生产方式定位!$F$3:$J$38,5,FALSE),"错误")</f>
        <v>0</v>
      </c>
      <c r="AA1026" s="34" t="str">
        <f t="shared" si="295"/>
        <v>工具*6</v>
      </c>
      <c r="AB1026" s="44" t="str">
        <f t="shared" si="296"/>
        <v/>
      </c>
      <c r="AC1026" s="44" t="str">
        <f t="shared" si="297"/>
        <v/>
      </c>
      <c r="AD1026" s="35" t="str">
        <f t="shared" si="298"/>
        <v>-100%</v>
      </c>
      <c r="AE1026" s="3">
        <f t="shared" si="299"/>
        <v>-235</v>
      </c>
      <c r="AF1026" s="46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spans="1:53" ht="19.95" customHeight="1" x14ac:dyDescent="0.4">
      <c r="A1027" s="21" t="s">
        <v>400</v>
      </c>
      <c r="C1027" s="21">
        <v>3</v>
      </c>
      <c r="D1027" s="31" t="s">
        <v>175</v>
      </c>
      <c r="E1027" s="31" t="s">
        <v>176</v>
      </c>
      <c r="F1027" s="3" t="s">
        <v>41</v>
      </c>
      <c r="G1027" s="3">
        <v>10</v>
      </c>
      <c r="N1027" s="23">
        <f>IFERROR(VLOOKUP($D1027&amp;$C1027,生产方式定位!$A$2:$E$38,2,FALSE)+VLOOKUP($E1027&amp;$C1027,生产方式定位!$F$3:$J$38,2,FALSE),0)</f>
        <v>300</v>
      </c>
      <c r="U1027" s="23">
        <f>IFERROR(VLOOKUP($D1027&amp;$C1027,生产方式定位!$A$2:$E$38,3,FALSE)+VLOOKUP($E1027&amp;$C1027,生产方式定位!$F$3:$J$38,3,FALSE),0)</f>
        <v>20</v>
      </c>
      <c r="Z1027" s="23">
        <f>IFERROR(VLOOKUP($D1027&amp;$C1027,生产方式定位!$A$2:$E$38,5,FALSE)+VLOOKUP($E1027&amp;$C1027,生产方式定位!$F$3:$J$38,5,FALSE),"错误")</f>
        <v>0</v>
      </c>
      <c r="AA1027" s="34" t="str">
        <f t="shared" si="295"/>
        <v>工具*8</v>
      </c>
      <c r="AB1027" s="44" t="str">
        <f t="shared" si="296"/>
        <v/>
      </c>
      <c r="AC1027" s="44" t="str">
        <f t="shared" si="297"/>
        <v/>
      </c>
      <c r="AD1027" s="35" t="str">
        <f t="shared" si="298"/>
        <v>-100%</v>
      </c>
      <c r="AE1027" s="3">
        <f t="shared" si="299"/>
        <v>-320</v>
      </c>
      <c r="AF1027" s="46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spans="1:53" ht="19.95" customHeight="1" x14ac:dyDescent="0.4">
      <c r="A1028" s="21" t="s">
        <v>400</v>
      </c>
      <c r="C1028" s="21">
        <v>4</v>
      </c>
      <c r="D1028" s="31" t="s">
        <v>175</v>
      </c>
      <c r="E1028" s="31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3">
        <f>IFERROR(VLOOKUP($D1028&amp;$C1028,生产方式定位!$A$2:$E$38,2,FALSE)+VLOOKUP($E1028&amp;$C1028,生产方式定位!$F$3:$J$38,2,FALSE),0)</f>
        <v>375</v>
      </c>
      <c r="U1028" s="23">
        <f>IFERROR(VLOOKUP($D1028&amp;$C1028,生产方式定位!$A$2:$E$38,3,FALSE)+VLOOKUP($E1028&amp;$C1028,生产方式定位!$F$3:$J$38,3,FALSE),0)</f>
        <v>30</v>
      </c>
      <c r="Z1028" s="23">
        <f>IFERROR(VLOOKUP($D1028&amp;$C1028,生产方式定位!$A$2:$E$38,5,FALSE)+VLOOKUP($E1028&amp;$C1028,生产方式定位!$F$3:$J$38,5,FALSE),"错误")</f>
        <v>0</v>
      </c>
      <c r="AA1028" s="34" t="str">
        <f t="shared" si="295"/>
        <v>科学引擎*2,煤*8</v>
      </c>
      <c r="AB1028" s="44" t="str">
        <f t="shared" si="296"/>
        <v/>
      </c>
      <c r="AC1028" s="44" t="str">
        <f t="shared" si="297"/>
        <v/>
      </c>
      <c r="AD1028" s="35" t="str">
        <f t="shared" si="298"/>
        <v>-100%</v>
      </c>
      <c r="AE1028" s="3">
        <f t="shared" si="299"/>
        <v>-405</v>
      </c>
      <c r="AF1028" s="46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spans="1:53" ht="19.95" customHeight="1" x14ac:dyDescent="0.4">
      <c r="A1029" s="21" t="s">
        <v>400</v>
      </c>
      <c r="C1029" s="21">
        <v>5</v>
      </c>
      <c r="D1029" s="31" t="s">
        <v>175</v>
      </c>
      <c r="E1029" s="31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3">
        <f>IFERROR(VLOOKUP($D1029&amp;$C1029,生产方式定位!$A$2:$E$38,2,FALSE)+VLOOKUP($E1029&amp;$C1029,生产方式定位!$F$3:$J$38,2,FALSE),0)</f>
        <v>450</v>
      </c>
      <c r="U1029" s="23">
        <f>IFERROR(VLOOKUP($D1029&amp;$C1029,生产方式定位!$A$2:$E$38,3,FALSE)+VLOOKUP($E1029&amp;$C1029,生产方式定位!$F$3:$J$38,3,FALSE),0)</f>
        <v>40</v>
      </c>
      <c r="Z1029" s="23">
        <f>IFERROR(VLOOKUP($D1029&amp;$C1029,生产方式定位!$A$2:$E$38,5,FALSE)+VLOOKUP($E1029&amp;$C1029,生产方式定位!$F$3:$J$38,5,FALSE),"错误")</f>
        <v>0</v>
      </c>
      <c r="AA1029" s="34" t="str">
        <f t="shared" si="295"/>
        <v>魔导引擎*2,煤*10</v>
      </c>
      <c r="AB1029" s="44" t="str">
        <f t="shared" si="296"/>
        <v/>
      </c>
      <c r="AC1029" s="44" t="str">
        <f t="shared" si="297"/>
        <v/>
      </c>
      <c r="AD1029" s="35" t="str">
        <f t="shared" si="298"/>
        <v>-100%</v>
      </c>
      <c r="AE1029" s="3">
        <f t="shared" si="299"/>
        <v>-490</v>
      </c>
      <c r="AF1029" s="46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spans="1:53" ht="19.95" customHeight="1" x14ac:dyDescent="0.4">
      <c r="A1030" s="23" t="s">
        <v>401</v>
      </c>
      <c r="C1030" s="23">
        <v>1</v>
      </c>
      <c r="D1030" s="31" t="s">
        <v>172</v>
      </c>
      <c r="E1030" s="31" t="s">
        <v>178</v>
      </c>
      <c r="N1030" s="21">
        <f>IFERROR(VLOOKUP($D1030&amp;$C1030,生产方式定位!$A$2:$E$38,2,FALSE)+VLOOKUP($E1030&amp;$C1030,生产方式定位!$F$3:$J$38,2,FALSE),0)</f>
        <v>300</v>
      </c>
      <c r="U1030" s="21">
        <f>IFERROR(VLOOKUP($D1030&amp;$C1030,生产方式定位!$A$2:$E$38,3,FALSE)+VLOOKUP($E1030&amp;$C1030,生产方式定位!$F$3:$J$38,3,FALSE),0)</f>
        <v>100</v>
      </c>
      <c r="Z1030" s="21">
        <f>IFERROR(VLOOKUP($D1030&amp;$C1030,生产方式定位!$A$2:$E$38,5,FALSE)+VLOOKUP($E1030&amp;$C1030,生产方式定位!$F$3:$J$38,5,FALSE),"错误")</f>
        <v>520</v>
      </c>
      <c r="AA1030" s="34" t="str">
        <f t="shared" si="295"/>
        <v/>
      </c>
      <c r="AB1030" s="44" t="str">
        <f t="shared" si="296"/>
        <v/>
      </c>
      <c r="AC1030" s="44" t="str">
        <f t="shared" si="297"/>
        <v/>
      </c>
      <c r="AD1030" s="35" t="str">
        <f t="shared" si="298"/>
        <v>73%</v>
      </c>
      <c r="AE1030" s="3">
        <f t="shared" si="299"/>
        <v>120</v>
      </c>
      <c r="AF1030" s="46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spans="1:53" ht="19.95" customHeight="1" x14ac:dyDescent="0.4">
      <c r="A1031" s="23" t="s">
        <v>401</v>
      </c>
      <c r="C1031" s="23">
        <v>2</v>
      </c>
      <c r="D1031" s="31" t="s">
        <v>172</v>
      </c>
      <c r="E1031" s="31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1">
        <f>IFERROR(VLOOKUP($D1031&amp;$C1031,生产方式定位!$A$2:$E$38,2,FALSE)+VLOOKUP($E1031&amp;$C1031,生产方式定位!$F$3:$J$38,2,FALSE),0)</f>
        <v>930</v>
      </c>
      <c r="U1031" s="21">
        <f>IFERROR(VLOOKUP($D1031&amp;$C1031,生产方式定位!$A$2:$E$38,3,FALSE)+VLOOKUP($E1031&amp;$C1031,生产方式定位!$F$3:$J$38,3,FALSE),0)</f>
        <v>115</v>
      </c>
      <c r="Z1031" s="21">
        <f>IFERROR(VLOOKUP($D1031&amp;$C1031,生产方式定位!$A$2:$E$38,5,FALSE)+VLOOKUP($E1031&amp;$C1031,生产方式定位!$F$3:$J$38,5,FALSE),"错误")</f>
        <v>910</v>
      </c>
      <c r="AA1031" s="34" t="str">
        <f t="shared" si="295"/>
        <v>魔偶*6,灵能水晶*10</v>
      </c>
      <c r="AB1031" s="44" t="str">
        <f t="shared" si="296"/>
        <v/>
      </c>
      <c r="AC1031" s="44" t="str">
        <f t="shared" si="297"/>
        <v/>
      </c>
      <c r="AD1031" s="35" t="str">
        <f t="shared" si="298"/>
        <v>-2%</v>
      </c>
      <c r="AE1031" s="3">
        <f t="shared" si="299"/>
        <v>-135</v>
      </c>
      <c r="AF1031" s="46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spans="1:53" ht="19.95" customHeight="1" x14ac:dyDescent="0.4">
      <c r="A1032" s="23" t="s">
        <v>401</v>
      </c>
      <c r="C1032" s="23">
        <v>3</v>
      </c>
      <c r="D1032" s="31" t="s">
        <v>172</v>
      </c>
      <c r="E1032" s="31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1">
        <f>IFERROR(VLOOKUP($D1032&amp;$C1032,生产方式定位!$A$2:$E$38,2,FALSE)+VLOOKUP($E1032&amp;$C1032,生产方式定位!$F$3:$J$38,2,FALSE),0)</f>
        <v>1340</v>
      </c>
      <c r="U1032" s="21">
        <f>IFERROR(VLOOKUP($D1032&amp;$C1032,生产方式定位!$A$2:$E$38,3,FALSE)+VLOOKUP($E1032&amp;$C1032,生产方式定位!$F$3:$J$38,3,FALSE),0)</f>
        <v>130</v>
      </c>
      <c r="Z1032" s="21">
        <f>IFERROR(VLOOKUP($D1032&amp;$C1032,生产方式定位!$A$2:$E$38,5,FALSE)+VLOOKUP($E1032&amp;$C1032,生产方式定位!$F$3:$J$38,5,FALSE),"错误")</f>
        <v>1300</v>
      </c>
      <c r="AA1032" s="34" t="str">
        <f t="shared" si="295"/>
        <v>魔偶*9,灵能水晶*15</v>
      </c>
      <c r="AB1032" s="44" t="str">
        <f t="shared" si="296"/>
        <v/>
      </c>
      <c r="AC1032" s="44" t="str">
        <f t="shared" si="297"/>
        <v/>
      </c>
      <c r="AD1032" s="35" t="str">
        <f t="shared" si="298"/>
        <v>-3%</v>
      </c>
      <c r="AE1032" s="3">
        <f t="shared" si="299"/>
        <v>-170</v>
      </c>
      <c r="AF1032" s="46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spans="1:53" ht="19.95" customHeight="1" x14ac:dyDescent="0.4">
      <c r="A1033" s="23" t="s">
        <v>401</v>
      </c>
      <c r="C1033" s="23">
        <v>4</v>
      </c>
      <c r="D1033" s="31" t="s">
        <v>172</v>
      </c>
      <c r="E1033" s="31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1">
        <f>IFERROR(VLOOKUP($D1033&amp;$C1033,生产方式定位!$A$2:$E$38,2,FALSE)+VLOOKUP($E1033&amp;$C1033,生产方式定位!$F$3:$J$38,2,FALSE),0)</f>
        <v>1750</v>
      </c>
      <c r="U1033" s="21">
        <f>IFERROR(VLOOKUP($D1033&amp;$C1033,生产方式定位!$A$2:$E$38,3,FALSE)+VLOOKUP($E1033&amp;$C1033,生产方式定位!$F$3:$J$38,3,FALSE),0)</f>
        <v>145</v>
      </c>
      <c r="Z1033" s="21">
        <f>IFERROR(VLOOKUP($D1033&amp;$C1033,生产方式定位!$A$2:$E$38,5,FALSE)+VLOOKUP($E1033&amp;$C1033,生产方式定位!$F$3:$J$38,5,FALSE),"错误")</f>
        <v>1690</v>
      </c>
      <c r="AA1033" s="34" t="str">
        <f t="shared" si="295"/>
        <v>魔偶*12,灵能水晶*19</v>
      </c>
      <c r="AB1033" s="44" t="str">
        <f t="shared" si="296"/>
        <v/>
      </c>
      <c r="AC1033" s="44" t="str">
        <f t="shared" si="297"/>
        <v/>
      </c>
      <c r="AD1033" s="35" t="str">
        <f t="shared" si="298"/>
        <v>-3%</v>
      </c>
      <c r="AE1033" s="3">
        <f t="shared" si="299"/>
        <v>-205</v>
      </c>
      <c r="AF1033" s="46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spans="1:53" ht="19.95" customHeight="1" x14ac:dyDescent="0.4">
      <c r="A1034" s="23" t="s">
        <v>401</v>
      </c>
      <c r="C1034" s="23">
        <v>5</v>
      </c>
      <c r="D1034" s="31" t="s">
        <v>172</v>
      </c>
      <c r="E1034" s="31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1">
        <f>IFERROR(VLOOKUP($D1034&amp;$C1034,生产方式定位!$A$2:$E$38,2,FALSE)+VLOOKUP($E1034&amp;$C1034,生产方式定位!$F$3:$J$38,2,FALSE),0)</f>
        <v>2160</v>
      </c>
      <c r="U1034" s="21">
        <f>IFERROR(VLOOKUP($D1034&amp;$C1034,生产方式定位!$A$2:$E$38,3,FALSE)+VLOOKUP($E1034&amp;$C1034,生产方式定位!$F$3:$J$38,3,FALSE),0)</f>
        <v>160</v>
      </c>
      <c r="Z1034" s="21">
        <f>IFERROR(VLOOKUP($D1034&amp;$C1034,生产方式定位!$A$2:$E$38,5,FALSE)+VLOOKUP($E1034&amp;$C1034,生产方式定位!$F$3:$J$38,5,FALSE),"错误")</f>
        <v>2080</v>
      </c>
      <c r="AA1034" s="34" t="str">
        <f t="shared" si="295"/>
        <v>魔偶*14,灵能水晶*24</v>
      </c>
      <c r="AB1034" s="44" t="str">
        <f t="shared" si="296"/>
        <v/>
      </c>
      <c r="AC1034" s="44" t="str">
        <f t="shared" si="297"/>
        <v/>
      </c>
      <c r="AD1034" s="35" t="str">
        <f t="shared" si="298"/>
        <v>-4%</v>
      </c>
      <c r="AE1034" s="3">
        <f t="shared" si="299"/>
        <v>-240</v>
      </c>
      <c r="AF1034" s="46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spans="1:53" ht="19.95" customHeight="1" x14ac:dyDescent="0.4">
      <c r="A1035" s="21" t="s">
        <v>402</v>
      </c>
      <c r="B1035" s="48" t="s">
        <v>519</v>
      </c>
      <c r="C1035" s="21">
        <v>1</v>
      </c>
      <c r="D1035" s="31" t="s">
        <v>175</v>
      </c>
      <c r="E1035" s="31" t="s">
        <v>180</v>
      </c>
      <c r="N1035" s="23">
        <f>IFERROR(VLOOKUP($D1035&amp;$C1035,生产方式定位!$A$2:$E$38,2,FALSE)+VLOOKUP($E1035&amp;$C1035,生产方式定位!$F$3:$J$38,2,FALSE),0)</f>
        <v>0</v>
      </c>
      <c r="U1035" s="23">
        <f>IFERROR(VLOOKUP($D1035&amp;$C1035,生产方式定位!$A$2:$E$38,3,FALSE)+VLOOKUP($E1035&amp;$C1035,生产方式定位!$F$3:$J$38,3,FALSE),0)</f>
        <v>25</v>
      </c>
      <c r="Z1035" s="23">
        <f>IFERROR(VLOOKUP($D1035&amp;$C1035,生产方式定位!$A$2:$E$38,5,FALSE)+VLOOKUP($E1035&amp;$C1035,生产方式定位!$F$3:$J$38,5,FALSE),"错误")</f>
        <v>25</v>
      </c>
      <c r="AA1035" s="34" t="str">
        <f t="shared" si="295"/>
        <v/>
      </c>
      <c r="AB1035" s="44" t="str">
        <f t="shared" si="296"/>
        <v/>
      </c>
      <c r="AC1035" s="44" t="str">
        <f t="shared" si="297"/>
        <v/>
      </c>
      <c r="AD1035" s="35" t="str">
        <f t="shared" si="298"/>
        <v/>
      </c>
      <c r="AE1035" s="3" t="str">
        <f t="shared" si="299"/>
        <v/>
      </c>
      <c r="AF1035" s="46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spans="1:53" ht="19.95" customHeight="1" x14ac:dyDescent="0.4">
      <c r="A1036" s="21" t="s">
        <v>402</v>
      </c>
      <c r="B1036" s="48" t="s">
        <v>520</v>
      </c>
      <c r="C1036" s="21">
        <v>2</v>
      </c>
      <c r="D1036" s="31" t="s">
        <v>175</v>
      </c>
      <c r="E1036" s="31" t="s">
        <v>180</v>
      </c>
      <c r="N1036" s="23">
        <f>IFERROR(VLOOKUP($D1036&amp;$C1036,生产方式定位!$A$2:$E$38,2,FALSE)+VLOOKUP($E1036&amp;$C1036,生产方式定位!$F$3:$J$38,2,FALSE),0)</f>
        <v>0</v>
      </c>
      <c r="U1036" s="23">
        <f>IFERROR(VLOOKUP($D1036&amp;$C1036,生产方式定位!$A$2:$E$38,3,FALSE)+VLOOKUP($E1036&amp;$C1036,生产方式定位!$F$3:$J$38,3,FALSE),0)</f>
        <v>35</v>
      </c>
      <c r="Z1036" s="23">
        <f>IFERROR(VLOOKUP($D1036&amp;$C1036,生产方式定位!$A$2:$E$38,5,FALSE)+VLOOKUP($E1036&amp;$C1036,生产方式定位!$F$3:$J$38,5,FALSE),"错误")</f>
        <v>35</v>
      </c>
      <c r="AA1036" s="34" t="str">
        <f t="shared" si="295"/>
        <v/>
      </c>
      <c r="AB1036" s="44" t="str">
        <f t="shared" si="296"/>
        <v/>
      </c>
      <c r="AC1036" s="44" t="str">
        <f t="shared" si="297"/>
        <v/>
      </c>
      <c r="AD1036" s="35" t="str">
        <f t="shared" si="298"/>
        <v/>
      </c>
      <c r="AE1036" s="3" t="str">
        <f t="shared" si="299"/>
        <v/>
      </c>
      <c r="AF1036" s="46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spans="1:53" ht="19.95" customHeight="1" x14ac:dyDescent="0.4">
      <c r="A1037" s="21" t="s">
        <v>402</v>
      </c>
      <c r="B1037" s="48" t="s">
        <v>521</v>
      </c>
      <c r="C1037" s="21">
        <v>3</v>
      </c>
      <c r="D1037" s="31" t="s">
        <v>175</v>
      </c>
      <c r="E1037" s="31" t="s">
        <v>180</v>
      </c>
      <c r="N1037" s="23">
        <f>IFERROR(VLOOKUP($D1037&amp;$C1037,生产方式定位!$A$2:$E$38,2,FALSE)+VLOOKUP($E1037&amp;$C1037,生产方式定位!$F$3:$J$38,2,FALSE),0)</f>
        <v>0</v>
      </c>
      <c r="U1037" s="23">
        <f>IFERROR(VLOOKUP($D1037&amp;$C1037,生产方式定位!$A$2:$E$38,3,FALSE)+VLOOKUP($E1037&amp;$C1037,生产方式定位!$F$3:$J$38,3,FALSE),0)</f>
        <v>70</v>
      </c>
      <c r="Z1037" s="23">
        <f>IFERROR(VLOOKUP($D1037&amp;$C1037,生产方式定位!$A$2:$E$38,5,FALSE)+VLOOKUP($E1037&amp;$C1037,生产方式定位!$F$3:$J$38,5,FALSE),"错误")</f>
        <v>70</v>
      </c>
      <c r="AA1037" s="34" t="str">
        <f t="shared" si="295"/>
        <v/>
      </c>
      <c r="AB1037" s="44" t="str">
        <f t="shared" si="296"/>
        <v/>
      </c>
      <c r="AC1037" s="44" t="str">
        <f t="shared" si="297"/>
        <v/>
      </c>
      <c r="AD1037" s="35" t="str">
        <f t="shared" si="298"/>
        <v/>
      </c>
      <c r="AE1037" s="3" t="str">
        <f t="shared" si="299"/>
        <v/>
      </c>
      <c r="AF1037" s="46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spans="1:53" ht="19.95" customHeight="1" x14ac:dyDescent="0.4">
      <c r="A1038" s="21" t="s">
        <v>402</v>
      </c>
      <c r="B1038" s="48" t="s">
        <v>522</v>
      </c>
      <c r="C1038" s="21">
        <v>4</v>
      </c>
      <c r="D1038" s="31" t="s">
        <v>175</v>
      </c>
      <c r="E1038" s="31" t="s">
        <v>180</v>
      </c>
      <c r="N1038" s="23">
        <f>IFERROR(VLOOKUP($D1038&amp;$C1038,生产方式定位!$A$2:$E$38,2,FALSE)+VLOOKUP($E1038&amp;$C1038,生产方式定位!$F$3:$J$38,2,FALSE),0)</f>
        <v>0</v>
      </c>
      <c r="U1038" s="23">
        <f>IFERROR(VLOOKUP($D1038&amp;$C1038,生产方式定位!$A$2:$E$38,3,FALSE)+VLOOKUP($E1038&amp;$C1038,生产方式定位!$F$3:$J$38,3,FALSE),0)</f>
        <v>35</v>
      </c>
      <c r="Z1038" s="23">
        <f>IFERROR(VLOOKUP($D1038&amp;$C1038,生产方式定位!$A$2:$E$38,5,FALSE)+VLOOKUP($E1038&amp;$C1038,生产方式定位!$F$3:$J$38,5,FALSE),"错误")</f>
        <v>35</v>
      </c>
      <c r="AA1038" s="34" t="str">
        <f t="shared" si="295"/>
        <v/>
      </c>
      <c r="AB1038" s="44" t="str">
        <f t="shared" si="296"/>
        <v/>
      </c>
      <c r="AC1038" s="44" t="str">
        <f t="shared" si="297"/>
        <v/>
      </c>
      <c r="AD1038" s="35" t="str">
        <f t="shared" si="298"/>
        <v/>
      </c>
      <c r="AE1038" s="3" t="str">
        <f t="shared" si="299"/>
        <v/>
      </c>
      <c r="AF1038" s="46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spans="1:53" ht="19.95" customHeight="1" x14ac:dyDescent="0.4">
      <c r="A1039" s="21" t="s">
        <v>402</v>
      </c>
      <c r="B1039" s="48" t="s">
        <v>523</v>
      </c>
      <c r="C1039" s="21">
        <v>5</v>
      </c>
      <c r="D1039" s="31" t="s">
        <v>175</v>
      </c>
      <c r="E1039" s="31" t="s">
        <v>180</v>
      </c>
      <c r="N1039" s="23">
        <f>IFERROR(VLOOKUP($D1039&amp;$C1039,生产方式定位!$A$2:$E$38,2,FALSE)+VLOOKUP($E1039&amp;$C1039,生产方式定位!$F$3:$J$38,2,FALSE),0)</f>
        <v>0</v>
      </c>
      <c r="U1039" s="23">
        <f>IFERROR(VLOOKUP($D1039&amp;$C1039,生产方式定位!$A$2:$E$38,3,FALSE)+VLOOKUP($E1039&amp;$C1039,生产方式定位!$F$3:$J$38,3,FALSE),0)</f>
        <v>40</v>
      </c>
      <c r="Z1039" s="23">
        <f>IFERROR(VLOOKUP($D1039&amp;$C1039,生产方式定位!$A$2:$E$38,5,FALSE)+VLOOKUP($E1039&amp;$C1039,生产方式定位!$F$3:$J$38,5,FALSE),"错误")</f>
        <v>40</v>
      </c>
      <c r="AA1039" s="34" t="str">
        <f t="shared" si="295"/>
        <v/>
      </c>
      <c r="AB1039" s="44" t="str">
        <f t="shared" si="296"/>
        <v/>
      </c>
      <c r="AC1039" s="44" t="str">
        <f t="shared" si="297"/>
        <v/>
      </c>
      <c r="AD1039" s="35" t="str">
        <f t="shared" si="298"/>
        <v/>
      </c>
      <c r="AE1039" s="3" t="str">
        <f t="shared" si="299"/>
        <v/>
      </c>
      <c r="AF1039" s="46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spans="1:53" ht="19.95" customHeight="1" x14ac:dyDescent="0.4">
      <c r="A1040" s="21" t="s">
        <v>402</v>
      </c>
      <c r="B1040" s="48" t="s">
        <v>524</v>
      </c>
      <c r="C1040" s="21">
        <v>6</v>
      </c>
      <c r="D1040" s="31" t="s">
        <v>175</v>
      </c>
      <c r="E1040" s="31" t="s">
        <v>180</v>
      </c>
      <c r="N1040" s="23">
        <f>IFERROR(VLOOKUP($D1040&amp;$C1040,生产方式定位!$A$2:$E$38,2,FALSE)+VLOOKUP($E1040&amp;$C1040,生产方式定位!$F$3:$J$38,2,FALSE),0)</f>
        <v>0</v>
      </c>
      <c r="U1040" s="23">
        <f>IFERROR(VLOOKUP($D1040&amp;$C1040,生产方式定位!$A$2:$E$38,3,FALSE)+VLOOKUP($E1040&amp;$C1040,生产方式定位!$F$3:$J$38,3,FALSE),0)</f>
        <v>20</v>
      </c>
      <c r="Z1040" s="23">
        <f>IFERROR(VLOOKUP($D1040&amp;$C1040,生产方式定位!$A$2:$E$38,5,FALSE)+VLOOKUP($E1040&amp;$C1040,生产方式定位!$F$3:$J$38,5,FALSE),"错误")</f>
        <v>20</v>
      </c>
      <c r="AA1040" s="34" t="str">
        <f t="shared" si="295"/>
        <v/>
      </c>
      <c r="AB1040" s="44" t="str">
        <f t="shared" si="296"/>
        <v/>
      </c>
      <c r="AC1040" s="44" t="str">
        <f t="shared" si="297"/>
        <v/>
      </c>
      <c r="AD1040" s="35" t="str">
        <f t="shared" si="298"/>
        <v/>
      </c>
      <c r="AE1040" s="3" t="str">
        <f t="shared" si="299"/>
        <v/>
      </c>
      <c r="AF1040" s="46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spans="1:53" ht="19.95" customHeight="1" x14ac:dyDescent="0.4">
      <c r="A1041" s="21" t="s">
        <v>402</v>
      </c>
      <c r="B1041" s="48" t="s">
        <v>525</v>
      </c>
      <c r="C1041" s="21">
        <v>7</v>
      </c>
      <c r="D1041" s="31" t="s">
        <v>175</v>
      </c>
      <c r="E1041" s="31" t="s">
        <v>180</v>
      </c>
      <c r="N1041" s="23">
        <f>IFERROR(VLOOKUP($D1041&amp;$C1041,生产方式定位!$A$2:$E$38,2,FALSE)+VLOOKUP($E1041&amp;$C1041,生产方式定位!$F$3:$J$38,2,FALSE),0)</f>
        <v>0</v>
      </c>
      <c r="U1041" s="23">
        <f>IFERROR(VLOOKUP($D1041&amp;$C1041,生产方式定位!$A$2:$E$38,3,FALSE)+VLOOKUP($E1041&amp;$C1041,生产方式定位!$F$3:$J$38,3,FALSE),0)</f>
        <v>20</v>
      </c>
      <c r="Z1041" s="23">
        <f>IFERROR(VLOOKUP($D1041&amp;$C1041,生产方式定位!$A$2:$E$38,5,FALSE)+VLOOKUP($E1041&amp;$C1041,生产方式定位!$F$3:$J$38,5,FALSE),"错误")</f>
        <v>20</v>
      </c>
      <c r="AA1041" s="34" t="str">
        <f t="shared" si="295"/>
        <v/>
      </c>
      <c r="AB1041" s="44" t="str">
        <f t="shared" si="296"/>
        <v/>
      </c>
      <c r="AC1041" s="44" t="str">
        <f t="shared" si="297"/>
        <v/>
      </c>
      <c r="AD1041" s="35" t="str">
        <f t="shared" si="298"/>
        <v/>
      </c>
      <c r="AE1041" s="3" t="str">
        <f t="shared" si="299"/>
        <v/>
      </c>
      <c r="AF1041" s="46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spans="1:53" ht="19.95" customHeight="1" x14ac:dyDescent="0.4">
      <c r="A1042" s="21" t="s">
        <v>402</v>
      </c>
      <c r="B1042" s="48" t="s">
        <v>526</v>
      </c>
      <c r="C1042" s="21">
        <v>8</v>
      </c>
      <c r="D1042" s="31" t="s">
        <v>175</v>
      </c>
      <c r="E1042" s="31" t="s">
        <v>180</v>
      </c>
      <c r="N1042" s="23">
        <f>IFERROR(VLOOKUP($D1042&amp;$C1042,生产方式定位!$A$2:$E$38,2,FALSE)+VLOOKUP($E1042&amp;$C1042,生产方式定位!$F$3:$J$38,2,FALSE),0)</f>
        <v>0</v>
      </c>
      <c r="U1042" s="23">
        <f>IFERROR(VLOOKUP($D1042&amp;$C1042,生产方式定位!$A$2:$E$38,3,FALSE)+VLOOKUP($E1042&amp;$C1042,生产方式定位!$F$3:$J$38,3,FALSE),0)</f>
        <v>50</v>
      </c>
      <c r="Z1042" s="23">
        <f>IFERROR(VLOOKUP($D1042&amp;$C1042,生产方式定位!$A$2:$E$38,5,FALSE)+VLOOKUP($E1042&amp;$C1042,生产方式定位!$F$3:$J$38,5,FALSE),"错误")</f>
        <v>50</v>
      </c>
      <c r="AA1042" s="34" t="str">
        <f t="shared" si="295"/>
        <v/>
      </c>
      <c r="AB1042" s="44" t="str">
        <f t="shared" si="296"/>
        <v/>
      </c>
      <c r="AC1042" s="44" t="str">
        <f t="shared" si="297"/>
        <v/>
      </c>
      <c r="AD1042" s="35" t="str">
        <f t="shared" si="298"/>
        <v/>
      </c>
      <c r="AE1042" s="3" t="str">
        <f t="shared" si="299"/>
        <v/>
      </c>
      <c r="AF1042" s="46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spans="1:53" ht="19.95" customHeight="1" x14ac:dyDescent="0.4">
      <c r="A1043" s="23" t="s">
        <v>404</v>
      </c>
      <c r="C1043" s="23">
        <v>1</v>
      </c>
      <c r="D1043" s="31" t="s">
        <v>172</v>
      </c>
      <c r="E1043" s="31" t="s">
        <v>173</v>
      </c>
      <c r="N1043" s="21">
        <f>IFERROR(VLOOKUP($D1043&amp;$C1043,生产方式定位!$A$2:$E$38,2,FALSE)+VLOOKUP($E1043&amp;$C1043,生产方式定位!$F$3:$J$38,2,FALSE),0)</f>
        <v>300</v>
      </c>
      <c r="U1043" s="21">
        <f>IFERROR(VLOOKUP($D1043&amp;$C1043,生产方式定位!$A$2:$E$38,3,FALSE)+VLOOKUP($E1043&amp;$C1043,生产方式定位!$F$3:$J$38,3,FALSE),0)</f>
        <v>100</v>
      </c>
      <c r="Z1043" s="21">
        <f>IFERROR(VLOOKUP($D1043&amp;$C1043,生产方式定位!$A$2:$E$38,5,FALSE)+VLOOKUP($E1043&amp;$C1043,生产方式定位!$F$3:$J$38,5,FALSE),"错误")</f>
        <v>520</v>
      </c>
      <c r="AA1043" s="34" t="str">
        <f t="shared" si="295"/>
        <v/>
      </c>
      <c r="AB1043" s="44" t="str">
        <f t="shared" si="296"/>
        <v/>
      </c>
      <c r="AC1043" s="44" t="str">
        <f t="shared" si="297"/>
        <v/>
      </c>
      <c r="AD1043" s="35" t="str">
        <f t="shared" si="298"/>
        <v>73%</v>
      </c>
      <c r="AE1043" s="3">
        <f t="shared" si="299"/>
        <v>120</v>
      </c>
      <c r="AF1043" s="46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spans="1:53" ht="19.95" customHeight="1" x14ac:dyDescent="0.4">
      <c r="A1044" s="23" t="s">
        <v>404</v>
      </c>
      <c r="C1044" s="23">
        <v>2</v>
      </c>
      <c r="D1044" s="31" t="s">
        <v>172</v>
      </c>
      <c r="E1044" s="31" t="s">
        <v>173</v>
      </c>
      <c r="N1044" s="21">
        <f>IFERROR(VLOOKUP($D1044&amp;$C1044,生产方式定位!$A$2:$E$38,2,FALSE)+VLOOKUP($E1044&amp;$C1044,生产方式定位!$F$3:$J$38,2,FALSE),0)</f>
        <v>1100</v>
      </c>
      <c r="U1044" s="21">
        <f>IFERROR(VLOOKUP($D1044&amp;$C1044,生产方式定位!$A$2:$E$38,3,FALSE)+VLOOKUP($E1044&amp;$C1044,生产方式定位!$F$3:$J$38,3,FALSE),0)</f>
        <v>100</v>
      </c>
      <c r="Z1044" s="21">
        <f>IFERROR(VLOOKUP($D1044&amp;$C1044,生产方式定位!$A$2:$E$38,5,FALSE)+VLOOKUP($E1044&amp;$C1044,生产方式定位!$F$3:$J$38,5,FALSE),"错误")</f>
        <v>1510</v>
      </c>
      <c r="AA1044" s="34" t="str">
        <f t="shared" si="295"/>
        <v/>
      </c>
      <c r="AB1044" s="44" t="str">
        <f t="shared" si="296"/>
        <v/>
      </c>
      <c r="AC1044" s="44" t="str">
        <f t="shared" si="297"/>
        <v/>
      </c>
      <c r="AD1044" s="35" t="str">
        <f t="shared" si="298"/>
        <v>37%</v>
      </c>
      <c r="AE1044" s="3">
        <f t="shared" si="299"/>
        <v>310</v>
      </c>
      <c r="AF1044" s="46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spans="1:53" ht="19.95" customHeight="1" x14ac:dyDescent="0.4">
      <c r="A1045" s="23" t="s">
        <v>404</v>
      </c>
      <c r="C1045" s="23">
        <v>3</v>
      </c>
      <c r="D1045" s="31" t="s">
        <v>172</v>
      </c>
      <c r="E1045" s="31" t="s">
        <v>173</v>
      </c>
      <c r="N1045" s="21">
        <f>IFERROR(VLOOKUP($D1045&amp;$C1045,生产方式定位!$A$2:$E$38,2,FALSE)+VLOOKUP($E1045&amp;$C1045,生产方式定位!$F$3:$J$38,2,FALSE),0)</f>
        <v>1525</v>
      </c>
      <c r="U1045" s="21">
        <f>IFERROR(VLOOKUP($D1045&amp;$C1045,生产方式定位!$A$2:$E$38,3,FALSE)+VLOOKUP($E1045&amp;$C1045,生产方式定位!$F$3:$J$38,3,FALSE),0)</f>
        <v>100</v>
      </c>
      <c r="Z1045" s="21">
        <f>IFERROR(VLOOKUP($D1045&amp;$C1045,生产方式定位!$A$2:$E$38,5,FALSE)+VLOOKUP($E1045&amp;$C1045,生产方式定位!$F$3:$J$38,5,FALSE),"错误")</f>
        <v>2050</v>
      </c>
      <c r="AA1045" s="34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44" t="str">
        <f t="shared" si="296"/>
        <v/>
      </c>
      <c r="AC1045" s="44" t="str">
        <f t="shared" si="297"/>
        <v/>
      </c>
      <c r="AD1045" s="35" t="str">
        <f t="shared" si="298"/>
        <v>34%</v>
      </c>
      <c r="AE1045" s="3">
        <f t="shared" si="299"/>
        <v>425</v>
      </c>
      <c r="AF1045" s="46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spans="1:53" ht="19.95" customHeight="1" x14ac:dyDescent="0.4">
      <c r="A1046" s="23" t="s">
        <v>404</v>
      </c>
      <c r="C1046" s="23">
        <v>4</v>
      </c>
      <c r="D1046" s="31" t="s">
        <v>172</v>
      </c>
      <c r="E1046" s="31" t="s">
        <v>173</v>
      </c>
      <c r="N1046" s="21">
        <f>IFERROR(VLOOKUP($D1046&amp;$C1046,生产方式定位!$A$2:$E$38,2,FALSE)+VLOOKUP($E1046&amp;$C1046,生产方式定位!$F$3:$J$38,2,FALSE),0)</f>
        <v>1950</v>
      </c>
      <c r="U1046" s="21">
        <f>IFERROR(VLOOKUP($D1046&amp;$C1046,生产方式定位!$A$2:$E$38,3,FALSE)+VLOOKUP($E1046&amp;$C1046,生产方式定位!$F$3:$J$38,3,FALSE),0)</f>
        <v>100</v>
      </c>
      <c r="Z1046" s="21">
        <f>IFERROR(VLOOKUP($D1046&amp;$C1046,生产方式定位!$A$2:$E$38,5,FALSE)+VLOOKUP($E1046&amp;$C1046,生产方式定位!$F$3:$J$38,5,FALSE),"错误")</f>
        <v>2590</v>
      </c>
      <c r="AA1046" s="34" t="str">
        <f t="shared" si="312"/>
        <v/>
      </c>
      <c r="AB1046" s="44" t="str">
        <f t="shared" si="296"/>
        <v/>
      </c>
      <c r="AC1046" s="44" t="str">
        <f t="shared" si="297"/>
        <v/>
      </c>
      <c r="AD1046" s="35" t="str">
        <f t="shared" si="298"/>
        <v>33%</v>
      </c>
      <c r="AE1046" s="3">
        <f t="shared" si="299"/>
        <v>540</v>
      </c>
      <c r="AF1046" s="46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spans="1:53" ht="19.95" customHeight="1" x14ac:dyDescent="0.4">
      <c r="A1047" s="23" t="s">
        <v>404</v>
      </c>
      <c r="C1047" s="23">
        <v>5</v>
      </c>
      <c r="D1047" s="31" t="s">
        <v>172</v>
      </c>
      <c r="E1047" s="31" t="s">
        <v>173</v>
      </c>
      <c r="N1047" s="21">
        <f>IFERROR(VLOOKUP($D1047&amp;$C1047,生产方式定位!$A$2:$E$38,2,FALSE)+VLOOKUP($E1047&amp;$C1047,生产方式定位!$F$3:$J$38,2,FALSE),0)</f>
        <v>2375</v>
      </c>
      <c r="U1047" s="21">
        <f>IFERROR(VLOOKUP($D1047&amp;$C1047,生产方式定位!$A$2:$E$38,3,FALSE)+VLOOKUP($E1047&amp;$C1047,生产方式定位!$F$3:$J$38,3,FALSE),0)</f>
        <v>100</v>
      </c>
      <c r="Z1047" s="21">
        <f>IFERROR(VLOOKUP($D1047&amp;$C1047,生产方式定位!$A$2:$E$38,5,FALSE)+VLOOKUP($E1047&amp;$C1047,生产方式定位!$F$3:$J$38,5,FALSE),"错误")</f>
        <v>3130</v>
      </c>
      <c r="AA1047" s="34" t="str">
        <f t="shared" si="312"/>
        <v/>
      </c>
      <c r="AB1047" s="44" t="str">
        <f t="shared" si="296"/>
        <v/>
      </c>
      <c r="AC1047" s="44" t="str">
        <f t="shared" si="297"/>
        <v/>
      </c>
      <c r="AD1047" s="35" t="str">
        <f t="shared" si="298"/>
        <v>32%</v>
      </c>
      <c r="AE1047" s="3">
        <f t="shared" si="299"/>
        <v>655</v>
      </c>
      <c r="AF1047" s="46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spans="1:53" ht="19.95" customHeight="1" x14ac:dyDescent="0.4">
      <c r="A1048" s="21" t="s">
        <v>405</v>
      </c>
      <c r="C1048" s="21">
        <v>1</v>
      </c>
      <c r="D1048" s="31" t="s">
        <v>175</v>
      </c>
      <c r="E1048" s="31" t="s">
        <v>176</v>
      </c>
      <c r="N1048" s="23">
        <f>IFERROR(VLOOKUP($D1048&amp;$C1048,生产方式定位!$A$2:$E$38,2,FALSE)+VLOOKUP($E1048&amp;$C1048,生产方式定位!$F$3:$J$38,2,FALSE),0)</f>
        <v>0</v>
      </c>
      <c r="U1048" s="23">
        <f>IFERROR(VLOOKUP($D1048&amp;$C1048,生产方式定位!$A$2:$E$38,3,FALSE)+VLOOKUP($E1048&amp;$C1048,生产方式定位!$F$3:$J$38,3,FALSE),0)</f>
        <v>0</v>
      </c>
      <c r="Z1048" s="23">
        <f>IFERROR(VLOOKUP($D1048&amp;$C1048,生产方式定位!$A$2:$E$38,5,FALSE)+VLOOKUP($E1048&amp;$C1048,生产方式定位!$F$3:$J$38,5,FALSE),"错误")</f>
        <v>0</v>
      </c>
      <c r="AA1048" s="34" t="str">
        <f t="shared" si="312"/>
        <v/>
      </c>
      <c r="AB1048" s="44" t="str">
        <f t="shared" si="296"/>
        <v/>
      </c>
      <c r="AC1048" s="44" t="str">
        <f t="shared" si="297"/>
        <v/>
      </c>
      <c r="AD1048" s="35" t="str">
        <f t="shared" si="298"/>
        <v/>
      </c>
      <c r="AE1048" s="3" t="str">
        <f t="shared" si="299"/>
        <v/>
      </c>
      <c r="AF1048" s="46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spans="1:53" ht="19.95" customHeight="1" x14ac:dyDescent="0.4">
      <c r="A1049" s="21" t="s">
        <v>405</v>
      </c>
      <c r="C1049" s="21">
        <v>2</v>
      </c>
      <c r="D1049" s="31" t="s">
        <v>175</v>
      </c>
      <c r="E1049" s="31" t="s">
        <v>176</v>
      </c>
      <c r="F1049" s="3" t="s">
        <v>41</v>
      </c>
      <c r="G1049" s="3">
        <v>10</v>
      </c>
      <c r="N1049" s="23">
        <f>IFERROR(VLOOKUP($D1049&amp;$C1049,生产方式定位!$A$2:$E$38,2,FALSE)+VLOOKUP($E1049&amp;$C1049,生产方式定位!$F$3:$J$38,2,FALSE),0)</f>
        <v>225</v>
      </c>
      <c r="U1049" s="23">
        <f>IFERROR(VLOOKUP($D1049&amp;$C1049,生产方式定位!$A$2:$E$38,3,FALSE)+VLOOKUP($E1049&amp;$C1049,生产方式定位!$F$3:$J$38,3,FALSE),0)</f>
        <v>10</v>
      </c>
      <c r="Z1049" s="23">
        <f>IFERROR(VLOOKUP($D1049&amp;$C1049,生产方式定位!$A$2:$E$38,5,FALSE)+VLOOKUP($E1049&amp;$C1049,生产方式定位!$F$3:$J$38,5,FALSE),"错误")</f>
        <v>0</v>
      </c>
      <c r="AA1049" s="34" t="str">
        <f t="shared" si="312"/>
        <v>工具*6</v>
      </c>
      <c r="AB1049" s="44" t="str">
        <f t="shared" si="296"/>
        <v/>
      </c>
      <c r="AC1049" s="44" t="str">
        <f t="shared" si="297"/>
        <v/>
      </c>
      <c r="AD1049" s="35" t="str">
        <f t="shared" si="298"/>
        <v>-100%</v>
      </c>
      <c r="AE1049" s="3">
        <f t="shared" si="299"/>
        <v>-235</v>
      </c>
      <c r="AF1049" s="46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spans="1:53" ht="19.95" customHeight="1" x14ac:dyDescent="0.4">
      <c r="A1050" s="21" t="s">
        <v>405</v>
      </c>
      <c r="C1050" s="21">
        <v>3</v>
      </c>
      <c r="D1050" s="31" t="s">
        <v>175</v>
      </c>
      <c r="E1050" s="31" t="s">
        <v>176</v>
      </c>
      <c r="F1050" s="3" t="s">
        <v>41</v>
      </c>
      <c r="G1050" s="3">
        <v>10</v>
      </c>
      <c r="N1050" s="23">
        <f>IFERROR(VLOOKUP($D1050&amp;$C1050,生产方式定位!$A$2:$E$38,2,FALSE)+VLOOKUP($E1050&amp;$C1050,生产方式定位!$F$3:$J$38,2,FALSE),0)</f>
        <v>300</v>
      </c>
      <c r="U1050" s="23">
        <f>IFERROR(VLOOKUP($D1050&amp;$C1050,生产方式定位!$A$2:$E$38,3,FALSE)+VLOOKUP($E1050&amp;$C1050,生产方式定位!$F$3:$J$38,3,FALSE),0)</f>
        <v>20</v>
      </c>
      <c r="Z1050" s="23">
        <f>IFERROR(VLOOKUP($D1050&amp;$C1050,生产方式定位!$A$2:$E$38,5,FALSE)+VLOOKUP($E1050&amp;$C1050,生产方式定位!$F$3:$J$38,5,FALSE),"错误")</f>
        <v>0</v>
      </c>
      <c r="AA1050" s="34" t="str">
        <f t="shared" si="312"/>
        <v>工具*8</v>
      </c>
      <c r="AB1050" s="44" t="str">
        <f t="shared" si="296"/>
        <v/>
      </c>
      <c r="AC1050" s="44" t="str">
        <f t="shared" si="297"/>
        <v/>
      </c>
      <c r="AD1050" s="35" t="str">
        <f t="shared" si="298"/>
        <v>-100%</v>
      </c>
      <c r="AE1050" s="3">
        <f t="shared" si="299"/>
        <v>-320</v>
      </c>
      <c r="AF1050" s="46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spans="1:53" ht="19.95" customHeight="1" x14ac:dyDescent="0.4">
      <c r="A1051" s="21" t="s">
        <v>405</v>
      </c>
      <c r="C1051" s="21">
        <v>4</v>
      </c>
      <c r="D1051" s="31" t="s">
        <v>175</v>
      </c>
      <c r="E1051" s="31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3">
        <f>IFERROR(VLOOKUP($D1051&amp;$C1051,生产方式定位!$A$2:$E$38,2,FALSE)+VLOOKUP($E1051&amp;$C1051,生产方式定位!$F$3:$J$38,2,FALSE),0)</f>
        <v>375</v>
      </c>
      <c r="U1051" s="23">
        <f>IFERROR(VLOOKUP($D1051&amp;$C1051,生产方式定位!$A$2:$E$38,3,FALSE)+VLOOKUP($E1051&amp;$C1051,生产方式定位!$F$3:$J$38,3,FALSE),0)</f>
        <v>30</v>
      </c>
      <c r="Z1051" s="23">
        <f>IFERROR(VLOOKUP($D1051&amp;$C1051,生产方式定位!$A$2:$E$38,5,FALSE)+VLOOKUP($E1051&amp;$C1051,生产方式定位!$F$3:$J$38,5,FALSE),"错误")</f>
        <v>0</v>
      </c>
      <c r="AA1051" s="34" t="str">
        <f t="shared" si="312"/>
        <v>科学引擎*2,煤*8</v>
      </c>
      <c r="AB1051" s="44" t="str">
        <f t="shared" si="296"/>
        <v/>
      </c>
      <c r="AC1051" s="44" t="str">
        <f t="shared" si="297"/>
        <v/>
      </c>
      <c r="AD1051" s="35" t="str">
        <f t="shared" si="298"/>
        <v>-100%</v>
      </c>
      <c r="AE1051" s="3">
        <f t="shared" si="299"/>
        <v>-405</v>
      </c>
      <c r="AF1051" s="46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spans="1:53" ht="19.95" customHeight="1" x14ac:dyDescent="0.4">
      <c r="A1052" s="21" t="s">
        <v>405</v>
      </c>
      <c r="C1052" s="21">
        <v>5</v>
      </c>
      <c r="D1052" s="31" t="s">
        <v>175</v>
      </c>
      <c r="E1052" s="31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3">
        <f>IFERROR(VLOOKUP($D1052&amp;$C1052,生产方式定位!$A$2:$E$38,2,FALSE)+VLOOKUP($E1052&amp;$C1052,生产方式定位!$F$3:$J$38,2,FALSE),0)</f>
        <v>450</v>
      </c>
      <c r="U1052" s="23">
        <f>IFERROR(VLOOKUP($D1052&amp;$C1052,生产方式定位!$A$2:$E$38,3,FALSE)+VLOOKUP($E1052&amp;$C1052,生产方式定位!$F$3:$J$38,3,FALSE),0)</f>
        <v>40</v>
      </c>
      <c r="Z1052" s="23">
        <f>IFERROR(VLOOKUP($D1052&amp;$C1052,生产方式定位!$A$2:$E$38,5,FALSE)+VLOOKUP($E1052&amp;$C1052,生产方式定位!$F$3:$J$38,5,FALSE),"错误")</f>
        <v>0</v>
      </c>
      <c r="AA1052" s="34" t="str">
        <f t="shared" si="312"/>
        <v>魔导引擎*2,煤*10</v>
      </c>
      <c r="AB1052" s="44" t="str">
        <f t="shared" si="296"/>
        <v/>
      </c>
      <c r="AC1052" s="44" t="str">
        <f t="shared" si="297"/>
        <v/>
      </c>
      <c r="AD1052" s="35" t="str">
        <f t="shared" si="298"/>
        <v>-100%</v>
      </c>
      <c r="AE1052" s="3">
        <f t="shared" si="299"/>
        <v>-490</v>
      </c>
      <c r="AF1052" s="46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spans="1:53" ht="19.95" customHeight="1" x14ac:dyDescent="0.4">
      <c r="A1053" s="23" t="s">
        <v>406</v>
      </c>
      <c r="C1053" s="23">
        <v>1</v>
      </c>
      <c r="D1053" s="31" t="s">
        <v>172</v>
      </c>
      <c r="E1053" s="31" t="s">
        <v>178</v>
      </c>
      <c r="N1053" s="21">
        <f>IFERROR(VLOOKUP($D1053&amp;$C1053,生产方式定位!$A$2:$E$38,2,FALSE)+VLOOKUP($E1053&amp;$C1053,生产方式定位!$F$3:$J$38,2,FALSE),0)</f>
        <v>300</v>
      </c>
      <c r="U1053" s="21">
        <f>IFERROR(VLOOKUP($D1053&amp;$C1053,生产方式定位!$A$2:$E$38,3,FALSE)+VLOOKUP($E1053&amp;$C1053,生产方式定位!$F$3:$J$38,3,FALSE),0)</f>
        <v>100</v>
      </c>
      <c r="Z1053" s="21">
        <f>IFERROR(VLOOKUP($D1053&amp;$C1053,生产方式定位!$A$2:$E$38,5,FALSE)+VLOOKUP($E1053&amp;$C1053,生产方式定位!$F$3:$J$38,5,FALSE),"错误")</f>
        <v>520</v>
      </c>
      <c r="AA1053" s="34" t="str">
        <f t="shared" si="312"/>
        <v/>
      </c>
      <c r="AB1053" s="44" t="str">
        <f t="shared" si="296"/>
        <v/>
      </c>
      <c r="AC1053" s="44" t="str">
        <f t="shared" si="297"/>
        <v/>
      </c>
      <c r="AD1053" s="35" t="str">
        <f t="shared" si="298"/>
        <v>73%</v>
      </c>
      <c r="AE1053" s="3">
        <f t="shared" si="299"/>
        <v>120</v>
      </c>
      <c r="AF1053" s="46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spans="1:53" ht="19.95" customHeight="1" x14ac:dyDescent="0.4">
      <c r="A1054" s="23" t="s">
        <v>406</v>
      </c>
      <c r="C1054" s="23">
        <v>2</v>
      </c>
      <c r="D1054" s="31" t="s">
        <v>172</v>
      </c>
      <c r="E1054" s="31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1">
        <f>IFERROR(VLOOKUP($D1054&amp;$C1054,生产方式定位!$A$2:$E$38,2,FALSE)+VLOOKUP($E1054&amp;$C1054,生产方式定位!$F$3:$J$38,2,FALSE),0)</f>
        <v>930</v>
      </c>
      <c r="U1054" s="21">
        <f>IFERROR(VLOOKUP($D1054&amp;$C1054,生产方式定位!$A$2:$E$38,3,FALSE)+VLOOKUP($E1054&amp;$C1054,生产方式定位!$F$3:$J$38,3,FALSE),0)</f>
        <v>115</v>
      </c>
      <c r="Z1054" s="21">
        <f>IFERROR(VLOOKUP($D1054&amp;$C1054,生产方式定位!$A$2:$E$38,5,FALSE)+VLOOKUP($E1054&amp;$C1054,生产方式定位!$F$3:$J$38,5,FALSE),"错误")</f>
        <v>910</v>
      </c>
      <c r="AA1054" s="34" t="str">
        <f t="shared" si="312"/>
        <v>魔偶*6,灵能水晶*10</v>
      </c>
      <c r="AB1054" s="44" t="str">
        <f t="shared" si="296"/>
        <v/>
      </c>
      <c r="AC1054" s="44" t="str">
        <f t="shared" si="297"/>
        <v/>
      </c>
      <c r="AD1054" s="35" t="str">
        <f t="shared" si="298"/>
        <v>-2%</v>
      </c>
      <c r="AE1054" s="3">
        <f t="shared" si="299"/>
        <v>-135</v>
      </c>
      <c r="AF1054" s="46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spans="1:53" ht="19.95" customHeight="1" x14ac:dyDescent="0.4">
      <c r="A1055" s="23" t="s">
        <v>406</v>
      </c>
      <c r="C1055" s="23">
        <v>3</v>
      </c>
      <c r="D1055" s="31" t="s">
        <v>172</v>
      </c>
      <c r="E1055" s="31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1">
        <f>IFERROR(VLOOKUP($D1055&amp;$C1055,生产方式定位!$A$2:$E$38,2,FALSE)+VLOOKUP($E1055&amp;$C1055,生产方式定位!$F$3:$J$38,2,FALSE),0)</f>
        <v>1340</v>
      </c>
      <c r="U1055" s="21">
        <f>IFERROR(VLOOKUP($D1055&amp;$C1055,生产方式定位!$A$2:$E$38,3,FALSE)+VLOOKUP($E1055&amp;$C1055,生产方式定位!$F$3:$J$38,3,FALSE),0)</f>
        <v>130</v>
      </c>
      <c r="Z1055" s="21">
        <f>IFERROR(VLOOKUP($D1055&amp;$C1055,生产方式定位!$A$2:$E$38,5,FALSE)+VLOOKUP($E1055&amp;$C1055,生产方式定位!$F$3:$J$38,5,FALSE),"错误")</f>
        <v>1300</v>
      </c>
      <c r="AA1055" s="34" t="str">
        <f t="shared" si="312"/>
        <v>魔偶*9,灵能水晶*15</v>
      </c>
      <c r="AB1055" s="44" t="str">
        <f t="shared" si="296"/>
        <v/>
      </c>
      <c r="AC1055" s="44" t="str">
        <f t="shared" si="297"/>
        <v/>
      </c>
      <c r="AD1055" s="35" t="str">
        <f t="shared" si="298"/>
        <v>-3%</v>
      </c>
      <c r="AE1055" s="3">
        <f t="shared" si="299"/>
        <v>-170</v>
      </c>
      <c r="AF1055" s="46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spans="1:53" ht="19.95" customHeight="1" x14ac:dyDescent="0.4">
      <c r="A1056" s="23" t="s">
        <v>406</v>
      </c>
      <c r="C1056" s="23">
        <v>4</v>
      </c>
      <c r="D1056" s="31" t="s">
        <v>172</v>
      </c>
      <c r="E1056" s="31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1">
        <f>IFERROR(VLOOKUP($D1056&amp;$C1056,生产方式定位!$A$2:$E$38,2,FALSE)+VLOOKUP($E1056&amp;$C1056,生产方式定位!$F$3:$J$38,2,FALSE),0)</f>
        <v>1750</v>
      </c>
      <c r="U1056" s="21">
        <f>IFERROR(VLOOKUP($D1056&amp;$C1056,生产方式定位!$A$2:$E$38,3,FALSE)+VLOOKUP($E1056&amp;$C1056,生产方式定位!$F$3:$J$38,3,FALSE),0)</f>
        <v>145</v>
      </c>
      <c r="Z1056" s="21">
        <f>IFERROR(VLOOKUP($D1056&amp;$C1056,生产方式定位!$A$2:$E$38,5,FALSE)+VLOOKUP($E1056&amp;$C1056,生产方式定位!$F$3:$J$38,5,FALSE),"错误")</f>
        <v>1690</v>
      </c>
      <c r="AA1056" s="34" t="str">
        <f t="shared" si="312"/>
        <v>魔偶*12,灵能水晶*19</v>
      </c>
      <c r="AB1056" s="44" t="str">
        <f t="shared" si="296"/>
        <v/>
      </c>
      <c r="AC1056" s="44" t="str">
        <f t="shared" si="297"/>
        <v/>
      </c>
      <c r="AD1056" s="35" t="str">
        <f t="shared" si="298"/>
        <v>-3%</v>
      </c>
      <c r="AE1056" s="3">
        <f t="shared" si="299"/>
        <v>-205</v>
      </c>
      <c r="AF1056" s="46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spans="1:53" ht="19.95" customHeight="1" x14ac:dyDescent="0.4">
      <c r="A1057" s="23" t="s">
        <v>406</v>
      </c>
      <c r="C1057" s="23">
        <v>5</v>
      </c>
      <c r="D1057" s="31" t="s">
        <v>172</v>
      </c>
      <c r="E1057" s="31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1">
        <f>IFERROR(VLOOKUP($D1057&amp;$C1057,生产方式定位!$A$2:$E$38,2,FALSE)+VLOOKUP($E1057&amp;$C1057,生产方式定位!$F$3:$J$38,2,FALSE),0)</f>
        <v>2160</v>
      </c>
      <c r="U1057" s="21">
        <f>IFERROR(VLOOKUP($D1057&amp;$C1057,生产方式定位!$A$2:$E$38,3,FALSE)+VLOOKUP($E1057&amp;$C1057,生产方式定位!$F$3:$J$38,3,FALSE),0)</f>
        <v>160</v>
      </c>
      <c r="Z1057" s="21">
        <f>IFERROR(VLOOKUP($D1057&amp;$C1057,生产方式定位!$A$2:$E$38,5,FALSE)+VLOOKUP($E1057&amp;$C1057,生产方式定位!$F$3:$J$38,5,FALSE),"错误")</f>
        <v>2080</v>
      </c>
      <c r="AA1057" s="34" t="str">
        <f t="shared" si="312"/>
        <v>魔偶*14,灵能水晶*24</v>
      </c>
      <c r="AB1057" s="44" t="str">
        <f t="shared" si="296"/>
        <v/>
      </c>
      <c r="AC1057" s="44" t="str">
        <f t="shared" si="297"/>
        <v/>
      </c>
      <c r="AD1057" s="35" t="str">
        <f t="shared" si="298"/>
        <v>-4%</v>
      </c>
      <c r="AE1057" s="3">
        <f t="shared" si="299"/>
        <v>-240</v>
      </c>
      <c r="AF1057" s="46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spans="1:53" ht="19.95" customHeight="1" x14ac:dyDescent="0.4">
      <c r="A1058" s="21" t="s">
        <v>407</v>
      </c>
      <c r="C1058" s="21">
        <v>1</v>
      </c>
      <c r="D1058" s="31" t="s">
        <v>175</v>
      </c>
      <c r="E1058" s="31" t="s">
        <v>180</v>
      </c>
      <c r="N1058" s="23">
        <f>IFERROR(VLOOKUP($D1058&amp;$C1058,生产方式定位!$A$2:$E$38,2,FALSE)+VLOOKUP($E1058&amp;$C1058,生产方式定位!$F$3:$J$38,2,FALSE),0)</f>
        <v>0</v>
      </c>
      <c r="U1058" s="23">
        <f>IFERROR(VLOOKUP($D1058&amp;$C1058,生产方式定位!$A$2:$E$38,3,FALSE)+VLOOKUP($E1058&amp;$C1058,生产方式定位!$F$3:$J$38,3,FALSE),0)</f>
        <v>25</v>
      </c>
      <c r="Z1058" s="23">
        <f>IFERROR(VLOOKUP($D1058&amp;$C1058,生产方式定位!$A$2:$E$38,5,FALSE)+VLOOKUP($E1058&amp;$C1058,生产方式定位!$F$3:$J$38,5,FALSE),"错误")</f>
        <v>25</v>
      </c>
      <c r="AA1058" s="34" t="str">
        <f t="shared" si="312"/>
        <v/>
      </c>
      <c r="AB1058" s="44" t="str">
        <f t="shared" si="296"/>
        <v/>
      </c>
      <c r="AC1058" s="44" t="str">
        <f t="shared" si="297"/>
        <v/>
      </c>
      <c r="AD1058" s="35" t="str">
        <f t="shared" si="298"/>
        <v/>
      </c>
      <c r="AE1058" s="3" t="str">
        <f t="shared" si="299"/>
        <v/>
      </c>
      <c r="AF1058" s="46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spans="1:53" ht="19.95" customHeight="1" x14ac:dyDescent="0.4">
      <c r="A1059" s="21" t="s">
        <v>407</v>
      </c>
      <c r="C1059" s="21">
        <v>2</v>
      </c>
      <c r="D1059" s="31" t="s">
        <v>175</v>
      </c>
      <c r="E1059" s="31" t="s">
        <v>180</v>
      </c>
      <c r="N1059" s="23">
        <f>IFERROR(VLOOKUP($D1059&amp;$C1059,生产方式定位!$A$2:$E$38,2,FALSE)+VLOOKUP($E1059&amp;$C1059,生产方式定位!$F$3:$J$38,2,FALSE),0)</f>
        <v>0</v>
      </c>
      <c r="U1059" s="23">
        <f>IFERROR(VLOOKUP($D1059&amp;$C1059,生产方式定位!$A$2:$E$38,3,FALSE)+VLOOKUP($E1059&amp;$C1059,生产方式定位!$F$3:$J$38,3,FALSE),0)</f>
        <v>35</v>
      </c>
      <c r="Z1059" s="23">
        <f>IFERROR(VLOOKUP($D1059&amp;$C1059,生产方式定位!$A$2:$E$38,5,FALSE)+VLOOKUP($E1059&amp;$C1059,生产方式定位!$F$3:$J$38,5,FALSE),"错误")</f>
        <v>35</v>
      </c>
      <c r="AA1059" s="34" t="str">
        <f t="shared" si="312"/>
        <v/>
      </c>
      <c r="AB1059" s="44" t="str">
        <f t="shared" si="296"/>
        <v/>
      </c>
      <c r="AC1059" s="44" t="str">
        <f t="shared" si="297"/>
        <v/>
      </c>
      <c r="AD1059" s="35" t="str">
        <f t="shared" si="298"/>
        <v/>
      </c>
      <c r="AE1059" s="3" t="str">
        <f t="shared" si="299"/>
        <v/>
      </c>
      <c r="AF1059" s="46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spans="1:53" ht="19.95" customHeight="1" x14ac:dyDescent="0.4">
      <c r="A1060" s="21" t="s">
        <v>407</v>
      </c>
      <c r="C1060" s="21">
        <v>3</v>
      </c>
      <c r="D1060" s="31" t="s">
        <v>175</v>
      </c>
      <c r="E1060" s="31" t="s">
        <v>180</v>
      </c>
      <c r="N1060" s="23">
        <f>IFERROR(VLOOKUP($D1060&amp;$C1060,生产方式定位!$A$2:$E$38,2,FALSE)+VLOOKUP($E1060&amp;$C1060,生产方式定位!$F$3:$J$38,2,FALSE),0)</f>
        <v>0</v>
      </c>
      <c r="U1060" s="23">
        <f>IFERROR(VLOOKUP($D1060&amp;$C1060,生产方式定位!$A$2:$E$38,3,FALSE)+VLOOKUP($E1060&amp;$C1060,生产方式定位!$F$3:$J$38,3,FALSE),0)</f>
        <v>70</v>
      </c>
      <c r="Z1060" s="23">
        <f>IFERROR(VLOOKUP($D1060&amp;$C1060,生产方式定位!$A$2:$E$38,5,FALSE)+VLOOKUP($E1060&amp;$C1060,生产方式定位!$F$3:$J$38,5,FALSE),"错误")</f>
        <v>70</v>
      </c>
      <c r="AA1060" s="34" t="str">
        <f t="shared" si="312"/>
        <v/>
      </c>
      <c r="AB1060" s="44" t="str">
        <f t="shared" si="296"/>
        <v/>
      </c>
      <c r="AC1060" s="44" t="str">
        <f t="shared" si="297"/>
        <v/>
      </c>
      <c r="AD1060" s="35" t="str">
        <f t="shared" si="298"/>
        <v/>
      </c>
      <c r="AE1060" s="3" t="str">
        <f t="shared" si="299"/>
        <v/>
      </c>
      <c r="AF1060" s="46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spans="1:53" ht="19.95" customHeight="1" x14ac:dyDescent="0.4">
      <c r="A1061" s="21" t="s">
        <v>407</v>
      </c>
      <c r="C1061" s="21">
        <v>4</v>
      </c>
      <c r="D1061" s="31" t="s">
        <v>175</v>
      </c>
      <c r="E1061" s="31" t="s">
        <v>180</v>
      </c>
      <c r="N1061" s="23">
        <f>IFERROR(VLOOKUP($D1061&amp;$C1061,生产方式定位!$A$2:$E$38,2,FALSE)+VLOOKUP($E1061&amp;$C1061,生产方式定位!$F$3:$J$38,2,FALSE),0)</f>
        <v>0</v>
      </c>
      <c r="U1061" s="23">
        <f>IFERROR(VLOOKUP($D1061&amp;$C1061,生产方式定位!$A$2:$E$38,3,FALSE)+VLOOKUP($E1061&amp;$C1061,生产方式定位!$F$3:$J$38,3,FALSE),0)</f>
        <v>35</v>
      </c>
      <c r="Z1061" s="23">
        <f>IFERROR(VLOOKUP($D1061&amp;$C1061,生产方式定位!$A$2:$E$38,5,FALSE)+VLOOKUP($E1061&amp;$C1061,生产方式定位!$F$3:$J$38,5,FALSE),"错误")</f>
        <v>35</v>
      </c>
      <c r="AA1061" s="34" t="str">
        <f t="shared" si="312"/>
        <v/>
      </c>
      <c r="AB1061" s="44" t="str">
        <f t="shared" si="296"/>
        <v/>
      </c>
      <c r="AC1061" s="44" t="str">
        <f t="shared" si="297"/>
        <v/>
      </c>
      <c r="AD1061" s="35" t="str">
        <f t="shared" si="298"/>
        <v/>
      </c>
      <c r="AE1061" s="3" t="str">
        <f t="shared" si="299"/>
        <v/>
      </c>
      <c r="AF1061" s="46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spans="1:53" ht="19.95" customHeight="1" x14ac:dyDescent="0.4">
      <c r="A1062" s="21" t="s">
        <v>407</v>
      </c>
      <c r="C1062" s="21">
        <v>5</v>
      </c>
      <c r="D1062" s="31" t="s">
        <v>175</v>
      </c>
      <c r="E1062" s="31" t="s">
        <v>180</v>
      </c>
      <c r="N1062" s="23">
        <f>IFERROR(VLOOKUP($D1062&amp;$C1062,生产方式定位!$A$2:$E$38,2,FALSE)+VLOOKUP($E1062&amp;$C1062,生产方式定位!$F$3:$J$38,2,FALSE),0)</f>
        <v>0</v>
      </c>
      <c r="U1062" s="23">
        <f>IFERROR(VLOOKUP($D1062&amp;$C1062,生产方式定位!$A$2:$E$38,3,FALSE)+VLOOKUP($E1062&amp;$C1062,生产方式定位!$F$3:$J$38,3,FALSE),0)</f>
        <v>40</v>
      </c>
      <c r="Z1062" s="23">
        <f>IFERROR(VLOOKUP($D1062&amp;$C1062,生产方式定位!$A$2:$E$38,5,FALSE)+VLOOKUP($E1062&amp;$C1062,生产方式定位!$F$3:$J$38,5,FALSE),"错误")</f>
        <v>40</v>
      </c>
      <c r="AA1062" s="34" t="str">
        <f t="shared" si="312"/>
        <v/>
      </c>
      <c r="AB1062" s="44" t="str">
        <f t="shared" si="296"/>
        <v/>
      </c>
      <c r="AC1062" s="44" t="str">
        <f t="shared" si="297"/>
        <v/>
      </c>
      <c r="AD1062" s="35" t="str">
        <f t="shared" si="298"/>
        <v/>
      </c>
      <c r="AE1062" s="3" t="str">
        <f t="shared" si="299"/>
        <v/>
      </c>
      <c r="AF1062" s="46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spans="1:53" ht="19.95" customHeight="1" x14ac:dyDescent="0.4">
      <c r="A1063" s="21" t="s">
        <v>407</v>
      </c>
      <c r="C1063" s="21">
        <v>6</v>
      </c>
      <c r="D1063" s="31" t="s">
        <v>175</v>
      </c>
      <c r="E1063" s="31" t="s">
        <v>180</v>
      </c>
      <c r="N1063" s="23">
        <f>IFERROR(VLOOKUP($D1063&amp;$C1063,生产方式定位!$A$2:$E$38,2,FALSE)+VLOOKUP($E1063&amp;$C1063,生产方式定位!$F$3:$J$38,2,FALSE),0)</f>
        <v>0</v>
      </c>
      <c r="U1063" s="23">
        <f>IFERROR(VLOOKUP($D1063&amp;$C1063,生产方式定位!$A$2:$E$38,3,FALSE)+VLOOKUP($E1063&amp;$C1063,生产方式定位!$F$3:$J$38,3,FALSE),0)</f>
        <v>20</v>
      </c>
      <c r="Z1063" s="23">
        <f>IFERROR(VLOOKUP($D1063&amp;$C1063,生产方式定位!$A$2:$E$38,5,FALSE)+VLOOKUP($E1063&amp;$C1063,生产方式定位!$F$3:$J$38,5,FALSE),"错误")</f>
        <v>20</v>
      </c>
      <c r="AA1063" s="34" t="str">
        <f t="shared" si="312"/>
        <v/>
      </c>
      <c r="AB1063" s="44" t="str">
        <f t="shared" ref="AB1063:AB1126" si="313">IF(AJ1063="","",AJ1063)&amp;IF(AK1063="","",","&amp;AK1063)&amp;IF(AL1063="","",","&amp;AL1063)</f>
        <v/>
      </c>
      <c r="AC1063" s="44" t="str">
        <f t="shared" ref="AC1063:AC1126" si="314">IF(AM1063="","",AM1063)&amp;IF(AN1063="","",","&amp;AN1063)</f>
        <v/>
      </c>
      <c r="AD1063" s="35" t="str">
        <f t="shared" ref="AD1063:AD1126" si="315">IFERROR(ROUND(((Z1063/N1063)-1)*100,0)&amp;"%","")</f>
        <v/>
      </c>
      <c r="AE1063" s="3" t="str">
        <f t="shared" ref="AE1063:AE1126" si="316">IF(Z1063-U1063-N1063=0,"",Z1063-U1063-N1063)</f>
        <v/>
      </c>
      <c r="AF1063" s="46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spans="1:53" ht="19.95" customHeight="1" x14ac:dyDescent="0.4">
      <c r="A1064" s="21" t="s">
        <v>407</v>
      </c>
      <c r="C1064" s="21">
        <v>7</v>
      </c>
      <c r="D1064" s="31" t="s">
        <v>175</v>
      </c>
      <c r="E1064" s="31" t="s">
        <v>180</v>
      </c>
      <c r="N1064" s="23">
        <f>IFERROR(VLOOKUP($D1064&amp;$C1064,生产方式定位!$A$2:$E$38,2,FALSE)+VLOOKUP($E1064&amp;$C1064,生产方式定位!$F$3:$J$38,2,FALSE),0)</f>
        <v>0</v>
      </c>
      <c r="U1064" s="23">
        <f>IFERROR(VLOOKUP($D1064&amp;$C1064,生产方式定位!$A$2:$E$38,3,FALSE)+VLOOKUP($E1064&amp;$C1064,生产方式定位!$F$3:$J$38,3,FALSE),0)</f>
        <v>20</v>
      </c>
      <c r="Z1064" s="23">
        <f>IFERROR(VLOOKUP($D1064&amp;$C1064,生产方式定位!$A$2:$E$38,5,FALSE)+VLOOKUP($E1064&amp;$C1064,生产方式定位!$F$3:$J$38,5,FALSE),"错误")</f>
        <v>20</v>
      </c>
      <c r="AA1064" s="34" t="str">
        <f t="shared" si="312"/>
        <v/>
      </c>
      <c r="AB1064" s="44" t="str">
        <f t="shared" si="313"/>
        <v/>
      </c>
      <c r="AC1064" s="44" t="str">
        <f t="shared" si="314"/>
        <v/>
      </c>
      <c r="AD1064" s="35" t="str">
        <f t="shared" si="315"/>
        <v/>
      </c>
      <c r="AE1064" s="3" t="str">
        <f t="shared" si="316"/>
        <v/>
      </c>
      <c r="AF1064" s="46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spans="1:53" ht="19.95" customHeight="1" x14ac:dyDescent="0.4">
      <c r="A1065" s="21" t="s">
        <v>407</v>
      </c>
      <c r="C1065" s="21">
        <v>8</v>
      </c>
      <c r="D1065" s="31" t="s">
        <v>175</v>
      </c>
      <c r="E1065" s="31" t="s">
        <v>180</v>
      </c>
      <c r="N1065" s="23">
        <f>IFERROR(VLOOKUP($D1065&amp;$C1065,生产方式定位!$A$2:$E$38,2,FALSE)+VLOOKUP($E1065&amp;$C1065,生产方式定位!$F$3:$J$38,2,FALSE),0)</f>
        <v>0</v>
      </c>
      <c r="U1065" s="23">
        <f>IFERROR(VLOOKUP($D1065&amp;$C1065,生产方式定位!$A$2:$E$38,3,FALSE)+VLOOKUP($E1065&amp;$C1065,生产方式定位!$F$3:$J$38,3,FALSE),0)</f>
        <v>50</v>
      </c>
      <c r="Z1065" s="23">
        <f>IFERROR(VLOOKUP($D1065&amp;$C1065,生产方式定位!$A$2:$E$38,5,FALSE)+VLOOKUP($E1065&amp;$C1065,生产方式定位!$F$3:$J$38,5,FALSE),"错误")</f>
        <v>50</v>
      </c>
      <c r="AA1065" s="34" t="str">
        <f t="shared" si="312"/>
        <v/>
      </c>
      <c r="AB1065" s="44" t="str">
        <f t="shared" si="313"/>
        <v/>
      </c>
      <c r="AC1065" s="44" t="str">
        <f t="shared" si="314"/>
        <v/>
      </c>
      <c r="AD1065" s="35" t="str">
        <f t="shared" si="315"/>
        <v/>
      </c>
      <c r="AE1065" s="3" t="str">
        <f t="shared" si="316"/>
        <v/>
      </c>
      <c r="AF1065" s="46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spans="1:53" ht="19.95" customHeight="1" x14ac:dyDescent="0.4">
      <c r="A1066" s="23" t="s">
        <v>409</v>
      </c>
      <c r="C1066" s="23">
        <v>1</v>
      </c>
      <c r="D1066" s="31" t="s">
        <v>172</v>
      </c>
      <c r="E1066" s="31" t="s">
        <v>173</v>
      </c>
      <c r="N1066" s="21">
        <f>IFERROR(VLOOKUP($D1066&amp;$C1066,生产方式定位!$A$2:$E$38,2,FALSE)+VLOOKUP($E1066&amp;$C1066,生产方式定位!$F$3:$J$38,2,FALSE),0)</f>
        <v>300</v>
      </c>
      <c r="U1066" s="21">
        <f>IFERROR(VLOOKUP($D1066&amp;$C1066,生产方式定位!$A$2:$E$38,3,FALSE)+VLOOKUP($E1066&amp;$C1066,生产方式定位!$F$3:$J$38,3,FALSE),0)</f>
        <v>100</v>
      </c>
      <c r="Z1066" s="21">
        <f>IFERROR(VLOOKUP($D1066&amp;$C1066,生产方式定位!$A$2:$E$38,5,FALSE)+VLOOKUP($E1066&amp;$C1066,生产方式定位!$F$3:$J$38,5,FALSE),"错误")</f>
        <v>520</v>
      </c>
      <c r="AA1066" s="34" t="str">
        <f t="shared" si="312"/>
        <v/>
      </c>
      <c r="AB1066" s="44" t="str">
        <f t="shared" si="313"/>
        <v/>
      </c>
      <c r="AC1066" s="44" t="str">
        <f t="shared" si="314"/>
        <v/>
      </c>
      <c r="AD1066" s="35" t="str">
        <f t="shared" si="315"/>
        <v>73%</v>
      </c>
      <c r="AE1066" s="3">
        <f t="shared" si="316"/>
        <v>120</v>
      </c>
      <c r="AF1066" s="46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spans="1:53" ht="19.95" customHeight="1" x14ac:dyDescent="0.4">
      <c r="A1067" s="23" t="s">
        <v>409</v>
      </c>
      <c r="C1067" s="23">
        <v>2</v>
      </c>
      <c r="D1067" s="31" t="s">
        <v>172</v>
      </c>
      <c r="E1067" s="31" t="s">
        <v>173</v>
      </c>
      <c r="N1067" s="21">
        <f>IFERROR(VLOOKUP($D1067&amp;$C1067,生产方式定位!$A$2:$E$38,2,FALSE)+VLOOKUP($E1067&amp;$C1067,生产方式定位!$F$3:$J$38,2,FALSE),0)</f>
        <v>1100</v>
      </c>
      <c r="U1067" s="21">
        <f>IFERROR(VLOOKUP($D1067&amp;$C1067,生产方式定位!$A$2:$E$38,3,FALSE)+VLOOKUP($E1067&amp;$C1067,生产方式定位!$F$3:$J$38,3,FALSE),0)</f>
        <v>100</v>
      </c>
      <c r="Z1067" s="21">
        <f>IFERROR(VLOOKUP($D1067&amp;$C1067,生产方式定位!$A$2:$E$38,5,FALSE)+VLOOKUP($E1067&amp;$C1067,生产方式定位!$F$3:$J$38,5,FALSE),"错误")</f>
        <v>1510</v>
      </c>
      <c r="AA1067" s="34" t="str">
        <f t="shared" si="312"/>
        <v/>
      </c>
      <c r="AB1067" s="44" t="str">
        <f t="shared" si="313"/>
        <v/>
      </c>
      <c r="AC1067" s="44" t="str">
        <f t="shared" si="314"/>
        <v/>
      </c>
      <c r="AD1067" s="35" t="str">
        <f t="shared" si="315"/>
        <v>37%</v>
      </c>
      <c r="AE1067" s="3">
        <f t="shared" si="316"/>
        <v>310</v>
      </c>
      <c r="AF1067" s="46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spans="1:53" ht="19.95" customHeight="1" x14ac:dyDescent="0.4">
      <c r="A1068" s="23" t="s">
        <v>409</v>
      </c>
      <c r="C1068" s="23">
        <v>3</v>
      </c>
      <c r="D1068" s="31" t="s">
        <v>172</v>
      </c>
      <c r="E1068" s="31" t="s">
        <v>173</v>
      </c>
      <c r="N1068" s="21">
        <f>IFERROR(VLOOKUP($D1068&amp;$C1068,生产方式定位!$A$2:$E$38,2,FALSE)+VLOOKUP($E1068&amp;$C1068,生产方式定位!$F$3:$J$38,2,FALSE),0)</f>
        <v>1525</v>
      </c>
      <c r="U1068" s="21">
        <f>IFERROR(VLOOKUP($D1068&amp;$C1068,生产方式定位!$A$2:$E$38,3,FALSE)+VLOOKUP($E1068&amp;$C1068,生产方式定位!$F$3:$J$38,3,FALSE),0)</f>
        <v>100</v>
      </c>
      <c r="Z1068" s="21">
        <f>IFERROR(VLOOKUP($D1068&amp;$C1068,生产方式定位!$A$2:$E$38,5,FALSE)+VLOOKUP($E1068&amp;$C1068,生产方式定位!$F$3:$J$38,5,FALSE),"错误")</f>
        <v>2050</v>
      </c>
      <c r="AA1068" s="34" t="str">
        <f t="shared" si="312"/>
        <v/>
      </c>
      <c r="AB1068" s="44" t="str">
        <f t="shared" si="313"/>
        <v/>
      </c>
      <c r="AC1068" s="44" t="str">
        <f t="shared" si="314"/>
        <v/>
      </c>
      <c r="AD1068" s="35" t="str">
        <f t="shared" si="315"/>
        <v>34%</v>
      </c>
      <c r="AE1068" s="3">
        <f t="shared" si="316"/>
        <v>425</v>
      </c>
      <c r="AF1068" s="46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spans="1:53" ht="19.95" customHeight="1" x14ac:dyDescent="0.4">
      <c r="A1069" s="23" t="s">
        <v>409</v>
      </c>
      <c r="C1069" s="23">
        <v>4</v>
      </c>
      <c r="D1069" s="31" t="s">
        <v>172</v>
      </c>
      <c r="E1069" s="31" t="s">
        <v>173</v>
      </c>
      <c r="N1069" s="21">
        <f>IFERROR(VLOOKUP($D1069&amp;$C1069,生产方式定位!$A$2:$E$38,2,FALSE)+VLOOKUP($E1069&amp;$C1069,生产方式定位!$F$3:$J$38,2,FALSE),0)</f>
        <v>1950</v>
      </c>
      <c r="U1069" s="21">
        <f>IFERROR(VLOOKUP($D1069&amp;$C1069,生产方式定位!$A$2:$E$38,3,FALSE)+VLOOKUP($E1069&amp;$C1069,生产方式定位!$F$3:$J$38,3,FALSE),0)</f>
        <v>100</v>
      </c>
      <c r="Z1069" s="21">
        <f>IFERROR(VLOOKUP($D1069&amp;$C1069,生产方式定位!$A$2:$E$38,5,FALSE)+VLOOKUP($E1069&amp;$C1069,生产方式定位!$F$3:$J$38,5,FALSE),"错误")</f>
        <v>2590</v>
      </c>
      <c r="AA1069" s="34" t="str">
        <f t="shared" si="312"/>
        <v/>
      </c>
      <c r="AB1069" s="44" t="str">
        <f t="shared" si="313"/>
        <v/>
      </c>
      <c r="AC1069" s="44" t="str">
        <f t="shared" si="314"/>
        <v/>
      </c>
      <c r="AD1069" s="35" t="str">
        <f t="shared" si="315"/>
        <v>33%</v>
      </c>
      <c r="AE1069" s="3">
        <f t="shared" si="316"/>
        <v>540</v>
      </c>
      <c r="AF1069" s="46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spans="1:53" ht="19.95" customHeight="1" x14ac:dyDescent="0.4">
      <c r="A1070" s="23" t="s">
        <v>409</v>
      </c>
      <c r="C1070" s="23">
        <v>5</v>
      </c>
      <c r="D1070" s="31" t="s">
        <v>172</v>
      </c>
      <c r="E1070" s="31" t="s">
        <v>173</v>
      </c>
      <c r="N1070" s="21">
        <f>IFERROR(VLOOKUP($D1070&amp;$C1070,生产方式定位!$A$2:$E$38,2,FALSE)+VLOOKUP($E1070&amp;$C1070,生产方式定位!$F$3:$J$38,2,FALSE),0)</f>
        <v>2375</v>
      </c>
      <c r="U1070" s="21">
        <f>IFERROR(VLOOKUP($D1070&amp;$C1070,生产方式定位!$A$2:$E$38,3,FALSE)+VLOOKUP($E1070&amp;$C1070,生产方式定位!$F$3:$J$38,3,FALSE),0)</f>
        <v>100</v>
      </c>
      <c r="Z1070" s="21">
        <f>IFERROR(VLOOKUP($D1070&amp;$C1070,生产方式定位!$A$2:$E$38,5,FALSE)+VLOOKUP($E1070&amp;$C1070,生产方式定位!$F$3:$J$38,5,FALSE),"错误")</f>
        <v>3130</v>
      </c>
      <c r="AA1070" s="34" t="str">
        <f t="shared" si="312"/>
        <v/>
      </c>
      <c r="AB1070" s="44" t="str">
        <f t="shared" si="313"/>
        <v/>
      </c>
      <c r="AC1070" s="44" t="str">
        <f t="shared" si="314"/>
        <v/>
      </c>
      <c r="AD1070" s="35" t="str">
        <f t="shared" si="315"/>
        <v>32%</v>
      </c>
      <c r="AE1070" s="3">
        <f t="shared" si="316"/>
        <v>655</v>
      </c>
      <c r="AF1070" s="46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spans="1:53" ht="19.95" customHeight="1" x14ac:dyDescent="0.4">
      <c r="A1071" s="21" t="s">
        <v>410</v>
      </c>
      <c r="C1071" s="21">
        <v>1</v>
      </c>
      <c r="D1071" s="31" t="s">
        <v>175</v>
      </c>
      <c r="E1071" s="31" t="s">
        <v>176</v>
      </c>
      <c r="N1071" s="23">
        <f>IFERROR(VLOOKUP($D1071&amp;$C1071,生产方式定位!$A$2:$E$38,2,FALSE)+VLOOKUP($E1071&amp;$C1071,生产方式定位!$F$3:$J$38,2,FALSE),0)</f>
        <v>0</v>
      </c>
      <c r="U1071" s="23">
        <f>IFERROR(VLOOKUP($D1071&amp;$C1071,生产方式定位!$A$2:$E$38,3,FALSE)+VLOOKUP($E1071&amp;$C1071,生产方式定位!$F$3:$J$38,3,FALSE),0)</f>
        <v>0</v>
      </c>
      <c r="Z1071" s="23">
        <f>IFERROR(VLOOKUP($D1071&amp;$C1071,生产方式定位!$A$2:$E$38,5,FALSE)+VLOOKUP($E1071&amp;$C1071,生产方式定位!$F$3:$J$38,5,FALSE),"错误")</f>
        <v>0</v>
      </c>
      <c r="AA1071" s="34" t="str">
        <f t="shared" si="312"/>
        <v/>
      </c>
      <c r="AB1071" s="44" t="str">
        <f t="shared" si="313"/>
        <v/>
      </c>
      <c r="AC1071" s="44" t="str">
        <f t="shared" si="314"/>
        <v/>
      </c>
      <c r="AD1071" s="35" t="str">
        <f t="shared" si="315"/>
        <v/>
      </c>
      <c r="AE1071" s="3" t="str">
        <f t="shared" si="316"/>
        <v/>
      </c>
      <c r="AF1071" s="46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spans="1:53" ht="19.95" customHeight="1" x14ac:dyDescent="0.4">
      <c r="A1072" s="21" t="s">
        <v>410</v>
      </c>
      <c r="C1072" s="21">
        <v>2</v>
      </c>
      <c r="D1072" s="31" t="s">
        <v>175</v>
      </c>
      <c r="E1072" s="31" t="s">
        <v>176</v>
      </c>
      <c r="F1072" s="3" t="s">
        <v>41</v>
      </c>
      <c r="G1072" s="3">
        <v>10</v>
      </c>
      <c r="N1072" s="23">
        <f>IFERROR(VLOOKUP($D1072&amp;$C1072,生产方式定位!$A$2:$E$38,2,FALSE)+VLOOKUP($E1072&amp;$C1072,生产方式定位!$F$3:$J$38,2,FALSE),0)</f>
        <v>225</v>
      </c>
      <c r="U1072" s="23">
        <f>IFERROR(VLOOKUP($D1072&amp;$C1072,生产方式定位!$A$2:$E$38,3,FALSE)+VLOOKUP($E1072&amp;$C1072,生产方式定位!$F$3:$J$38,3,FALSE),0)</f>
        <v>10</v>
      </c>
      <c r="Z1072" s="23">
        <f>IFERROR(VLOOKUP($D1072&amp;$C1072,生产方式定位!$A$2:$E$38,5,FALSE)+VLOOKUP($E1072&amp;$C1072,生产方式定位!$F$3:$J$38,5,FALSE),"错误")</f>
        <v>0</v>
      </c>
      <c r="AA1072" s="34" t="str">
        <f t="shared" si="312"/>
        <v>工具*6</v>
      </c>
      <c r="AB1072" s="44" t="str">
        <f t="shared" si="313"/>
        <v/>
      </c>
      <c r="AC1072" s="44" t="str">
        <f t="shared" si="314"/>
        <v/>
      </c>
      <c r="AD1072" s="35" t="str">
        <f t="shared" si="315"/>
        <v>-100%</v>
      </c>
      <c r="AE1072" s="3">
        <f t="shared" si="316"/>
        <v>-235</v>
      </c>
      <c r="AF1072" s="46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spans="1:53" ht="19.95" customHeight="1" x14ac:dyDescent="0.4">
      <c r="A1073" s="21" t="s">
        <v>410</v>
      </c>
      <c r="C1073" s="21">
        <v>3</v>
      </c>
      <c r="D1073" s="31" t="s">
        <v>175</v>
      </c>
      <c r="E1073" s="31" t="s">
        <v>176</v>
      </c>
      <c r="F1073" s="3" t="s">
        <v>41</v>
      </c>
      <c r="G1073" s="3">
        <v>10</v>
      </c>
      <c r="N1073" s="23">
        <f>IFERROR(VLOOKUP($D1073&amp;$C1073,生产方式定位!$A$2:$E$38,2,FALSE)+VLOOKUP($E1073&amp;$C1073,生产方式定位!$F$3:$J$38,2,FALSE),0)</f>
        <v>300</v>
      </c>
      <c r="U1073" s="23">
        <f>IFERROR(VLOOKUP($D1073&amp;$C1073,生产方式定位!$A$2:$E$38,3,FALSE)+VLOOKUP($E1073&amp;$C1073,生产方式定位!$F$3:$J$38,3,FALSE),0)</f>
        <v>20</v>
      </c>
      <c r="Z1073" s="23">
        <f>IFERROR(VLOOKUP($D1073&amp;$C1073,生产方式定位!$A$2:$E$38,5,FALSE)+VLOOKUP($E1073&amp;$C1073,生产方式定位!$F$3:$J$38,5,FALSE),"错误")</f>
        <v>0</v>
      </c>
      <c r="AA1073" s="34" t="str">
        <f t="shared" si="312"/>
        <v>工具*8</v>
      </c>
      <c r="AB1073" s="44" t="str">
        <f t="shared" si="313"/>
        <v/>
      </c>
      <c r="AC1073" s="44" t="str">
        <f t="shared" si="314"/>
        <v/>
      </c>
      <c r="AD1073" s="35" t="str">
        <f t="shared" si="315"/>
        <v>-100%</v>
      </c>
      <c r="AE1073" s="3">
        <f t="shared" si="316"/>
        <v>-320</v>
      </c>
      <c r="AF1073" s="46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spans="1:53" ht="19.95" customHeight="1" x14ac:dyDescent="0.4">
      <c r="A1074" s="21" t="s">
        <v>410</v>
      </c>
      <c r="C1074" s="21">
        <v>4</v>
      </c>
      <c r="D1074" s="31" t="s">
        <v>175</v>
      </c>
      <c r="E1074" s="31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3">
        <f>IFERROR(VLOOKUP($D1074&amp;$C1074,生产方式定位!$A$2:$E$38,2,FALSE)+VLOOKUP($E1074&amp;$C1074,生产方式定位!$F$3:$J$38,2,FALSE),0)</f>
        <v>375</v>
      </c>
      <c r="U1074" s="23">
        <f>IFERROR(VLOOKUP($D1074&amp;$C1074,生产方式定位!$A$2:$E$38,3,FALSE)+VLOOKUP($E1074&amp;$C1074,生产方式定位!$F$3:$J$38,3,FALSE),0)</f>
        <v>30</v>
      </c>
      <c r="Z1074" s="23">
        <f>IFERROR(VLOOKUP($D1074&amp;$C1074,生产方式定位!$A$2:$E$38,5,FALSE)+VLOOKUP($E1074&amp;$C1074,生产方式定位!$F$3:$J$38,5,FALSE),"错误")</f>
        <v>0</v>
      </c>
      <c r="AA1074" s="34" t="str">
        <f t="shared" si="312"/>
        <v>科学引擎*2,煤*8</v>
      </c>
      <c r="AB1074" s="44" t="str">
        <f t="shared" si="313"/>
        <v/>
      </c>
      <c r="AC1074" s="44" t="str">
        <f t="shared" si="314"/>
        <v/>
      </c>
      <c r="AD1074" s="35" t="str">
        <f t="shared" si="315"/>
        <v>-100%</v>
      </c>
      <c r="AE1074" s="3">
        <f t="shared" si="316"/>
        <v>-405</v>
      </c>
      <c r="AF1074" s="46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spans="1:53" ht="19.95" customHeight="1" x14ac:dyDescent="0.4">
      <c r="A1075" s="21" t="s">
        <v>410</v>
      </c>
      <c r="C1075" s="21">
        <v>5</v>
      </c>
      <c r="D1075" s="31" t="s">
        <v>175</v>
      </c>
      <c r="E1075" s="31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3">
        <f>IFERROR(VLOOKUP($D1075&amp;$C1075,生产方式定位!$A$2:$E$38,2,FALSE)+VLOOKUP($E1075&amp;$C1075,生产方式定位!$F$3:$J$38,2,FALSE),0)</f>
        <v>450</v>
      </c>
      <c r="U1075" s="23">
        <f>IFERROR(VLOOKUP($D1075&amp;$C1075,生产方式定位!$A$2:$E$38,3,FALSE)+VLOOKUP($E1075&amp;$C1075,生产方式定位!$F$3:$J$38,3,FALSE),0)</f>
        <v>40</v>
      </c>
      <c r="Z1075" s="23">
        <f>IFERROR(VLOOKUP($D1075&amp;$C1075,生产方式定位!$A$2:$E$38,5,FALSE)+VLOOKUP($E1075&amp;$C1075,生产方式定位!$F$3:$J$38,5,FALSE),"错误")</f>
        <v>0</v>
      </c>
      <c r="AA1075" s="34" t="str">
        <f t="shared" si="312"/>
        <v>魔导引擎*2,煤*10</v>
      </c>
      <c r="AB1075" s="44" t="str">
        <f t="shared" si="313"/>
        <v/>
      </c>
      <c r="AC1075" s="44" t="str">
        <f t="shared" si="314"/>
        <v/>
      </c>
      <c r="AD1075" s="35" t="str">
        <f t="shared" si="315"/>
        <v>-100%</v>
      </c>
      <c r="AE1075" s="3">
        <f t="shared" si="316"/>
        <v>-490</v>
      </c>
      <c r="AF1075" s="46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spans="1:53" ht="19.95" customHeight="1" x14ac:dyDescent="0.4">
      <c r="A1076" s="23" t="s">
        <v>411</v>
      </c>
      <c r="C1076" s="23">
        <v>1</v>
      </c>
      <c r="D1076" s="31" t="s">
        <v>172</v>
      </c>
      <c r="E1076" s="31" t="s">
        <v>178</v>
      </c>
      <c r="N1076" s="21">
        <f>IFERROR(VLOOKUP($D1076&amp;$C1076,生产方式定位!$A$2:$E$38,2,FALSE)+VLOOKUP($E1076&amp;$C1076,生产方式定位!$F$3:$J$38,2,FALSE),0)</f>
        <v>300</v>
      </c>
      <c r="U1076" s="21">
        <f>IFERROR(VLOOKUP($D1076&amp;$C1076,生产方式定位!$A$2:$E$38,3,FALSE)+VLOOKUP($E1076&amp;$C1076,生产方式定位!$F$3:$J$38,3,FALSE),0)</f>
        <v>100</v>
      </c>
      <c r="Z1076" s="21">
        <f>IFERROR(VLOOKUP($D1076&amp;$C1076,生产方式定位!$A$2:$E$38,5,FALSE)+VLOOKUP($E1076&amp;$C1076,生产方式定位!$F$3:$J$38,5,FALSE),"错误")</f>
        <v>520</v>
      </c>
      <c r="AA1076" s="34" t="str">
        <f t="shared" si="312"/>
        <v/>
      </c>
      <c r="AB1076" s="44" t="str">
        <f t="shared" si="313"/>
        <v/>
      </c>
      <c r="AC1076" s="44" t="str">
        <f t="shared" si="314"/>
        <v/>
      </c>
      <c r="AD1076" s="35" t="str">
        <f t="shared" si="315"/>
        <v>73%</v>
      </c>
      <c r="AE1076" s="3">
        <f t="shared" si="316"/>
        <v>120</v>
      </c>
      <c r="AF1076" s="46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spans="1:53" ht="19.95" customHeight="1" x14ac:dyDescent="0.4">
      <c r="A1077" s="23" t="s">
        <v>411</v>
      </c>
      <c r="C1077" s="23">
        <v>2</v>
      </c>
      <c r="D1077" s="31" t="s">
        <v>172</v>
      </c>
      <c r="E1077" s="31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1">
        <f>IFERROR(VLOOKUP($D1077&amp;$C1077,生产方式定位!$A$2:$E$38,2,FALSE)+VLOOKUP($E1077&amp;$C1077,生产方式定位!$F$3:$J$38,2,FALSE),0)</f>
        <v>930</v>
      </c>
      <c r="U1077" s="21">
        <f>IFERROR(VLOOKUP($D1077&amp;$C1077,生产方式定位!$A$2:$E$38,3,FALSE)+VLOOKUP($E1077&amp;$C1077,生产方式定位!$F$3:$J$38,3,FALSE),0)</f>
        <v>115</v>
      </c>
      <c r="Z1077" s="21">
        <f>IFERROR(VLOOKUP($D1077&amp;$C1077,生产方式定位!$A$2:$E$38,5,FALSE)+VLOOKUP($E1077&amp;$C1077,生产方式定位!$F$3:$J$38,5,FALSE),"错误")</f>
        <v>910</v>
      </c>
      <c r="AA1077" s="34" t="str">
        <f t="shared" si="312"/>
        <v>魔偶*6,灵能水晶*10</v>
      </c>
      <c r="AB1077" s="44" t="str">
        <f t="shared" si="313"/>
        <v/>
      </c>
      <c r="AC1077" s="44" t="str">
        <f t="shared" si="314"/>
        <v/>
      </c>
      <c r="AD1077" s="35" t="str">
        <f t="shared" si="315"/>
        <v>-2%</v>
      </c>
      <c r="AE1077" s="3">
        <f t="shared" si="316"/>
        <v>-135</v>
      </c>
      <c r="AF1077" s="46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spans="1:53" ht="19.95" customHeight="1" x14ac:dyDescent="0.4">
      <c r="A1078" s="23" t="s">
        <v>411</v>
      </c>
      <c r="C1078" s="23">
        <v>3</v>
      </c>
      <c r="D1078" s="31" t="s">
        <v>172</v>
      </c>
      <c r="E1078" s="31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1">
        <f>IFERROR(VLOOKUP($D1078&amp;$C1078,生产方式定位!$A$2:$E$38,2,FALSE)+VLOOKUP($E1078&amp;$C1078,生产方式定位!$F$3:$J$38,2,FALSE),0)</f>
        <v>1340</v>
      </c>
      <c r="U1078" s="21">
        <f>IFERROR(VLOOKUP($D1078&amp;$C1078,生产方式定位!$A$2:$E$38,3,FALSE)+VLOOKUP($E1078&amp;$C1078,生产方式定位!$F$3:$J$38,3,FALSE),0)</f>
        <v>130</v>
      </c>
      <c r="Z1078" s="21">
        <f>IFERROR(VLOOKUP($D1078&amp;$C1078,生产方式定位!$A$2:$E$38,5,FALSE)+VLOOKUP($E1078&amp;$C1078,生产方式定位!$F$3:$J$38,5,FALSE),"错误")</f>
        <v>1300</v>
      </c>
      <c r="AA1078" s="34" t="str">
        <f t="shared" si="312"/>
        <v>魔偶*9,灵能水晶*15</v>
      </c>
      <c r="AB1078" s="44" t="str">
        <f t="shared" si="313"/>
        <v/>
      </c>
      <c r="AC1078" s="44" t="str">
        <f t="shared" si="314"/>
        <v/>
      </c>
      <c r="AD1078" s="35" t="str">
        <f t="shared" si="315"/>
        <v>-3%</v>
      </c>
      <c r="AE1078" s="3">
        <f t="shared" si="316"/>
        <v>-170</v>
      </c>
      <c r="AF1078" s="46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spans="1:53" ht="19.95" customHeight="1" x14ac:dyDescent="0.4">
      <c r="A1079" s="23" t="s">
        <v>411</v>
      </c>
      <c r="C1079" s="23">
        <v>4</v>
      </c>
      <c r="D1079" s="31" t="s">
        <v>172</v>
      </c>
      <c r="E1079" s="31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1">
        <f>IFERROR(VLOOKUP($D1079&amp;$C1079,生产方式定位!$A$2:$E$38,2,FALSE)+VLOOKUP($E1079&amp;$C1079,生产方式定位!$F$3:$J$38,2,FALSE),0)</f>
        <v>1750</v>
      </c>
      <c r="U1079" s="21">
        <f>IFERROR(VLOOKUP($D1079&amp;$C1079,生产方式定位!$A$2:$E$38,3,FALSE)+VLOOKUP($E1079&amp;$C1079,生产方式定位!$F$3:$J$38,3,FALSE),0)</f>
        <v>145</v>
      </c>
      <c r="Z1079" s="21">
        <f>IFERROR(VLOOKUP($D1079&amp;$C1079,生产方式定位!$A$2:$E$38,5,FALSE)+VLOOKUP($E1079&amp;$C1079,生产方式定位!$F$3:$J$38,5,FALSE),"错误")</f>
        <v>1690</v>
      </c>
      <c r="AA1079" s="34" t="str">
        <f t="shared" si="312"/>
        <v>魔偶*12,灵能水晶*19</v>
      </c>
      <c r="AB1079" s="44" t="str">
        <f t="shared" si="313"/>
        <v/>
      </c>
      <c r="AC1079" s="44" t="str">
        <f t="shared" si="314"/>
        <v/>
      </c>
      <c r="AD1079" s="35" t="str">
        <f t="shared" si="315"/>
        <v>-3%</v>
      </c>
      <c r="AE1079" s="3">
        <f t="shared" si="316"/>
        <v>-205</v>
      </c>
      <c r="AF1079" s="46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spans="1:53" ht="19.95" customHeight="1" x14ac:dyDescent="0.4">
      <c r="A1080" s="23" t="s">
        <v>411</v>
      </c>
      <c r="C1080" s="23">
        <v>5</v>
      </c>
      <c r="D1080" s="31" t="s">
        <v>172</v>
      </c>
      <c r="E1080" s="31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1">
        <f>IFERROR(VLOOKUP($D1080&amp;$C1080,生产方式定位!$A$2:$E$38,2,FALSE)+VLOOKUP($E1080&amp;$C1080,生产方式定位!$F$3:$J$38,2,FALSE),0)</f>
        <v>2160</v>
      </c>
      <c r="U1080" s="21">
        <f>IFERROR(VLOOKUP($D1080&amp;$C1080,生产方式定位!$A$2:$E$38,3,FALSE)+VLOOKUP($E1080&amp;$C1080,生产方式定位!$F$3:$J$38,3,FALSE),0)</f>
        <v>160</v>
      </c>
      <c r="Z1080" s="21">
        <f>IFERROR(VLOOKUP($D1080&amp;$C1080,生产方式定位!$A$2:$E$38,5,FALSE)+VLOOKUP($E1080&amp;$C1080,生产方式定位!$F$3:$J$38,5,FALSE),"错误")</f>
        <v>2080</v>
      </c>
      <c r="AA1080" s="34" t="str">
        <f t="shared" si="312"/>
        <v>魔偶*14,灵能水晶*24</v>
      </c>
      <c r="AB1080" s="44" t="str">
        <f t="shared" si="313"/>
        <v/>
      </c>
      <c r="AC1080" s="44" t="str">
        <f t="shared" si="314"/>
        <v/>
      </c>
      <c r="AD1080" s="35" t="str">
        <f t="shared" si="315"/>
        <v>-4%</v>
      </c>
      <c r="AE1080" s="3">
        <f t="shared" si="316"/>
        <v>-240</v>
      </c>
      <c r="AF1080" s="46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spans="1:53" ht="19.95" customHeight="1" x14ac:dyDescent="0.4">
      <c r="A1081" s="21" t="s">
        <v>412</v>
      </c>
      <c r="C1081" s="21">
        <v>1</v>
      </c>
      <c r="D1081" s="31" t="s">
        <v>175</v>
      </c>
      <c r="E1081" s="31" t="s">
        <v>180</v>
      </c>
      <c r="N1081" s="23">
        <f>IFERROR(VLOOKUP($D1081&amp;$C1081,生产方式定位!$A$2:$E$38,2,FALSE)+VLOOKUP($E1081&amp;$C1081,生产方式定位!$F$3:$J$38,2,FALSE),0)</f>
        <v>0</v>
      </c>
      <c r="U1081" s="23">
        <f>IFERROR(VLOOKUP($D1081&amp;$C1081,生产方式定位!$A$2:$E$38,3,FALSE)+VLOOKUP($E1081&amp;$C1081,生产方式定位!$F$3:$J$38,3,FALSE),0)</f>
        <v>25</v>
      </c>
      <c r="Z1081" s="23">
        <f>IFERROR(VLOOKUP($D1081&amp;$C1081,生产方式定位!$A$2:$E$38,5,FALSE)+VLOOKUP($E1081&amp;$C1081,生产方式定位!$F$3:$J$38,5,FALSE),"错误")</f>
        <v>25</v>
      </c>
      <c r="AA1081" s="34" t="str">
        <f t="shared" si="312"/>
        <v/>
      </c>
      <c r="AB1081" s="44" t="str">
        <f t="shared" si="313"/>
        <v/>
      </c>
      <c r="AC1081" s="44" t="str">
        <f t="shared" si="314"/>
        <v/>
      </c>
      <c r="AD1081" s="35" t="str">
        <f t="shared" si="315"/>
        <v/>
      </c>
      <c r="AE1081" s="3" t="str">
        <f t="shared" si="316"/>
        <v/>
      </c>
      <c r="AF1081" s="46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spans="1:53" ht="19.95" customHeight="1" x14ac:dyDescent="0.4">
      <c r="A1082" s="21" t="s">
        <v>412</v>
      </c>
      <c r="C1082" s="21">
        <v>2</v>
      </c>
      <c r="D1082" s="31" t="s">
        <v>175</v>
      </c>
      <c r="E1082" s="31" t="s">
        <v>180</v>
      </c>
      <c r="N1082" s="23">
        <f>IFERROR(VLOOKUP($D1082&amp;$C1082,生产方式定位!$A$2:$E$38,2,FALSE)+VLOOKUP($E1082&amp;$C1082,生产方式定位!$F$3:$J$38,2,FALSE),0)</f>
        <v>0</v>
      </c>
      <c r="U1082" s="23">
        <f>IFERROR(VLOOKUP($D1082&amp;$C1082,生产方式定位!$A$2:$E$38,3,FALSE)+VLOOKUP($E1082&amp;$C1082,生产方式定位!$F$3:$J$38,3,FALSE),0)</f>
        <v>35</v>
      </c>
      <c r="Z1082" s="23">
        <f>IFERROR(VLOOKUP($D1082&amp;$C1082,生产方式定位!$A$2:$E$38,5,FALSE)+VLOOKUP($E1082&amp;$C1082,生产方式定位!$F$3:$J$38,5,FALSE),"错误")</f>
        <v>35</v>
      </c>
      <c r="AA1082" s="34" t="str">
        <f t="shared" si="312"/>
        <v/>
      </c>
      <c r="AB1082" s="44" t="str">
        <f t="shared" si="313"/>
        <v/>
      </c>
      <c r="AC1082" s="44" t="str">
        <f t="shared" si="314"/>
        <v/>
      </c>
      <c r="AD1082" s="35" t="str">
        <f t="shared" si="315"/>
        <v/>
      </c>
      <c r="AE1082" s="3" t="str">
        <f t="shared" si="316"/>
        <v/>
      </c>
      <c r="AF1082" s="46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spans="1:53" ht="19.95" customHeight="1" x14ac:dyDescent="0.4">
      <c r="A1083" s="21" t="s">
        <v>412</v>
      </c>
      <c r="C1083" s="21">
        <v>3</v>
      </c>
      <c r="D1083" s="31" t="s">
        <v>175</v>
      </c>
      <c r="E1083" s="31" t="s">
        <v>180</v>
      </c>
      <c r="N1083" s="23">
        <f>IFERROR(VLOOKUP($D1083&amp;$C1083,生产方式定位!$A$2:$E$38,2,FALSE)+VLOOKUP($E1083&amp;$C1083,生产方式定位!$F$3:$J$38,2,FALSE),0)</f>
        <v>0</v>
      </c>
      <c r="U1083" s="23">
        <f>IFERROR(VLOOKUP($D1083&amp;$C1083,生产方式定位!$A$2:$E$38,3,FALSE)+VLOOKUP($E1083&amp;$C1083,生产方式定位!$F$3:$J$38,3,FALSE),0)</f>
        <v>70</v>
      </c>
      <c r="Z1083" s="23">
        <f>IFERROR(VLOOKUP($D1083&amp;$C1083,生产方式定位!$A$2:$E$38,5,FALSE)+VLOOKUP($E1083&amp;$C1083,生产方式定位!$F$3:$J$38,5,FALSE),"错误")</f>
        <v>70</v>
      </c>
      <c r="AA1083" s="34" t="str">
        <f t="shared" si="312"/>
        <v/>
      </c>
      <c r="AB1083" s="44" t="str">
        <f t="shared" si="313"/>
        <v/>
      </c>
      <c r="AC1083" s="44" t="str">
        <f t="shared" si="314"/>
        <v/>
      </c>
      <c r="AD1083" s="35" t="str">
        <f t="shared" si="315"/>
        <v/>
      </c>
      <c r="AE1083" s="3" t="str">
        <f t="shared" si="316"/>
        <v/>
      </c>
      <c r="AF1083" s="46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spans="1:53" ht="19.95" customHeight="1" x14ac:dyDescent="0.4">
      <c r="A1084" s="21" t="s">
        <v>412</v>
      </c>
      <c r="C1084" s="21">
        <v>4</v>
      </c>
      <c r="D1084" s="31" t="s">
        <v>175</v>
      </c>
      <c r="E1084" s="31" t="s">
        <v>180</v>
      </c>
      <c r="N1084" s="23">
        <f>IFERROR(VLOOKUP($D1084&amp;$C1084,生产方式定位!$A$2:$E$38,2,FALSE)+VLOOKUP($E1084&amp;$C1084,生产方式定位!$F$3:$J$38,2,FALSE),0)</f>
        <v>0</v>
      </c>
      <c r="U1084" s="23">
        <f>IFERROR(VLOOKUP($D1084&amp;$C1084,生产方式定位!$A$2:$E$38,3,FALSE)+VLOOKUP($E1084&amp;$C1084,生产方式定位!$F$3:$J$38,3,FALSE),0)</f>
        <v>35</v>
      </c>
      <c r="Z1084" s="23">
        <f>IFERROR(VLOOKUP($D1084&amp;$C1084,生产方式定位!$A$2:$E$38,5,FALSE)+VLOOKUP($E1084&amp;$C1084,生产方式定位!$F$3:$J$38,5,FALSE),"错误")</f>
        <v>35</v>
      </c>
      <c r="AA1084" s="34" t="str">
        <f t="shared" si="312"/>
        <v/>
      </c>
      <c r="AB1084" s="44" t="str">
        <f t="shared" si="313"/>
        <v/>
      </c>
      <c r="AC1084" s="44" t="str">
        <f t="shared" si="314"/>
        <v/>
      </c>
      <c r="AD1084" s="35" t="str">
        <f t="shared" si="315"/>
        <v/>
      </c>
      <c r="AE1084" s="3" t="str">
        <f t="shared" si="316"/>
        <v/>
      </c>
      <c r="AF1084" s="46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spans="1:53" ht="19.95" customHeight="1" x14ac:dyDescent="0.4">
      <c r="A1085" s="21" t="s">
        <v>412</v>
      </c>
      <c r="C1085" s="21">
        <v>5</v>
      </c>
      <c r="D1085" s="31" t="s">
        <v>175</v>
      </c>
      <c r="E1085" s="31" t="s">
        <v>180</v>
      </c>
      <c r="N1085" s="23">
        <f>IFERROR(VLOOKUP($D1085&amp;$C1085,生产方式定位!$A$2:$E$38,2,FALSE)+VLOOKUP($E1085&amp;$C1085,生产方式定位!$F$3:$J$38,2,FALSE),0)</f>
        <v>0</v>
      </c>
      <c r="U1085" s="23">
        <f>IFERROR(VLOOKUP($D1085&amp;$C1085,生产方式定位!$A$2:$E$38,3,FALSE)+VLOOKUP($E1085&amp;$C1085,生产方式定位!$F$3:$J$38,3,FALSE),0)</f>
        <v>40</v>
      </c>
      <c r="Z1085" s="23">
        <f>IFERROR(VLOOKUP($D1085&amp;$C1085,生产方式定位!$A$2:$E$38,5,FALSE)+VLOOKUP($E1085&amp;$C1085,生产方式定位!$F$3:$J$38,5,FALSE),"错误")</f>
        <v>40</v>
      </c>
      <c r="AA1085" s="34" t="str">
        <f t="shared" si="312"/>
        <v/>
      </c>
      <c r="AB1085" s="44" t="str">
        <f t="shared" si="313"/>
        <v/>
      </c>
      <c r="AC1085" s="44" t="str">
        <f t="shared" si="314"/>
        <v/>
      </c>
      <c r="AD1085" s="35" t="str">
        <f t="shared" si="315"/>
        <v/>
      </c>
      <c r="AE1085" s="3" t="str">
        <f t="shared" si="316"/>
        <v/>
      </c>
      <c r="AF1085" s="46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spans="1:53" ht="19.95" customHeight="1" x14ac:dyDescent="0.4">
      <c r="A1086" s="21" t="s">
        <v>412</v>
      </c>
      <c r="C1086" s="21">
        <v>6</v>
      </c>
      <c r="D1086" s="31" t="s">
        <v>175</v>
      </c>
      <c r="E1086" s="31" t="s">
        <v>180</v>
      </c>
      <c r="N1086" s="23">
        <f>IFERROR(VLOOKUP($D1086&amp;$C1086,生产方式定位!$A$2:$E$38,2,FALSE)+VLOOKUP($E1086&amp;$C1086,生产方式定位!$F$3:$J$38,2,FALSE),0)</f>
        <v>0</v>
      </c>
      <c r="U1086" s="23">
        <f>IFERROR(VLOOKUP($D1086&amp;$C1086,生产方式定位!$A$2:$E$38,3,FALSE)+VLOOKUP($E1086&amp;$C1086,生产方式定位!$F$3:$J$38,3,FALSE),0)</f>
        <v>20</v>
      </c>
      <c r="Z1086" s="23">
        <f>IFERROR(VLOOKUP($D1086&amp;$C1086,生产方式定位!$A$2:$E$38,5,FALSE)+VLOOKUP($E1086&amp;$C1086,生产方式定位!$F$3:$J$38,5,FALSE),"错误")</f>
        <v>20</v>
      </c>
      <c r="AA1086" s="34" t="str">
        <f t="shared" si="312"/>
        <v/>
      </c>
      <c r="AB1086" s="44" t="str">
        <f t="shared" si="313"/>
        <v/>
      </c>
      <c r="AC1086" s="44" t="str">
        <f t="shared" si="314"/>
        <v/>
      </c>
      <c r="AD1086" s="35" t="str">
        <f t="shared" si="315"/>
        <v/>
      </c>
      <c r="AE1086" s="3" t="str">
        <f t="shared" si="316"/>
        <v/>
      </c>
      <c r="AF1086" s="46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spans="1:53" ht="19.95" customHeight="1" x14ac:dyDescent="0.4">
      <c r="A1087" s="21" t="s">
        <v>412</v>
      </c>
      <c r="C1087" s="21">
        <v>7</v>
      </c>
      <c r="D1087" s="31" t="s">
        <v>175</v>
      </c>
      <c r="E1087" s="31" t="s">
        <v>180</v>
      </c>
      <c r="N1087" s="23">
        <f>IFERROR(VLOOKUP($D1087&amp;$C1087,生产方式定位!$A$2:$E$38,2,FALSE)+VLOOKUP($E1087&amp;$C1087,生产方式定位!$F$3:$J$38,2,FALSE),0)</f>
        <v>0</v>
      </c>
      <c r="U1087" s="23">
        <f>IFERROR(VLOOKUP($D1087&amp;$C1087,生产方式定位!$A$2:$E$38,3,FALSE)+VLOOKUP($E1087&amp;$C1087,生产方式定位!$F$3:$J$38,3,FALSE),0)</f>
        <v>20</v>
      </c>
      <c r="Z1087" s="23">
        <f>IFERROR(VLOOKUP($D1087&amp;$C1087,生产方式定位!$A$2:$E$38,5,FALSE)+VLOOKUP($E1087&amp;$C1087,生产方式定位!$F$3:$J$38,5,FALSE),"错误")</f>
        <v>20</v>
      </c>
      <c r="AA1087" s="34" t="str">
        <f t="shared" si="312"/>
        <v/>
      </c>
      <c r="AB1087" s="44" t="str">
        <f t="shared" si="313"/>
        <v/>
      </c>
      <c r="AC1087" s="44" t="str">
        <f t="shared" si="314"/>
        <v/>
      </c>
      <c r="AD1087" s="35" t="str">
        <f t="shared" si="315"/>
        <v/>
      </c>
      <c r="AE1087" s="3" t="str">
        <f t="shared" si="316"/>
        <v/>
      </c>
      <c r="AF1087" s="46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spans="1:53" ht="19.95" customHeight="1" x14ac:dyDescent="0.4">
      <c r="A1088" s="21" t="s">
        <v>412</v>
      </c>
      <c r="C1088" s="21">
        <v>8</v>
      </c>
      <c r="D1088" s="31" t="s">
        <v>175</v>
      </c>
      <c r="E1088" s="31" t="s">
        <v>180</v>
      </c>
      <c r="N1088" s="23">
        <f>IFERROR(VLOOKUP($D1088&amp;$C1088,生产方式定位!$A$2:$E$38,2,FALSE)+VLOOKUP($E1088&amp;$C1088,生产方式定位!$F$3:$J$38,2,FALSE),0)</f>
        <v>0</v>
      </c>
      <c r="U1088" s="23">
        <f>IFERROR(VLOOKUP($D1088&amp;$C1088,生产方式定位!$A$2:$E$38,3,FALSE)+VLOOKUP($E1088&amp;$C1088,生产方式定位!$F$3:$J$38,3,FALSE),0)</f>
        <v>50</v>
      </c>
      <c r="Z1088" s="23">
        <f>IFERROR(VLOOKUP($D1088&amp;$C1088,生产方式定位!$A$2:$E$38,5,FALSE)+VLOOKUP($E1088&amp;$C1088,生产方式定位!$F$3:$J$38,5,FALSE),"错误")</f>
        <v>50</v>
      </c>
      <c r="AA1088" s="34" t="str">
        <f t="shared" si="312"/>
        <v/>
      </c>
      <c r="AB1088" s="44" t="str">
        <f t="shared" si="313"/>
        <v/>
      </c>
      <c r="AC1088" s="44" t="str">
        <f t="shared" si="314"/>
        <v/>
      </c>
      <c r="AD1088" s="35" t="str">
        <f t="shared" si="315"/>
        <v/>
      </c>
      <c r="AE1088" s="3" t="str">
        <f t="shared" si="316"/>
        <v/>
      </c>
      <c r="AF1088" s="46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spans="1:53" ht="19.95" customHeight="1" x14ac:dyDescent="0.4">
      <c r="A1089" s="23" t="s">
        <v>414</v>
      </c>
      <c r="C1089" s="23">
        <v>1</v>
      </c>
      <c r="D1089" s="31" t="s">
        <v>172</v>
      </c>
      <c r="E1089" s="31" t="s">
        <v>173</v>
      </c>
      <c r="N1089" s="21">
        <f>IFERROR(VLOOKUP($D1089&amp;$C1089,生产方式定位!$A$2:$E$38,2,FALSE)+VLOOKUP($E1089&amp;$C1089,生产方式定位!$F$3:$J$38,2,FALSE),0)</f>
        <v>300</v>
      </c>
      <c r="U1089" s="21">
        <f>IFERROR(VLOOKUP($D1089&amp;$C1089,生产方式定位!$A$2:$E$38,3,FALSE)+VLOOKUP($E1089&amp;$C1089,生产方式定位!$F$3:$J$38,3,FALSE),0)</f>
        <v>100</v>
      </c>
      <c r="Z1089" s="21">
        <f>IFERROR(VLOOKUP($D1089&amp;$C1089,生产方式定位!$A$2:$E$38,5,FALSE)+VLOOKUP($E1089&amp;$C1089,生产方式定位!$F$3:$J$38,5,FALSE),"错误")</f>
        <v>520</v>
      </c>
      <c r="AA1089" s="34" t="str">
        <f t="shared" si="312"/>
        <v/>
      </c>
      <c r="AB1089" s="44" t="str">
        <f t="shared" si="313"/>
        <v/>
      </c>
      <c r="AC1089" s="44" t="str">
        <f t="shared" si="314"/>
        <v/>
      </c>
      <c r="AD1089" s="35" t="str">
        <f t="shared" si="315"/>
        <v>73%</v>
      </c>
      <c r="AE1089" s="3">
        <f t="shared" si="316"/>
        <v>120</v>
      </c>
      <c r="AF1089" s="46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spans="1:53" ht="19.95" customHeight="1" x14ac:dyDescent="0.4">
      <c r="A1090" s="23" t="s">
        <v>414</v>
      </c>
      <c r="C1090" s="23">
        <v>2</v>
      </c>
      <c r="D1090" s="31" t="s">
        <v>172</v>
      </c>
      <c r="E1090" s="31" t="s">
        <v>173</v>
      </c>
      <c r="N1090" s="21">
        <f>IFERROR(VLOOKUP($D1090&amp;$C1090,生产方式定位!$A$2:$E$38,2,FALSE)+VLOOKUP($E1090&amp;$C1090,生产方式定位!$F$3:$J$38,2,FALSE),0)</f>
        <v>1100</v>
      </c>
      <c r="U1090" s="21">
        <f>IFERROR(VLOOKUP($D1090&amp;$C1090,生产方式定位!$A$2:$E$38,3,FALSE)+VLOOKUP($E1090&amp;$C1090,生产方式定位!$F$3:$J$38,3,FALSE),0)</f>
        <v>100</v>
      </c>
      <c r="Z1090" s="21">
        <f>IFERROR(VLOOKUP($D1090&amp;$C1090,生产方式定位!$A$2:$E$38,5,FALSE)+VLOOKUP($E1090&amp;$C1090,生产方式定位!$F$3:$J$38,5,FALSE),"错误")</f>
        <v>1510</v>
      </c>
      <c r="AA1090" s="34" t="str">
        <f t="shared" si="312"/>
        <v/>
      </c>
      <c r="AB1090" s="44" t="str">
        <f t="shared" si="313"/>
        <v/>
      </c>
      <c r="AC1090" s="44" t="str">
        <f t="shared" si="314"/>
        <v/>
      </c>
      <c r="AD1090" s="35" t="str">
        <f t="shared" si="315"/>
        <v>37%</v>
      </c>
      <c r="AE1090" s="3">
        <f t="shared" si="316"/>
        <v>310</v>
      </c>
      <c r="AF1090" s="46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spans="1:53" ht="19.95" customHeight="1" x14ac:dyDescent="0.4">
      <c r="A1091" s="23" t="s">
        <v>414</v>
      </c>
      <c r="C1091" s="23">
        <v>3</v>
      </c>
      <c r="D1091" s="31" t="s">
        <v>172</v>
      </c>
      <c r="E1091" s="31" t="s">
        <v>173</v>
      </c>
      <c r="N1091" s="21">
        <f>IFERROR(VLOOKUP($D1091&amp;$C1091,生产方式定位!$A$2:$E$38,2,FALSE)+VLOOKUP($E1091&amp;$C1091,生产方式定位!$F$3:$J$38,2,FALSE),0)</f>
        <v>1525</v>
      </c>
      <c r="U1091" s="21">
        <f>IFERROR(VLOOKUP($D1091&amp;$C1091,生产方式定位!$A$2:$E$38,3,FALSE)+VLOOKUP($E1091&amp;$C1091,生产方式定位!$F$3:$J$38,3,FALSE),0)</f>
        <v>100</v>
      </c>
      <c r="Z1091" s="21">
        <f>IFERROR(VLOOKUP($D1091&amp;$C1091,生产方式定位!$A$2:$E$38,5,FALSE)+VLOOKUP($E1091&amp;$C1091,生产方式定位!$F$3:$J$38,5,FALSE),"错误")</f>
        <v>2050</v>
      </c>
      <c r="AA1091" s="34" t="str">
        <f t="shared" si="312"/>
        <v/>
      </c>
      <c r="AB1091" s="44" t="str">
        <f t="shared" si="313"/>
        <v/>
      </c>
      <c r="AC1091" s="44" t="str">
        <f t="shared" si="314"/>
        <v/>
      </c>
      <c r="AD1091" s="35" t="str">
        <f t="shared" si="315"/>
        <v>34%</v>
      </c>
      <c r="AE1091" s="3">
        <f t="shared" si="316"/>
        <v>425</v>
      </c>
      <c r="AF1091" s="46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spans="1:53" ht="19.95" customHeight="1" x14ac:dyDescent="0.4">
      <c r="A1092" s="23" t="s">
        <v>414</v>
      </c>
      <c r="C1092" s="23">
        <v>4</v>
      </c>
      <c r="D1092" s="31" t="s">
        <v>172</v>
      </c>
      <c r="E1092" s="31" t="s">
        <v>173</v>
      </c>
      <c r="N1092" s="21">
        <f>IFERROR(VLOOKUP($D1092&amp;$C1092,生产方式定位!$A$2:$E$38,2,FALSE)+VLOOKUP($E1092&amp;$C1092,生产方式定位!$F$3:$J$38,2,FALSE),0)</f>
        <v>1950</v>
      </c>
      <c r="U1092" s="21">
        <f>IFERROR(VLOOKUP($D1092&amp;$C1092,生产方式定位!$A$2:$E$38,3,FALSE)+VLOOKUP($E1092&amp;$C1092,生产方式定位!$F$3:$J$38,3,FALSE),0)</f>
        <v>100</v>
      </c>
      <c r="Z1092" s="21">
        <f>IFERROR(VLOOKUP($D1092&amp;$C1092,生产方式定位!$A$2:$E$38,5,FALSE)+VLOOKUP($E1092&amp;$C1092,生产方式定位!$F$3:$J$38,5,FALSE),"错误")</f>
        <v>2590</v>
      </c>
      <c r="AA1092" s="34" t="str">
        <f t="shared" si="312"/>
        <v/>
      </c>
      <c r="AB1092" s="44" t="str">
        <f t="shared" si="313"/>
        <v/>
      </c>
      <c r="AC1092" s="44" t="str">
        <f t="shared" si="314"/>
        <v/>
      </c>
      <c r="AD1092" s="35" t="str">
        <f t="shared" si="315"/>
        <v>33%</v>
      </c>
      <c r="AE1092" s="3">
        <f t="shared" si="316"/>
        <v>540</v>
      </c>
      <c r="AF1092" s="46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spans="1:53" ht="19.95" customHeight="1" x14ac:dyDescent="0.4">
      <c r="A1093" s="23" t="s">
        <v>414</v>
      </c>
      <c r="C1093" s="23">
        <v>5</v>
      </c>
      <c r="D1093" s="31" t="s">
        <v>172</v>
      </c>
      <c r="E1093" s="31" t="s">
        <v>173</v>
      </c>
      <c r="N1093" s="21">
        <f>IFERROR(VLOOKUP($D1093&amp;$C1093,生产方式定位!$A$2:$E$38,2,FALSE)+VLOOKUP($E1093&amp;$C1093,生产方式定位!$F$3:$J$38,2,FALSE),0)</f>
        <v>2375</v>
      </c>
      <c r="U1093" s="21">
        <f>IFERROR(VLOOKUP($D1093&amp;$C1093,生产方式定位!$A$2:$E$38,3,FALSE)+VLOOKUP($E1093&amp;$C1093,生产方式定位!$F$3:$J$38,3,FALSE),0)</f>
        <v>100</v>
      </c>
      <c r="Z1093" s="21">
        <f>IFERROR(VLOOKUP($D1093&amp;$C1093,生产方式定位!$A$2:$E$38,5,FALSE)+VLOOKUP($E1093&amp;$C1093,生产方式定位!$F$3:$J$38,5,FALSE),"错误")</f>
        <v>3130</v>
      </c>
      <c r="AA1093" s="34" t="str">
        <f t="shared" si="312"/>
        <v/>
      </c>
      <c r="AB1093" s="44" t="str">
        <f t="shared" si="313"/>
        <v/>
      </c>
      <c r="AC1093" s="44" t="str">
        <f t="shared" si="314"/>
        <v/>
      </c>
      <c r="AD1093" s="35" t="str">
        <f t="shared" si="315"/>
        <v>32%</v>
      </c>
      <c r="AE1093" s="3">
        <f t="shared" si="316"/>
        <v>655</v>
      </c>
      <c r="AF1093" s="46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spans="1:53" ht="19.95" customHeight="1" x14ac:dyDescent="0.4">
      <c r="A1094" s="21" t="s">
        <v>415</v>
      </c>
      <c r="C1094" s="21">
        <v>1</v>
      </c>
      <c r="D1094" s="31" t="s">
        <v>175</v>
      </c>
      <c r="E1094" s="31" t="s">
        <v>176</v>
      </c>
      <c r="N1094" s="23">
        <f>IFERROR(VLOOKUP($D1094&amp;$C1094,生产方式定位!$A$2:$E$38,2,FALSE)+VLOOKUP($E1094&amp;$C1094,生产方式定位!$F$3:$J$38,2,FALSE),0)</f>
        <v>0</v>
      </c>
      <c r="U1094" s="23">
        <f>IFERROR(VLOOKUP($D1094&amp;$C1094,生产方式定位!$A$2:$E$38,3,FALSE)+VLOOKUP($E1094&amp;$C1094,生产方式定位!$F$3:$J$38,3,FALSE),0)</f>
        <v>0</v>
      </c>
      <c r="Z1094" s="23">
        <f>IFERROR(VLOOKUP($D1094&amp;$C1094,生产方式定位!$A$2:$E$38,5,FALSE)+VLOOKUP($E1094&amp;$C1094,生产方式定位!$F$3:$J$38,5,FALSE),"错误")</f>
        <v>0</v>
      </c>
      <c r="AA1094" s="34" t="str">
        <f t="shared" si="312"/>
        <v/>
      </c>
      <c r="AB1094" s="44" t="str">
        <f t="shared" si="313"/>
        <v/>
      </c>
      <c r="AC1094" s="44" t="str">
        <f t="shared" si="314"/>
        <v/>
      </c>
      <c r="AD1094" s="35" t="str">
        <f t="shared" si="315"/>
        <v/>
      </c>
      <c r="AE1094" s="3" t="str">
        <f t="shared" si="316"/>
        <v/>
      </c>
      <c r="AF1094" s="46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spans="1:53" ht="19.95" customHeight="1" x14ac:dyDescent="0.4">
      <c r="A1095" s="21" t="s">
        <v>415</v>
      </c>
      <c r="C1095" s="21">
        <v>2</v>
      </c>
      <c r="D1095" s="31" t="s">
        <v>175</v>
      </c>
      <c r="E1095" s="31" t="s">
        <v>176</v>
      </c>
      <c r="F1095" s="3" t="s">
        <v>41</v>
      </c>
      <c r="G1095" s="3">
        <v>10</v>
      </c>
      <c r="N1095" s="23">
        <f>IFERROR(VLOOKUP($D1095&amp;$C1095,生产方式定位!$A$2:$E$38,2,FALSE)+VLOOKUP($E1095&amp;$C1095,生产方式定位!$F$3:$J$38,2,FALSE),0)</f>
        <v>225</v>
      </c>
      <c r="U1095" s="23">
        <f>IFERROR(VLOOKUP($D1095&amp;$C1095,生产方式定位!$A$2:$E$38,3,FALSE)+VLOOKUP($E1095&amp;$C1095,生产方式定位!$F$3:$J$38,3,FALSE),0)</f>
        <v>10</v>
      </c>
      <c r="Z1095" s="23">
        <f>IFERROR(VLOOKUP($D1095&amp;$C1095,生产方式定位!$A$2:$E$38,5,FALSE)+VLOOKUP($E1095&amp;$C1095,生产方式定位!$F$3:$J$38,5,FALSE),"错误")</f>
        <v>0</v>
      </c>
      <c r="AA1095" s="34" t="str">
        <f t="shared" si="312"/>
        <v>工具*6</v>
      </c>
      <c r="AB1095" s="44" t="str">
        <f t="shared" si="313"/>
        <v/>
      </c>
      <c r="AC1095" s="44" t="str">
        <f t="shared" si="314"/>
        <v/>
      </c>
      <c r="AD1095" s="35" t="str">
        <f t="shared" si="315"/>
        <v>-100%</v>
      </c>
      <c r="AE1095" s="3">
        <f t="shared" si="316"/>
        <v>-235</v>
      </c>
      <c r="AF1095" s="46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spans="1:53" ht="19.95" customHeight="1" x14ac:dyDescent="0.4">
      <c r="A1096" s="21" t="s">
        <v>415</v>
      </c>
      <c r="C1096" s="21">
        <v>3</v>
      </c>
      <c r="D1096" s="31" t="s">
        <v>175</v>
      </c>
      <c r="E1096" s="31" t="s">
        <v>176</v>
      </c>
      <c r="F1096" s="3" t="s">
        <v>41</v>
      </c>
      <c r="G1096" s="3">
        <v>10</v>
      </c>
      <c r="N1096" s="23">
        <f>IFERROR(VLOOKUP($D1096&amp;$C1096,生产方式定位!$A$2:$E$38,2,FALSE)+VLOOKUP($E1096&amp;$C1096,生产方式定位!$F$3:$J$38,2,FALSE),0)</f>
        <v>300</v>
      </c>
      <c r="U1096" s="23">
        <f>IFERROR(VLOOKUP($D1096&amp;$C1096,生产方式定位!$A$2:$E$38,3,FALSE)+VLOOKUP($E1096&amp;$C1096,生产方式定位!$F$3:$J$38,3,FALSE),0)</f>
        <v>20</v>
      </c>
      <c r="Z1096" s="23">
        <f>IFERROR(VLOOKUP($D1096&amp;$C1096,生产方式定位!$A$2:$E$38,5,FALSE)+VLOOKUP($E1096&amp;$C1096,生产方式定位!$F$3:$J$38,5,FALSE),"错误")</f>
        <v>0</v>
      </c>
      <c r="AA1096" s="34" t="str">
        <f t="shared" si="312"/>
        <v>工具*8</v>
      </c>
      <c r="AB1096" s="44" t="str">
        <f t="shared" si="313"/>
        <v/>
      </c>
      <c r="AC1096" s="44" t="str">
        <f t="shared" si="314"/>
        <v/>
      </c>
      <c r="AD1096" s="35" t="str">
        <f t="shared" si="315"/>
        <v>-100%</v>
      </c>
      <c r="AE1096" s="3">
        <f t="shared" si="316"/>
        <v>-320</v>
      </c>
      <c r="AF1096" s="46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spans="1:53" ht="19.95" customHeight="1" x14ac:dyDescent="0.4">
      <c r="A1097" s="21" t="s">
        <v>415</v>
      </c>
      <c r="C1097" s="21">
        <v>4</v>
      </c>
      <c r="D1097" s="31" t="s">
        <v>175</v>
      </c>
      <c r="E1097" s="31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3">
        <f>IFERROR(VLOOKUP($D1097&amp;$C1097,生产方式定位!$A$2:$E$38,2,FALSE)+VLOOKUP($E1097&amp;$C1097,生产方式定位!$F$3:$J$38,2,FALSE),0)</f>
        <v>375</v>
      </c>
      <c r="U1097" s="23">
        <f>IFERROR(VLOOKUP($D1097&amp;$C1097,生产方式定位!$A$2:$E$38,3,FALSE)+VLOOKUP($E1097&amp;$C1097,生产方式定位!$F$3:$J$38,3,FALSE),0)</f>
        <v>30</v>
      </c>
      <c r="Z1097" s="23">
        <f>IFERROR(VLOOKUP($D1097&amp;$C1097,生产方式定位!$A$2:$E$38,5,FALSE)+VLOOKUP($E1097&amp;$C1097,生产方式定位!$F$3:$J$38,5,FALSE),"错误")</f>
        <v>0</v>
      </c>
      <c r="AA1097" s="34" t="str">
        <f t="shared" si="312"/>
        <v>科学引擎*2,煤*8</v>
      </c>
      <c r="AB1097" s="44" t="str">
        <f t="shared" si="313"/>
        <v/>
      </c>
      <c r="AC1097" s="44" t="str">
        <f t="shared" si="314"/>
        <v/>
      </c>
      <c r="AD1097" s="35" t="str">
        <f t="shared" si="315"/>
        <v>-100%</v>
      </c>
      <c r="AE1097" s="3">
        <f t="shared" si="316"/>
        <v>-405</v>
      </c>
      <c r="AF1097" s="46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spans="1:53" ht="19.95" customHeight="1" x14ac:dyDescent="0.4">
      <c r="A1098" s="21" t="s">
        <v>415</v>
      </c>
      <c r="C1098" s="21">
        <v>5</v>
      </c>
      <c r="D1098" s="31" t="s">
        <v>175</v>
      </c>
      <c r="E1098" s="31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3">
        <f>IFERROR(VLOOKUP($D1098&amp;$C1098,生产方式定位!$A$2:$E$38,2,FALSE)+VLOOKUP($E1098&amp;$C1098,生产方式定位!$F$3:$J$38,2,FALSE),0)</f>
        <v>450</v>
      </c>
      <c r="U1098" s="23">
        <f>IFERROR(VLOOKUP($D1098&amp;$C1098,生产方式定位!$A$2:$E$38,3,FALSE)+VLOOKUP($E1098&amp;$C1098,生产方式定位!$F$3:$J$38,3,FALSE),0)</f>
        <v>40</v>
      </c>
      <c r="Z1098" s="23">
        <f>IFERROR(VLOOKUP($D1098&amp;$C1098,生产方式定位!$A$2:$E$38,5,FALSE)+VLOOKUP($E1098&amp;$C1098,生产方式定位!$F$3:$J$38,5,FALSE),"错误")</f>
        <v>0</v>
      </c>
      <c r="AA1098" s="34" t="str">
        <f t="shared" si="312"/>
        <v>魔导引擎*2,煤*10</v>
      </c>
      <c r="AB1098" s="44" t="str">
        <f t="shared" si="313"/>
        <v/>
      </c>
      <c r="AC1098" s="44" t="str">
        <f t="shared" si="314"/>
        <v/>
      </c>
      <c r="AD1098" s="35" t="str">
        <f t="shared" si="315"/>
        <v>-100%</v>
      </c>
      <c r="AE1098" s="3">
        <f t="shared" si="316"/>
        <v>-490</v>
      </c>
      <c r="AF1098" s="46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spans="1:53" ht="19.95" customHeight="1" x14ac:dyDescent="0.4">
      <c r="A1099" s="23" t="s">
        <v>416</v>
      </c>
      <c r="C1099" s="23">
        <v>1</v>
      </c>
      <c r="D1099" s="31" t="s">
        <v>172</v>
      </c>
      <c r="E1099" s="31" t="s">
        <v>178</v>
      </c>
      <c r="N1099" s="21">
        <f>IFERROR(VLOOKUP($D1099&amp;$C1099,生产方式定位!$A$2:$E$38,2,FALSE)+VLOOKUP($E1099&amp;$C1099,生产方式定位!$F$3:$J$38,2,FALSE),0)</f>
        <v>300</v>
      </c>
      <c r="U1099" s="21">
        <f>IFERROR(VLOOKUP($D1099&amp;$C1099,生产方式定位!$A$2:$E$38,3,FALSE)+VLOOKUP($E1099&amp;$C1099,生产方式定位!$F$3:$J$38,3,FALSE),0)</f>
        <v>100</v>
      </c>
      <c r="Z1099" s="21">
        <f>IFERROR(VLOOKUP($D1099&amp;$C1099,生产方式定位!$A$2:$E$38,5,FALSE)+VLOOKUP($E1099&amp;$C1099,生产方式定位!$F$3:$J$38,5,FALSE),"错误")</f>
        <v>520</v>
      </c>
      <c r="AA1099" s="34" t="str">
        <f t="shared" si="312"/>
        <v/>
      </c>
      <c r="AB1099" s="44" t="str">
        <f t="shared" si="313"/>
        <v/>
      </c>
      <c r="AC1099" s="44" t="str">
        <f t="shared" si="314"/>
        <v/>
      </c>
      <c r="AD1099" s="35" t="str">
        <f t="shared" si="315"/>
        <v>73%</v>
      </c>
      <c r="AE1099" s="3">
        <f t="shared" si="316"/>
        <v>120</v>
      </c>
      <c r="AF1099" s="46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spans="1:53" ht="19.95" customHeight="1" x14ac:dyDescent="0.4">
      <c r="A1100" s="23" t="s">
        <v>416</v>
      </c>
      <c r="C1100" s="23">
        <v>2</v>
      </c>
      <c r="D1100" s="31" t="s">
        <v>172</v>
      </c>
      <c r="E1100" s="31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1">
        <f>IFERROR(VLOOKUP($D1100&amp;$C1100,生产方式定位!$A$2:$E$38,2,FALSE)+VLOOKUP($E1100&amp;$C1100,生产方式定位!$F$3:$J$38,2,FALSE),0)</f>
        <v>930</v>
      </c>
      <c r="U1100" s="21">
        <f>IFERROR(VLOOKUP($D1100&amp;$C1100,生产方式定位!$A$2:$E$38,3,FALSE)+VLOOKUP($E1100&amp;$C1100,生产方式定位!$F$3:$J$38,3,FALSE),0)</f>
        <v>115</v>
      </c>
      <c r="Z1100" s="21">
        <f>IFERROR(VLOOKUP($D1100&amp;$C1100,生产方式定位!$A$2:$E$38,5,FALSE)+VLOOKUP($E1100&amp;$C1100,生产方式定位!$F$3:$J$38,5,FALSE),"错误")</f>
        <v>910</v>
      </c>
      <c r="AA1100" s="34" t="str">
        <f t="shared" si="312"/>
        <v>魔偶*6,灵能水晶*10</v>
      </c>
      <c r="AB1100" s="44" t="str">
        <f t="shared" si="313"/>
        <v/>
      </c>
      <c r="AC1100" s="44" t="str">
        <f t="shared" si="314"/>
        <v/>
      </c>
      <c r="AD1100" s="35" t="str">
        <f t="shared" si="315"/>
        <v>-2%</v>
      </c>
      <c r="AE1100" s="3">
        <f t="shared" si="316"/>
        <v>-135</v>
      </c>
      <c r="AF1100" s="46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spans="1:53" ht="19.95" customHeight="1" x14ac:dyDescent="0.4">
      <c r="A1101" s="23" t="s">
        <v>416</v>
      </c>
      <c r="C1101" s="23">
        <v>3</v>
      </c>
      <c r="D1101" s="31" t="s">
        <v>172</v>
      </c>
      <c r="E1101" s="31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1">
        <f>IFERROR(VLOOKUP($D1101&amp;$C1101,生产方式定位!$A$2:$E$38,2,FALSE)+VLOOKUP($E1101&amp;$C1101,生产方式定位!$F$3:$J$38,2,FALSE),0)</f>
        <v>1340</v>
      </c>
      <c r="U1101" s="21">
        <f>IFERROR(VLOOKUP($D1101&amp;$C1101,生产方式定位!$A$2:$E$38,3,FALSE)+VLOOKUP($E1101&amp;$C1101,生产方式定位!$F$3:$J$38,3,FALSE),0)</f>
        <v>130</v>
      </c>
      <c r="Z1101" s="21">
        <f>IFERROR(VLOOKUP($D1101&amp;$C1101,生产方式定位!$A$2:$E$38,5,FALSE)+VLOOKUP($E1101&amp;$C1101,生产方式定位!$F$3:$J$38,5,FALSE),"错误")</f>
        <v>1300</v>
      </c>
      <c r="AA1101" s="34" t="str">
        <f t="shared" si="312"/>
        <v>魔偶*9,灵能水晶*15</v>
      </c>
      <c r="AB1101" s="44" t="str">
        <f t="shared" si="313"/>
        <v/>
      </c>
      <c r="AC1101" s="44" t="str">
        <f t="shared" si="314"/>
        <v/>
      </c>
      <c r="AD1101" s="35" t="str">
        <f t="shared" si="315"/>
        <v>-3%</v>
      </c>
      <c r="AE1101" s="3">
        <f t="shared" si="316"/>
        <v>-170</v>
      </c>
      <c r="AF1101" s="46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spans="1:53" ht="19.95" customHeight="1" x14ac:dyDescent="0.4">
      <c r="A1102" s="23" t="s">
        <v>416</v>
      </c>
      <c r="C1102" s="23">
        <v>4</v>
      </c>
      <c r="D1102" s="31" t="s">
        <v>172</v>
      </c>
      <c r="E1102" s="31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1">
        <f>IFERROR(VLOOKUP($D1102&amp;$C1102,生产方式定位!$A$2:$E$38,2,FALSE)+VLOOKUP($E1102&amp;$C1102,生产方式定位!$F$3:$J$38,2,FALSE),0)</f>
        <v>1750</v>
      </c>
      <c r="U1102" s="21">
        <f>IFERROR(VLOOKUP($D1102&amp;$C1102,生产方式定位!$A$2:$E$38,3,FALSE)+VLOOKUP($E1102&amp;$C1102,生产方式定位!$F$3:$J$38,3,FALSE),0)</f>
        <v>145</v>
      </c>
      <c r="Z1102" s="21">
        <f>IFERROR(VLOOKUP($D1102&amp;$C1102,生产方式定位!$A$2:$E$38,5,FALSE)+VLOOKUP($E1102&amp;$C1102,生产方式定位!$F$3:$J$38,5,FALSE),"错误")</f>
        <v>1690</v>
      </c>
      <c r="AA1102" s="34" t="str">
        <f t="shared" si="312"/>
        <v>魔偶*12,灵能水晶*19</v>
      </c>
      <c r="AB1102" s="44" t="str">
        <f t="shared" si="313"/>
        <v/>
      </c>
      <c r="AC1102" s="44" t="str">
        <f t="shared" si="314"/>
        <v/>
      </c>
      <c r="AD1102" s="35" t="str">
        <f t="shared" si="315"/>
        <v>-3%</v>
      </c>
      <c r="AE1102" s="3">
        <f t="shared" si="316"/>
        <v>-205</v>
      </c>
      <c r="AF1102" s="46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spans="1:53" ht="19.95" customHeight="1" x14ac:dyDescent="0.4">
      <c r="A1103" s="23" t="s">
        <v>416</v>
      </c>
      <c r="C1103" s="23">
        <v>5</v>
      </c>
      <c r="D1103" s="31" t="s">
        <v>172</v>
      </c>
      <c r="E1103" s="31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1">
        <f>IFERROR(VLOOKUP($D1103&amp;$C1103,生产方式定位!$A$2:$E$38,2,FALSE)+VLOOKUP($E1103&amp;$C1103,生产方式定位!$F$3:$J$38,2,FALSE),0)</f>
        <v>2160</v>
      </c>
      <c r="U1103" s="21">
        <f>IFERROR(VLOOKUP($D1103&amp;$C1103,生产方式定位!$A$2:$E$38,3,FALSE)+VLOOKUP($E1103&amp;$C1103,生产方式定位!$F$3:$J$38,3,FALSE),0)</f>
        <v>160</v>
      </c>
      <c r="Z1103" s="21">
        <f>IFERROR(VLOOKUP($D1103&amp;$C1103,生产方式定位!$A$2:$E$38,5,FALSE)+VLOOKUP($E1103&amp;$C1103,生产方式定位!$F$3:$J$38,5,FALSE),"错误")</f>
        <v>2080</v>
      </c>
      <c r="AA1103" s="34" t="str">
        <f t="shared" si="312"/>
        <v>魔偶*14,灵能水晶*24</v>
      </c>
      <c r="AB1103" s="44" t="str">
        <f t="shared" si="313"/>
        <v/>
      </c>
      <c r="AC1103" s="44" t="str">
        <f t="shared" si="314"/>
        <v/>
      </c>
      <c r="AD1103" s="35" t="str">
        <f t="shared" si="315"/>
        <v>-4%</v>
      </c>
      <c r="AE1103" s="3">
        <f t="shared" si="316"/>
        <v>-240</v>
      </c>
      <c r="AF1103" s="46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spans="1:53" ht="19.95" customHeight="1" x14ac:dyDescent="0.4">
      <c r="A1104" s="21" t="s">
        <v>417</v>
      </c>
      <c r="B1104" s="48" t="s">
        <v>810</v>
      </c>
      <c r="C1104" s="21">
        <v>1</v>
      </c>
      <c r="D1104" s="31" t="s">
        <v>175</v>
      </c>
      <c r="E1104" s="31" t="s">
        <v>180</v>
      </c>
      <c r="N1104" s="23">
        <f>IFERROR(VLOOKUP($D1104&amp;$C1104,生产方式定位!$A$2:$E$38,2,FALSE)+VLOOKUP($E1104&amp;$C1104,生产方式定位!$F$3:$J$38,2,FALSE),0)</f>
        <v>0</v>
      </c>
      <c r="U1104" s="23">
        <f>IFERROR(VLOOKUP($D1104&amp;$C1104,生产方式定位!$A$2:$E$38,3,FALSE)+VLOOKUP($E1104&amp;$C1104,生产方式定位!$F$3:$J$38,3,FALSE),0)</f>
        <v>25</v>
      </c>
      <c r="Z1104" s="23">
        <f>IFERROR(VLOOKUP($D1104&amp;$C1104,生产方式定位!$A$2:$E$38,5,FALSE)+VLOOKUP($E1104&amp;$C1104,生产方式定位!$F$3:$J$38,5,FALSE),"错误")</f>
        <v>25</v>
      </c>
      <c r="AA1104" s="34" t="str">
        <f t="shared" si="312"/>
        <v/>
      </c>
      <c r="AB1104" s="44" t="str">
        <f t="shared" si="313"/>
        <v/>
      </c>
      <c r="AC1104" s="44" t="str">
        <f t="shared" si="314"/>
        <v/>
      </c>
      <c r="AD1104" s="35" t="str">
        <f t="shared" si="315"/>
        <v/>
      </c>
      <c r="AE1104" s="3" t="str">
        <f t="shared" si="316"/>
        <v/>
      </c>
      <c r="AF1104" s="46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spans="1:53" ht="19.95" customHeight="1" x14ac:dyDescent="0.4">
      <c r="A1105" s="21" t="s">
        <v>417</v>
      </c>
      <c r="B1105" s="48" t="s">
        <v>811</v>
      </c>
      <c r="C1105" s="21">
        <v>2</v>
      </c>
      <c r="D1105" s="31" t="s">
        <v>175</v>
      </c>
      <c r="E1105" s="31" t="s">
        <v>180</v>
      </c>
      <c r="N1105" s="23">
        <f>IFERROR(VLOOKUP($D1105&amp;$C1105,生产方式定位!$A$2:$E$38,2,FALSE)+VLOOKUP($E1105&amp;$C1105,生产方式定位!$F$3:$J$38,2,FALSE),0)</f>
        <v>0</v>
      </c>
      <c r="U1105" s="23">
        <f>IFERROR(VLOOKUP($D1105&amp;$C1105,生产方式定位!$A$2:$E$38,3,FALSE)+VLOOKUP($E1105&amp;$C1105,生产方式定位!$F$3:$J$38,3,FALSE),0)</f>
        <v>35</v>
      </c>
      <c r="Z1105" s="23">
        <f>IFERROR(VLOOKUP($D1105&amp;$C1105,生产方式定位!$A$2:$E$38,5,FALSE)+VLOOKUP($E1105&amp;$C1105,生产方式定位!$F$3:$J$38,5,FALSE),"错误")</f>
        <v>35</v>
      </c>
      <c r="AA1105" s="34" t="str">
        <f t="shared" si="312"/>
        <v/>
      </c>
      <c r="AB1105" s="44" t="str">
        <f t="shared" si="313"/>
        <v/>
      </c>
      <c r="AC1105" s="44" t="str">
        <f t="shared" si="314"/>
        <v/>
      </c>
      <c r="AD1105" s="35" t="str">
        <f t="shared" si="315"/>
        <v/>
      </c>
      <c r="AE1105" s="3" t="str">
        <f t="shared" si="316"/>
        <v/>
      </c>
      <c r="AF1105" s="46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spans="1:53" ht="19.95" customHeight="1" x14ac:dyDescent="0.4">
      <c r="A1106" s="21" t="s">
        <v>417</v>
      </c>
      <c r="B1106" s="48" t="s">
        <v>812</v>
      </c>
      <c r="C1106" s="21">
        <v>3</v>
      </c>
      <c r="D1106" s="31" t="s">
        <v>175</v>
      </c>
      <c r="E1106" s="31" t="s">
        <v>180</v>
      </c>
      <c r="N1106" s="23">
        <f>IFERROR(VLOOKUP($D1106&amp;$C1106,生产方式定位!$A$2:$E$38,2,FALSE)+VLOOKUP($E1106&amp;$C1106,生产方式定位!$F$3:$J$38,2,FALSE),0)</f>
        <v>0</v>
      </c>
      <c r="U1106" s="23">
        <f>IFERROR(VLOOKUP($D1106&amp;$C1106,生产方式定位!$A$2:$E$38,3,FALSE)+VLOOKUP($E1106&amp;$C1106,生产方式定位!$F$3:$J$38,3,FALSE),0)</f>
        <v>70</v>
      </c>
      <c r="Z1106" s="23">
        <f>IFERROR(VLOOKUP($D1106&amp;$C1106,生产方式定位!$A$2:$E$38,5,FALSE)+VLOOKUP($E1106&amp;$C1106,生产方式定位!$F$3:$J$38,5,FALSE),"错误")</f>
        <v>70</v>
      </c>
      <c r="AA1106" s="34" t="str">
        <f t="shared" si="312"/>
        <v/>
      </c>
      <c r="AB1106" s="44" t="str">
        <f t="shared" si="313"/>
        <v/>
      </c>
      <c r="AC1106" s="44" t="str">
        <f t="shared" si="314"/>
        <v/>
      </c>
      <c r="AD1106" s="35" t="str">
        <f t="shared" si="315"/>
        <v/>
      </c>
      <c r="AE1106" s="3" t="str">
        <f t="shared" si="316"/>
        <v/>
      </c>
      <c r="AF1106" s="46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spans="1:53" ht="19.95" customHeight="1" x14ac:dyDescent="0.4">
      <c r="A1107" s="21" t="s">
        <v>417</v>
      </c>
      <c r="B1107" s="48" t="s">
        <v>813</v>
      </c>
      <c r="C1107" s="21">
        <v>4</v>
      </c>
      <c r="D1107" s="31" t="s">
        <v>175</v>
      </c>
      <c r="E1107" s="31" t="s">
        <v>180</v>
      </c>
      <c r="N1107" s="23">
        <f>IFERROR(VLOOKUP($D1107&amp;$C1107,生产方式定位!$A$2:$E$38,2,FALSE)+VLOOKUP($E1107&amp;$C1107,生产方式定位!$F$3:$J$38,2,FALSE),0)</f>
        <v>0</v>
      </c>
      <c r="U1107" s="23">
        <f>IFERROR(VLOOKUP($D1107&amp;$C1107,生产方式定位!$A$2:$E$38,3,FALSE)+VLOOKUP($E1107&amp;$C1107,生产方式定位!$F$3:$J$38,3,FALSE),0)</f>
        <v>35</v>
      </c>
      <c r="Z1107" s="23">
        <f>IFERROR(VLOOKUP($D1107&amp;$C1107,生产方式定位!$A$2:$E$38,5,FALSE)+VLOOKUP($E1107&amp;$C1107,生产方式定位!$F$3:$J$38,5,FALSE),"错误")</f>
        <v>35</v>
      </c>
      <c r="AA1107" s="34" t="str">
        <f t="shared" si="312"/>
        <v/>
      </c>
      <c r="AB1107" s="44" t="str">
        <f t="shared" si="313"/>
        <v/>
      </c>
      <c r="AC1107" s="44" t="str">
        <f t="shared" si="314"/>
        <v/>
      </c>
      <c r="AD1107" s="35" t="str">
        <f t="shared" si="315"/>
        <v/>
      </c>
      <c r="AE1107" s="3" t="str">
        <f t="shared" si="316"/>
        <v/>
      </c>
      <c r="AF1107" s="46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spans="1:53" ht="19.95" customHeight="1" x14ac:dyDescent="0.4">
      <c r="A1108" s="21" t="s">
        <v>417</v>
      </c>
      <c r="B1108" s="48" t="s">
        <v>814</v>
      </c>
      <c r="C1108" s="21">
        <v>5</v>
      </c>
      <c r="D1108" s="31" t="s">
        <v>175</v>
      </c>
      <c r="E1108" s="31" t="s">
        <v>180</v>
      </c>
      <c r="N1108" s="23">
        <f>IFERROR(VLOOKUP($D1108&amp;$C1108,生产方式定位!$A$2:$E$38,2,FALSE)+VLOOKUP($E1108&amp;$C1108,生产方式定位!$F$3:$J$38,2,FALSE),0)</f>
        <v>0</v>
      </c>
      <c r="U1108" s="23">
        <f>IFERROR(VLOOKUP($D1108&amp;$C1108,生产方式定位!$A$2:$E$38,3,FALSE)+VLOOKUP($E1108&amp;$C1108,生产方式定位!$F$3:$J$38,3,FALSE),0)</f>
        <v>40</v>
      </c>
      <c r="Z1108" s="23">
        <f>IFERROR(VLOOKUP($D1108&amp;$C1108,生产方式定位!$A$2:$E$38,5,FALSE)+VLOOKUP($E1108&amp;$C1108,生产方式定位!$F$3:$J$38,5,FALSE),"错误")</f>
        <v>40</v>
      </c>
      <c r="AA1108" s="34" t="str">
        <f t="shared" si="312"/>
        <v/>
      </c>
      <c r="AB1108" s="44" t="str">
        <f t="shared" si="313"/>
        <v/>
      </c>
      <c r="AC1108" s="44" t="str">
        <f t="shared" si="314"/>
        <v/>
      </c>
      <c r="AD1108" s="35" t="str">
        <f t="shared" si="315"/>
        <v/>
      </c>
      <c r="AE1108" s="3" t="str">
        <f t="shared" si="316"/>
        <v/>
      </c>
      <c r="AF1108" s="46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spans="1:53" ht="19.95" customHeight="1" x14ac:dyDescent="0.4">
      <c r="A1109" s="21" t="s">
        <v>417</v>
      </c>
      <c r="B1109" s="48" t="s">
        <v>815</v>
      </c>
      <c r="C1109" s="21">
        <v>6</v>
      </c>
      <c r="D1109" s="31" t="s">
        <v>175</v>
      </c>
      <c r="E1109" s="31" t="s">
        <v>180</v>
      </c>
      <c r="N1109" s="23">
        <f>IFERROR(VLOOKUP($D1109&amp;$C1109,生产方式定位!$A$2:$E$38,2,FALSE)+VLOOKUP($E1109&amp;$C1109,生产方式定位!$F$3:$J$38,2,FALSE),0)</f>
        <v>0</v>
      </c>
      <c r="U1109" s="23">
        <f>IFERROR(VLOOKUP($D1109&amp;$C1109,生产方式定位!$A$2:$E$38,3,FALSE)+VLOOKUP($E1109&amp;$C1109,生产方式定位!$F$3:$J$38,3,FALSE),0)</f>
        <v>20</v>
      </c>
      <c r="Z1109" s="23">
        <f>IFERROR(VLOOKUP($D1109&amp;$C1109,生产方式定位!$A$2:$E$38,5,FALSE)+VLOOKUP($E1109&amp;$C1109,生产方式定位!$F$3:$J$38,5,FALSE),"错误")</f>
        <v>20</v>
      </c>
      <c r="AA1109" s="34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44" t="str">
        <f t="shared" si="313"/>
        <v/>
      </c>
      <c r="AC1109" s="44" t="str">
        <f t="shared" si="314"/>
        <v/>
      </c>
      <c r="AD1109" s="35" t="str">
        <f t="shared" si="315"/>
        <v/>
      </c>
      <c r="AE1109" s="3" t="str">
        <f t="shared" si="316"/>
        <v/>
      </c>
      <c r="AF1109" s="46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spans="1:53" ht="19.95" customHeight="1" x14ac:dyDescent="0.4">
      <c r="A1110" s="21" t="s">
        <v>417</v>
      </c>
      <c r="B1110" s="48" t="s">
        <v>816</v>
      </c>
      <c r="C1110" s="21">
        <v>7</v>
      </c>
      <c r="D1110" s="31" t="s">
        <v>175</v>
      </c>
      <c r="E1110" s="31" t="s">
        <v>180</v>
      </c>
      <c r="N1110" s="23">
        <f>IFERROR(VLOOKUP($D1110&amp;$C1110,生产方式定位!$A$2:$E$38,2,FALSE)+VLOOKUP($E1110&amp;$C1110,生产方式定位!$F$3:$J$38,2,FALSE),0)</f>
        <v>0</v>
      </c>
      <c r="U1110" s="23">
        <f>IFERROR(VLOOKUP($D1110&amp;$C1110,生产方式定位!$A$2:$E$38,3,FALSE)+VLOOKUP($E1110&amp;$C1110,生产方式定位!$F$3:$J$38,3,FALSE),0)</f>
        <v>20</v>
      </c>
      <c r="Z1110" s="23">
        <f>IFERROR(VLOOKUP($D1110&amp;$C1110,生产方式定位!$A$2:$E$38,5,FALSE)+VLOOKUP($E1110&amp;$C1110,生产方式定位!$F$3:$J$38,5,FALSE),"错误")</f>
        <v>20</v>
      </c>
      <c r="AA1110" s="34" t="str">
        <f t="shared" si="329"/>
        <v/>
      </c>
      <c r="AB1110" s="44" t="str">
        <f t="shared" si="313"/>
        <v/>
      </c>
      <c r="AC1110" s="44" t="str">
        <f t="shared" si="314"/>
        <v/>
      </c>
      <c r="AD1110" s="35" t="str">
        <f t="shared" si="315"/>
        <v/>
      </c>
      <c r="AE1110" s="3" t="str">
        <f t="shared" si="316"/>
        <v/>
      </c>
      <c r="AF1110" s="46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spans="1:53" ht="19.95" customHeight="1" x14ac:dyDescent="0.4">
      <c r="A1111" s="21" t="s">
        <v>417</v>
      </c>
      <c r="B1111" s="48" t="s">
        <v>817</v>
      </c>
      <c r="C1111" s="21">
        <v>8</v>
      </c>
      <c r="D1111" s="31" t="s">
        <v>175</v>
      </c>
      <c r="E1111" s="31" t="s">
        <v>180</v>
      </c>
      <c r="N1111" s="23">
        <f>IFERROR(VLOOKUP($D1111&amp;$C1111,生产方式定位!$A$2:$E$38,2,FALSE)+VLOOKUP($E1111&amp;$C1111,生产方式定位!$F$3:$J$38,2,FALSE),0)</f>
        <v>0</v>
      </c>
      <c r="U1111" s="23">
        <f>IFERROR(VLOOKUP($D1111&amp;$C1111,生产方式定位!$A$2:$E$38,3,FALSE)+VLOOKUP($E1111&amp;$C1111,生产方式定位!$F$3:$J$38,3,FALSE),0)</f>
        <v>50</v>
      </c>
      <c r="Z1111" s="23">
        <f>IFERROR(VLOOKUP($D1111&amp;$C1111,生产方式定位!$A$2:$E$38,5,FALSE)+VLOOKUP($E1111&amp;$C1111,生产方式定位!$F$3:$J$38,5,FALSE),"错误")</f>
        <v>50</v>
      </c>
      <c r="AA1111" s="34" t="str">
        <f t="shared" si="329"/>
        <v/>
      </c>
      <c r="AB1111" s="44" t="str">
        <f t="shared" si="313"/>
        <v/>
      </c>
      <c r="AC1111" s="44" t="str">
        <f t="shared" si="314"/>
        <v/>
      </c>
      <c r="AD1111" s="35" t="str">
        <f t="shared" si="315"/>
        <v/>
      </c>
      <c r="AE1111" s="3" t="str">
        <f t="shared" si="316"/>
        <v/>
      </c>
      <c r="AF1111" s="46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spans="1:53" ht="19.95" customHeight="1" x14ac:dyDescent="0.4">
      <c r="A1112" s="23" t="s">
        <v>419</v>
      </c>
      <c r="C1112" s="23">
        <v>1</v>
      </c>
      <c r="D1112" s="31" t="s">
        <v>172</v>
      </c>
      <c r="E1112" s="31" t="s">
        <v>173</v>
      </c>
      <c r="N1112" s="21">
        <f>IFERROR(VLOOKUP($D1112&amp;$C1112,生产方式定位!$A$2:$E$38,2,FALSE)+VLOOKUP($E1112&amp;$C1112,生产方式定位!$F$3:$J$38,2,FALSE),0)</f>
        <v>300</v>
      </c>
      <c r="U1112" s="21">
        <f>IFERROR(VLOOKUP($D1112&amp;$C1112,生产方式定位!$A$2:$E$38,3,FALSE)+VLOOKUP($E1112&amp;$C1112,生产方式定位!$F$3:$J$38,3,FALSE),0)</f>
        <v>100</v>
      </c>
      <c r="Z1112" s="21">
        <f>IFERROR(VLOOKUP($D1112&amp;$C1112,生产方式定位!$A$2:$E$38,5,FALSE)+VLOOKUP($E1112&amp;$C1112,生产方式定位!$F$3:$J$38,5,FALSE),"错误")</f>
        <v>520</v>
      </c>
      <c r="AA1112" s="34" t="str">
        <f t="shared" si="329"/>
        <v/>
      </c>
      <c r="AB1112" s="44" t="str">
        <f t="shared" si="313"/>
        <v/>
      </c>
      <c r="AC1112" s="44" t="str">
        <f t="shared" si="314"/>
        <v/>
      </c>
      <c r="AD1112" s="35" t="str">
        <f t="shared" si="315"/>
        <v>73%</v>
      </c>
      <c r="AE1112" s="3">
        <f t="shared" si="316"/>
        <v>120</v>
      </c>
      <c r="AF1112" s="46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spans="1:53" ht="19.95" customHeight="1" x14ac:dyDescent="0.4">
      <c r="A1113" s="23" t="s">
        <v>419</v>
      </c>
      <c r="C1113" s="23">
        <v>2</v>
      </c>
      <c r="D1113" s="31" t="s">
        <v>172</v>
      </c>
      <c r="E1113" s="31" t="s">
        <v>173</v>
      </c>
      <c r="N1113" s="21">
        <f>IFERROR(VLOOKUP($D1113&amp;$C1113,生产方式定位!$A$2:$E$38,2,FALSE)+VLOOKUP($E1113&amp;$C1113,生产方式定位!$F$3:$J$38,2,FALSE),0)</f>
        <v>1100</v>
      </c>
      <c r="U1113" s="21">
        <f>IFERROR(VLOOKUP($D1113&amp;$C1113,生产方式定位!$A$2:$E$38,3,FALSE)+VLOOKUP($E1113&amp;$C1113,生产方式定位!$F$3:$J$38,3,FALSE),0)</f>
        <v>100</v>
      </c>
      <c r="Z1113" s="21">
        <f>IFERROR(VLOOKUP($D1113&amp;$C1113,生产方式定位!$A$2:$E$38,5,FALSE)+VLOOKUP($E1113&amp;$C1113,生产方式定位!$F$3:$J$38,5,FALSE),"错误")</f>
        <v>1510</v>
      </c>
      <c r="AA1113" s="34" t="str">
        <f t="shared" si="329"/>
        <v/>
      </c>
      <c r="AB1113" s="44" t="str">
        <f t="shared" si="313"/>
        <v/>
      </c>
      <c r="AC1113" s="44" t="str">
        <f t="shared" si="314"/>
        <v/>
      </c>
      <c r="AD1113" s="35" t="str">
        <f t="shared" si="315"/>
        <v>37%</v>
      </c>
      <c r="AE1113" s="3">
        <f t="shared" si="316"/>
        <v>310</v>
      </c>
      <c r="AF1113" s="46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spans="1:53" ht="19.95" customHeight="1" x14ac:dyDescent="0.4">
      <c r="A1114" s="23" t="s">
        <v>419</v>
      </c>
      <c r="C1114" s="23">
        <v>3</v>
      </c>
      <c r="D1114" s="31" t="s">
        <v>172</v>
      </c>
      <c r="E1114" s="31" t="s">
        <v>173</v>
      </c>
      <c r="N1114" s="21">
        <f>IFERROR(VLOOKUP($D1114&amp;$C1114,生产方式定位!$A$2:$E$38,2,FALSE)+VLOOKUP($E1114&amp;$C1114,生产方式定位!$F$3:$J$38,2,FALSE),0)</f>
        <v>1525</v>
      </c>
      <c r="U1114" s="21">
        <f>IFERROR(VLOOKUP($D1114&amp;$C1114,生产方式定位!$A$2:$E$38,3,FALSE)+VLOOKUP($E1114&amp;$C1114,生产方式定位!$F$3:$J$38,3,FALSE),0)</f>
        <v>100</v>
      </c>
      <c r="Z1114" s="21">
        <f>IFERROR(VLOOKUP($D1114&amp;$C1114,生产方式定位!$A$2:$E$38,5,FALSE)+VLOOKUP($E1114&amp;$C1114,生产方式定位!$F$3:$J$38,5,FALSE),"错误")</f>
        <v>2050</v>
      </c>
      <c r="AA1114" s="34" t="str">
        <f t="shared" si="329"/>
        <v/>
      </c>
      <c r="AB1114" s="44" t="str">
        <f t="shared" si="313"/>
        <v/>
      </c>
      <c r="AC1114" s="44" t="str">
        <f t="shared" si="314"/>
        <v/>
      </c>
      <c r="AD1114" s="35" t="str">
        <f t="shared" si="315"/>
        <v>34%</v>
      </c>
      <c r="AE1114" s="3">
        <f t="shared" si="316"/>
        <v>425</v>
      </c>
      <c r="AF1114" s="46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spans="1:53" ht="19.95" customHeight="1" x14ac:dyDescent="0.4">
      <c r="A1115" s="23" t="s">
        <v>419</v>
      </c>
      <c r="C1115" s="23">
        <v>4</v>
      </c>
      <c r="D1115" s="31" t="s">
        <v>172</v>
      </c>
      <c r="E1115" s="31" t="s">
        <v>173</v>
      </c>
      <c r="N1115" s="21">
        <f>IFERROR(VLOOKUP($D1115&amp;$C1115,生产方式定位!$A$2:$E$38,2,FALSE)+VLOOKUP($E1115&amp;$C1115,生产方式定位!$F$3:$J$38,2,FALSE),0)</f>
        <v>1950</v>
      </c>
      <c r="U1115" s="21">
        <f>IFERROR(VLOOKUP($D1115&amp;$C1115,生产方式定位!$A$2:$E$38,3,FALSE)+VLOOKUP($E1115&amp;$C1115,生产方式定位!$F$3:$J$38,3,FALSE),0)</f>
        <v>100</v>
      </c>
      <c r="Z1115" s="21">
        <f>IFERROR(VLOOKUP($D1115&amp;$C1115,生产方式定位!$A$2:$E$38,5,FALSE)+VLOOKUP($E1115&amp;$C1115,生产方式定位!$F$3:$J$38,5,FALSE),"错误")</f>
        <v>2590</v>
      </c>
      <c r="AA1115" s="34" t="str">
        <f t="shared" si="329"/>
        <v/>
      </c>
      <c r="AB1115" s="44" t="str">
        <f t="shared" si="313"/>
        <v/>
      </c>
      <c r="AC1115" s="44" t="str">
        <f t="shared" si="314"/>
        <v/>
      </c>
      <c r="AD1115" s="35" t="str">
        <f t="shared" si="315"/>
        <v>33%</v>
      </c>
      <c r="AE1115" s="3">
        <f t="shared" si="316"/>
        <v>540</v>
      </c>
      <c r="AF1115" s="46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spans="1:53" ht="19.95" customHeight="1" x14ac:dyDescent="0.4">
      <c r="A1116" s="23" t="s">
        <v>419</v>
      </c>
      <c r="C1116" s="23">
        <v>5</v>
      </c>
      <c r="D1116" s="31" t="s">
        <v>172</v>
      </c>
      <c r="E1116" s="31" t="s">
        <v>173</v>
      </c>
      <c r="N1116" s="21">
        <f>IFERROR(VLOOKUP($D1116&amp;$C1116,生产方式定位!$A$2:$E$38,2,FALSE)+VLOOKUP($E1116&amp;$C1116,生产方式定位!$F$3:$J$38,2,FALSE),0)</f>
        <v>2375</v>
      </c>
      <c r="U1116" s="21">
        <f>IFERROR(VLOOKUP($D1116&amp;$C1116,生产方式定位!$A$2:$E$38,3,FALSE)+VLOOKUP($E1116&amp;$C1116,生产方式定位!$F$3:$J$38,3,FALSE),0)</f>
        <v>100</v>
      </c>
      <c r="Z1116" s="21">
        <f>IFERROR(VLOOKUP($D1116&amp;$C1116,生产方式定位!$A$2:$E$38,5,FALSE)+VLOOKUP($E1116&amp;$C1116,生产方式定位!$F$3:$J$38,5,FALSE),"错误")</f>
        <v>3130</v>
      </c>
      <c r="AA1116" s="34" t="str">
        <f t="shared" si="329"/>
        <v/>
      </c>
      <c r="AB1116" s="44" t="str">
        <f t="shared" si="313"/>
        <v/>
      </c>
      <c r="AC1116" s="44" t="str">
        <f t="shared" si="314"/>
        <v/>
      </c>
      <c r="AD1116" s="35" t="str">
        <f t="shared" si="315"/>
        <v>32%</v>
      </c>
      <c r="AE1116" s="3">
        <f t="shared" si="316"/>
        <v>655</v>
      </c>
      <c r="AF1116" s="46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spans="1:53" ht="19.95" customHeight="1" x14ac:dyDescent="0.4">
      <c r="A1117" s="21" t="s">
        <v>420</v>
      </c>
      <c r="C1117" s="21">
        <v>1</v>
      </c>
      <c r="D1117" s="31" t="s">
        <v>175</v>
      </c>
      <c r="E1117" s="31" t="s">
        <v>176</v>
      </c>
      <c r="N1117" s="23">
        <f>IFERROR(VLOOKUP($D1117&amp;$C1117,生产方式定位!$A$2:$E$38,2,FALSE)+VLOOKUP($E1117&amp;$C1117,生产方式定位!$F$3:$J$38,2,FALSE),0)</f>
        <v>0</v>
      </c>
      <c r="U1117" s="23">
        <f>IFERROR(VLOOKUP($D1117&amp;$C1117,生产方式定位!$A$2:$E$38,3,FALSE)+VLOOKUP($E1117&amp;$C1117,生产方式定位!$F$3:$J$38,3,FALSE),0)</f>
        <v>0</v>
      </c>
      <c r="Z1117" s="23">
        <f>IFERROR(VLOOKUP($D1117&amp;$C1117,生产方式定位!$A$2:$E$38,5,FALSE)+VLOOKUP($E1117&amp;$C1117,生产方式定位!$F$3:$J$38,5,FALSE),"错误")</f>
        <v>0</v>
      </c>
      <c r="AA1117" s="34" t="str">
        <f t="shared" si="329"/>
        <v/>
      </c>
      <c r="AB1117" s="44" t="str">
        <f t="shared" si="313"/>
        <v/>
      </c>
      <c r="AC1117" s="44" t="str">
        <f t="shared" si="314"/>
        <v/>
      </c>
      <c r="AD1117" s="35" t="str">
        <f t="shared" si="315"/>
        <v/>
      </c>
      <c r="AE1117" s="3" t="str">
        <f t="shared" si="316"/>
        <v/>
      </c>
      <c r="AF1117" s="46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spans="1:53" ht="19.95" customHeight="1" x14ac:dyDescent="0.4">
      <c r="A1118" s="21" t="s">
        <v>420</v>
      </c>
      <c r="C1118" s="21">
        <v>2</v>
      </c>
      <c r="D1118" s="31" t="s">
        <v>175</v>
      </c>
      <c r="E1118" s="31" t="s">
        <v>176</v>
      </c>
      <c r="F1118" s="3" t="s">
        <v>41</v>
      </c>
      <c r="G1118" s="3">
        <v>10</v>
      </c>
      <c r="N1118" s="23">
        <f>IFERROR(VLOOKUP($D1118&amp;$C1118,生产方式定位!$A$2:$E$38,2,FALSE)+VLOOKUP($E1118&amp;$C1118,生产方式定位!$F$3:$J$38,2,FALSE),0)</f>
        <v>225</v>
      </c>
      <c r="U1118" s="23">
        <f>IFERROR(VLOOKUP($D1118&amp;$C1118,生产方式定位!$A$2:$E$38,3,FALSE)+VLOOKUP($E1118&amp;$C1118,生产方式定位!$F$3:$J$38,3,FALSE),0)</f>
        <v>10</v>
      </c>
      <c r="Z1118" s="23">
        <f>IFERROR(VLOOKUP($D1118&amp;$C1118,生产方式定位!$A$2:$E$38,5,FALSE)+VLOOKUP($E1118&amp;$C1118,生产方式定位!$F$3:$J$38,5,FALSE),"错误")</f>
        <v>0</v>
      </c>
      <c r="AA1118" s="34" t="str">
        <f t="shared" si="329"/>
        <v>工具*6</v>
      </c>
      <c r="AB1118" s="44" t="str">
        <f t="shared" si="313"/>
        <v/>
      </c>
      <c r="AC1118" s="44" t="str">
        <f t="shared" si="314"/>
        <v/>
      </c>
      <c r="AD1118" s="35" t="str">
        <f t="shared" si="315"/>
        <v>-100%</v>
      </c>
      <c r="AE1118" s="3">
        <f t="shared" si="316"/>
        <v>-235</v>
      </c>
      <c r="AF1118" s="46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spans="1:53" ht="19.95" customHeight="1" x14ac:dyDescent="0.4">
      <c r="A1119" s="21" t="s">
        <v>420</v>
      </c>
      <c r="C1119" s="21">
        <v>3</v>
      </c>
      <c r="D1119" s="31" t="s">
        <v>175</v>
      </c>
      <c r="E1119" s="31" t="s">
        <v>176</v>
      </c>
      <c r="F1119" s="3" t="s">
        <v>41</v>
      </c>
      <c r="G1119" s="3">
        <v>10</v>
      </c>
      <c r="N1119" s="23">
        <f>IFERROR(VLOOKUP($D1119&amp;$C1119,生产方式定位!$A$2:$E$38,2,FALSE)+VLOOKUP($E1119&amp;$C1119,生产方式定位!$F$3:$J$38,2,FALSE),0)</f>
        <v>300</v>
      </c>
      <c r="U1119" s="23">
        <f>IFERROR(VLOOKUP($D1119&amp;$C1119,生产方式定位!$A$2:$E$38,3,FALSE)+VLOOKUP($E1119&amp;$C1119,生产方式定位!$F$3:$J$38,3,FALSE),0)</f>
        <v>20</v>
      </c>
      <c r="Z1119" s="23">
        <f>IFERROR(VLOOKUP($D1119&amp;$C1119,生产方式定位!$A$2:$E$38,5,FALSE)+VLOOKUP($E1119&amp;$C1119,生产方式定位!$F$3:$J$38,5,FALSE),"错误")</f>
        <v>0</v>
      </c>
      <c r="AA1119" s="34" t="str">
        <f t="shared" si="329"/>
        <v>工具*8</v>
      </c>
      <c r="AB1119" s="44" t="str">
        <f t="shared" si="313"/>
        <v/>
      </c>
      <c r="AC1119" s="44" t="str">
        <f t="shared" si="314"/>
        <v/>
      </c>
      <c r="AD1119" s="35" t="str">
        <f t="shared" si="315"/>
        <v>-100%</v>
      </c>
      <c r="AE1119" s="3">
        <f t="shared" si="316"/>
        <v>-320</v>
      </c>
      <c r="AF1119" s="46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spans="1:53" ht="19.95" customHeight="1" x14ac:dyDescent="0.4">
      <c r="A1120" s="21" t="s">
        <v>420</v>
      </c>
      <c r="C1120" s="21">
        <v>4</v>
      </c>
      <c r="D1120" s="31" t="s">
        <v>175</v>
      </c>
      <c r="E1120" s="31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23">
        <f>IFERROR(VLOOKUP($D1120&amp;$C1120,生产方式定位!$A$2:$E$38,2,FALSE)+VLOOKUP($E1120&amp;$C1120,生产方式定位!$F$3:$J$38,2,FALSE),0)</f>
        <v>375</v>
      </c>
      <c r="U1120" s="23">
        <f>IFERROR(VLOOKUP($D1120&amp;$C1120,生产方式定位!$A$2:$E$38,3,FALSE)+VLOOKUP($E1120&amp;$C1120,生产方式定位!$F$3:$J$38,3,FALSE),0)</f>
        <v>30</v>
      </c>
      <c r="Z1120" s="23">
        <f>IFERROR(VLOOKUP($D1120&amp;$C1120,生产方式定位!$A$2:$E$38,5,FALSE)+VLOOKUP($E1120&amp;$C1120,生产方式定位!$F$3:$J$38,5,FALSE),"错误")</f>
        <v>0</v>
      </c>
      <c r="AA1120" s="34" t="str">
        <f t="shared" si="329"/>
        <v>科学引擎*2,煤*8</v>
      </c>
      <c r="AB1120" s="44" t="str">
        <f t="shared" si="313"/>
        <v/>
      </c>
      <c r="AC1120" s="44" t="str">
        <f t="shared" si="314"/>
        <v/>
      </c>
      <c r="AD1120" s="35" t="str">
        <f t="shared" si="315"/>
        <v>-100%</v>
      </c>
      <c r="AE1120" s="3">
        <f t="shared" si="316"/>
        <v>-405</v>
      </c>
      <c r="AF1120" s="46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spans="1:53" ht="19.95" customHeight="1" x14ac:dyDescent="0.4">
      <c r="A1121" s="21" t="s">
        <v>420</v>
      </c>
      <c r="C1121" s="21">
        <v>5</v>
      </c>
      <c r="D1121" s="31" t="s">
        <v>175</v>
      </c>
      <c r="E1121" s="31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23">
        <f>IFERROR(VLOOKUP($D1121&amp;$C1121,生产方式定位!$A$2:$E$38,2,FALSE)+VLOOKUP($E1121&amp;$C1121,生产方式定位!$F$3:$J$38,2,FALSE),0)</f>
        <v>450</v>
      </c>
      <c r="U1121" s="23">
        <f>IFERROR(VLOOKUP($D1121&amp;$C1121,生产方式定位!$A$2:$E$38,3,FALSE)+VLOOKUP($E1121&amp;$C1121,生产方式定位!$F$3:$J$38,3,FALSE),0)</f>
        <v>40</v>
      </c>
      <c r="Z1121" s="23">
        <f>IFERROR(VLOOKUP($D1121&amp;$C1121,生产方式定位!$A$2:$E$38,5,FALSE)+VLOOKUP($E1121&amp;$C1121,生产方式定位!$F$3:$J$38,5,FALSE),"错误")</f>
        <v>0</v>
      </c>
      <c r="AA1121" s="34" t="str">
        <f t="shared" si="329"/>
        <v>魔导引擎*2,煤*10</v>
      </c>
      <c r="AB1121" s="44" t="str">
        <f t="shared" si="313"/>
        <v/>
      </c>
      <c r="AC1121" s="44" t="str">
        <f t="shared" si="314"/>
        <v/>
      </c>
      <c r="AD1121" s="35" t="str">
        <f t="shared" si="315"/>
        <v>-100%</v>
      </c>
      <c r="AE1121" s="3">
        <f t="shared" si="316"/>
        <v>-490</v>
      </c>
      <c r="AF1121" s="46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spans="1:53" ht="19.95" customHeight="1" x14ac:dyDescent="0.4">
      <c r="A1122" s="23" t="s">
        <v>421</v>
      </c>
      <c r="C1122" s="23">
        <v>1</v>
      </c>
      <c r="D1122" s="31" t="s">
        <v>172</v>
      </c>
      <c r="E1122" s="31" t="s">
        <v>178</v>
      </c>
      <c r="N1122" s="21">
        <f>IFERROR(VLOOKUP($D1122&amp;$C1122,生产方式定位!$A$2:$E$38,2,FALSE)+VLOOKUP($E1122&amp;$C1122,生产方式定位!$F$3:$J$38,2,FALSE),0)</f>
        <v>300</v>
      </c>
      <c r="U1122" s="21">
        <f>IFERROR(VLOOKUP($D1122&amp;$C1122,生产方式定位!$A$2:$E$38,3,FALSE)+VLOOKUP($E1122&amp;$C1122,生产方式定位!$F$3:$J$38,3,FALSE),0)</f>
        <v>100</v>
      </c>
      <c r="Z1122" s="21">
        <f>IFERROR(VLOOKUP($D1122&amp;$C1122,生产方式定位!$A$2:$E$38,5,FALSE)+VLOOKUP($E1122&amp;$C1122,生产方式定位!$F$3:$J$38,5,FALSE),"错误")</f>
        <v>520</v>
      </c>
      <c r="AA1122" s="34" t="str">
        <f t="shared" si="329"/>
        <v/>
      </c>
      <c r="AB1122" s="44" t="str">
        <f t="shared" si="313"/>
        <v/>
      </c>
      <c r="AC1122" s="44" t="str">
        <f t="shared" si="314"/>
        <v/>
      </c>
      <c r="AD1122" s="35" t="str">
        <f t="shared" si="315"/>
        <v>73%</v>
      </c>
      <c r="AE1122" s="3">
        <f t="shared" si="316"/>
        <v>120</v>
      </c>
      <c r="AF1122" s="46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spans="1:53" ht="19.95" customHeight="1" x14ac:dyDescent="0.4">
      <c r="A1123" s="23" t="s">
        <v>421</v>
      </c>
      <c r="C1123" s="23">
        <v>2</v>
      </c>
      <c r="D1123" s="31" t="s">
        <v>172</v>
      </c>
      <c r="E1123" s="31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1">
        <f>IFERROR(VLOOKUP($D1123&amp;$C1123,生产方式定位!$A$2:$E$38,2,FALSE)+VLOOKUP($E1123&amp;$C1123,生产方式定位!$F$3:$J$38,2,FALSE),0)</f>
        <v>930</v>
      </c>
      <c r="U1123" s="21">
        <f>IFERROR(VLOOKUP($D1123&amp;$C1123,生产方式定位!$A$2:$E$38,3,FALSE)+VLOOKUP($E1123&amp;$C1123,生产方式定位!$F$3:$J$38,3,FALSE),0)</f>
        <v>115</v>
      </c>
      <c r="Z1123" s="21">
        <f>IFERROR(VLOOKUP($D1123&amp;$C1123,生产方式定位!$A$2:$E$38,5,FALSE)+VLOOKUP($E1123&amp;$C1123,生产方式定位!$F$3:$J$38,5,FALSE),"错误")</f>
        <v>910</v>
      </c>
      <c r="AA1123" s="34" t="str">
        <f t="shared" si="329"/>
        <v>魔偶*6,灵能水晶*10</v>
      </c>
      <c r="AB1123" s="44" t="str">
        <f t="shared" si="313"/>
        <v/>
      </c>
      <c r="AC1123" s="44" t="str">
        <f t="shared" si="314"/>
        <v/>
      </c>
      <c r="AD1123" s="35" t="str">
        <f t="shared" si="315"/>
        <v>-2%</v>
      </c>
      <c r="AE1123" s="3">
        <f t="shared" si="316"/>
        <v>-135</v>
      </c>
      <c r="AF1123" s="46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spans="1:53" ht="19.95" customHeight="1" x14ac:dyDescent="0.4">
      <c r="A1124" s="23" t="s">
        <v>421</v>
      </c>
      <c r="C1124" s="23">
        <v>3</v>
      </c>
      <c r="D1124" s="31" t="s">
        <v>172</v>
      </c>
      <c r="E1124" s="31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1">
        <f>IFERROR(VLOOKUP($D1124&amp;$C1124,生产方式定位!$A$2:$E$38,2,FALSE)+VLOOKUP($E1124&amp;$C1124,生产方式定位!$F$3:$J$38,2,FALSE),0)</f>
        <v>1340</v>
      </c>
      <c r="U1124" s="21">
        <f>IFERROR(VLOOKUP($D1124&amp;$C1124,生产方式定位!$A$2:$E$38,3,FALSE)+VLOOKUP($E1124&amp;$C1124,生产方式定位!$F$3:$J$38,3,FALSE),0)</f>
        <v>130</v>
      </c>
      <c r="Z1124" s="21">
        <f>IFERROR(VLOOKUP($D1124&amp;$C1124,生产方式定位!$A$2:$E$38,5,FALSE)+VLOOKUP($E1124&amp;$C1124,生产方式定位!$F$3:$J$38,5,FALSE),"错误")</f>
        <v>1300</v>
      </c>
      <c r="AA1124" s="34" t="str">
        <f t="shared" si="329"/>
        <v>魔偶*9,灵能水晶*15</v>
      </c>
      <c r="AB1124" s="44" t="str">
        <f t="shared" si="313"/>
        <v/>
      </c>
      <c r="AC1124" s="44" t="str">
        <f t="shared" si="314"/>
        <v/>
      </c>
      <c r="AD1124" s="35" t="str">
        <f t="shared" si="315"/>
        <v>-3%</v>
      </c>
      <c r="AE1124" s="3">
        <f t="shared" si="316"/>
        <v>-170</v>
      </c>
      <c r="AF1124" s="46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spans="1:53" ht="19.95" customHeight="1" x14ac:dyDescent="0.4">
      <c r="A1125" s="23" t="s">
        <v>421</v>
      </c>
      <c r="C1125" s="23">
        <v>4</v>
      </c>
      <c r="D1125" s="31" t="s">
        <v>172</v>
      </c>
      <c r="E1125" s="31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1">
        <f>IFERROR(VLOOKUP($D1125&amp;$C1125,生产方式定位!$A$2:$E$38,2,FALSE)+VLOOKUP($E1125&amp;$C1125,生产方式定位!$F$3:$J$38,2,FALSE),0)</f>
        <v>1750</v>
      </c>
      <c r="U1125" s="21">
        <f>IFERROR(VLOOKUP($D1125&amp;$C1125,生产方式定位!$A$2:$E$38,3,FALSE)+VLOOKUP($E1125&amp;$C1125,生产方式定位!$F$3:$J$38,3,FALSE),0)</f>
        <v>145</v>
      </c>
      <c r="Z1125" s="21">
        <f>IFERROR(VLOOKUP($D1125&amp;$C1125,生产方式定位!$A$2:$E$38,5,FALSE)+VLOOKUP($E1125&amp;$C1125,生产方式定位!$F$3:$J$38,5,FALSE),"错误")</f>
        <v>1690</v>
      </c>
      <c r="AA1125" s="34" t="str">
        <f t="shared" si="329"/>
        <v>魔偶*12,灵能水晶*19</v>
      </c>
      <c r="AB1125" s="44" t="str">
        <f t="shared" si="313"/>
        <v/>
      </c>
      <c r="AC1125" s="44" t="str">
        <f t="shared" si="314"/>
        <v/>
      </c>
      <c r="AD1125" s="35" t="str">
        <f t="shared" si="315"/>
        <v>-3%</v>
      </c>
      <c r="AE1125" s="3">
        <f t="shared" si="316"/>
        <v>-205</v>
      </c>
      <c r="AF1125" s="46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spans="1:53" ht="19.95" customHeight="1" x14ac:dyDescent="0.4">
      <c r="A1126" s="23" t="s">
        <v>421</v>
      </c>
      <c r="C1126" s="23">
        <v>5</v>
      </c>
      <c r="D1126" s="31" t="s">
        <v>172</v>
      </c>
      <c r="E1126" s="31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1">
        <f>IFERROR(VLOOKUP($D1126&amp;$C1126,生产方式定位!$A$2:$E$38,2,FALSE)+VLOOKUP($E1126&amp;$C1126,生产方式定位!$F$3:$J$38,2,FALSE),0)</f>
        <v>2160</v>
      </c>
      <c r="U1126" s="21">
        <f>IFERROR(VLOOKUP($D1126&amp;$C1126,生产方式定位!$A$2:$E$38,3,FALSE)+VLOOKUP($E1126&amp;$C1126,生产方式定位!$F$3:$J$38,3,FALSE),0)</f>
        <v>160</v>
      </c>
      <c r="Z1126" s="21">
        <f>IFERROR(VLOOKUP($D1126&amp;$C1126,生产方式定位!$A$2:$E$38,5,FALSE)+VLOOKUP($E1126&amp;$C1126,生产方式定位!$F$3:$J$38,5,FALSE),"错误")</f>
        <v>2080</v>
      </c>
      <c r="AA1126" s="34" t="str">
        <f t="shared" si="329"/>
        <v>魔偶*14,灵能水晶*24</v>
      </c>
      <c r="AB1126" s="44" t="str">
        <f t="shared" si="313"/>
        <v/>
      </c>
      <c r="AC1126" s="44" t="str">
        <f t="shared" si="314"/>
        <v/>
      </c>
      <c r="AD1126" s="35" t="str">
        <f t="shared" si="315"/>
        <v>-4%</v>
      </c>
      <c r="AE1126" s="3">
        <f t="shared" si="316"/>
        <v>-240</v>
      </c>
      <c r="AF1126" s="46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spans="1:53" ht="19.95" customHeight="1" x14ac:dyDescent="0.4">
      <c r="A1127" s="21" t="s">
        <v>422</v>
      </c>
      <c r="B1127" s="48" t="s">
        <v>519</v>
      </c>
      <c r="C1127" s="21">
        <v>1</v>
      </c>
      <c r="D1127" s="31" t="s">
        <v>175</v>
      </c>
      <c r="E1127" s="31" t="s">
        <v>180</v>
      </c>
      <c r="N1127" s="23">
        <f>IFERROR(VLOOKUP($D1127&amp;$C1127,生产方式定位!$A$2:$E$38,2,FALSE)+VLOOKUP($E1127&amp;$C1127,生产方式定位!$F$3:$J$38,2,FALSE),0)</f>
        <v>0</v>
      </c>
      <c r="U1127" s="23">
        <f>IFERROR(VLOOKUP($D1127&amp;$C1127,生产方式定位!$A$2:$E$38,3,FALSE)+VLOOKUP($E1127&amp;$C1127,生产方式定位!$F$3:$J$38,3,FALSE),0)</f>
        <v>25</v>
      </c>
      <c r="Z1127" s="23">
        <f>IFERROR(VLOOKUP($D1127&amp;$C1127,生产方式定位!$A$2:$E$38,5,FALSE)+VLOOKUP($E1127&amp;$C1127,生产方式定位!$F$3:$J$38,5,FALSE),"错误")</f>
        <v>25</v>
      </c>
      <c r="AA1127" s="34" t="str">
        <f t="shared" si="329"/>
        <v/>
      </c>
      <c r="AB1127" s="44" t="str">
        <f t="shared" ref="AB1127:AB1190" si="330">IF(AJ1127="","",AJ1127)&amp;IF(AK1127="","",","&amp;AK1127)&amp;IF(AL1127="","",","&amp;AL1127)</f>
        <v/>
      </c>
      <c r="AC1127" s="44" t="str">
        <f t="shared" ref="AC1127:AC1190" si="331">IF(AM1127="","",AM1127)&amp;IF(AN1127="","",","&amp;AN1127)</f>
        <v/>
      </c>
      <c r="AD1127" s="35" t="str">
        <f t="shared" ref="AD1127:AD1190" si="332">IFERROR(ROUND(((Z1127/N1127)-1)*100,0)&amp;"%","")</f>
        <v/>
      </c>
      <c r="AE1127" s="3" t="str">
        <f t="shared" ref="AE1127:AE1190" si="333">IF(Z1127-U1127-N1127=0,"",Z1127-U1127-N1127)</f>
        <v/>
      </c>
      <c r="AF1127" s="46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spans="1:53" ht="19.95" customHeight="1" x14ac:dyDescent="0.4">
      <c r="A1128" s="21" t="s">
        <v>422</v>
      </c>
      <c r="B1128" s="48" t="s">
        <v>520</v>
      </c>
      <c r="C1128" s="21">
        <v>2</v>
      </c>
      <c r="D1128" s="31" t="s">
        <v>175</v>
      </c>
      <c r="E1128" s="31" t="s">
        <v>180</v>
      </c>
      <c r="N1128" s="23">
        <f>IFERROR(VLOOKUP($D1128&amp;$C1128,生产方式定位!$A$2:$E$38,2,FALSE)+VLOOKUP($E1128&amp;$C1128,生产方式定位!$F$3:$J$38,2,FALSE),0)</f>
        <v>0</v>
      </c>
      <c r="U1128" s="23">
        <f>IFERROR(VLOOKUP($D1128&amp;$C1128,生产方式定位!$A$2:$E$38,3,FALSE)+VLOOKUP($E1128&amp;$C1128,生产方式定位!$F$3:$J$38,3,FALSE),0)</f>
        <v>35</v>
      </c>
      <c r="Z1128" s="23">
        <f>IFERROR(VLOOKUP($D1128&amp;$C1128,生产方式定位!$A$2:$E$38,5,FALSE)+VLOOKUP($E1128&amp;$C1128,生产方式定位!$F$3:$J$38,5,FALSE),"错误")</f>
        <v>35</v>
      </c>
      <c r="AA1128" s="34" t="str">
        <f t="shared" si="329"/>
        <v/>
      </c>
      <c r="AB1128" s="44" t="str">
        <f t="shared" si="330"/>
        <v/>
      </c>
      <c r="AC1128" s="44" t="str">
        <f t="shared" si="331"/>
        <v/>
      </c>
      <c r="AD1128" s="35" t="str">
        <f t="shared" si="332"/>
        <v/>
      </c>
      <c r="AE1128" s="3" t="str">
        <f t="shared" si="333"/>
        <v/>
      </c>
      <c r="AF1128" s="46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spans="1:53" ht="19.95" customHeight="1" x14ac:dyDescent="0.4">
      <c r="A1129" s="21" t="s">
        <v>422</v>
      </c>
      <c r="B1129" s="48" t="s">
        <v>521</v>
      </c>
      <c r="C1129" s="21">
        <v>3</v>
      </c>
      <c r="D1129" s="31" t="s">
        <v>175</v>
      </c>
      <c r="E1129" s="31" t="s">
        <v>180</v>
      </c>
      <c r="N1129" s="23">
        <f>IFERROR(VLOOKUP($D1129&amp;$C1129,生产方式定位!$A$2:$E$38,2,FALSE)+VLOOKUP($E1129&amp;$C1129,生产方式定位!$F$3:$J$38,2,FALSE),0)</f>
        <v>0</v>
      </c>
      <c r="U1129" s="23">
        <f>IFERROR(VLOOKUP($D1129&amp;$C1129,生产方式定位!$A$2:$E$38,3,FALSE)+VLOOKUP($E1129&amp;$C1129,生产方式定位!$F$3:$J$38,3,FALSE),0)</f>
        <v>70</v>
      </c>
      <c r="Z1129" s="23">
        <f>IFERROR(VLOOKUP($D1129&amp;$C1129,生产方式定位!$A$2:$E$38,5,FALSE)+VLOOKUP($E1129&amp;$C1129,生产方式定位!$F$3:$J$38,5,FALSE),"错误")</f>
        <v>70</v>
      </c>
      <c r="AA1129" s="34" t="str">
        <f t="shared" si="329"/>
        <v/>
      </c>
      <c r="AB1129" s="44" t="str">
        <f t="shared" si="330"/>
        <v/>
      </c>
      <c r="AC1129" s="44" t="str">
        <f t="shared" si="331"/>
        <v/>
      </c>
      <c r="AD1129" s="35" t="str">
        <f t="shared" si="332"/>
        <v/>
      </c>
      <c r="AE1129" s="3" t="str">
        <f t="shared" si="333"/>
        <v/>
      </c>
      <c r="AF1129" s="46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spans="1:53" ht="19.95" customHeight="1" x14ac:dyDescent="0.4">
      <c r="A1130" s="21" t="s">
        <v>422</v>
      </c>
      <c r="B1130" s="48" t="s">
        <v>522</v>
      </c>
      <c r="C1130" s="21">
        <v>4</v>
      </c>
      <c r="D1130" s="31" t="s">
        <v>175</v>
      </c>
      <c r="E1130" s="31" t="s">
        <v>180</v>
      </c>
      <c r="N1130" s="23">
        <f>IFERROR(VLOOKUP($D1130&amp;$C1130,生产方式定位!$A$2:$E$38,2,FALSE)+VLOOKUP($E1130&amp;$C1130,生产方式定位!$F$3:$J$38,2,FALSE),0)</f>
        <v>0</v>
      </c>
      <c r="U1130" s="23">
        <f>IFERROR(VLOOKUP($D1130&amp;$C1130,生产方式定位!$A$2:$E$38,3,FALSE)+VLOOKUP($E1130&amp;$C1130,生产方式定位!$F$3:$J$38,3,FALSE),0)</f>
        <v>35</v>
      </c>
      <c r="Z1130" s="23">
        <f>IFERROR(VLOOKUP($D1130&amp;$C1130,生产方式定位!$A$2:$E$38,5,FALSE)+VLOOKUP($E1130&amp;$C1130,生产方式定位!$F$3:$J$38,5,FALSE),"错误")</f>
        <v>35</v>
      </c>
      <c r="AA1130" s="34" t="str">
        <f t="shared" si="329"/>
        <v/>
      </c>
      <c r="AB1130" s="44" t="str">
        <f t="shared" si="330"/>
        <v/>
      </c>
      <c r="AC1130" s="44" t="str">
        <f t="shared" si="331"/>
        <v/>
      </c>
      <c r="AD1130" s="35" t="str">
        <f t="shared" si="332"/>
        <v/>
      </c>
      <c r="AE1130" s="3" t="str">
        <f t="shared" si="333"/>
        <v/>
      </c>
      <c r="AF1130" s="46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spans="1:53" ht="19.95" customHeight="1" x14ac:dyDescent="0.4">
      <c r="A1131" s="21" t="s">
        <v>422</v>
      </c>
      <c r="B1131" s="48" t="s">
        <v>523</v>
      </c>
      <c r="C1131" s="21">
        <v>5</v>
      </c>
      <c r="D1131" s="31" t="s">
        <v>175</v>
      </c>
      <c r="E1131" s="31" t="s">
        <v>180</v>
      </c>
      <c r="N1131" s="23">
        <f>IFERROR(VLOOKUP($D1131&amp;$C1131,生产方式定位!$A$2:$E$38,2,FALSE)+VLOOKUP($E1131&amp;$C1131,生产方式定位!$F$3:$J$38,2,FALSE),0)</f>
        <v>0</v>
      </c>
      <c r="U1131" s="23">
        <f>IFERROR(VLOOKUP($D1131&amp;$C1131,生产方式定位!$A$2:$E$38,3,FALSE)+VLOOKUP($E1131&amp;$C1131,生产方式定位!$F$3:$J$38,3,FALSE),0)</f>
        <v>40</v>
      </c>
      <c r="Z1131" s="23">
        <f>IFERROR(VLOOKUP($D1131&amp;$C1131,生产方式定位!$A$2:$E$38,5,FALSE)+VLOOKUP($E1131&amp;$C1131,生产方式定位!$F$3:$J$38,5,FALSE),"错误")</f>
        <v>40</v>
      </c>
      <c r="AA1131" s="34" t="str">
        <f t="shared" si="329"/>
        <v/>
      </c>
      <c r="AB1131" s="44" t="str">
        <f t="shared" si="330"/>
        <v/>
      </c>
      <c r="AC1131" s="44" t="str">
        <f t="shared" si="331"/>
        <v/>
      </c>
      <c r="AD1131" s="35" t="str">
        <f t="shared" si="332"/>
        <v/>
      </c>
      <c r="AE1131" s="3" t="str">
        <f t="shared" si="333"/>
        <v/>
      </c>
      <c r="AF1131" s="46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spans="1:53" ht="19.95" customHeight="1" x14ac:dyDescent="0.4">
      <c r="A1132" s="21" t="s">
        <v>422</v>
      </c>
      <c r="B1132" s="48" t="s">
        <v>524</v>
      </c>
      <c r="C1132" s="21">
        <v>6</v>
      </c>
      <c r="D1132" s="31" t="s">
        <v>175</v>
      </c>
      <c r="E1132" s="31" t="s">
        <v>180</v>
      </c>
      <c r="N1132" s="23">
        <f>IFERROR(VLOOKUP($D1132&amp;$C1132,生产方式定位!$A$2:$E$38,2,FALSE)+VLOOKUP($E1132&amp;$C1132,生产方式定位!$F$3:$J$38,2,FALSE),0)</f>
        <v>0</v>
      </c>
      <c r="U1132" s="23">
        <f>IFERROR(VLOOKUP($D1132&amp;$C1132,生产方式定位!$A$2:$E$38,3,FALSE)+VLOOKUP($E1132&amp;$C1132,生产方式定位!$F$3:$J$38,3,FALSE),0)</f>
        <v>20</v>
      </c>
      <c r="Z1132" s="23">
        <f>IFERROR(VLOOKUP($D1132&amp;$C1132,生产方式定位!$A$2:$E$38,5,FALSE)+VLOOKUP($E1132&amp;$C1132,生产方式定位!$F$3:$J$38,5,FALSE),"错误")</f>
        <v>20</v>
      </c>
      <c r="AA1132" s="34" t="str">
        <f t="shared" si="329"/>
        <v/>
      </c>
      <c r="AB1132" s="44" t="str">
        <f t="shared" si="330"/>
        <v/>
      </c>
      <c r="AC1132" s="44" t="str">
        <f t="shared" si="331"/>
        <v/>
      </c>
      <c r="AD1132" s="35" t="str">
        <f t="shared" si="332"/>
        <v/>
      </c>
      <c r="AE1132" s="3" t="str">
        <f t="shared" si="333"/>
        <v/>
      </c>
      <c r="AF1132" s="46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spans="1:53" ht="19.95" customHeight="1" x14ac:dyDescent="0.4">
      <c r="A1133" s="21" t="s">
        <v>422</v>
      </c>
      <c r="B1133" s="48" t="s">
        <v>525</v>
      </c>
      <c r="C1133" s="21">
        <v>7</v>
      </c>
      <c r="D1133" s="31" t="s">
        <v>175</v>
      </c>
      <c r="E1133" s="31" t="s">
        <v>180</v>
      </c>
      <c r="N1133" s="23">
        <f>IFERROR(VLOOKUP($D1133&amp;$C1133,生产方式定位!$A$2:$E$38,2,FALSE)+VLOOKUP($E1133&amp;$C1133,生产方式定位!$F$3:$J$38,2,FALSE),0)</f>
        <v>0</v>
      </c>
      <c r="U1133" s="23">
        <f>IFERROR(VLOOKUP($D1133&amp;$C1133,生产方式定位!$A$2:$E$38,3,FALSE)+VLOOKUP($E1133&amp;$C1133,生产方式定位!$F$3:$J$38,3,FALSE),0)</f>
        <v>20</v>
      </c>
      <c r="Z1133" s="23">
        <f>IFERROR(VLOOKUP($D1133&amp;$C1133,生产方式定位!$A$2:$E$38,5,FALSE)+VLOOKUP($E1133&amp;$C1133,生产方式定位!$F$3:$J$38,5,FALSE),"错误")</f>
        <v>20</v>
      </c>
      <c r="AA1133" s="34" t="str">
        <f t="shared" si="329"/>
        <v/>
      </c>
      <c r="AB1133" s="44" t="str">
        <f t="shared" si="330"/>
        <v/>
      </c>
      <c r="AC1133" s="44" t="str">
        <f t="shared" si="331"/>
        <v/>
      </c>
      <c r="AD1133" s="35" t="str">
        <f t="shared" si="332"/>
        <v/>
      </c>
      <c r="AE1133" s="3" t="str">
        <f t="shared" si="333"/>
        <v/>
      </c>
      <c r="AF1133" s="46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spans="1:53" ht="19.95" customHeight="1" x14ac:dyDescent="0.4">
      <c r="A1134" s="21" t="s">
        <v>422</v>
      </c>
      <c r="B1134" s="48" t="s">
        <v>526</v>
      </c>
      <c r="C1134" s="21">
        <v>8</v>
      </c>
      <c r="D1134" s="31" t="s">
        <v>175</v>
      </c>
      <c r="E1134" s="31" t="s">
        <v>180</v>
      </c>
      <c r="N1134" s="23">
        <f>IFERROR(VLOOKUP($D1134&amp;$C1134,生产方式定位!$A$2:$E$38,2,FALSE)+VLOOKUP($E1134&amp;$C1134,生产方式定位!$F$3:$J$38,2,FALSE),0)</f>
        <v>0</v>
      </c>
      <c r="U1134" s="23">
        <f>IFERROR(VLOOKUP($D1134&amp;$C1134,生产方式定位!$A$2:$E$38,3,FALSE)+VLOOKUP($E1134&amp;$C1134,生产方式定位!$F$3:$J$38,3,FALSE),0)</f>
        <v>50</v>
      </c>
      <c r="Z1134" s="23">
        <f>IFERROR(VLOOKUP($D1134&amp;$C1134,生产方式定位!$A$2:$E$38,5,FALSE)+VLOOKUP($E1134&amp;$C1134,生产方式定位!$F$3:$J$38,5,FALSE),"错误")</f>
        <v>50</v>
      </c>
      <c r="AA1134" s="34" t="str">
        <f t="shared" si="329"/>
        <v/>
      </c>
      <c r="AB1134" s="44" t="str">
        <f t="shared" si="330"/>
        <v/>
      </c>
      <c r="AC1134" s="44" t="str">
        <f t="shared" si="331"/>
        <v/>
      </c>
      <c r="AD1134" s="35" t="str">
        <f t="shared" si="332"/>
        <v/>
      </c>
      <c r="AE1134" s="3" t="str">
        <f t="shared" si="333"/>
        <v/>
      </c>
      <c r="AF1134" s="46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spans="1:53" ht="19.95" customHeight="1" x14ac:dyDescent="0.4">
      <c r="A1135" s="23" t="s">
        <v>424</v>
      </c>
      <c r="C1135" s="23">
        <v>1</v>
      </c>
      <c r="D1135" s="31" t="s">
        <v>172</v>
      </c>
      <c r="E1135" s="31" t="s">
        <v>173</v>
      </c>
      <c r="N1135" s="21">
        <f>IFERROR(VLOOKUP($D1135&amp;$C1135,生产方式定位!$A$2:$E$38,2,FALSE)+VLOOKUP($E1135&amp;$C1135,生产方式定位!$F$3:$J$38,2,FALSE),0)</f>
        <v>300</v>
      </c>
      <c r="U1135" s="21">
        <f>IFERROR(VLOOKUP($D1135&amp;$C1135,生产方式定位!$A$2:$E$38,3,FALSE)+VLOOKUP($E1135&amp;$C1135,生产方式定位!$F$3:$J$38,3,FALSE),0)</f>
        <v>100</v>
      </c>
      <c r="Z1135" s="21">
        <f>IFERROR(VLOOKUP($D1135&amp;$C1135,生产方式定位!$A$2:$E$38,5,FALSE)+VLOOKUP($E1135&amp;$C1135,生产方式定位!$F$3:$J$38,5,FALSE),"错误")</f>
        <v>520</v>
      </c>
      <c r="AA1135" s="34" t="str">
        <f t="shared" si="329"/>
        <v/>
      </c>
      <c r="AB1135" s="44" t="str">
        <f t="shared" si="330"/>
        <v/>
      </c>
      <c r="AC1135" s="44" t="str">
        <f t="shared" si="331"/>
        <v/>
      </c>
      <c r="AD1135" s="35" t="str">
        <f t="shared" si="332"/>
        <v>73%</v>
      </c>
      <c r="AE1135" s="3">
        <f t="shared" si="333"/>
        <v>120</v>
      </c>
      <c r="AF1135" s="46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spans="1:53" ht="19.95" customHeight="1" x14ac:dyDescent="0.4">
      <c r="A1136" s="23" t="s">
        <v>424</v>
      </c>
      <c r="C1136" s="23">
        <v>2</v>
      </c>
      <c r="D1136" s="31" t="s">
        <v>172</v>
      </c>
      <c r="E1136" s="31" t="s">
        <v>173</v>
      </c>
      <c r="N1136" s="21">
        <f>IFERROR(VLOOKUP($D1136&amp;$C1136,生产方式定位!$A$2:$E$38,2,FALSE)+VLOOKUP($E1136&amp;$C1136,生产方式定位!$F$3:$J$38,2,FALSE),0)</f>
        <v>1100</v>
      </c>
      <c r="U1136" s="21">
        <f>IFERROR(VLOOKUP($D1136&amp;$C1136,生产方式定位!$A$2:$E$38,3,FALSE)+VLOOKUP($E1136&amp;$C1136,生产方式定位!$F$3:$J$38,3,FALSE),0)</f>
        <v>100</v>
      </c>
      <c r="Z1136" s="21">
        <f>IFERROR(VLOOKUP($D1136&amp;$C1136,生产方式定位!$A$2:$E$38,5,FALSE)+VLOOKUP($E1136&amp;$C1136,生产方式定位!$F$3:$J$38,5,FALSE),"错误")</f>
        <v>1510</v>
      </c>
      <c r="AA1136" s="34" t="str">
        <f t="shared" si="329"/>
        <v/>
      </c>
      <c r="AB1136" s="44" t="str">
        <f t="shared" si="330"/>
        <v/>
      </c>
      <c r="AC1136" s="44" t="str">
        <f t="shared" si="331"/>
        <v/>
      </c>
      <c r="AD1136" s="35" t="str">
        <f t="shared" si="332"/>
        <v>37%</v>
      </c>
      <c r="AE1136" s="3">
        <f t="shared" si="333"/>
        <v>310</v>
      </c>
      <c r="AF1136" s="46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spans="1:53" ht="19.95" customHeight="1" x14ac:dyDescent="0.4">
      <c r="A1137" s="23" t="s">
        <v>424</v>
      </c>
      <c r="C1137" s="23">
        <v>3</v>
      </c>
      <c r="D1137" s="31" t="s">
        <v>172</v>
      </c>
      <c r="E1137" s="31" t="s">
        <v>173</v>
      </c>
      <c r="N1137" s="21">
        <f>IFERROR(VLOOKUP($D1137&amp;$C1137,生产方式定位!$A$2:$E$38,2,FALSE)+VLOOKUP($E1137&amp;$C1137,生产方式定位!$F$3:$J$38,2,FALSE),0)</f>
        <v>1525</v>
      </c>
      <c r="U1137" s="21">
        <f>IFERROR(VLOOKUP($D1137&amp;$C1137,生产方式定位!$A$2:$E$38,3,FALSE)+VLOOKUP($E1137&amp;$C1137,生产方式定位!$F$3:$J$38,3,FALSE),0)</f>
        <v>100</v>
      </c>
      <c r="Z1137" s="21">
        <f>IFERROR(VLOOKUP($D1137&amp;$C1137,生产方式定位!$A$2:$E$38,5,FALSE)+VLOOKUP($E1137&amp;$C1137,生产方式定位!$F$3:$J$38,5,FALSE),"错误")</f>
        <v>2050</v>
      </c>
      <c r="AA1137" s="34" t="str">
        <f t="shared" si="329"/>
        <v/>
      </c>
      <c r="AB1137" s="44" t="str">
        <f t="shared" si="330"/>
        <v/>
      </c>
      <c r="AC1137" s="44" t="str">
        <f t="shared" si="331"/>
        <v/>
      </c>
      <c r="AD1137" s="35" t="str">
        <f t="shared" si="332"/>
        <v>34%</v>
      </c>
      <c r="AE1137" s="3">
        <f t="shared" si="333"/>
        <v>425</v>
      </c>
      <c r="AF1137" s="46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spans="1:53" ht="19.95" customHeight="1" x14ac:dyDescent="0.4">
      <c r="A1138" s="23" t="s">
        <v>424</v>
      </c>
      <c r="C1138" s="23">
        <v>4</v>
      </c>
      <c r="D1138" s="31" t="s">
        <v>172</v>
      </c>
      <c r="E1138" s="31" t="s">
        <v>173</v>
      </c>
      <c r="N1138" s="21">
        <f>IFERROR(VLOOKUP($D1138&amp;$C1138,生产方式定位!$A$2:$E$38,2,FALSE)+VLOOKUP($E1138&amp;$C1138,生产方式定位!$F$3:$J$38,2,FALSE),0)</f>
        <v>1950</v>
      </c>
      <c r="U1138" s="21">
        <f>IFERROR(VLOOKUP($D1138&amp;$C1138,生产方式定位!$A$2:$E$38,3,FALSE)+VLOOKUP($E1138&amp;$C1138,生产方式定位!$F$3:$J$38,3,FALSE),0)</f>
        <v>100</v>
      </c>
      <c r="Z1138" s="21">
        <f>IFERROR(VLOOKUP($D1138&amp;$C1138,生产方式定位!$A$2:$E$38,5,FALSE)+VLOOKUP($E1138&amp;$C1138,生产方式定位!$F$3:$J$38,5,FALSE),"错误")</f>
        <v>2590</v>
      </c>
      <c r="AA1138" s="34" t="str">
        <f t="shared" si="329"/>
        <v/>
      </c>
      <c r="AB1138" s="44" t="str">
        <f t="shared" si="330"/>
        <v/>
      </c>
      <c r="AC1138" s="44" t="str">
        <f t="shared" si="331"/>
        <v/>
      </c>
      <c r="AD1138" s="35" t="str">
        <f t="shared" si="332"/>
        <v>33%</v>
      </c>
      <c r="AE1138" s="3">
        <f t="shared" si="333"/>
        <v>540</v>
      </c>
      <c r="AF1138" s="46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spans="1:53" ht="19.95" customHeight="1" x14ac:dyDescent="0.4">
      <c r="A1139" s="23" t="s">
        <v>424</v>
      </c>
      <c r="C1139" s="23">
        <v>5</v>
      </c>
      <c r="D1139" s="31" t="s">
        <v>172</v>
      </c>
      <c r="E1139" s="31" t="s">
        <v>173</v>
      </c>
      <c r="N1139" s="21">
        <f>IFERROR(VLOOKUP($D1139&amp;$C1139,生产方式定位!$A$2:$E$38,2,FALSE)+VLOOKUP($E1139&amp;$C1139,生产方式定位!$F$3:$J$38,2,FALSE),0)</f>
        <v>2375</v>
      </c>
      <c r="U1139" s="21">
        <f>IFERROR(VLOOKUP($D1139&amp;$C1139,生产方式定位!$A$2:$E$38,3,FALSE)+VLOOKUP($E1139&amp;$C1139,生产方式定位!$F$3:$J$38,3,FALSE),0)</f>
        <v>100</v>
      </c>
      <c r="Z1139" s="21">
        <f>IFERROR(VLOOKUP($D1139&amp;$C1139,生产方式定位!$A$2:$E$38,5,FALSE)+VLOOKUP($E1139&amp;$C1139,生产方式定位!$F$3:$J$38,5,FALSE),"错误")</f>
        <v>3130</v>
      </c>
      <c r="AA1139" s="34" t="str">
        <f t="shared" si="329"/>
        <v/>
      </c>
      <c r="AB1139" s="44" t="str">
        <f t="shared" si="330"/>
        <v/>
      </c>
      <c r="AC1139" s="44" t="str">
        <f t="shared" si="331"/>
        <v/>
      </c>
      <c r="AD1139" s="35" t="str">
        <f t="shared" si="332"/>
        <v>32%</v>
      </c>
      <c r="AE1139" s="3">
        <f t="shared" si="333"/>
        <v>655</v>
      </c>
      <c r="AF1139" s="46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spans="1:53" ht="19.95" customHeight="1" x14ac:dyDescent="0.4">
      <c r="A1140" s="21" t="s">
        <v>425</v>
      </c>
      <c r="C1140" s="21">
        <v>1</v>
      </c>
      <c r="D1140" s="31" t="s">
        <v>175</v>
      </c>
      <c r="E1140" s="31" t="s">
        <v>176</v>
      </c>
      <c r="N1140" s="23">
        <f>IFERROR(VLOOKUP($D1140&amp;$C1140,生产方式定位!$A$2:$E$38,2,FALSE)+VLOOKUP($E1140&amp;$C1140,生产方式定位!$F$3:$J$38,2,FALSE),0)</f>
        <v>0</v>
      </c>
      <c r="U1140" s="23">
        <f>IFERROR(VLOOKUP($D1140&amp;$C1140,生产方式定位!$A$2:$E$38,3,FALSE)+VLOOKUP($E1140&amp;$C1140,生产方式定位!$F$3:$J$38,3,FALSE),0)</f>
        <v>0</v>
      </c>
      <c r="Z1140" s="23">
        <f>IFERROR(VLOOKUP($D1140&amp;$C1140,生产方式定位!$A$2:$E$38,5,FALSE)+VLOOKUP($E1140&amp;$C1140,生产方式定位!$F$3:$J$38,5,FALSE),"错误")</f>
        <v>0</v>
      </c>
      <c r="AA1140" s="34" t="str">
        <f t="shared" si="329"/>
        <v/>
      </c>
      <c r="AB1140" s="44" t="str">
        <f t="shared" si="330"/>
        <v/>
      </c>
      <c r="AC1140" s="44" t="str">
        <f t="shared" si="331"/>
        <v/>
      </c>
      <c r="AD1140" s="35" t="str">
        <f t="shared" si="332"/>
        <v/>
      </c>
      <c r="AE1140" s="3" t="str">
        <f t="shared" si="333"/>
        <v/>
      </c>
      <c r="AF1140" s="46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spans="1:53" ht="19.95" customHeight="1" x14ac:dyDescent="0.4">
      <c r="A1141" s="21" t="s">
        <v>425</v>
      </c>
      <c r="C1141" s="21">
        <v>2</v>
      </c>
      <c r="D1141" s="31" t="s">
        <v>175</v>
      </c>
      <c r="E1141" s="31" t="s">
        <v>176</v>
      </c>
      <c r="F1141" s="3" t="s">
        <v>41</v>
      </c>
      <c r="G1141" s="3">
        <v>10</v>
      </c>
      <c r="N1141" s="23">
        <f>IFERROR(VLOOKUP($D1141&amp;$C1141,生产方式定位!$A$2:$E$38,2,FALSE)+VLOOKUP($E1141&amp;$C1141,生产方式定位!$F$3:$J$38,2,FALSE),0)</f>
        <v>225</v>
      </c>
      <c r="U1141" s="23">
        <f>IFERROR(VLOOKUP($D1141&amp;$C1141,生产方式定位!$A$2:$E$38,3,FALSE)+VLOOKUP($E1141&amp;$C1141,生产方式定位!$F$3:$J$38,3,FALSE),0)</f>
        <v>10</v>
      </c>
      <c r="Z1141" s="23">
        <f>IFERROR(VLOOKUP($D1141&amp;$C1141,生产方式定位!$A$2:$E$38,5,FALSE)+VLOOKUP($E1141&amp;$C1141,生产方式定位!$F$3:$J$38,5,FALSE),"错误")</f>
        <v>0</v>
      </c>
      <c r="AA1141" s="34" t="str">
        <f t="shared" si="329"/>
        <v>工具*6</v>
      </c>
      <c r="AB1141" s="44" t="str">
        <f t="shared" si="330"/>
        <v/>
      </c>
      <c r="AC1141" s="44" t="str">
        <f t="shared" si="331"/>
        <v/>
      </c>
      <c r="AD1141" s="35" t="str">
        <f t="shared" si="332"/>
        <v>-100%</v>
      </c>
      <c r="AE1141" s="3">
        <f t="shared" si="333"/>
        <v>-235</v>
      </c>
      <c r="AF1141" s="46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spans="1:53" ht="19.95" customHeight="1" x14ac:dyDescent="0.4">
      <c r="A1142" s="21" t="s">
        <v>425</v>
      </c>
      <c r="C1142" s="21">
        <v>3</v>
      </c>
      <c r="D1142" s="31" t="s">
        <v>175</v>
      </c>
      <c r="E1142" s="31" t="s">
        <v>176</v>
      </c>
      <c r="F1142" s="3" t="s">
        <v>41</v>
      </c>
      <c r="G1142" s="3">
        <v>10</v>
      </c>
      <c r="N1142" s="23">
        <f>IFERROR(VLOOKUP($D1142&amp;$C1142,生产方式定位!$A$2:$E$38,2,FALSE)+VLOOKUP($E1142&amp;$C1142,生产方式定位!$F$3:$J$38,2,FALSE),0)</f>
        <v>300</v>
      </c>
      <c r="U1142" s="23">
        <f>IFERROR(VLOOKUP($D1142&amp;$C1142,生产方式定位!$A$2:$E$38,3,FALSE)+VLOOKUP($E1142&amp;$C1142,生产方式定位!$F$3:$J$38,3,FALSE),0)</f>
        <v>20</v>
      </c>
      <c r="Z1142" s="23">
        <f>IFERROR(VLOOKUP($D1142&amp;$C1142,生产方式定位!$A$2:$E$38,5,FALSE)+VLOOKUP($E1142&amp;$C1142,生产方式定位!$F$3:$J$38,5,FALSE),"错误")</f>
        <v>0</v>
      </c>
      <c r="AA1142" s="34" t="str">
        <f t="shared" si="329"/>
        <v>工具*8</v>
      </c>
      <c r="AB1142" s="44" t="str">
        <f t="shared" si="330"/>
        <v/>
      </c>
      <c r="AC1142" s="44" t="str">
        <f t="shared" si="331"/>
        <v/>
      </c>
      <c r="AD1142" s="35" t="str">
        <f t="shared" si="332"/>
        <v>-100%</v>
      </c>
      <c r="AE1142" s="3">
        <f t="shared" si="333"/>
        <v>-320</v>
      </c>
      <c r="AF1142" s="46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spans="1:53" ht="19.95" customHeight="1" x14ac:dyDescent="0.4">
      <c r="A1143" s="21" t="s">
        <v>425</v>
      </c>
      <c r="C1143" s="21">
        <v>4</v>
      </c>
      <c r="D1143" s="31" t="s">
        <v>175</v>
      </c>
      <c r="E1143" s="31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3">
        <f>IFERROR(VLOOKUP($D1143&amp;$C1143,生产方式定位!$A$2:$E$38,2,FALSE)+VLOOKUP($E1143&amp;$C1143,生产方式定位!$F$3:$J$38,2,FALSE),0)</f>
        <v>375</v>
      </c>
      <c r="U1143" s="23">
        <f>IFERROR(VLOOKUP($D1143&amp;$C1143,生产方式定位!$A$2:$E$38,3,FALSE)+VLOOKUP($E1143&amp;$C1143,生产方式定位!$F$3:$J$38,3,FALSE),0)</f>
        <v>30</v>
      </c>
      <c r="Z1143" s="23">
        <f>IFERROR(VLOOKUP($D1143&amp;$C1143,生产方式定位!$A$2:$E$38,5,FALSE)+VLOOKUP($E1143&amp;$C1143,生产方式定位!$F$3:$J$38,5,FALSE),"错误")</f>
        <v>0</v>
      </c>
      <c r="AA1143" s="34" t="str">
        <f t="shared" si="329"/>
        <v>科学引擎*2,煤*8</v>
      </c>
      <c r="AB1143" s="44" t="str">
        <f t="shared" si="330"/>
        <v/>
      </c>
      <c r="AC1143" s="44" t="str">
        <f t="shared" si="331"/>
        <v/>
      </c>
      <c r="AD1143" s="35" t="str">
        <f t="shared" si="332"/>
        <v>-100%</v>
      </c>
      <c r="AE1143" s="3">
        <f t="shared" si="333"/>
        <v>-405</v>
      </c>
      <c r="AF1143" s="46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spans="1:53" ht="19.95" customHeight="1" x14ac:dyDescent="0.4">
      <c r="A1144" s="21" t="s">
        <v>425</v>
      </c>
      <c r="C1144" s="21">
        <v>5</v>
      </c>
      <c r="D1144" s="31" t="s">
        <v>175</v>
      </c>
      <c r="E1144" s="31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3">
        <f>IFERROR(VLOOKUP($D1144&amp;$C1144,生产方式定位!$A$2:$E$38,2,FALSE)+VLOOKUP($E1144&amp;$C1144,生产方式定位!$F$3:$J$38,2,FALSE),0)</f>
        <v>450</v>
      </c>
      <c r="U1144" s="23">
        <f>IFERROR(VLOOKUP($D1144&amp;$C1144,生产方式定位!$A$2:$E$38,3,FALSE)+VLOOKUP($E1144&amp;$C1144,生产方式定位!$F$3:$J$38,3,FALSE),0)</f>
        <v>40</v>
      </c>
      <c r="Z1144" s="23">
        <f>IFERROR(VLOOKUP($D1144&amp;$C1144,生产方式定位!$A$2:$E$38,5,FALSE)+VLOOKUP($E1144&amp;$C1144,生产方式定位!$F$3:$J$38,5,FALSE),"错误")</f>
        <v>0</v>
      </c>
      <c r="AA1144" s="34" t="str">
        <f t="shared" si="329"/>
        <v>魔导引擎*2,煤*10</v>
      </c>
      <c r="AB1144" s="44" t="str">
        <f t="shared" si="330"/>
        <v/>
      </c>
      <c r="AC1144" s="44" t="str">
        <f t="shared" si="331"/>
        <v/>
      </c>
      <c r="AD1144" s="35" t="str">
        <f t="shared" si="332"/>
        <v>-100%</v>
      </c>
      <c r="AE1144" s="3">
        <f t="shared" si="333"/>
        <v>-490</v>
      </c>
      <c r="AF1144" s="46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spans="1:53" ht="19.95" customHeight="1" x14ac:dyDescent="0.4">
      <c r="A1145" s="23" t="s">
        <v>426</v>
      </c>
      <c r="C1145" s="23">
        <v>1</v>
      </c>
      <c r="D1145" s="31" t="s">
        <v>172</v>
      </c>
      <c r="E1145" s="31" t="s">
        <v>178</v>
      </c>
      <c r="N1145" s="21">
        <f>IFERROR(VLOOKUP($D1145&amp;$C1145,生产方式定位!$A$2:$E$38,2,FALSE)+VLOOKUP($E1145&amp;$C1145,生产方式定位!$F$3:$J$38,2,FALSE),0)</f>
        <v>300</v>
      </c>
      <c r="U1145" s="21">
        <f>IFERROR(VLOOKUP($D1145&amp;$C1145,生产方式定位!$A$2:$E$38,3,FALSE)+VLOOKUP($E1145&amp;$C1145,生产方式定位!$F$3:$J$38,3,FALSE),0)</f>
        <v>100</v>
      </c>
      <c r="Z1145" s="21">
        <f>IFERROR(VLOOKUP($D1145&amp;$C1145,生产方式定位!$A$2:$E$38,5,FALSE)+VLOOKUP($E1145&amp;$C1145,生产方式定位!$F$3:$J$38,5,FALSE),"错误")</f>
        <v>520</v>
      </c>
      <c r="AA1145" s="34" t="str">
        <f t="shared" si="329"/>
        <v/>
      </c>
      <c r="AB1145" s="44" t="str">
        <f t="shared" si="330"/>
        <v/>
      </c>
      <c r="AC1145" s="44" t="str">
        <f t="shared" si="331"/>
        <v/>
      </c>
      <c r="AD1145" s="35" t="str">
        <f t="shared" si="332"/>
        <v>73%</v>
      </c>
      <c r="AE1145" s="3">
        <f t="shared" si="333"/>
        <v>120</v>
      </c>
      <c r="AF1145" s="46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spans="1:53" ht="19.95" customHeight="1" x14ac:dyDescent="0.4">
      <c r="A1146" s="23" t="s">
        <v>426</v>
      </c>
      <c r="C1146" s="23">
        <v>2</v>
      </c>
      <c r="D1146" s="31" t="s">
        <v>172</v>
      </c>
      <c r="E1146" s="31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1">
        <f>IFERROR(VLOOKUP($D1146&amp;$C1146,生产方式定位!$A$2:$E$38,2,FALSE)+VLOOKUP($E1146&amp;$C1146,生产方式定位!$F$3:$J$38,2,FALSE),0)</f>
        <v>930</v>
      </c>
      <c r="U1146" s="21">
        <f>IFERROR(VLOOKUP($D1146&amp;$C1146,生产方式定位!$A$2:$E$38,3,FALSE)+VLOOKUP($E1146&amp;$C1146,生产方式定位!$F$3:$J$38,3,FALSE),0)</f>
        <v>115</v>
      </c>
      <c r="Z1146" s="21">
        <f>IFERROR(VLOOKUP($D1146&amp;$C1146,生产方式定位!$A$2:$E$38,5,FALSE)+VLOOKUP($E1146&amp;$C1146,生产方式定位!$F$3:$J$38,5,FALSE),"错误")</f>
        <v>910</v>
      </c>
      <c r="AA1146" s="34" t="str">
        <f t="shared" si="329"/>
        <v>魔偶*6,灵能水晶*10</v>
      </c>
      <c r="AB1146" s="44" t="str">
        <f t="shared" si="330"/>
        <v/>
      </c>
      <c r="AC1146" s="44" t="str">
        <f t="shared" si="331"/>
        <v/>
      </c>
      <c r="AD1146" s="35" t="str">
        <f t="shared" si="332"/>
        <v>-2%</v>
      </c>
      <c r="AE1146" s="3">
        <f t="shared" si="333"/>
        <v>-135</v>
      </c>
      <c r="AF1146" s="46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spans="1:53" ht="19.95" customHeight="1" x14ac:dyDescent="0.4">
      <c r="A1147" s="23" t="s">
        <v>426</v>
      </c>
      <c r="C1147" s="23">
        <v>3</v>
      </c>
      <c r="D1147" s="31" t="s">
        <v>172</v>
      </c>
      <c r="E1147" s="31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1">
        <f>IFERROR(VLOOKUP($D1147&amp;$C1147,生产方式定位!$A$2:$E$38,2,FALSE)+VLOOKUP($E1147&amp;$C1147,生产方式定位!$F$3:$J$38,2,FALSE),0)</f>
        <v>1340</v>
      </c>
      <c r="U1147" s="21">
        <f>IFERROR(VLOOKUP($D1147&amp;$C1147,生产方式定位!$A$2:$E$38,3,FALSE)+VLOOKUP($E1147&amp;$C1147,生产方式定位!$F$3:$J$38,3,FALSE),0)</f>
        <v>130</v>
      </c>
      <c r="Z1147" s="21">
        <f>IFERROR(VLOOKUP($D1147&amp;$C1147,生产方式定位!$A$2:$E$38,5,FALSE)+VLOOKUP($E1147&amp;$C1147,生产方式定位!$F$3:$J$38,5,FALSE),"错误")</f>
        <v>1300</v>
      </c>
      <c r="AA1147" s="34" t="str">
        <f t="shared" si="329"/>
        <v>魔偶*9,灵能水晶*15</v>
      </c>
      <c r="AB1147" s="44" t="str">
        <f t="shared" si="330"/>
        <v/>
      </c>
      <c r="AC1147" s="44" t="str">
        <f t="shared" si="331"/>
        <v/>
      </c>
      <c r="AD1147" s="35" t="str">
        <f t="shared" si="332"/>
        <v>-3%</v>
      </c>
      <c r="AE1147" s="3">
        <f t="shared" si="333"/>
        <v>-170</v>
      </c>
      <c r="AF1147" s="46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spans="1:53" ht="19.95" customHeight="1" x14ac:dyDescent="0.4">
      <c r="A1148" s="23" t="s">
        <v>426</v>
      </c>
      <c r="C1148" s="23">
        <v>4</v>
      </c>
      <c r="D1148" s="31" t="s">
        <v>172</v>
      </c>
      <c r="E1148" s="31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1">
        <f>IFERROR(VLOOKUP($D1148&amp;$C1148,生产方式定位!$A$2:$E$38,2,FALSE)+VLOOKUP($E1148&amp;$C1148,生产方式定位!$F$3:$J$38,2,FALSE),0)</f>
        <v>1750</v>
      </c>
      <c r="U1148" s="21">
        <f>IFERROR(VLOOKUP($D1148&amp;$C1148,生产方式定位!$A$2:$E$38,3,FALSE)+VLOOKUP($E1148&amp;$C1148,生产方式定位!$F$3:$J$38,3,FALSE),0)</f>
        <v>145</v>
      </c>
      <c r="Z1148" s="21">
        <f>IFERROR(VLOOKUP($D1148&amp;$C1148,生产方式定位!$A$2:$E$38,5,FALSE)+VLOOKUP($E1148&amp;$C1148,生产方式定位!$F$3:$J$38,5,FALSE),"错误")</f>
        <v>1690</v>
      </c>
      <c r="AA1148" s="34" t="str">
        <f t="shared" si="329"/>
        <v>魔偶*12,灵能水晶*19</v>
      </c>
      <c r="AB1148" s="44" t="str">
        <f t="shared" si="330"/>
        <v/>
      </c>
      <c r="AC1148" s="44" t="str">
        <f t="shared" si="331"/>
        <v/>
      </c>
      <c r="AD1148" s="35" t="str">
        <f t="shared" si="332"/>
        <v>-3%</v>
      </c>
      <c r="AE1148" s="3">
        <f t="shared" si="333"/>
        <v>-205</v>
      </c>
      <c r="AF1148" s="46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spans="1:53" ht="19.95" customHeight="1" x14ac:dyDescent="0.4">
      <c r="A1149" s="23" t="s">
        <v>426</v>
      </c>
      <c r="C1149" s="23">
        <v>5</v>
      </c>
      <c r="D1149" s="31" t="s">
        <v>172</v>
      </c>
      <c r="E1149" s="31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1">
        <f>IFERROR(VLOOKUP($D1149&amp;$C1149,生产方式定位!$A$2:$E$38,2,FALSE)+VLOOKUP($E1149&amp;$C1149,生产方式定位!$F$3:$J$38,2,FALSE),0)</f>
        <v>2160</v>
      </c>
      <c r="U1149" s="21">
        <f>IFERROR(VLOOKUP($D1149&amp;$C1149,生产方式定位!$A$2:$E$38,3,FALSE)+VLOOKUP($E1149&amp;$C1149,生产方式定位!$F$3:$J$38,3,FALSE),0)</f>
        <v>160</v>
      </c>
      <c r="Z1149" s="21">
        <f>IFERROR(VLOOKUP($D1149&amp;$C1149,生产方式定位!$A$2:$E$38,5,FALSE)+VLOOKUP($E1149&amp;$C1149,生产方式定位!$F$3:$J$38,5,FALSE),"错误")</f>
        <v>2080</v>
      </c>
      <c r="AA1149" s="34" t="str">
        <f t="shared" si="329"/>
        <v>魔偶*14,灵能水晶*24</v>
      </c>
      <c r="AB1149" s="44" t="str">
        <f t="shared" si="330"/>
        <v/>
      </c>
      <c r="AC1149" s="44" t="str">
        <f t="shared" si="331"/>
        <v/>
      </c>
      <c r="AD1149" s="35" t="str">
        <f t="shared" si="332"/>
        <v>-4%</v>
      </c>
      <c r="AE1149" s="3">
        <f t="shared" si="333"/>
        <v>-240</v>
      </c>
      <c r="AF1149" s="46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spans="1:53" ht="19.95" customHeight="1" x14ac:dyDescent="0.4">
      <c r="A1150" s="21" t="s">
        <v>427</v>
      </c>
      <c r="B1150" s="48" t="s">
        <v>810</v>
      </c>
      <c r="C1150" s="21">
        <v>1</v>
      </c>
      <c r="D1150" s="31" t="s">
        <v>175</v>
      </c>
      <c r="E1150" s="31" t="s">
        <v>180</v>
      </c>
      <c r="N1150" s="23">
        <f>IFERROR(VLOOKUP($D1150&amp;$C1150,生产方式定位!$A$2:$E$38,2,FALSE)+VLOOKUP($E1150&amp;$C1150,生产方式定位!$F$3:$J$38,2,FALSE),0)</f>
        <v>0</v>
      </c>
      <c r="U1150" s="23">
        <f>IFERROR(VLOOKUP($D1150&amp;$C1150,生产方式定位!$A$2:$E$38,3,FALSE)+VLOOKUP($E1150&amp;$C1150,生产方式定位!$F$3:$J$38,3,FALSE),0)</f>
        <v>25</v>
      </c>
      <c r="Z1150" s="23">
        <f>IFERROR(VLOOKUP($D1150&amp;$C1150,生产方式定位!$A$2:$E$38,5,FALSE)+VLOOKUP($E1150&amp;$C1150,生产方式定位!$F$3:$J$38,5,FALSE),"错误")</f>
        <v>25</v>
      </c>
      <c r="AA1150" s="34" t="str">
        <f t="shared" si="329"/>
        <v/>
      </c>
      <c r="AB1150" s="44" t="str">
        <f t="shared" si="330"/>
        <v/>
      </c>
      <c r="AC1150" s="44" t="str">
        <f t="shared" si="331"/>
        <v/>
      </c>
      <c r="AD1150" s="35" t="str">
        <f t="shared" si="332"/>
        <v/>
      </c>
      <c r="AE1150" s="3" t="str">
        <f t="shared" si="333"/>
        <v/>
      </c>
      <c r="AF1150" s="46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spans="1:53" ht="19.95" customHeight="1" x14ac:dyDescent="0.4">
      <c r="A1151" s="21" t="s">
        <v>427</v>
      </c>
      <c r="B1151" s="48" t="s">
        <v>811</v>
      </c>
      <c r="C1151" s="21">
        <v>2</v>
      </c>
      <c r="D1151" s="31" t="s">
        <v>175</v>
      </c>
      <c r="E1151" s="31" t="s">
        <v>180</v>
      </c>
      <c r="N1151" s="23">
        <f>IFERROR(VLOOKUP($D1151&amp;$C1151,生产方式定位!$A$2:$E$38,2,FALSE)+VLOOKUP($E1151&amp;$C1151,生产方式定位!$F$3:$J$38,2,FALSE),0)</f>
        <v>0</v>
      </c>
      <c r="U1151" s="23">
        <f>IFERROR(VLOOKUP($D1151&amp;$C1151,生产方式定位!$A$2:$E$38,3,FALSE)+VLOOKUP($E1151&amp;$C1151,生产方式定位!$F$3:$J$38,3,FALSE),0)</f>
        <v>35</v>
      </c>
      <c r="Z1151" s="23">
        <f>IFERROR(VLOOKUP($D1151&amp;$C1151,生产方式定位!$A$2:$E$38,5,FALSE)+VLOOKUP($E1151&amp;$C1151,生产方式定位!$F$3:$J$38,5,FALSE),"错误")</f>
        <v>35</v>
      </c>
      <c r="AA1151" s="34" t="str">
        <f t="shared" si="329"/>
        <v/>
      </c>
      <c r="AB1151" s="44" t="str">
        <f t="shared" si="330"/>
        <v/>
      </c>
      <c r="AC1151" s="44" t="str">
        <f t="shared" si="331"/>
        <v/>
      </c>
      <c r="AD1151" s="35" t="str">
        <f t="shared" si="332"/>
        <v/>
      </c>
      <c r="AE1151" s="3" t="str">
        <f t="shared" si="333"/>
        <v/>
      </c>
      <c r="AF1151" s="46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spans="1:53" ht="19.95" customHeight="1" x14ac:dyDescent="0.4">
      <c r="A1152" s="21" t="s">
        <v>427</v>
      </c>
      <c r="B1152" s="48" t="s">
        <v>812</v>
      </c>
      <c r="C1152" s="21">
        <v>3</v>
      </c>
      <c r="D1152" s="31" t="s">
        <v>175</v>
      </c>
      <c r="E1152" s="31" t="s">
        <v>180</v>
      </c>
      <c r="N1152" s="23">
        <f>IFERROR(VLOOKUP($D1152&amp;$C1152,生产方式定位!$A$2:$E$38,2,FALSE)+VLOOKUP($E1152&amp;$C1152,生产方式定位!$F$3:$J$38,2,FALSE),0)</f>
        <v>0</v>
      </c>
      <c r="U1152" s="23">
        <f>IFERROR(VLOOKUP($D1152&amp;$C1152,生产方式定位!$A$2:$E$38,3,FALSE)+VLOOKUP($E1152&amp;$C1152,生产方式定位!$F$3:$J$38,3,FALSE),0)</f>
        <v>70</v>
      </c>
      <c r="Z1152" s="23">
        <f>IFERROR(VLOOKUP($D1152&amp;$C1152,生产方式定位!$A$2:$E$38,5,FALSE)+VLOOKUP($E1152&amp;$C1152,生产方式定位!$F$3:$J$38,5,FALSE),"错误")</f>
        <v>70</v>
      </c>
      <c r="AA1152" s="34" t="str">
        <f t="shared" si="329"/>
        <v/>
      </c>
      <c r="AB1152" s="44" t="str">
        <f t="shared" si="330"/>
        <v/>
      </c>
      <c r="AC1152" s="44" t="str">
        <f t="shared" si="331"/>
        <v/>
      </c>
      <c r="AD1152" s="35" t="str">
        <f t="shared" si="332"/>
        <v/>
      </c>
      <c r="AE1152" s="3" t="str">
        <f t="shared" si="333"/>
        <v/>
      </c>
      <c r="AF1152" s="46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spans="1:53" ht="19.95" customHeight="1" x14ac:dyDescent="0.4">
      <c r="A1153" s="21" t="s">
        <v>427</v>
      </c>
      <c r="B1153" s="48" t="s">
        <v>813</v>
      </c>
      <c r="C1153" s="21">
        <v>4</v>
      </c>
      <c r="D1153" s="31" t="s">
        <v>175</v>
      </c>
      <c r="E1153" s="31" t="s">
        <v>180</v>
      </c>
      <c r="N1153" s="23">
        <f>IFERROR(VLOOKUP($D1153&amp;$C1153,生产方式定位!$A$2:$E$38,2,FALSE)+VLOOKUP($E1153&amp;$C1153,生产方式定位!$F$3:$J$38,2,FALSE),0)</f>
        <v>0</v>
      </c>
      <c r="U1153" s="23">
        <f>IFERROR(VLOOKUP($D1153&amp;$C1153,生产方式定位!$A$2:$E$38,3,FALSE)+VLOOKUP($E1153&amp;$C1153,生产方式定位!$F$3:$J$38,3,FALSE),0)</f>
        <v>35</v>
      </c>
      <c r="Z1153" s="23">
        <f>IFERROR(VLOOKUP($D1153&amp;$C1153,生产方式定位!$A$2:$E$38,5,FALSE)+VLOOKUP($E1153&amp;$C1153,生产方式定位!$F$3:$J$38,5,FALSE),"错误")</f>
        <v>35</v>
      </c>
      <c r="AA1153" s="34" t="str">
        <f t="shared" si="329"/>
        <v/>
      </c>
      <c r="AB1153" s="44" t="str">
        <f t="shared" si="330"/>
        <v/>
      </c>
      <c r="AC1153" s="44" t="str">
        <f t="shared" si="331"/>
        <v/>
      </c>
      <c r="AD1153" s="35" t="str">
        <f t="shared" si="332"/>
        <v/>
      </c>
      <c r="AE1153" s="3" t="str">
        <f t="shared" si="333"/>
        <v/>
      </c>
      <c r="AF1153" s="46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spans="1:53" ht="19.95" customHeight="1" x14ac:dyDescent="0.4">
      <c r="A1154" s="21" t="s">
        <v>427</v>
      </c>
      <c r="B1154" s="48" t="s">
        <v>814</v>
      </c>
      <c r="C1154" s="21">
        <v>5</v>
      </c>
      <c r="D1154" s="31" t="s">
        <v>175</v>
      </c>
      <c r="E1154" s="31" t="s">
        <v>180</v>
      </c>
      <c r="N1154" s="23">
        <f>IFERROR(VLOOKUP($D1154&amp;$C1154,生产方式定位!$A$2:$E$38,2,FALSE)+VLOOKUP($E1154&amp;$C1154,生产方式定位!$F$3:$J$38,2,FALSE),0)</f>
        <v>0</v>
      </c>
      <c r="U1154" s="23">
        <f>IFERROR(VLOOKUP($D1154&amp;$C1154,生产方式定位!$A$2:$E$38,3,FALSE)+VLOOKUP($E1154&amp;$C1154,生产方式定位!$F$3:$J$38,3,FALSE),0)</f>
        <v>40</v>
      </c>
      <c r="Z1154" s="23">
        <f>IFERROR(VLOOKUP($D1154&amp;$C1154,生产方式定位!$A$2:$E$38,5,FALSE)+VLOOKUP($E1154&amp;$C1154,生产方式定位!$F$3:$J$38,5,FALSE),"错误")</f>
        <v>40</v>
      </c>
      <c r="AA1154" s="34" t="str">
        <f t="shared" si="329"/>
        <v/>
      </c>
      <c r="AB1154" s="44" t="str">
        <f t="shared" si="330"/>
        <v/>
      </c>
      <c r="AC1154" s="44" t="str">
        <f t="shared" si="331"/>
        <v/>
      </c>
      <c r="AD1154" s="35" t="str">
        <f t="shared" si="332"/>
        <v/>
      </c>
      <c r="AE1154" s="3" t="str">
        <f t="shared" si="333"/>
        <v/>
      </c>
      <c r="AF1154" s="46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spans="1:53" ht="19.95" customHeight="1" x14ac:dyDescent="0.4">
      <c r="A1155" s="21" t="s">
        <v>427</v>
      </c>
      <c r="B1155" s="48" t="s">
        <v>815</v>
      </c>
      <c r="C1155" s="21">
        <v>6</v>
      </c>
      <c r="D1155" s="31" t="s">
        <v>175</v>
      </c>
      <c r="E1155" s="31" t="s">
        <v>180</v>
      </c>
      <c r="N1155" s="23">
        <f>IFERROR(VLOOKUP($D1155&amp;$C1155,生产方式定位!$A$2:$E$38,2,FALSE)+VLOOKUP($E1155&amp;$C1155,生产方式定位!$F$3:$J$38,2,FALSE),0)</f>
        <v>0</v>
      </c>
      <c r="U1155" s="23">
        <f>IFERROR(VLOOKUP($D1155&amp;$C1155,生产方式定位!$A$2:$E$38,3,FALSE)+VLOOKUP($E1155&amp;$C1155,生产方式定位!$F$3:$J$38,3,FALSE),0)</f>
        <v>20</v>
      </c>
      <c r="Z1155" s="23">
        <f>IFERROR(VLOOKUP($D1155&amp;$C1155,生产方式定位!$A$2:$E$38,5,FALSE)+VLOOKUP($E1155&amp;$C1155,生产方式定位!$F$3:$J$38,5,FALSE),"错误")</f>
        <v>20</v>
      </c>
      <c r="AA1155" s="34" t="str">
        <f t="shared" si="329"/>
        <v/>
      </c>
      <c r="AB1155" s="44" t="str">
        <f t="shared" si="330"/>
        <v/>
      </c>
      <c r="AC1155" s="44" t="str">
        <f t="shared" si="331"/>
        <v/>
      </c>
      <c r="AD1155" s="35" t="str">
        <f t="shared" si="332"/>
        <v/>
      </c>
      <c r="AE1155" s="3" t="str">
        <f t="shared" si="333"/>
        <v/>
      </c>
      <c r="AF1155" s="46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spans="1:53" ht="19.95" customHeight="1" x14ac:dyDescent="0.4">
      <c r="A1156" s="21" t="s">
        <v>427</v>
      </c>
      <c r="B1156" s="48" t="s">
        <v>816</v>
      </c>
      <c r="C1156" s="21">
        <v>7</v>
      </c>
      <c r="D1156" s="31" t="s">
        <v>175</v>
      </c>
      <c r="E1156" s="31" t="s">
        <v>180</v>
      </c>
      <c r="N1156" s="23">
        <f>IFERROR(VLOOKUP($D1156&amp;$C1156,生产方式定位!$A$2:$E$38,2,FALSE)+VLOOKUP($E1156&amp;$C1156,生产方式定位!$F$3:$J$38,2,FALSE),0)</f>
        <v>0</v>
      </c>
      <c r="U1156" s="23">
        <f>IFERROR(VLOOKUP($D1156&amp;$C1156,生产方式定位!$A$2:$E$38,3,FALSE)+VLOOKUP($E1156&amp;$C1156,生产方式定位!$F$3:$J$38,3,FALSE),0)</f>
        <v>20</v>
      </c>
      <c r="Z1156" s="23">
        <f>IFERROR(VLOOKUP($D1156&amp;$C1156,生产方式定位!$A$2:$E$38,5,FALSE)+VLOOKUP($E1156&amp;$C1156,生产方式定位!$F$3:$J$38,5,FALSE),"错误")</f>
        <v>20</v>
      </c>
      <c r="AA1156" s="34" t="str">
        <f t="shared" si="329"/>
        <v/>
      </c>
      <c r="AB1156" s="44" t="str">
        <f t="shared" si="330"/>
        <v/>
      </c>
      <c r="AC1156" s="44" t="str">
        <f t="shared" si="331"/>
        <v/>
      </c>
      <c r="AD1156" s="35" t="str">
        <f t="shared" si="332"/>
        <v/>
      </c>
      <c r="AE1156" s="3" t="str">
        <f t="shared" si="333"/>
        <v/>
      </c>
      <c r="AF1156" s="46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spans="1:53" ht="19.95" customHeight="1" x14ac:dyDescent="0.4">
      <c r="A1157" s="21" t="s">
        <v>427</v>
      </c>
      <c r="B1157" s="48" t="s">
        <v>817</v>
      </c>
      <c r="C1157" s="21">
        <v>8</v>
      </c>
      <c r="D1157" s="31" t="s">
        <v>175</v>
      </c>
      <c r="E1157" s="31" t="s">
        <v>180</v>
      </c>
      <c r="N1157" s="23">
        <f>IFERROR(VLOOKUP($D1157&amp;$C1157,生产方式定位!$A$2:$E$38,2,FALSE)+VLOOKUP($E1157&amp;$C1157,生产方式定位!$F$3:$J$38,2,FALSE),0)</f>
        <v>0</v>
      </c>
      <c r="U1157" s="23">
        <f>IFERROR(VLOOKUP($D1157&amp;$C1157,生产方式定位!$A$2:$E$38,3,FALSE)+VLOOKUP($E1157&amp;$C1157,生产方式定位!$F$3:$J$38,3,FALSE),0)</f>
        <v>50</v>
      </c>
      <c r="Z1157" s="23">
        <f>IFERROR(VLOOKUP($D1157&amp;$C1157,生产方式定位!$A$2:$E$38,5,FALSE)+VLOOKUP($E1157&amp;$C1157,生产方式定位!$F$3:$J$38,5,FALSE),"错误")</f>
        <v>50</v>
      </c>
      <c r="AA1157" s="34" t="str">
        <f t="shared" si="329"/>
        <v/>
      </c>
      <c r="AB1157" s="44" t="str">
        <f t="shared" si="330"/>
        <v/>
      </c>
      <c r="AC1157" s="44" t="str">
        <f t="shared" si="331"/>
        <v/>
      </c>
      <c r="AD1157" s="35" t="str">
        <f t="shared" si="332"/>
        <v/>
      </c>
      <c r="AE1157" s="3" t="str">
        <f t="shared" si="333"/>
        <v/>
      </c>
      <c r="AF1157" s="46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spans="1:53" ht="19.95" customHeight="1" x14ac:dyDescent="0.4">
      <c r="A1158" s="23" t="s">
        <v>429</v>
      </c>
      <c r="C1158" s="23">
        <v>1</v>
      </c>
      <c r="D1158" s="31" t="s">
        <v>172</v>
      </c>
      <c r="E1158" s="31" t="s">
        <v>176</v>
      </c>
      <c r="N1158" s="21">
        <f>IFERROR(VLOOKUP($D1158&amp;$C1158,生产方式定位!$A$2:$E$38,2,FALSE)+VLOOKUP($E1158&amp;$C1158,生产方式定位!$F$3:$J$38,2,FALSE),0)</f>
        <v>300</v>
      </c>
      <c r="U1158" s="21">
        <f>IFERROR(VLOOKUP($D1158&amp;$C1158,生产方式定位!$A$2:$E$38,3,FALSE)+VLOOKUP($E1158&amp;$C1158,生产方式定位!$F$3:$J$38,3,FALSE),0)</f>
        <v>100</v>
      </c>
      <c r="Z1158" s="21">
        <f>IFERROR(VLOOKUP($D1158&amp;$C1158,生产方式定位!$A$2:$E$38,5,FALSE)+VLOOKUP($E1158&amp;$C1158,生产方式定位!$F$3:$J$38,5,FALSE),"错误")</f>
        <v>520</v>
      </c>
      <c r="AA1158" s="34" t="str">
        <f t="shared" si="329"/>
        <v/>
      </c>
      <c r="AB1158" s="44" t="str">
        <f t="shared" si="330"/>
        <v/>
      </c>
      <c r="AC1158" s="44" t="str">
        <f t="shared" si="331"/>
        <v/>
      </c>
      <c r="AD1158" s="35" t="str">
        <f t="shared" si="332"/>
        <v>73%</v>
      </c>
      <c r="AE1158" s="3">
        <f t="shared" si="333"/>
        <v>120</v>
      </c>
      <c r="AF1158" s="46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spans="1:53" ht="19.95" customHeight="1" x14ac:dyDescent="0.4">
      <c r="A1159" s="23" t="s">
        <v>429</v>
      </c>
      <c r="C1159" s="23">
        <v>2</v>
      </c>
      <c r="D1159" s="31" t="s">
        <v>172</v>
      </c>
      <c r="E1159" s="31" t="s">
        <v>176</v>
      </c>
      <c r="F1159" s="3" t="s">
        <v>41</v>
      </c>
      <c r="G1159" s="3">
        <v>10</v>
      </c>
      <c r="N1159" s="21">
        <f>IFERROR(VLOOKUP($D1159&amp;$C1159,生产方式定位!$A$2:$E$38,2,FALSE)+VLOOKUP($E1159&amp;$C1159,生产方式定位!$F$3:$J$38,2,FALSE),0)</f>
        <v>825</v>
      </c>
      <c r="U1159" s="21">
        <f>IFERROR(VLOOKUP($D1159&amp;$C1159,生产方式定位!$A$2:$E$38,3,FALSE)+VLOOKUP($E1159&amp;$C1159,生产方式定位!$F$3:$J$38,3,FALSE),0)</f>
        <v>110</v>
      </c>
      <c r="Z1159" s="21">
        <f>IFERROR(VLOOKUP($D1159&amp;$C1159,生产方式定位!$A$2:$E$38,5,FALSE)+VLOOKUP($E1159&amp;$C1159,生产方式定位!$F$3:$J$38,5,FALSE),"错误")</f>
        <v>910</v>
      </c>
      <c r="AA1159" s="34" t="str">
        <f t="shared" si="329"/>
        <v>工具*21</v>
      </c>
      <c r="AB1159" s="44" t="str">
        <f t="shared" si="330"/>
        <v/>
      </c>
      <c r="AC1159" s="44" t="str">
        <f t="shared" si="331"/>
        <v/>
      </c>
      <c r="AD1159" s="35" t="str">
        <f t="shared" si="332"/>
        <v>10%</v>
      </c>
      <c r="AE1159" s="3">
        <f t="shared" si="333"/>
        <v>-25</v>
      </c>
      <c r="AF1159" s="46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spans="1:53" ht="19.95" customHeight="1" x14ac:dyDescent="0.4">
      <c r="A1160" s="23" t="s">
        <v>429</v>
      </c>
      <c r="C1160" s="23">
        <v>3</v>
      </c>
      <c r="D1160" s="31" t="s">
        <v>172</v>
      </c>
      <c r="E1160" s="31" t="s">
        <v>176</v>
      </c>
      <c r="F1160" s="3" t="s">
        <v>41</v>
      </c>
      <c r="G1160" s="3">
        <v>10</v>
      </c>
      <c r="N1160" s="21">
        <f>IFERROR(VLOOKUP($D1160&amp;$C1160,生产方式定位!$A$2:$E$38,2,FALSE)+VLOOKUP($E1160&amp;$C1160,生产方式定位!$F$3:$J$38,2,FALSE),0)</f>
        <v>1200</v>
      </c>
      <c r="U1160" s="21">
        <f>IFERROR(VLOOKUP($D1160&amp;$C1160,生产方式定位!$A$2:$E$38,3,FALSE)+VLOOKUP($E1160&amp;$C1160,生产方式定位!$F$3:$J$38,3,FALSE),0)</f>
        <v>120</v>
      </c>
      <c r="Z1160" s="21">
        <f>IFERROR(VLOOKUP($D1160&amp;$C1160,生产方式定位!$A$2:$E$38,5,FALSE)+VLOOKUP($E1160&amp;$C1160,生产方式定位!$F$3:$J$38,5,FALSE),"错误")</f>
        <v>1300</v>
      </c>
      <c r="AA1160" s="34" t="str">
        <f t="shared" si="329"/>
        <v>工具*30</v>
      </c>
      <c r="AB1160" s="44" t="str">
        <f t="shared" si="330"/>
        <v/>
      </c>
      <c r="AC1160" s="44" t="str">
        <f t="shared" si="331"/>
        <v/>
      </c>
      <c r="AD1160" s="35" t="str">
        <f t="shared" si="332"/>
        <v>8%</v>
      </c>
      <c r="AE1160" s="3">
        <f t="shared" si="333"/>
        <v>-20</v>
      </c>
      <c r="AF1160" s="46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spans="1:53" ht="19.95" customHeight="1" x14ac:dyDescent="0.4">
      <c r="A1161" s="23" t="s">
        <v>429</v>
      </c>
      <c r="C1161" s="23">
        <v>4</v>
      </c>
      <c r="D1161" s="31" t="s">
        <v>172</v>
      </c>
      <c r="E1161" s="31" t="s">
        <v>176</v>
      </c>
      <c r="F1161" s="3" t="s">
        <v>45</v>
      </c>
      <c r="G1161" s="3">
        <v>5</v>
      </c>
      <c r="H1161" s="3" t="s">
        <v>19</v>
      </c>
      <c r="I1161" s="3">
        <v>10</v>
      </c>
      <c r="N1161" s="21">
        <f>IFERROR(VLOOKUP($D1161&amp;$C1161,生产方式定位!$A$2:$E$38,2,FALSE)+VLOOKUP($E1161&amp;$C1161,生产方式定位!$F$3:$J$38,2,FALSE),0)</f>
        <v>1575</v>
      </c>
      <c r="U1161" s="21">
        <f>IFERROR(VLOOKUP($D1161&amp;$C1161,生产方式定位!$A$2:$E$38,3,FALSE)+VLOOKUP($E1161&amp;$C1161,生产方式定位!$F$3:$J$38,3,FALSE),0)</f>
        <v>130</v>
      </c>
      <c r="Z1161" s="21">
        <f>IFERROR(VLOOKUP($D1161&amp;$C1161,生产方式定位!$A$2:$E$38,5,FALSE)+VLOOKUP($E1161&amp;$C1161,生产方式定位!$F$3:$J$38,5,FALSE),"错误")</f>
        <v>1690</v>
      </c>
      <c r="AA1161" s="34" t="str">
        <f t="shared" si="329"/>
        <v>科学引擎*9,煤*35</v>
      </c>
      <c r="AB1161" s="44" t="str">
        <f t="shared" si="330"/>
        <v/>
      </c>
      <c r="AC1161" s="44" t="str">
        <f t="shared" si="331"/>
        <v/>
      </c>
      <c r="AD1161" s="35" t="str">
        <f t="shared" si="332"/>
        <v>7%</v>
      </c>
      <c r="AE1161" s="3">
        <f t="shared" si="333"/>
        <v>-15</v>
      </c>
      <c r="AF1161" s="46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spans="1:53" ht="19.95" customHeight="1" x14ac:dyDescent="0.4">
      <c r="A1162" s="23" t="s">
        <v>429</v>
      </c>
      <c r="C1162" s="23">
        <v>5</v>
      </c>
      <c r="D1162" s="31" t="s">
        <v>172</v>
      </c>
      <c r="E1162" s="31" t="s">
        <v>176</v>
      </c>
      <c r="F1162" s="3" t="s">
        <v>46</v>
      </c>
      <c r="G1162" s="3">
        <v>5</v>
      </c>
      <c r="H1162" s="3" t="s">
        <v>19</v>
      </c>
      <c r="I1162" s="3">
        <v>10</v>
      </c>
      <c r="N1162" s="21">
        <f>IFERROR(VLOOKUP($D1162&amp;$C1162,生产方式定位!$A$2:$E$38,2,FALSE)+VLOOKUP($E1162&amp;$C1162,生产方式定位!$F$3:$J$38,2,FALSE),0)</f>
        <v>1950</v>
      </c>
      <c r="U1162" s="21">
        <f>IFERROR(VLOOKUP($D1162&amp;$C1162,生产方式定位!$A$2:$E$38,3,FALSE)+VLOOKUP($E1162&amp;$C1162,生产方式定位!$F$3:$J$38,3,FALSE),0)</f>
        <v>140</v>
      </c>
      <c r="Z1162" s="21">
        <f>IFERROR(VLOOKUP($D1162&amp;$C1162,生产方式定位!$A$2:$E$38,5,FALSE)+VLOOKUP($E1162&amp;$C1162,生产方式定位!$F$3:$J$38,5,FALSE),"错误")</f>
        <v>2080</v>
      </c>
      <c r="AA1162" s="34" t="str">
        <f t="shared" si="329"/>
        <v>魔导引擎*8,煤*43</v>
      </c>
      <c r="AB1162" s="44" t="str">
        <f t="shared" si="330"/>
        <v/>
      </c>
      <c r="AC1162" s="44" t="str">
        <f t="shared" si="331"/>
        <v/>
      </c>
      <c r="AD1162" s="35" t="str">
        <f t="shared" si="332"/>
        <v>7%</v>
      </c>
      <c r="AE1162" s="3">
        <f t="shared" si="333"/>
        <v>-10</v>
      </c>
      <c r="AF1162" s="46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spans="1:53" ht="19.95" customHeight="1" x14ac:dyDescent="0.4">
      <c r="A1163" s="21" t="s">
        <v>430</v>
      </c>
      <c r="C1163" s="21">
        <v>1</v>
      </c>
      <c r="D1163" s="31" t="s">
        <v>175</v>
      </c>
      <c r="E1163" s="31" t="s">
        <v>178</v>
      </c>
      <c r="N1163" s="23">
        <f>IFERROR(VLOOKUP($D1163&amp;$C1163,生产方式定位!$A$2:$E$38,2,FALSE)+VLOOKUP($E1163&amp;$C1163,生产方式定位!$F$3:$J$38,2,FALSE),0)</f>
        <v>0</v>
      </c>
      <c r="U1163" s="23">
        <f>IFERROR(VLOOKUP($D1163&amp;$C1163,生产方式定位!$A$2:$E$38,3,FALSE)+VLOOKUP($E1163&amp;$C1163,生产方式定位!$F$3:$J$38,3,FALSE),0)</f>
        <v>0</v>
      </c>
      <c r="Z1163" s="23">
        <f>IFERROR(VLOOKUP($D1163&amp;$C1163,生产方式定位!$A$2:$E$38,5,FALSE)+VLOOKUP($E1163&amp;$C1163,生产方式定位!$F$3:$J$38,5,FALSE),"错误")</f>
        <v>0</v>
      </c>
      <c r="AA1163" s="34" t="str">
        <f t="shared" si="329"/>
        <v/>
      </c>
      <c r="AB1163" s="44" t="str">
        <f t="shared" si="330"/>
        <v/>
      </c>
      <c r="AC1163" s="44" t="str">
        <f t="shared" si="331"/>
        <v/>
      </c>
      <c r="AD1163" s="35" t="str">
        <f t="shared" si="332"/>
        <v/>
      </c>
      <c r="AE1163" s="3" t="str">
        <f t="shared" si="333"/>
        <v/>
      </c>
      <c r="AF1163" s="46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spans="1:53" ht="19.95" customHeight="1" x14ac:dyDescent="0.4">
      <c r="A1164" s="21" t="s">
        <v>430</v>
      </c>
      <c r="C1164" s="21">
        <v>2</v>
      </c>
      <c r="D1164" s="31" t="s">
        <v>175</v>
      </c>
      <c r="E1164" s="31" t="s">
        <v>178</v>
      </c>
      <c r="F1164" s="3" t="s">
        <v>42</v>
      </c>
      <c r="G1164" s="3">
        <v>5</v>
      </c>
      <c r="H1164" s="3" t="s">
        <v>20</v>
      </c>
      <c r="I1164" s="3">
        <v>10</v>
      </c>
      <c r="N1164" s="23">
        <f>IFERROR(VLOOKUP($D1164&amp;$C1164,生产方式定位!$A$2:$E$38,2,FALSE)+VLOOKUP($E1164&amp;$C1164,生产方式定位!$F$3:$J$38,2,FALSE),0)</f>
        <v>330</v>
      </c>
      <c r="U1164" s="23">
        <f>IFERROR(VLOOKUP($D1164&amp;$C1164,生产方式定位!$A$2:$E$38,3,FALSE)+VLOOKUP($E1164&amp;$C1164,生产方式定位!$F$3:$J$38,3,FALSE),0)</f>
        <v>15</v>
      </c>
      <c r="Z1164" s="23">
        <f>IFERROR(VLOOKUP($D1164&amp;$C1164,生产方式定位!$A$2:$E$38,5,FALSE)+VLOOKUP($E1164&amp;$C1164,生产方式定位!$F$3:$J$38,5,FALSE),"错误")</f>
        <v>0</v>
      </c>
      <c r="AA1164" s="34" t="str">
        <f t="shared" si="329"/>
        <v>魔偶*2,灵能水晶*4</v>
      </c>
      <c r="AB1164" s="44" t="str">
        <f t="shared" si="330"/>
        <v/>
      </c>
      <c r="AC1164" s="44" t="str">
        <f t="shared" si="331"/>
        <v/>
      </c>
      <c r="AD1164" s="35" t="str">
        <f t="shared" si="332"/>
        <v>-100%</v>
      </c>
      <c r="AE1164" s="3">
        <f t="shared" si="333"/>
        <v>-345</v>
      </c>
      <c r="AF1164" s="46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spans="1:53" ht="19.95" customHeight="1" x14ac:dyDescent="0.4">
      <c r="A1165" s="21" t="s">
        <v>430</v>
      </c>
      <c r="C1165" s="21">
        <v>3</v>
      </c>
      <c r="D1165" s="31" t="s">
        <v>175</v>
      </c>
      <c r="E1165" s="31" t="s">
        <v>178</v>
      </c>
      <c r="F1165" s="3" t="s">
        <v>42</v>
      </c>
      <c r="G1165" s="3">
        <v>5</v>
      </c>
      <c r="H1165" s="3" t="s">
        <v>20</v>
      </c>
      <c r="I1165" s="3">
        <v>10</v>
      </c>
      <c r="N1165" s="23">
        <f>IFERROR(VLOOKUP($D1165&amp;$C1165,生产方式定位!$A$2:$E$38,2,FALSE)+VLOOKUP($E1165&amp;$C1165,生产方式定位!$F$3:$J$38,2,FALSE),0)</f>
        <v>440</v>
      </c>
      <c r="U1165" s="23">
        <f>IFERROR(VLOOKUP($D1165&amp;$C1165,生产方式定位!$A$2:$E$38,3,FALSE)+VLOOKUP($E1165&amp;$C1165,生产方式定位!$F$3:$J$38,3,FALSE),0)</f>
        <v>30</v>
      </c>
      <c r="Z1165" s="23">
        <f>IFERROR(VLOOKUP($D1165&amp;$C1165,生产方式定位!$A$2:$E$38,5,FALSE)+VLOOKUP($E1165&amp;$C1165,生产方式定位!$F$3:$J$38,5,FALSE),"错误")</f>
        <v>0</v>
      </c>
      <c r="AA1165" s="34" t="str">
        <f t="shared" si="329"/>
        <v>魔偶*3,灵能水晶*5</v>
      </c>
      <c r="AB1165" s="44" t="str">
        <f t="shared" si="330"/>
        <v/>
      </c>
      <c r="AC1165" s="44" t="str">
        <f t="shared" si="331"/>
        <v/>
      </c>
      <c r="AD1165" s="35" t="str">
        <f t="shared" si="332"/>
        <v>-100%</v>
      </c>
      <c r="AE1165" s="3">
        <f t="shared" si="333"/>
        <v>-470</v>
      </c>
      <c r="AF1165" s="46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spans="1:53" ht="19.95" customHeight="1" x14ac:dyDescent="0.4">
      <c r="A1166" s="21" t="s">
        <v>430</v>
      </c>
      <c r="C1166" s="21">
        <v>4</v>
      </c>
      <c r="D1166" s="31" t="s">
        <v>175</v>
      </c>
      <c r="E1166" s="31" t="s">
        <v>178</v>
      </c>
      <c r="F1166" s="3" t="s">
        <v>42</v>
      </c>
      <c r="G1166" s="3">
        <v>5</v>
      </c>
      <c r="H1166" s="3" t="s">
        <v>20</v>
      </c>
      <c r="I1166" s="3">
        <v>10</v>
      </c>
      <c r="N1166" s="23">
        <f>IFERROR(VLOOKUP($D1166&amp;$C1166,生产方式定位!$A$2:$E$38,2,FALSE)+VLOOKUP($E1166&amp;$C1166,生产方式定位!$F$3:$J$38,2,FALSE),0)</f>
        <v>550</v>
      </c>
      <c r="U1166" s="23">
        <f>IFERROR(VLOOKUP($D1166&amp;$C1166,生产方式定位!$A$2:$E$38,3,FALSE)+VLOOKUP($E1166&amp;$C1166,生产方式定位!$F$3:$J$38,3,FALSE),0)</f>
        <v>45</v>
      </c>
      <c r="Z1166" s="23">
        <f>IFERROR(VLOOKUP($D1166&amp;$C1166,生产方式定位!$A$2:$E$38,5,FALSE)+VLOOKUP($E1166&amp;$C1166,生产方式定位!$F$3:$J$38,5,FALSE),"错误")</f>
        <v>0</v>
      </c>
      <c r="AA1166" s="34" t="str">
        <f t="shared" si="329"/>
        <v>魔偶*4,灵能水晶*6</v>
      </c>
      <c r="AB1166" s="44" t="str">
        <f t="shared" si="330"/>
        <v/>
      </c>
      <c r="AC1166" s="44" t="str">
        <f t="shared" si="331"/>
        <v/>
      </c>
      <c r="AD1166" s="35" t="str">
        <f t="shared" si="332"/>
        <v>-100%</v>
      </c>
      <c r="AE1166" s="3">
        <f t="shared" si="333"/>
        <v>-595</v>
      </c>
      <c r="AF1166" s="46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spans="1:53" ht="19.95" customHeight="1" x14ac:dyDescent="0.4">
      <c r="A1167" s="21" t="s">
        <v>430</v>
      </c>
      <c r="C1167" s="21">
        <v>5</v>
      </c>
      <c r="D1167" s="31" t="s">
        <v>175</v>
      </c>
      <c r="E1167" s="31" t="s">
        <v>178</v>
      </c>
      <c r="F1167" s="3" t="s">
        <v>42</v>
      </c>
      <c r="G1167" s="3">
        <v>5</v>
      </c>
      <c r="H1167" s="3" t="s">
        <v>20</v>
      </c>
      <c r="I1167" s="3">
        <v>10</v>
      </c>
      <c r="N1167" s="23">
        <f>IFERROR(VLOOKUP($D1167&amp;$C1167,生产方式定位!$A$2:$E$38,2,FALSE)+VLOOKUP($E1167&amp;$C1167,生产方式定位!$F$3:$J$38,2,FALSE),0)</f>
        <v>660</v>
      </c>
      <c r="U1167" s="23">
        <f>IFERROR(VLOOKUP($D1167&amp;$C1167,生产方式定位!$A$2:$E$38,3,FALSE)+VLOOKUP($E1167&amp;$C1167,生产方式定位!$F$3:$J$38,3,FALSE),0)</f>
        <v>60</v>
      </c>
      <c r="Z1167" s="23">
        <f>IFERROR(VLOOKUP($D1167&amp;$C1167,生产方式定位!$A$2:$E$38,5,FALSE)+VLOOKUP($E1167&amp;$C1167,生产方式定位!$F$3:$J$38,5,FALSE),"错误")</f>
        <v>0</v>
      </c>
      <c r="AA1167" s="34" t="str">
        <f t="shared" si="329"/>
        <v>魔偶*4,灵能水晶*7</v>
      </c>
      <c r="AB1167" s="44" t="str">
        <f t="shared" si="330"/>
        <v/>
      </c>
      <c r="AC1167" s="44" t="str">
        <f t="shared" si="331"/>
        <v/>
      </c>
      <c r="AD1167" s="35" t="str">
        <f t="shared" si="332"/>
        <v>-100%</v>
      </c>
      <c r="AE1167" s="3">
        <f t="shared" si="333"/>
        <v>-720</v>
      </c>
      <c r="AF1167" s="46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spans="1:53" ht="19.95" customHeight="1" x14ac:dyDescent="0.4">
      <c r="A1168" s="23" t="s">
        <v>431</v>
      </c>
      <c r="C1168" s="23">
        <v>1</v>
      </c>
      <c r="D1168" s="31" t="s">
        <v>172</v>
      </c>
      <c r="E1168" s="31" t="s">
        <v>809</v>
      </c>
      <c r="N1168" s="21">
        <f>IFERROR(VLOOKUP($D1168&amp;$C1168,生产方式定位!$A$2:$E$38,2,FALSE)+VLOOKUP($E1168&amp;$C1168,生产方式定位!$F$3:$J$38,2,FALSE),0)</f>
        <v>0</v>
      </c>
      <c r="U1168" s="21">
        <f>IFERROR(VLOOKUP($D1168&amp;$C1168,生产方式定位!$A$2:$E$38,3,FALSE)+VLOOKUP($E1168&amp;$C1168,生产方式定位!$F$3:$J$38,3,FALSE),0)</f>
        <v>0</v>
      </c>
      <c r="Z1168" s="21" t="str">
        <f>IFERROR(VLOOKUP($D1168&amp;$C1168,生产方式定位!$A$2:$E$38,5,FALSE)+VLOOKUP($E1168&amp;$C1168,生产方式定位!$F$3:$J$38,5,FALSE),"错误")</f>
        <v>错误</v>
      </c>
      <c r="AA1168" s="34" t="str">
        <f t="shared" si="329"/>
        <v/>
      </c>
      <c r="AB1168" s="44" t="str">
        <f t="shared" si="330"/>
        <v/>
      </c>
      <c r="AC1168" s="44" t="str">
        <f t="shared" si="331"/>
        <v/>
      </c>
      <c r="AD1168" s="35" t="str">
        <f t="shared" si="332"/>
        <v/>
      </c>
      <c r="AE1168" s="3" t="e">
        <f t="shared" si="333"/>
        <v>#VALUE!</v>
      </c>
      <c r="AF1168" s="46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spans="1:53" ht="19.95" customHeight="1" x14ac:dyDescent="0.4">
      <c r="A1169" s="23" t="s">
        <v>431</v>
      </c>
      <c r="C1169" s="23">
        <v>2</v>
      </c>
      <c r="D1169" s="31" t="s">
        <v>172</v>
      </c>
      <c r="E1169" s="31" t="s">
        <v>809</v>
      </c>
      <c r="N1169" s="21">
        <f>IFERROR(VLOOKUP($D1169&amp;$C1169,生产方式定位!$A$2:$E$38,2,FALSE)+VLOOKUP($E1169&amp;$C1169,生产方式定位!$F$3:$J$38,2,FALSE),0)</f>
        <v>0</v>
      </c>
      <c r="U1169" s="21">
        <f>IFERROR(VLOOKUP($D1169&amp;$C1169,生产方式定位!$A$2:$E$38,3,FALSE)+VLOOKUP($E1169&amp;$C1169,生产方式定位!$F$3:$J$38,3,FALSE),0)</f>
        <v>0</v>
      </c>
      <c r="Z1169" s="21" t="str">
        <f>IFERROR(VLOOKUP($D1169&amp;$C1169,生产方式定位!$A$2:$E$38,5,FALSE)+VLOOKUP($E1169&amp;$C1169,生产方式定位!$F$3:$J$38,5,FALSE),"错误")</f>
        <v>错误</v>
      </c>
      <c r="AA1169" s="34" t="str">
        <f t="shared" si="329"/>
        <v/>
      </c>
      <c r="AB1169" s="44" t="str">
        <f t="shared" si="330"/>
        <v/>
      </c>
      <c r="AC1169" s="44" t="str">
        <f t="shared" si="331"/>
        <v/>
      </c>
      <c r="AD1169" s="35" t="str">
        <f t="shared" si="332"/>
        <v/>
      </c>
      <c r="AE1169" s="3" t="e">
        <f t="shared" si="333"/>
        <v>#VALUE!</v>
      </c>
      <c r="AF1169" s="46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spans="1:53" ht="19.95" customHeight="1" x14ac:dyDescent="0.4">
      <c r="A1170" s="23" t="s">
        <v>431</v>
      </c>
      <c r="C1170" s="23">
        <v>3</v>
      </c>
      <c r="D1170" s="31" t="s">
        <v>172</v>
      </c>
      <c r="E1170" s="31" t="s">
        <v>809</v>
      </c>
      <c r="N1170" s="21">
        <f>IFERROR(VLOOKUP($D1170&amp;$C1170,生产方式定位!$A$2:$E$38,2,FALSE)+VLOOKUP($E1170&amp;$C1170,生产方式定位!$F$3:$J$38,2,FALSE),0)</f>
        <v>0</v>
      </c>
      <c r="U1170" s="21">
        <f>IFERROR(VLOOKUP($D1170&amp;$C1170,生产方式定位!$A$2:$E$38,3,FALSE)+VLOOKUP($E1170&amp;$C1170,生产方式定位!$F$3:$J$38,3,FALSE),0)</f>
        <v>0</v>
      </c>
      <c r="Z1170" s="21" t="str">
        <f>IFERROR(VLOOKUP($D1170&amp;$C1170,生产方式定位!$A$2:$E$38,5,FALSE)+VLOOKUP($E1170&amp;$C1170,生产方式定位!$F$3:$J$38,5,FALSE),"错误")</f>
        <v>错误</v>
      </c>
      <c r="AA1170" s="34" t="str">
        <f t="shared" si="329"/>
        <v/>
      </c>
      <c r="AB1170" s="44" t="str">
        <f t="shared" si="330"/>
        <v/>
      </c>
      <c r="AC1170" s="44" t="str">
        <f t="shared" si="331"/>
        <v/>
      </c>
      <c r="AD1170" s="35" t="str">
        <f t="shared" si="332"/>
        <v/>
      </c>
      <c r="AE1170" s="3" t="e">
        <f t="shared" si="333"/>
        <v>#VALUE!</v>
      </c>
      <c r="AF1170" s="46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spans="1:53" ht="19.95" customHeight="1" x14ac:dyDescent="0.4">
      <c r="A1171" s="23" t="s">
        <v>431</v>
      </c>
      <c r="C1171" s="23">
        <v>4</v>
      </c>
      <c r="D1171" s="31" t="s">
        <v>172</v>
      </c>
      <c r="E1171" s="31" t="s">
        <v>809</v>
      </c>
      <c r="N1171" s="21">
        <f>IFERROR(VLOOKUP($D1171&amp;$C1171,生产方式定位!$A$2:$E$38,2,FALSE)+VLOOKUP($E1171&amp;$C1171,生产方式定位!$F$3:$J$38,2,FALSE),0)</f>
        <v>0</v>
      </c>
      <c r="U1171" s="21">
        <f>IFERROR(VLOOKUP($D1171&amp;$C1171,生产方式定位!$A$2:$E$38,3,FALSE)+VLOOKUP($E1171&amp;$C1171,生产方式定位!$F$3:$J$38,3,FALSE),0)</f>
        <v>0</v>
      </c>
      <c r="Z1171" s="21" t="str">
        <f>IFERROR(VLOOKUP($D1171&amp;$C1171,生产方式定位!$A$2:$E$38,5,FALSE)+VLOOKUP($E1171&amp;$C1171,生产方式定位!$F$3:$J$38,5,FALSE),"错误")</f>
        <v>错误</v>
      </c>
      <c r="AA1171" s="34" t="str">
        <f t="shared" si="329"/>
        <v/>
      </c>
      <c r="AB1171" s="44" t="str">
        <f t="shared" si="330"/>
        <v/>
      </c>
      <c r="AC1171" s="44" t="str">
        <f t="shared" si="331"/>
        <v/>
      </c>
      <c r="AD1171" s="35" t="str">
        <f t="shared" si="332"/>
        <v/>
      </c>
      <c r="AE1171" s="3" t="e">
        <f t="shared" si="333"/>
        <v>#VALUE!</v>
      </c>
      <c r="AF1171" s="46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spans="1:53" ht="19.95" customHeight="1" x14ac:dyDescent="0.4">
      <c r="A1172" s="23" t="s">
        <v>431</v>
      </c>
      <c r="C1172" s="23">
        <v>5</v>
      </c>
      <c r="D1172" s="31" t="s">
        <v>172</v>
      </c>
      <c r="E1172" s="31" t="s">
        <v>809</v>
      </c>
      <c r="N1172" s="21">
        <f>IFERROR(VLOOKUP($D1172&amp;$C1172,生产方式定位!$A$2:$E$38,2,FALSE)+VLOOKUP($E1172&amp;$C1172,生产方式定位!$F$3:$J$38,2,FALSE),0)</f>
        <v>0</v>
      </c>
      <c r="U1172" s="21">
        <f>IFERROR(VLOOKUP($D1172&amp;$C1172,生产方式定位!$A$2:$E$38,3,FALSE)+VLOOKUP($E1172&amp;$C1172,生产方式定位!$F$3:$J$38,3,FALSE),0)</f>
        <v>0</v>
      </c>
      <c r="Z1172" s="21" t="str">
        <f>IFERROR(VLOOKUP($D1172&amp;$C1172,生产方式定位!$A$2:$E$38,5,FALSE)+VLOOKUP($E1172&amp;$C1172,生产方式定位!$F$3:$J$38,5,FALSE),"错误")</f>
        <v>错误</v>
      </c>
      <c r="AA1172" s="34" t="str">
        <f t="shared" si="329"/>
        <v/>
      </c>
      <c r="AB1172" s="44" t="str">
        <f t="shared" si="330"/>
        <v/>
      </c>
      <c r="AC1172" s="44" t="str">
        <f t="shared" si="331"/>
        <v/>
      </c>
      <c r="AD1172" s="35" t="str">
        <f t="shared" si="332"/>
        <v/>
      </c>
      <c r="AE1172" s="3" t="e">
        <f t="shared" si="333"/>
        <v>#VALUE!</v>
      </c>
      <c r="AF1172" s="46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spans="1:53" ht="19.95" customHeight="1" x14ac:dyDescent="0.4">
      <c r="A1173" s="21" t="s">
        <v>432</v>
      </c>
      <c r="C1173" s="21">
        <v>1</v>
      </c>
      <c r="D1173" s="31" t="s">
        <v>175</v>
      </c>
      <c r="E1173" s="31" t="s">
        <v>180</v>
      </c>
      <c r="N1173" s="23">
        <f>IFERROR(VLOOKUP($D1173&amp;$C1173,生产方式定位!$A$2:$E$38,2,FALSE)+VLOOKUP($E1173&amp;$C1173,生产方式定位!$F$3:$J$38,2,FALSE),0)</f>
        <v>0</v>
      </c>
      <c r="U1173" s="23">
        <f>IFERROR(VLOOKUP($D1173&amp;$C1173,生产方式定位!$A$2:$E$38,3,FALSE)+VLOOKUP($E1173&amp;$C1173,生产方式定位!$F$3:$J$38,3,FALSE),0)</f>
        <v>25</v>
      </c>
      <c r="Z1173" s="23">
        <f>IFERROR(VLOOKUP($D1173&amp;$C1173,生产方式定位!$A$2:$E$38,5,FALSE)+VLOOKUP($E1173&amp;$C1173,生产方式定位!$F$3:$J$38,5,FALSE),"错误")</f>
        <v>25</v>
      </c>
      <c r="AA1173" s="34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44" t="str">
        <f t="shared" si="330"/>
        <v/>
      </c>
      <c r="AC1173" s="44" t="str">
        <f t="shared" si="331"/>
        <v/>
      </c>
      <c r="AD1173" s="35" t="str">
        <f t="shared" si="332"/>
        <v/>
      </c>
      <c r="AE1173" s="3" t="str">
        <f t="shared" si="333"/>
        <v/>
      </c>
      <c r="AF1173" s="46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spans="1:53" ht="19.95" customHeight="1" x14ac:dyDescent="0.4">
      <c r="A1174" s="21" t="s">
        <v>432</v>
      </c>
      <c r="C1174" s="21">
        <v>2</v>
      </c>
      <c r="D1174" s="31" t="s">
        <v>175</v>
      </c>
      <c r="E1174" s="31" t="s">
        <v>180</v>
      </c>
      <c r="N1174" s="23">
        <f>IFERROR(VLOOKUP($D1174&amp;$C1174,生产方式定位!$A$2:$E$38,2,FALSE)+VLOOKUP($E1174&amp;$C1174,生产方式定位!$F$3:$J$38,2,FALSE),0)</f>
        <v>0</v>
      </c>
      <c r="U1174" s="23">
        <f>IFERROR(VLOOKUP($D1174&amp;$C1174,生产方式定位!$A$2:$E$38,3,FALSE)+VLOOKUP($E1174&amp;$C1174,生产方式定位!$F$3:$J$38,3,FALSE),0)</f>
        <v>35</v>
      </c>
      <c r="Z1174" s="23">
        <f>IFERROR(VLOOKUP($D1174&amp;$C1174,生产方式定位!$A$2:$E$38,5,FALSE)+VLOOKUP($E1174&amp;$C1174,生产方式定位!$F$3:$J$38,5,FALSE),"错误")</f>
        <v>35</v>
      </c>
      <c r="AA1174" s="34" t="str">
        <f t="shared" si="346"/>
        <v/>
      </c>
      <c r="AB1174" s="44" t="str">
        <f t="shared" si="330"/>
        <v/>
      </c>
      <c r="AC1174" s="44" t="str">
        <f t="shared" si="331"/>
        <v/>
      </c>
      <c r="AD1174" s="35" t="str">
        <f t="shared" si="332"/>
        <v/>
      </c>
      <c r="AE1174" s="3" t="str">
        <f t="shared" si="333"/>
        <v/>
      </c>
      <c r="AF1174" s="46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spans="1:53" ht="19.95" customHeight="1" x14ac:dyDescent="0.4">
      <c r="A1175" s="21" t="s">
        <v>432</v>
      </c>
      <c r="C1175" s="21">
        <v>3</v>
      </c>
      <c r="D1175" s="31" t="s">
        <v>175</v>
      </c>
      <c r="E1175" s="31" t="s">
        <v>180</v>
      </c>
      <c r="N1175" s="23">
        <f>IFERROR(VLOOKUP($D1175&amp;$C1175,生产方式定位!$A$2:$E$38,2,FALSE)+VLOOKUP($E1175&amp;$C1175,生产方式定位!$F$3:$J$38,2,FALSE),0)</f>
        <v>0</v>
      </c>
      <c r="U1175" s="23">
        <f>IFERROR(VLOOKUP($D1175&amp;$C1175,生产方式定位!$A$2:$E$38,3,FALSE)+VLOOKUP($E1175&amp;$C1175,生产方式定位!$F$3:$J$38,3,FALSE),0)</f>
        <v>70</v>
      </c>
      <c r="Z1175" s="23">
        <f>IFERROR(VLOOKUP($D1175&amp;$C1175,生产方式定位!$A$2:$E$38,5,FALSE)+VLOOKUP($E1175&amp;$C1175,生产方式定位!$F$3:$J$38,5,FALSE),"错误")</f>
        <v>70</v>
      </c>
      <c r="AA1175" s="34" t="str">
        <f t="shared" si="346"/>
        <v/>
      </c>
      <c r="AB1175" s="44" t="str">
        <f t="shared" si="330"/>
        <v/>
      </c>
      <c r="AC1175" s="44" t="str">
        <f t="shared" si="331"/>
        <v/>
      </c>
      <c r="AD1175" s="35" t="str">
        <f t="shared" si="332"/>
        <v/>
      </c>
      <c r="AE1175" s="3" t="str">
        <f t="shared" si="333"/>
        <v/>
      </c>
      <c r="AF1175" s="46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spans="1:53" ht="19.95" customHeight="1" x14ac:dyDescent="0.4">
      <c r="A1176" s="21" t="s">
        <v>432</v>
      </c>
      <c r="C1176" s="21">
        <v>4</v>
      </c>
      <c r="D1176" s="31" t="s">
        <v>175</v>
      </c>
      <c r="E1176" s="31" t="s">
        <v>180</v>
      </c>
      <c r="N1176" s="23">
        <f>IFERROR(VLOOKUP($D1176&amp;$C1176,生产方式定位!$A$2:$E$38,2,FALSE)+VLOOKUP($E1176&amp;$C1176,生产方式定位!$F$3:$J$38,2,FALSE),0)</f>
        <v>0</v>
      </c>
      <c r="U1176" s="23">
        <f>IFERROR(VLOOKUP($D1176&amp;$C1176,生产方式定位!$A$2:$E$38,3,FALSE)+VLOOKUP($E1176&amp;$C1176,生产方式定位!$F$3:$J$38,3,FALSE),0)</f>
        <v>35</v>
      </c>
      <c r="Z1176" s="23">
        <f>IFERROR(VLOOKUP($D1176&amp;$C1176,生产方式定位!$A$2:$E$38,5,FALSE)+VLOOKUP($E1176&amp;$C1176,生产方式定位!$F$3:$J$38,5,FALSE),"错误")</f>
        <v>35</v>
      </c>
      <c r="AA1176" s="34" t="str">
        <f t="shared" si="346"/>
        <v/>
      </c>
      <c r="AB1176" s="44" t="str">
        <f t="shared" si="330"/>
        <v/>
      </c>
      <c r="AC1176" s="44" t="str">
        <f t="shared" si="331"/>
        <v/>
      </c>
      <c r="AD1176" s="35" t="str">
        <f t="shared" si="332"/>
        <v/>
      </c>
      <c r="AE1176" s="3" t="str">
        <f t="shared" si="333"/>
        <v/>
      </c>
      <c r="AF1176" s="46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spans="1:53" ht="19.95" customHeight="1" x14ac:dyDescent="0.4">
      <c r="A1177" s="21" t="s">
        <v>432</v>
      </c>
      <c r="C1177" s="21">
        <v>5</v>
      </c>
      <c r="D1177" s="31" t="s">
        <v>175</v>
      </c>
      <c r="E1177" s="31" t="s">
        <v>180</v>
      </c>
      <c r="N1177" s="23">
        <f>IFERROR(VLOOKUP($D1177&amp;$C1177,生产方式定位!$A$2:$E$38,2,FALSE)+VLOOKUP($E1177&amp;$C1177,生产方式定位!$F$3:$J$38,2,FALSE),0)</f>
        <v>0</v>
      </c>
      <c r="U1177" s="23">
        <f>IFERROR(VLOOKUP($D1177&amp;$C1177,生产方式定位!$A$2:$E$38,3,FALSE)+VLOOKUP($E1177&amp;$C1177,生产方式定位!$F$3:$J$38,3,FALSE),0)</f>
        <v>40</v>
      </c>
      <c r="Z1177" s="23">
        <f>IFERROR(VLOOKUP($D1177&amp;$C1177,生产方式定位!$A$2:$E$38,5,FALSE)+VLOOKUP($E1177&amp;$C1177,生产方式定位!$F$3:$J$38,5,FALSE),"错误")</f>
        <v>40</v>
      </c>
      <c r="AA1177" s="34" t="str">
        <f t="shared" si="346"/>
        <v/>
      </c>
      <c r="AB1177" s="44" t="str">
        <f t="shared" si="330"/>
        <v/>
      </c>
      <c r="AC1177" s="44" t="str">
        <f t="shared" si="331"/>
        <v/>
      </c>
      <c r="AD1177" s="35" t="str">
        <f t="shared" si="332"/>
        <v/>
      </c>
      <c r="AE1177" s="3" t="str">
        <f t="shared" si="333"/>
        <v/>
      </c>
      <c r="AF1177" s="46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spans="1:53" ht="19.95" customHeight="1" x14ac:dyDescent="0.4">
      <c r="A1178" s="21" t="s">
        <v>432</v>
      </c>
      <c r="C1178" s="21">
        <v>6</v>
      </c>
      <c r="D1178" s="31" t="s">
        <v>175</v>
      </c>
      <c r="E1178" s="31" t="s">
        <v>180</v>
      </c>
      <c r="N1178" s="23">
        <f>IFERROR(VLOOKUP($D1178&amp;$C1178,生产方式定位!$A$2:$E$38,2,FALSE)+VLOOKUP($E1178&amp;$C1178,生产方式定位!$F$3:$J$38,2,FALSE),0)</f>
        <v>0</v>
      </c>
      <c r="U1178" s="23">
        <f>IFERROR(VLOOKUP($D1178&amp;$C1178,生产方式定位!$A$2:$E$38,3,FALSE)+VLOOKUP($E1178&amp;$C1178,生产方式定位!$F$3:$J$38,3,FALSE),0)</f>
        <v>20</v>
      </c>
      <c r="Z1178" s="23">
        <f>IFERROR(VLOOKUP($D1178&amp;$C1178,生产方式定位!$A$2:$E$38,5,FALSE)+VLOOKUP($E1178&amp;$C1178,生产方式定位!$F$3:$J$38,5,FALSE),"错误")</f>
        <v>20</v>
      </c>
      <c r="AA1178" s="34" t="str">
        <f t="shared" si="346"/>
        <v/>
      </c>
      <c r="AB1178" s="44" t="str">
        <f t="shared" si="330"/>
        <v/>
      </c>
      <c r="AC1178" s="44" t="str">
        <f t="shared" si="331"/>
        <v/>
      </c>
      <c r="AD1178" s="35" t="str">
        <f t="shared" si="332"/>
        <v/>
      </c>
      <c r="AE1178" s="3" t="str">
        <f t="shared" si="333"/>
        <v/>
      </c>
      <c r="AF1178" s="46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spans="1:53" ht="19.95" customHeight="1" x14ac:dyDescent="0.4">
      <c r="A1179" s="21" t="s">
        <v>432</v>
      </c>
      <c r="C1179" s="21">
        <v>7</v>
      </c>
      <c r="D1179" s="31" t="s">
        <v>175</v>
      </c>
      <c r="E1179" s="31" t="s">
        <v>180</v>
      </c>
      <c r="N1179" s="23">
        <f>IFERROR(VLOOKUP($D1179&amp;$C1179,生产方式定位!$A$2:$E$38,2,FALSE)+VLOOKUP($E1179&amp;$C1179,生产方式定位!$F$3:$J$38,2,FALSE),0)</f>
        <v>0</v>
      </c>
      <c r="U1179" s="23">
        <f>IFERROR(VLOOKUP($D1179&amp;$C1179,生产方式定位!$A$2:$E$38,3,FALSE)+VLOOKUP($E1179&amp;$C1179,生产方式定位!$F$3:$J$38,3,FALSE),0)</f>
        <v>20</v>
      </c>
      <c r="Z1179" s="23">
        <f>IFERROR(VLOOKUP($D1179&amp;$C1179,生产方式定位!$A$2:$E$38,5,FALSE)+VLOOKUP($E1179&amp;$C1179,生产方式定位!$F$3:$J$38,5,FALSE),"错误")</f>
        <v>20</v>
      </c>
      <c r="AA1179" s="34" t="str">
        <f t="shared" si="346"/>
        <v/>
      </c>
      <c r="AB1179" s="44" t="str">
        <f t="shared" si="330"/>
        <v/>
      </c>
      <c r="AC1179" s="44" t="str">
        <f t="shared" si="331"/>
        <v/>
      </c>
      <c r="AD1179" s="35" t="str">
        <f t="shared" si="332"/>
        <v/>
      </c>
      <c r="AE1179" s="3" t="str">
        <f t="shared" si="333"/>
        <v/>
      </c>
      <c r="AF1179" s="46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spans="1:53" ht="19.95" customHeight="1" x14ac:dyDescent="0.4">
      <c r="A1180" s="21" t="s">
        <v>432</v>
      </c>
      <c r="C1180" s="21">
        <v>8</v>
      </c>
      <c r="D1180" s="31" t="s">
        <v>175</v>
      </c>
      <c r="E1180" s="31" t="s">
        <v>180</v>
      </c>
      <c r="N1180" s="23">
        <f>IFERROR(VLOOKUP($D1180&amp;$C1180,生产方式定位!$A$2:$E$38,2,FALSE)+VLOOKUP($E1180&amp;$C1180,生产方式定位!$F$3:$J$38,2,FALSE),0)</f>
        <v>0</v>
      </c>
      <c r="U1180" s="23">
        <f>IFERROR(VLOOKUP($D1180&amp;$C1180,生产方式定位!$A$2:$E$38,3,FALSE)+VLOOKUP($E1180&amp;$C1180,生产方式定位!$F$3:$J$38,3,FALSE),0)</f>
        <v>50</v>
      </c>
      <c r="Z1180" s="23">
        <f>IFERROR(VLOOKUP($D1180&amp;$C1180,生产方式定位!$A$2:$E$38,5,FALSE)+VLOOKUP($E1180&amp;$C1180,生产方式定位!$F$3:$J$38,5,FALSE),"错误")</f>
        <v>50</v>
      </c>
      <c r="AA1180" s="34" t="str">
        <f t="shared" si="346"/>
        <v/>
      </c>
      <c r="AB1180" s="44" t="str">
        <f t="shared" si="330"/>
        <v/>
      </c>
      <c r="AC1180" s="44" t="str">
        <f t="shared" si="331"/>
        <v/>
      </c>
      <c r="AD1180" s="35" t="str">
        <f t="shared" si="332"/>
        <v/>
      </c>
      <c r="AE1180" s="3" t="str">
        <f t="shared" si="333"/>
        <v/>
      </c>
      <c r="AF1180" s="46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spans="1:53" ht="19.95" customHeight="1" x14ac:dyDescent="0.4">
      <c r="A1181" s="23" t="s">
        <v>434</v>
      </c>
      <c r="C1181" s="23">
        <v>1</v>
      </c>
      <c r="D1181" s="31" t="s">
        <v>172</v>
      </c>
      <c r="E1181" s="31" t="s">
        <v>173</v>
      </c>
      <c r="N1181" s="21">
        <f>IFERROR(VLOOKUP($D1181&amp;$C1181,生产方式定位!$A$2:$E$38,2,FALSE)+VLOOKUP($E1181&amp;$C1181,生产方式定位!$F$3:$J$38,2,FALSE),0)</f>
        <v>300</v>
      </c>
      <c r="U1181" s="21">
        <f>IFERROR(VLOOKUP($D1181&amp;$C1181,生产方式定位!$A$2:$E$38,3,FALSE)+VLOOKUP($E1181&amp;$C1181,生产方式定位!$F$3:$J$38,3,FALSE),0)</f>
        <v>100</v>
      </c>
      <c r="Z1181" s="21">
        <f>IFERROR(VLOOKUP($D1181&amp;$C1181,生产方式定位!$A$2:$E$38,5,FALSE)+VLOOKUP($E1181&amp;$C1181,生产方式定位!$F$3:$J$38,5,FALSE),"错误")</f>
        <v>520</v>
      </c>
      <c r="AA1181" s="34" t="str">
        <f t="shared" si="346"/>
        <v/>
      </c>
      <c r="AB1181" s="44" t="str">
        <f t="shared" si="330"/>
        <v/>
      </c>
      <c r="AC1181" s="44" t="str">
        <f t="shared" si="331"/>
        <v/>
      </c>
      <c r="AD1181" s="35" t="str">
        <f t="shared" si="332"/>
        <v>73%</v>
      </c>
      <c r="AE1181" s="3">
        <f t="shared" si="333"/>
        <v>120</v>
      </c>
      <c r="AF1181" s="46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spans="1:53" ht="19.95" customHeight="1" x14ac:dyDescent="0.4">
      <c r="A1182" s="23" t="s">
        <v>434</v>
      </c>
      <c r="C1182" s="23">
        <v>2</v>
      </c>
      <c r="D1182" s="31" t="s">
        <v>172</v>
      </c>
      <c r="E1182" s="31" t="s">
        <v>173</v>
      </c>
      <c r="N1182" s="21">
        <f>IFERROR(VLOOKUP($D1182&amp;$C1182,生产方式定位!$A$2:$E$38,2,FALSE)+VLOOKUP($E1182&amp;$C1182,生产方式定位!$F$3:$J$38,2,FALSE),0)</f>
        <v>1100</v>
      </c>
      <c r="U1182" s="21">
        <f>IFERROR(VLOOKUP($D1182&amp;$C1182,生产方式定位!$A$2:$E$38,3,FALSE)+VLOOKUP($E1182&amp;$C1182,生产方式定位!$F$3:$J$38,3,FALSE),0)</f>
        <v>100</v>
      </c>
      <c r="Z1182" s="21">
        <f>IFERROR(VLOOKUP($D1182&amp;$C1182,生产方式定位!$A$2:$E$38,5,FALSE)+VLOOKUP($E1182&amp;$C1182,生产方式定位!$F$3:$J$38,5,FALSE),"错误")</f>
        <v>1510</v>
      </c>
      <c r="AA1182" s="34" t="str">
        <f t="shared" si="346"/>
        <v/>
      </c>
      <c r="AB1182" s="44" t="str">
        <f t="shared" si="330"/>
        <v/>
      </c>
      <c r="AC1182" s="44" t="str">
        <f t="shared" si="331"/>
        <v/>
      </c>
      <c r="AD1182" s="35" t="str">
        <f t="shared" si="332"/>
        <v>37%</v>
      </c>
      <c r="AE1182" s="3">
        <f t="shared" si="333"/>
        <v>310</v>
      </c>
      <c r="AF1182" s="46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spans="1:53" ht="19.95" customHeight="1" x14ac:dyDescent="0.4">
      <c r="A1183" s="23" t="s">
        <v>434</v>
      </c>
      <c r="C1183" s="23">
        <v>3</v>
      </c>
      <c r="D1183" s="31" t="s">
        <v>172</v>
      </c>
      <c r="E1183" s="31" t="s">
        <v>173</v>
      </c>
      <c r="N1183" s="21">
        <f>IFERROR(VLOOKUP($D1183&amp;$C1183,生产方式定位!$A$2:$E$38,2,FALSE)+VLOOKUP($E1183&amp;$C1183,生产方式定位!$F$3:$J$38,2,FALSE),0)</f>
        <v>1525</v>
      </c>
      <c r="U1183" s="21">
        <f>IFERROR(VLOOKUP($D1183&amp;$C1183,生产方式定位!$A$2:$E$38,3,FALSE)+VLOOKUP($E1183&amp;$C1183,生产方式定位!$F$3:$J$38,3,FALSE),0)</f>
        <v>100</v>
      </c>
      <c r="Z1183" s="21">
        <f>IFERROR(VLOOKUP($D1183&amp;$C1183,生产方式定位!$A$2:$E$38,5,FALSE)+VLOOKUP($E1183&amp;$C1183,生产方式定位!$F$3:$J$38,5,FALSE),"错误")</f>
        <v>2050</v>
      </c>
      <c r="AA1183" s="34" t="str">
        <f t="shared" si="346"/>
        <v/>
      </c>
      <c r="AB1183" s="44" t="str">
        <f t="shared" si="330"/>
        <v/>
      </c>
      <c r="AC1183" s="44" t="str">
        <f t="shared" si="331"/>
        <v/>
      </c>
      <c r="AD1183" s="35" t="str">
        <f t="shared" si="332"/>
        <v>34%</v>
      </c>
      <c r="AE1183" s="3">
        <f t="shared" si="333"/>
        <v>425</v>
      </c>
      <c r="AF1183" s="46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spans="1:53" ht="19.95" customHeight="1" x14ac:dyDescent="0.4">
      <c r="A1184" s="23" t="s">
        <v>434</v>
      </c>
      <c r="C1184" s="23">
        <v>4</v>
      </c>
      <c r="D1184" s="31" t="s">
        <v>172</v>
      </c>
      <c r="E1184" s="31" t="s">
        <v>173</v>
      </c>
      <c r="N1184" s="21">
        <f>IFERROR(VLOOKUP($D1184&amp;$C1184,生产方式定位!$A$2:$E$38,2,FALSE)+VLOOKUP($E1184&amp;$C1184,生产方式定位!$F$3:$J$38,2,FALSE),0)</f>
        <v>1950</v>
      </c>
      <c r="U1184" s="21">
        <f>IFERROR(VLOOKUP($D1184&amp;$C1184,生产方式定位!$A$2:$E$38,3,FALSE)+VLOOKUP($E1184&amp;$C1184,生产方式定位!$F$3:$J$38,3,FALSE),0)</f>
        <v>100</v>
      </c>
      <c r="Z1184" s="21">
        <f>IFERROR(VLOOKUP($D1184&amp;$C1184,生产方式定位!$A$2:$E$38,5,FALSE)+VLOOKUP($E1184&amp;$C1184,生产方式定位!$F$3:$J$38,5,FALSE),"错误")</f>
        <v>2590</v>
      </c>
      <c r="AA1184" s="34" t="str">
        <f t="shared" si="346"/>
        <v/>
      </c>
      <c r="AB1184" s="44" t="str">
        <f t="shared" si="330"/>
        <v/>
      </c>
      <c r="AC1184" s="44" t="str">
        <f t="shared" si="331"/>
        <v/>
      </c>
      <c r="AD1184" s="35" t="str">
        <f t="shared" si="332"/>
        <v>33%</v>
      </c>
      <c r="AE1184" s="3">
        <f t="shared" si="333"/>
        <v>540</v>
      </c>
      <c r="AF1184" s="46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spans="1:53" ht="19.95" customHeight="1" x14ac:dyDescent="0.4">
      <c r="A1185" s="23" t="s">
        <v>434</v>
      </c>
      <c r="C1185" s="23">
        <v>5</v>
      </c>
      <c r="D1185" s="31" t="s">
        <v>172</v>
      </c>
      <c r="E1185" s="31" t="s">
        <v>173</v>
      </c>
      <c r="N1185" s="21">
        <f>IFERROR(VLOOKUP($D1185&amp;$C1185,生产方式定位!$A$2:$E$38,2,FALSE)+VLOOKUP($E1185&amp;$C1185,生产方式定位!$F$3:$J$38,2,FALSE),0)</f>
        <v>2375</v>
      </c>
      <c r="U1185" s="21">
        <f>IFERROR(VLOOKUP($D1185&amp;$C1185,生产方式定位!$A$2:$E$38,3,FALSE)+VLOOKUP($E1185&amp;$C1185,生产方式定位!$F$3:$J$38,3,FALSE),0)</f>
        <v>100</v>
      </c>
      <c r="Z1185" s="21">
        <f>IFERROR(VLOOKUP($D1185&amp;$C1185,生产方式定位!$A$2:$E$38,5,FALSE)+VLOOKUP($E1185&amp;$C1185,生产方式定位!$F$3:$J$38,5,FALSE),"错误")</f>
        <v>3130</v>
      </c>
      <c r="AA1185" s="34" t="str">
        <f t="shared" si="346"/>
        <v/>
      </c>
      <c r="AB1185" s="44" t="str">
        <f t="shared" si="330"/>
        <v/>
      </c>
      <c r="AC1185" s="44" t="str">
        <f t="shared" si="331"/>
        <v/>
      </c>
      <c r="AD1185" s="35" t="str">
        <f t="shared" si="332"/>
        <v>32%</v>
      </c>
      <c r="AE1185" s="3">
        <f t="shared" si="333"/>
        <v>655</v>
      </c>
      <c r="AF1185" s="46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spans="1:53" ht="19.95" customHeight="1" x14ac:dyDescent="0.4">
      <c r="A1186" s="21" t="s">
        <v>435</v>
      </c>
      <c r="C1186" s="21">
        <v>1</v>
      </c>
      <c r="D1186" s="31" t="s">
        <v>175</v>
      </c>
      <c r="E1186" s="31" t="s">
        <v>176</v>
      </c>
      <c r="N1186" s="23">
        <f>IFERROR(VLOOKUP($D1186&amp;$C1186,生产方式定位!$A$2:$E$38,2,FALSE)+VLOOKUP($E1186&amp;$C1186,生产方式定位!$F$3:$J$38,2,FALSE),0)</f>
        <v>0</v>
      </c>
      <c r="U1186" s="23">
        <f>IFERROR(VLOOKUP($D1186&amp;$C1186,生产方式定位!$A$2:$E$38,3,FALSE)+VLOOKUP($E1186&amp;$C1186,生产方式定位!$F$3:$J$38,3,FALSE),0)</f>
        <v>0</v>
      </c>
      <c r="Z1186" s="23">
        <f>IFERROR(VLOOKUP($D1186&amp;$C1186,生产方式定位!$A$2:$E$38,5,FALSE)+VLOOKUP($E1186&amp;$C1186,生产方式定位!$F$3:$J$38,5,FALSE),"错误")</f>
        <v>0</v>
      </c>
      <c r="AA1186" s="34" t="str">
        <f t="shared" si="346"/>
        <v/>
      </c>
      <c r="AB1186" s="44" t="str">
        <f t="shared" si="330"/>
        <v/>
      </c>
      <c r="AC1186" s="44" t="str">
        <f t="shared" si="331"/>
        <v/>
      </c>
      <c r="AD1186" s="35" t="str">
        <f t="shared" si="332"/>
        <v/>
      </c>
      <c r="AE1186" s="3" t="str">
        <f t="shared" si="333"/>
        <v/>
      </c>
      <c r="AF1186" s="46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spans="1:53" ht="19.95" customHeight="1" x14ac:dyDescent="0.4">
      <c r="A1187" s="21" t="s">
        <v>435</v>
      </c>
      <c r="C1187" s="21">
        <v>2</v>
      </c>
      <c r="D1187" s="31" t="s">
        <v>175</v>
      </c>
      <c r="E1187" s="31" t="s">
        <v>176</v>
      </c>
      <c r="F1187" s="3" t="s">
        <v>41</v>
      </c>
      <c r="G1187" s="3">
        <v>10</v>
      </c>
      <c r="N1187" s="23">
        <f>IFERROR(VLOOKUP($D1187&amp;$C1187,生产方式定位!$A$2:$E$38,2,FALSE)+VLOOKUP($E1187&amp;$C1187,生产方式定位!$F$3:$J$38,2,FALSE),0)</f>
        <v>225</v>
      </c>
      <c r="U1187" s="23">
        <f>IFERROR(VLOOKUP($D1187&amp;$C1187,生产方式定位!$A$2:$E$38,3,FALSE)+VLOOKUP($E1187&amp;$C1187,生产方式定位!$F$3:$J$38,3,FALSE),0)</f>
        <v>10</v>
      </c>
      <c r="Z1187" s="23">
        <f>IFERROR(VLOOKUP($D1187&amp;$C1187,生产方式定位!$A$2:$E$38,5,FALSE)+VLOOKUP($E1187&amp;$C1187,生产方式定位!$F$3:$J$38,5,FALSE),"错误")</f>
        <v>0</v>
      </c>
      <c r="AA1187" s="34" t="str">
        <f t="shared" si="346"/>
        <v>工具*6</v>
      </c>
      <c r="AB1187" s="44" t="str">
        <f t="shared" si="330"/>
        <v/>
      </c>
      <c r="AC1187" s="44" t="str">
        <f t="shared" si="331"/>
        <v/>
      </c>
      <c r="AD1187" s="35" t="str">
        <f t="shared" si="332"/>
        <v>-100%</v>
      </c>
      <c r="AE1187" s="3">
        <f t="shared" si="333"/>
        <v>-235</v>
      </c>
      <c r="AF1187" s="46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spans="1:53" ht="19.95" customHeight="1" x14ac:dyDescent="0.4">
      <c r="A1188" s="21" t="s">
        <v>435</v>
      </c>
      <c r="C1188" s="21">
        <v>3</v>
      </c>
      <c r="D1188" s="31" t="s">
        <v>175</v>
      </c>
      <c r="E1188" s="31" t="s">
        <v>176</v>
      </c>
      <c r="F1188" s="3" t="s">
        <v>41</v>
      </c>
      <c r="G1188" s="3">
        <v>10</v>
      </c>
      <c r="N1188" s="23">
        <f>IFERROR(VLOOKUP($D1188&amp;$C1188,生产方式定位!$A$2:$E$38,2,FALSE)+VLOOKUP($E1188&amp;$C1188,生产方式定位!$F$3:$J$38,2,FALSE),0)</f>
        <v>300</v>
      </c>
      <c r="U1188" s="23">
        <f>IFERROR(VLOOKUP($D1188&amp;$C1188,生产方式定位!$A$2:$E$38,3,FALSE)+VLOOKUP($E1188&amp;$C1188,生产方式定位!$F$3:$J$38,3,FALSE),0)</f>
        <v>20</v>
      </c>
      <c r="Z1188" s="23">
        <f>IFERROR(VLOOKUP($D1188&amp;$C1188,生产方式定位!$A$2:$E$38,5,FALSE)+VLOOKUP($E1188&amp;$C1188,生产方式定位!$F$3:$J$38,5,FALSE),"错误")</f>
        <v>0</v>
      </c>
      <c r="AA1188" s="34" t="str">
        <f t="shared" si="346"/>
        <v>工具*8</v>
      </c>
      <c r="AB1188" s="44" t="str">
        <f t="shared" si="330"/>
        <v/>
      </c>
      <c r="AC1188" s="44" t="str">
        <f t="shared" si="331"/>
        <v/>
      </c>
      <c r="AD1188" s="35" t="str">
        <f t="shared" si="332"/>
        <v>-100%</v>
      </c>
      <c r="AE1188" s="3">
        <f t="shared" si="333"/>
        <v>-320</v>
      </c>
      <c r="AF1188" s="46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spans="1:53" ht="19.95" customHeight="1" x14ac:dyDescent="0.4">
      <c r="A1189" s="21" t="s">
        <v>435</v>
      </c>
      <c r="C1189" s="21">
        <v>4</v>
      </c>
      <c r="D1189" s="31" t="s">
        <v>175</v>
      </c>
      <c r="E1189" s="31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3">
        <f>IFERROR(VLOOKUP($D1189&amp;$C1189,生产方式定位!$A$2:$E$38,2,FALSE)+VLOOKUP($E1189&amp;$C1189,生产方式定位!$F$3:$J$38,2,FALSE),0)</f>
        <v>375</v>
      </c>
      <c r="U1189" s="23">
        <f>IFERROR(VLOOKUP($D1189&amp;$C1189,生产方式定位!$A$2:$E$38,3,FALSE)+VLOOKUP($E1189&amp;$C1189,生产方式定位!$F$3:$J$38,3,FALSE),0)</f>
        <v>30</v>
      </c>
      <c r="Z1189" s="23">
        <f>IFERROR(VLOOKUP($D1189&amp;$C1189,生产方式定位!$A$2:$E$38,5,FALSE)+VLOOKUP($E1189&amp;$C1189,生产方式定位!$F$3:$J$38,5,FALSE),"错误")</f>
        <v>0</v>
      </c>
      <c r="AA1189" s="34" t="str">
        <f t="shared" si="346"/>
        <v>科学引擎*2,煤*8</v>
      </c>
      <c r="AB1189" s="44" t="str">
        <f t="shared" si="330"/>
        <v/>
      </c>
      <c r="AC1189" s="44" t="str">
        <f t="shared" si="331"/>
        <v/>
      </c>
      <c r="AD1189" s="35" t="str">
        <f t="shared" si="332"/>
        <v>-100%</v>
      </c>
      <c r="AE1189" s="3">
        <f t="shared" si="333"/>
        <v>-405</v>
      </c>
      <c r="AF1189" s="46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spans="1:53" ht="19.95" customHeight="1" x14ac:dyDescent="0.4">
      <c r="A1190" s="21" t="s">
        <v>435</v>
      </c>
      <c r="C1190" s="21">
        <v>5</v>
      </c>
      <c r="D1190" s="31" t="s">
        <v>175</v>
      </c>
      <c r="E1190" s="31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3">
        <f>IFERROR(VLOOKUP($D1190&amp;$C1190,生产方式定位!$A$2:$E$38,2,FALSE)+VLOOKUP($E1190&amp;$C1190,生产方式定位!$F$3:$J$38,2,FALSE),0)</f>
        <v>450</v>
      </c>
      <c r="U1190" s="23">
        <f>IFERROR(VLOOKUP($D1190&amp;$C1190,生产方式定位!$A$2:$E$38,3,FALSE)+VLOOKUP($E1190&amp;$C1190,生产方式定位!$F$3:$J$38,3,FALSE),0)</f>
        <v>40</v>
      </c>
      <c r="Z1190" s="23">
        <f>IFERROR(VLOOKUP($D1190&amp;$C1190,生产方式定位!$A$2:$E$38,5,FALSE)+VLOOKUP($E1190&amp;$C1190,生产方式定位!$F$3:$J$38,5,FALSE),"错误")</f>
        <v>0</v>
      </c>
      <c r="AA1190" s="34" t="str">
        <f t="shared" si="346"/>
        <v>魔导引擎*2,煤*10</v>
      </c>
      <c r="AB1190" s="44" t="str">
        <f t="shared" si="330"/>
        <v/>
      </c>
      <c r="AC1190" s="44" t="str">
        <f t="shared" si="331"/>
        <v/>
      </c>
      <c r="AD1190" s="35" t="str">
        <f t="shared" si="332"/>
        <v>-100%</v>
      </c>
      <c r="AE1190" s="3">
        <f t="shared" si="333"/>
        <v>-490</v>
      </c>
      <c r="AF1190" s="46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spans="1:53" ht="19.95" customHeight="1" x14ac:dyDescent="0.4">
      <c r="A1191" s="23" t="s">
        <v>436</v>
      </c>
      <c r="C1191" s="23">
        <v>1</v>
      </c>
      <c r="D1191" s="31" t="s">
        <v>172</v>
      </c>
      <c r="E1191" s="31" t="s">
        <v>178</v>
      </c>
      <c r="N1191" s="21">
        <f>IFERROR(VLOOKUP($D1191&amp;$C1191,生产方式定位!$A$2:$E$38,2,FALSE)+VLOOKUP($E1191&amp;$C1191,生产方式定位!$F$3:$J$38,2,FALSE),0)</f>
        <v>300</v>
      </c>
      <c r="U1191" s="21">
        <f>IFERROR(VLOOKUP($D1191&amp;$C1191,生产方式定位!$A$2:$E$38,3,FALSE)+VLOOKUP($E1191&amp;$C1191,生产方式定位!$F$3:$J$38,3,FALSE),0)</f>
        <v>100</v>
      </c>
      <c r="Z1191" s="21">
        <f>IFERROR(VLOOKUP($D1191&amp;$C1191,生产方式定位!$A$2:$E$38,5,FALSE)+VLOOKUP($E1191&amp;$C1191,生产方式定位!$F$3:$J$38,5,FALSE),"错误")</f>
        <v>520</v>
      </c>
      <c r="AA1191" s="34" t="str">
        <f t="shared" si="346"/>
        <v/>
      </c>
      <c r="AB1191" s="44" t="str">
        <f t="shared" ref="AB1191:AB1249" si="347">IF(AJ1191="","",AJ1191)&amp;IF(AK1191="","",","&amp;AK1191)&amp;IF(AL1191="","",","&amp;AL1191)</f>
        <v/>
      </c>
      <c r="AC1191" s="44" t="str">
        <f t="shared" ref="AC1191:AC1249" si="348">IF(AM1191="","",AM1191)&amp;IF(AN1191="","",","&amp;AN1191)</f>
        <v/>
      </c>
      <c r="AD1191" s="35" t="str">
        <f t="shared" ref="AD1191:AD1249" si="349">IFERROR(ROUND(((Z1191/N1191)-1)*100,0)&amp;"%","")</f>
        <v>73%</v>
      </c>
      <c r="AE1191" s="3">
        <f t="shared" ref="AE1191:AE1249" si="350">IF(Z1191-U1191-N1191=0,"",Z1191-U1191-N1191)</f>
        <v>120</v>
      </c>
      <c r="AF1191" s="46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spans="1:53" ht="19.95" customHeight="1" x14ac:dyDescent="0.4">
      <c r="A1192" s="23" t="s">
        <v>436</v>
      </c>
      <c r="C1192" s="23">
        <v>2</v>
      </c>
      <c r="D1192" s="31" t="s">
        <v>172</v>
      </c>
      <c r="E1192" s="31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1">
        <f>IFERROR(VLOOKUP($D1192&amp;$C1192,生产方式定位!$A$2:$E$38,2,FALSE)+VLOOKUP($E1192&amp;$C1192,生产方式定位!$F$3:$J$38,2,FALSE),0)</f>
        <v>930</v>
      </c>
      <c r="U1192" s="21">
        <f>IFERROR(VLOOKUP($D1192&amp;$C1192,生产方式定位!$A$2:$E$38,3,FALSE)+VLOOKUP($E1192&amp;$C1192,生产方式定位!$F$3:$J$38,3,FALSE),0)</f>
        <v>115</v>
      </c>
      <c r="Z1192" s="21">
        <f>IFERROR(VLOOKUP($D1192&amp;$C1192,生产方式定位!$A$2:$E$38,5,FALSE)+VLOOKUP($E1192&amp;$C1192,生产方式定位!$F$3:$J$38,5,FALSE),"错误")</f>
        <v>910</v>
      </c>
      <c r="AA1192" s="34" t="str">
        <f t="shared" si="346"/>
        <v>魔偶*6,灵能水晶*10</v>
      </c>
      <c r="AB1192" s="44" t="str">
        <f t="shared" si="347"/>
        <v/>
      </c>
      <c r="AC1192" s="44" t="str">
        <f t="shared" si="348"/>
        <v/>
      </c>
      <c r="AD1192" s="35" t="str">
        <f t="shared" si="349"/>
        <v>-2%</v>
      </c>
      <c r="AE1192" s="3">
        <f t="shared" si="350"/>
        <v>-135</v>
      </c>
      <c r="AF1192" s="46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spans="1:53" ht="19.95" customHeight="1" x14ac:dyDescent="0.4">
      <c r="A1193" s="23" t="s">
        <v>436</v>
      </c>
      <c r="C1193" s="23">
        <v>3</v>
      </c>
      <c r="D1193" s="31" t="s">
        <v>172</v>
      </c>
      <c r="E1193" s="31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1">
        <f>IFERROR(VLOOKUP($D1193&amp;$C1193,生产方式定位!$A$2:$E$38,2,FALSE)+VLOOKUP($E1193&amp;$C1193,生产方式定位!$F$3:$J$38,2,FALSE),0)</f>
        <v>1340</v>
      </c>
      <c r="U1193" s="21">
        <f>IFERROR(VLOOKUP($D1193&amp;$C1193,生产方式定位!$A$2:$E$38,3,FALSE)+VLOOKUP($E1193&amp;$C1193,生产方式定位!$F$3:$J$38,3,FALSE),0)</f>
        <v>130</v>
      </c>
      <c r="Z1193" s="21">
        <f>IFERROR(VLOOKUP($D1193&amp;$C1193,生产方式定位!$A$2:$E$38,5,FALSE)+VLOOKUP($E1193&amp;$C1193,生产方式定位!$F$3:$J$38,5,FALSE),"错误")</f>
        <v>1300</v>
      </c>
      <c r="AA1193" s="34" t="str">
        <f t="shared" si="346"/>
        <v>魔偶*9,灵能水晶*15</v>
      </c>
      <c r="AB1193" s="44" t="str">
        <f t="shared" si="347"/>
        <v/>
      </c>
      <c r="AC1193" s="44" t="str">
        <f t="shared" si="348"/>
        <v/>
      </c>
      <c r="AD1193" s="35" t="str">
        <f t="shared" si="349"/>
        <v>-3%</v>
      </c>
      <c r="AE1193" s="3">
        <f t="shared" si="350"/>
        <v>-170</v>
      </c>
      <c r="AF1193" s="46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spans="1:53" ht="19.95" customHeight="1" x14ac:dyDescent="0.4">
      <c r="A1194" s="23" t="s">
        <v>436</v>
      </c>
      <c r="C1194" s="23">
        <v>4</v>
      </c>
      <c r="D1194" s="31" t="s">
        <v>172</v>
      </c>
      <c r="E1194" s="31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1">
        <f>IFERROR(VLOOKUP($D1194&amp;$C1194,生产方式定位!$A$2:$E$38,2,FALSE)+VLOOKUP($E1194&amp;$C1194,生产方式定位!$F$3:$J$38,2,FALSE),0)</f>
        <v>1750</v>
      </c>
      <c r="U1194" s="21">
        <f>IFERROR(VLOOKUP($D1194&amp;$C1194,生产方式定位!$A$2:$E$38,3,FALSE)+VLOOKUP($E1194&amp;$C1194,生产方式定位!$F$3:$J$38,3,FALSE),0)</f>
        <v>145</v>
      </c>
      <c r="Z1194" s="21">
        <f>IFERROR(VLOOKUP($D1194&amp;$C1194,生产方式定位!$A$2:$E$38,5,FALSE)+VLOOKUP($E1194&amp;$C1194,生产方式定位!$F$3:$J$38,5,FALSE),"错误")</f>
        <v>1690</v>
      </c>
      <c r="AA1194" s="34" t="str">
        <f t="shared" si="346"/>
        <v>魔偶*12,灵能水晶*19</v>
      </c>
      <c r="AB1194" s="44" t="str">
        <f t="shared" si="347"/>
        <v/>
      </c>
      <c r="AC1194" s="44" t="str">
        <f t="shared" si="348"/>
        <v/>
      </c>
      <c r="AD1194" s="35" t="str">
        <f t="shared" si="349"/>
        <v>-3%</v>
      </c>
      <c r="AE1194" s="3">
        <f t="shared" si="350"/>
        <v>-205</v>
      </c>
      <c r="AF1194" s="46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spans="1:53" ht="19.95" customHeight="1" x14ac:dyDescent="0.4">
      <c r="A1195" s="23" t="s">
        <v>436</v>
      </c>
      <c r="C1195" s="23">
        <v>5</v>
      </c>
      <c r="D1195" s="31" t="s">
        <v>172</v>
      </c>
      <c r="E1195" s="31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1">
        <f>IFERROR(VLOOKUP($D1195&amp;$C1195,生产方式定位!$A$2:$E$38,2,FALSE)+VLOOKUP($E1195&amp;$C1195,生产方式定位!$F$3:$J$38,2,FALSE),0)</f>
        <v>2160</v>
      </c>
      <c r="U1195" s="21">
        <f>IFERROR(VLOOKUP($D1195&amp;$C1195,生产方式定位!$A$2:$E$38,3,FALSE)+VLOOKUP($E1195&amp;$C1195,生产方式定位!$F$3:$J$38,3,FALSE),0)</f>
        <v>160</v>
      </c>
      <c r="Z1195" s="21">
        <f>IFERROR(VLOOKUP($D1195&amp;$C1195,生产方式定位!$A$2:$E$38,5,FALSE)+VLOOKUP($E1195&amp;$C1195,生产方式定位!$F$3:$J$38,5,FALSE),"错误")</f>
        <v>2080</v>
      </c>
      <c r="AA1195" s="34" t="str">
        <f t="shared" si="346"/>
        <v>魔偶*14,灵能水晶*24</v>
      </c>
      <c r="AB1195" s="44" t="str">
        <f t="shared" si="347"/>
        <v/>
      </c>
      <c r="AC1195" s="44" t="str">
        <f t="shared" si="348"/>
        <v/>
      </c>
      <c r="AD1195" s="35" t="str">
        <f t="shared" si="349"/>
        <v>-4%</v>
      </c>
      <c r="AE1195" s="3">
        <f t="shared" si="350"/>
        <v>-240</v>
      </c>
      <c r="AF1195" s="46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spans="1:53" ht="19.95" customHeight="1" x14ac:dyDescent="0.4">
      <c r="A1196" s="21" t="s">
        <v>437</v>
      </c>
      <c r="B1196" s="48" t="s">
        <v>519</v>
      </c>
      <c r="C1196" s="21">
        <v>1</v>
      </c>
      <c r="D1196" s="31" t="s">
        <v>175</v>
      </c>
      <c r="E1196" s="31" t="s">
        <v>180</v>
      </c>
      <c r="N1196" s="23">
        <f>IFERROR(VLOOKUP($D1196&amp;$C1196,生产方式定位!$A$2:$E$38,2,FALSE)+VLOOKUP($E1196&amp;$C1196,生产方式定位!$F$3:$J$38,2,FALSE),0)</f>
        <v>0</v>
      </c>
      <c r="U1196" s="23">
        <f>IFERROR(VLOOKUP($D1196&amp;$C1196,生产方式定位!$A$2:$E$38,3,FALSE)+VLOOKUP($E1196&amp;$C1196,生产方式定位!$F$3:$J$38,3,FALSE),0)</f>
        <v>25</v>
      </c>
      <c r="Z1196" s="23">
        <f>IFERROR(VLOOKUP($D1196&amp;$C1196,生产方式定位!$A$2:$E$38,5,FALSE)+VLOOKUP($E1196&amp;$C1196,生产方式定位!$F$3:$J$38,5,FALSE),"错误")</f>
        <v>25</v>
      </c>
      <c r="AA1196" s="34" t="str">
        <f t="shared" si="346"/>
        <v/>
      </c>
      <c r="AB1196" s="44" t="str">
        <f t="shared" si="347"/>
        <v/>
      </c>
      <c r="AC1196" s="44" t="str">
        <f t="shared" si="348"/>
        <v/>
      </c>
      <c r="AD1196" s="35" t="str">
        <f t="shared" si="349"/>
        <v/>
      </c>
      <c r="AE1196" s="3" t="str">
        <f t="shared" si="350"/>
        <v/>
      </c>
      <c r="AF1196" s="46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spans="1:53" ht="19.95" customHeight="1" x14ac:dyDescent="0.4">
      <c r="A1197" s="21" t="s">
        <v>437</v>
      </c>
      <c r="B1197" s="48" t="s">
        <v>520</v>
      </c>
      <c r="C1197" s="21">
        <v>2</v>
      </c>
      <c r="D1197" s="31" t="s">
        <v>175</v>
      </c>
      <c r="E1197" s="31" t="s">
        <v>180</v>
      </c>
      <c r="N1197" s="23">
        <f>IFERROR(VLOOKUP($D1197&amp;$C1197,生产方式定位!$A$2:$E$38,2,FALSE)+VLOOKUP($E1197&amp;$C1197,生产方式定位!$F$3:$J$38,2,FALSE),0)</f>
        <v>0</v>
      </c>
      <c r="U1197" s="23">
        <f>IFERROR(VLOOKUP($D1197&amp;$C1197,生产方式定位!$A$2:$E$38,3,FALSE)+VLOOKUP($E1197&amp;$C1197,生产方式定位!$F$3:$J$38,3,FALSE),0)</f>
        <v>35</v>
      </c>
      <c r="Z1197" s="23">
        <f>IFERROR(VLOOKUP($D1197&amp;$C1197,生产方式定位!$A$2:$E$38,5,FALSE)+VLOOKUP($E1197&amp;$C1197,生产方式定位!$F$3:$J$38,5,FALSE),"错误")</f>
        <v>35</v>
      </c>
      <c r="AA1197" s="34" t="str">
        <f t="shared" si="346"/>
        <v/>
      </c>
      <c r="AB1197" s="44" t="str">
        <f t="shared" si="347"/>
        <v/>
      </c>
      <c r="AC1197" s="44" t="str">
        <f t="shared" si="348"/>
        <v/>
      </c>
      <c r="AD1197" s="35" t="str">
        <f t="shared" si="349"/>
        <v/>
      </c>
      <c r="AE1197" s="3" t="str">
        <f t="shared" si="350"/>
        <v/>
      </c>
      <c r="AF1197" s="46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spans="1:53" ht="19.95" customHeight="1" x14ac:dyDescent="0.4">
      <c r="A1198" s="21" t="s">
        <v>437</v>
      </c>
      <c r="B1198" s="48" t="s">
        <v>521</v>
      </c>
      <c r="C1198" s="21">
        <v>3</v>
      </c>
      <c r="D1198" s="31" t="s">
        <v>175</v>
      </c>
      <c r="E1198" s="31" t="s">
        <v>180</v>
      </c>
      <c r="N1198" s="23">
        <f>IFERROR(VLOOKUP($D1198&amp;$C1198,生产方式定位!$A$2:$E$38,2,FALSE)+VLOOKUP($E1198&amp;$C1198,生产方式定位!$F$3:$J$38,2,FALSE),0)</f>
        <v>0</v>
      </c>
      <c r="U1198" s="23">
        <f>IFERROR(VLOOKUP($D1198&amp;$C1198,生产方式定位!$A$2:$E$38,3,FALSE)+VLOOKUP($E1198&amp;$C1198,生产方式定位!$F$3:$J$38,3,FALSE),0)</f>
        <v>70</v>
      </c>
      <c r="Z1198" s="23">
        <f>IFERROR(VLOOKUP($D1198&amp;$C1198,生产方式定位!$A$2:$E$38,5,FALSE)+VLOOKUP($E1198&amp;$C1198,生产方式定位!$F$3:$J$38,5,FALSE),"错误")</f>
        <v>70</v>
      </c>
      <c r="AA1198" s="34" t="str">
        <f t="shared" si="346"/>
        <v/>
      </c>
      <c r="AB1198" s="44" t="str">
        <f t="shared" si="347"/>
        <v/>
      </c>
      <c r="AC1198" s="44" t="str">
        <f t="shared" si="348"/>
        <v/>
      </c>
      <c r="AD1198" s="35" t="str">
        <f t="shared" si="349"/>
        <v/>
      </c>
      <c r="AE1198" s="3" t="str">
        <f t="shared" si="350"/>
        <v/>
      </c>
      <c r="AF1198" s="46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spans="1:53" ht="19.95" customHeight="1" x14ac:dyDescent="0.4">
      <c r="A1199" s="21" t="s">
        <v>437</v>
      </c>
      <c r="B1199" s="48" t="s">
        <v>522</v>
      </c>
      <c r="C1199" s="21">
        <v>4</v>
      </c>
      <c r="D1199" s="31" t="s">
        <v>175</v>
      </c>
      <c r="E1199" s="31" t="s">
        <v>180</v>
      </c>
      <c r="N1199" s="23">
        <f>IFERROR(VLOOKUP($D1199&amp;$C1199,生产方式定位!$A$2:$E$38,2,FALSE)+VLOOKUP($E1199&amp;$C1199,生产方式定位!$F$3:$J$38,2,FALSE),0)</f>
        <v>0</v>
      </c>
      <c r="U1199" s="23">
        <f>IFERROR(VLOOKUP($D1199&amp;$C1199,生产方式定位!$A$2:$E$38,3,FALSE)+VLOOKUP($E1199&amp;$C1199,生产方式定位!$F$3:$J$38,3,FALSE),0)</f>
        <v>35</v>
      </c>
      <c r="Z1199" s="23">
        <f>IFERROR(VLOOKUP($D1199&amp;$C1199,生产方式定位!$A$2:$E$38,5,FALSE)+VLOOKUP($E1199&amp;$C1199,生产方式定位!$F$3:$J$38,5,FALSE),"错误")</f>
        <v>35</v>
      </c>
      <c r="AA1199" s="34" t="str">
        <f t="shared" si="346"/>
        <v/>
      </c>
      <c r="AB1199" s="44" t="str">
        <f t="shared" si="347"/>
        <v/>
      </c>
      <c r="AC1199" s="44" t="str">
        <f t="shared" si="348"/>
        <v/>
      </c>
      <c r="AD1199" s="35" t="str">
        <f t="shared" si="349"/>
        <v/>
      </c>
      <c r="AE1199" s="3" t="str">
        <f t="shared" si="350"/>
        <v/>
      </c>
      <c r="AF1199" s="46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spans="1:53" ht="19.95" customHeight="1" x14ac:dyDescent="0.4">
      <c r="A1200" s="21" t="s">
        <v>437</v>
      </c>
      <c r="B1200" s="48" t="s">
        <v>523</v>
      </c>
      <c r="C1200" s="21">
        <v>5</v>
      </c>
      <c r="D1200" s="31" t="s">
        <v>175</v>
      </c>
      <c r="E1200" s="31" t="s">
        <v>180</v>
      </c>
      <c r="N1200" s="23">
        <f>IFERROR(VLOOKUP($D1200&amp;$C1200,生产方式定位!$A$2:$E$38,2,FALSE)+VLOOKUP($E1200&amp;$C1200,生产方式定位!$F$3:$J$38,2,FALSE),0)</f>
        <v>0</v>
      </c>
      <c r="U1200" s="23">
        <f>IFERROR(VLOOKUP($D1200&amp;$C1200,生产方式定位!$A$2:$E$38,3,FALSE)+VLOOKUP($E1200&amp;$C1200,生产方式定位!$F$3:$J$38,3,FALSE),0)</f>
        <v>40</v>
      </c>
      <c r="Z1200" s="23">
        <f>IFERROR(VLOOKUP($D1200&amp;$C1200,生产方式定位!$A$2:$E$38,5,FALSE)+VLOOKUP($E1200&amp;$C1200,生产方式定位!$F$3:$J$38,5,FALSE),"错误")</f>
        <v>40</v>
      </c>
      <c r="AA1200" s="34" t="str">
        <f t="shared" si="346"/>
        <v/>
      </c>
      <c r="AB1200" s="44" t="str">
        <f t="shared" si="347"/>
        <v/>
      </c>
      <c r="AC1200" s="44" t="str">
        <f t="shared" si="348"/>
        <v/>
      </c>
      <c r="AD1200" s="35" t="str">
        <f t="shared" si="349"/>
        <v/>
      </c>
      <c r="AE1200" s="3" t="str">
        <f t="shared" si="350"/>
        <v/>
      </c>
      <c r="AF1200" s="46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spans="1:53" ht="19.95" customHeight="1" x14ac:dyDescent="0.4">
      <c r="A1201" s="21" t="s">
        <v>437</v>
      </c>
      <c r="B1201" s="48" t="s">
        <v>524</v>
      </c>
      <c r="C1201" s="21">
        <v>6</v>
      </c>
      <c r="D1201" s="31" t="s">
        <v>175</v>
      </c>
      <c r="E1201" s="31" t="s">
        <v>180</v>
      </c>
      <c r="N1201" s="23">
        <f>IFERROR(VLOOKUP($D1201&amp;$C1201,生产方式定位!$A$2:$E$38,2,FALSE)+VLOOKUP($E1201&amp;$C1201,生产方式定位!$F$3:$J$38,2,FALSE),0)</f>
        <v>0</v>
      </c>
      <c r="U1201" s="23">
        <f>IFERROR(VLOOKUP($D1201&amp;$C1201,生产方式定位!$A$2:$E$38,3,FALSE)+VLOOKUP($E1201&amp;$C1201,生产方式定位!$F$3:$J$38,3,FALSE),0)</f>
        <v>20</v>
      </c>
      <c r="Z1201" s="23">
        <f>IFERROR(VLOOKUP($D1201&amp;$C1201,生产方式定位!$A$2:$E$38,5,FALSE)+VLOOKUP($E1201&amp;$C1201,生产方式定位!$F$3:$J$38,5,FALSE),"错误")</f>
        <v>20</v>
      </c>
      <c r="AA1201" s="34" t="str">
        <f t="shared" si="346"/>
        <v/>
      </c>
      <c r="AB1201" s="44" t="str">
        <f t="shared" si="347"/>
        <v/>
      </c>
      <c r="AC1201" s="44" t="str">
        <f t="shared" si="348"/>
        <v/>
      </c>
      <c r="AD1201" s="35" t="str">
        <f t="shared" si="349"/>
        <v/>
      </c>
      <c r="AE1201" s="3" t="str">
        <f t="shared" si="350"/>
        <v/>
      </c>
      <c r="AF1201" s="46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spans="1:53" ht="19.95" customHeight="1" x14ac:dyDescent="0.4">
      <c r="A1202" s="21" t="s">
        <v>437</v>
      </c>
      <c r="B1202" s="48" t="s">
        <v>525</v>
      </c>
      <c r="C1202" s="21">
        <v>7</v>
      </c>
      <c r="D1202" s="31" t="s">
        <v>175</v>
      </c>
      <c r="E1202" s="31" t="s">
        <v>180</v>
      </c>
      <c r="N1202" s="23">
        <f>IFERROR(VLOOKUP($D1202&amp;$C1202,生产方式定位!$A$2:$E$38,2,FALSE)+VLOOKUP($E1202&amp;$C1202,生产方式定位!$F$3:$J$38,2,FALSE),0)</f>
        <v>0</v>
      </c>
      <c r="U1202" s="23">
        <f>IFERROR(VLOOKUP($D1202&amp;$C1202,生产方式定位!$A$2:$E$38,3,FALSE)+VLOOKUP($E1202&amp;$C1202,生产方式定位!$F$3:$J$38,3,FALSE),0)</f>
        <v>20</v>
      </c>
      <c r="Z1202" s="23">
        <f>IFERROR(VLOOKUP($D1202&amp;$C1202,生产方式定位!$A$2:$E$38,5,FALSE)+VLOOKUP($E1202&amp;$C1202,生产方式定位!$F$3:$J$38,5,FALSE),"错误")</f>
        <v>20</v>
      </c>
      <c r="AA1202" s="34" t="str">
        <f t="shared" si="346"/>
        <v/>
      </c>
      <c r="AB1202" s="44" t="str">
        <f t="shared" si="347"/>
        <v/>
      </c>
      <c r="AC1202" s="44" t="str">
        <f t="shared" si="348"/>
        <v/>
      </c>
      <c r="AD1202" s="35" t="str">
        <f t="shared" si="349"/>
        <v/>
      </c>
      <c r="AE1202" s="3" t="str">
        <f t="shared" si="350"/>
        <v/>
      </c>
      <c r="AF1202" s="46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spans="1:53" ht="19.95" customHeight="1" x14ac:dyDescent="0.4">
      <c r="A1203" s="21" t="s">
        <v>437</v>
      </c>
      <c r="B1203" s="48" t="s">
        <v>526</v>
      </c>
      <c r="C1203" s="21">
        <v>8</v>
      </c>
      <c r="D1203" s="31" t="s">
        <v>175</v>
      </c>
      <c r="E1203" s="31" t="s">
        <v>180</v>
      </c>
      <c r="N1203" s="23">
        <f>IFERROR(VLOOKUP($D1203&amp;$C1203,生产方式定位!$A$2:$E$38,2,FALSE)+VLOOKUP($E1203&amp;$C1203,生产方式定位!$F$3:$J$38,2,FALSE),0)</f>
        <v>0</v>
      </c>
      <c r="U1203" s="23">
        <f>IFERROR(VLOOKUP($D1203&amp;$C1203,生产方式定位!$A$2:$E$38,3,FALSE)+VLOOKUP($E1203&amp;$C1203,生产方式定位!$F$3:$J$38,3,FALSE),0)</f>
        <v>50</v>
      </c>
      <c r="Z1203" s="23">
        <f>IFERROR(VLOOKUP($D1203&amp;$C1203,生产方式定位!$A$2:$E$38,5,FALSE)+VLOOKUP($E1203&amp;$C1203,生产方式定位!$F$3:$J$38,5,FALSE),"错误")</f>
        <v>50</v>
      </c>
      <c r="AA1203" s="34" t="str">
        <f t="shared" si="346"/>
        <v/>
      </c>
      <c r="AB1203" s="44" t="str">
        <f t="shared" si="347"/>
        <v/>
      </c>
      <c r="AC1203" s="44" t="str">
        <f t="shared" si="348"/>
        <v/>
      </c>
      <c r="AD1203" s="35" t="str">
        <f t="shared" si="349"/>
        <v/>
      </c>
      <c r="AE1203" s="3" t="str">
        <f t="shared" si="350"/>
        <v/>
      </c>
      <c r="AF1203" s="46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spans="1:53" ht="19.95" customHeight="1" x14ac:dyDescent="0.4">
      <c r="A1204" s="23" t="s">
        <v>439</v>
      </c>
      <c r="C1204" s="23">
        <v>1</v>
      </c>
      <c r="D1204" s="31" t="s">
        <v>172</v>
      </c>
      <c r="E1204" s="31" t="s">
        <v>173</v>
      </c>
      <c r="N1204" s="21">
        <f>IFERROR(VLOOKUP($D1204&amp;$C1204,生产方式定位!$A$2:$E$38,2,FALSE)+VLOOKUP($E1204&amp;$C1204,生产方式定位!$F$3:$J$38,2,FALSE),0)</f>
        <v>300</v>
      </c>
      <c r="U1204" s="21">
        <f>IFERROR(VLOOKUP($D1204&amp;$C1204,生产方式定位!$A$2:$E$38,3,FALSE)+VLOOKUP($E1204&amp;$C1204,生产方式定位!$F$3:$J$38,3,FALSE),0)</f>
        <v>100</v>
      </c>
      <c r="Z1204" s="21">
        <f>IFERROR(VLOOKUP($D1204&amp;$C1204,生产方式定位!$A$2:$E$38,5,FALSE)+VLOOKUP($E1204&amp;$C1204,生产方式定位!$F$3:$J$38,5,FALSE),"错误")</f>
        <v>520</v>
      </c>
      <c r="AA1204" s="34" t="str">
        <f t="shared" si="346"/>
        <v/>
      </c>
      <c r="AB1204" s="44" t="str">
        <f t="shared" si="347"/>
        <v/>
      </c>
      <c r="AC1204" s="44" t="str">
        <f t="shared" si="348"/>
        <v/>
      </c>
      <c r="AD1204" s="35" t="str">
        <f t="shared" si="349"/>
        <v>73%</v>
      </c>
      <c r="AE1204" s="3">
        <f t="shared" si="350"/>
        <v>120</v>
      </c>
      <c r="AF1204" s="46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spans="1:53" ht="19.95" customHeight="1" x14ac:dyDescent="0.4">
      <c r="A1205" s="23" t="s">
        <v>439</v>
      </c>
      <c r="C1205" s="23">
        <v>2</v>
      </c>
      <c r="D1205" s="31" t="s">
        <v>172</v>
      </c>
      <c r="E1205" s="31" t="s">
        <v>173</v>
      </c>
      <c r="N1205" s="21">
        <f>IFERROR(VLOOKUP($D1205&amp;$C1205,生产方式定位!$A$2:$E$38,2,FALSE)+VLOOKUP($E1205&amp;$C1205,生产方式定位!$F$3:$J$38,2,FALSE),0)</f>
        <v>1100</v>
      </c>
      <c r="U1205" s="21">
        <f>IFERROR(VLOOKUP($D1205&amp;$C1205,生产方式定位!$A$2:$E$38,3,FALSE)+VLOOKUP($E1205&amp;$C1205,生产方式定位!$F$3:$J$38,3,FALSE),0)</f>
        <v>100</v>
      </c>
      <c r="Z1205" s="21">
        <f>IFERROR(VLOOKUP($D1205&amp;$C1205,生产方式定位!$A$2:$E$38,5,FALSE)+VLOOKUP($E1205&amp;$C1205,生产方式定位!$F$3:$J$38,5,FALSE),"错误")</f>
        <v>1510</v>
      </c>
      <c r="AA1205" s="34" t="str">
        <f t="shared" si="346"/>
        <v/>
      </c>
      <c r="AB1205" s="44" t="str">
        <f t="shared" si="347"/>
        <v/>
      </c>
      <c r="AC1205" s="44" t="str">
        <f t="shared" si="348"/>
        <v/>
      </c>
      <c r="AD1205" s="35" t="str">
        <f t="shared" si="349"/>
        <v>37%</v>
      </c>
      <c r="AE1205" s="3">
        <f t="shared" si="350"/>
        <v>310</v>
      </c>
      <c r="AF1205" s="46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spans="1:53" ht="19.95" customHeight="1" x14ac:dyDescent="0.4">
      <c r="A1206" s="23" t="s">
        <v>439</v>
      </c>
      <c r="C1206" s="23">
        <v>3</v>
      </c>
      <c r="D1206" s="31" t="s">
        <v>172</v>
      </c>
      <c r="E1206" s="31" t="s">
        <v>173</v>
      </c>
      <c r="N1206" s="21">
        <f>IFERROR(VLOOKUP($D1206&amp;$C1206,生产方式定位!$A$2:$E$38,2,FALSE)+VLOOKUP($E1206&amp;$C1206,生产方式定位!$F$3:$J$38,2,FALSE),0)</f>
        <v>1525</v>
      </c>
      <c r="U1206" s="21">
        <f>IFERROR(VLOOKUP($D1206&amp;$C1206,生产方式定位!$A$2:$E$38,3,FALSE)+VLOOKUP($E1206&amp;$C1206,生产方式定位!$F$3:$J$38,3,FALSE),0)</f>
        <v>100</v>
      </c>
      <c r="Z1206" s="21">
        <f>IFERROR(VLOOKUP($D1206&amp;$C1206,生产方式定位!$A$2:$E$38,5,FALSE)+VLOOKUP($E1206&amp;$C1206,生产方式定位!$F$3:$J$38,5,FALSE),"错误")</f>
        <v>2050</v>
      </c>
      <c r="AA1206" s="34" t="str">
        <f t="shared" si="346"/>
        <v/>
      </c>
      <c r="AB1206" s="44" t="str">
        <f t="shared" si="347"/>
        <v/>
      </c>
      <c r="AC1206" s="44" t="str">
        <f t="shared" si="348"/>
        <v/>
      </c>
      <c r="AD1206" s="35" t="str">
        <f t="shared" si="349"/>
        <v>34%</v>
      </c>
      <c r="AE1206" s="3">
        <f t="shared" si="350"/>
        <v>425</v>
      </c>
      <c r="AF1206" s="46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spans="1:53" ht="19.95" customHeight="1" x14ac:dyDescent="0.4">
      <c r="A1207" s="23" t="s">
        <v>439</v>
      </c>
      <c r="C1207" s="23">
        <v>4</v>
      </c>
      <c r="D1207" s="31" t="s">
        <v>172</v>
      </c>
      <c r="E1207" s="31" t="s">
        <v>173</v>
      </c>
      <c r="N1207" s="21">
        <f>IFERROR(VLOOKUP($D1207&amp;$C1207,生产方式定位!$A$2:$E$38,2,FALSE)+VLOOKUP($E1207&amp;$C1207,生产方式定位!$F$3:$J$38,2,FALSE),0)</f>
        <v>1950</v>
      </c>
      <c r="U1207" s="21">
        <f>IFERROR(VLOOKUP($D1207&amp;$C1207,生产方式定位!$A$2:$E$38,3,FALSE)+VLOOKUP($E1207&amp;$C1207,生产方式定位!$F$3:$J$38,3,FALSE),0)</f>
        <v>100</v>
      </c>
      <c r="Z1207" s="21">
        <f>IFERROR(VLOOKUP($D1207&amp;$C1207,生产方式定位!$A$2:$E$38,5,FALSE)+VLOOKUP($E1207&amp;$C1207,生产方式定位!$F$3:$J$38,5,FALSE),"错误")</f>
        <v>2590</v>
      </c>
      <c r="AA1207" s="34" t="str">
        <f t="shared" si="346"/>
        <v/>
      </c>
      <c r="AB1207" s="44" t="str">
        <f t="shared" si="347"/>
        <v/>
      </c>
      <c r="AC1207" s="44" t="str">
        <f t="shared" si="348"/>
        <v/>
      </c>
      <c r="AD1207" s="35" t="str">
        <f t="shared" si="349"/>
        <v>33%</v>
      </c>
      <c r="AE1207" s="3">
        <f t="shared" si="350"/>
        <v>540</v>
      </c>
      <c r="AF1207" s="46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spans="1:53" ht="19.95" customHeight="1" x14ac:dyDescent="0.4">
      <c r="A1208" s="23" t="s">
        <v>439</v>
      </c>
      <c r="C1208" s="23">
        <v>5</v>
      </c>
      <c r="D1208" s="31" t="s">
        <v>172</v>
      </c>
      <c r="E1208" s="31" t="s">
        <v>173</v>
      </c>
      <c r="N1208" s="21">
        <f>IFERROR(VLOOKUP($D1208&amp;$C1208,生产方式定位!$A$2:$E$38,2,FALSE)+VLOOKUP($E1208&amp;$C1208,生产方式定位!$F$3:$J$38,2,FALSE),0)</f>
        <v>2375</v>
      </c>
      <c r="U1208" s="21">
        <f>IFERROR(VLOOKUP($D1208&amp;$C1208,生产方式定位!$A$2:$E$38,3,FALSE)+VLOOKUP($E1208&amp;$C1208,生产方式定位!$F$3:$J$38,3,FALSE),0)</f>
        <v>100</v>
      </c>
      <c r="Z1208" s="21">
        <f>IFERROR(VLOOKUP($D1208&amp;$C1208,生产方式定位!$A$2:$E$38,5,FALSE)+VLOOKUP($E1208&amp;$C1208,生产方式定位!$F$3:$J$38,5,FALSE),"错误")</f>
        <v>3130</v>
      </c>
      <c r="AA1208" s="34" t="str">
        <f t="shared" si="346"/>
        <v/>
      </c>
      <c r="AB1208" s="44" t="str">
        <f t="shared" si="347"/>
        <v/>
      </c>
      <c r="AC1208" s="44" t="str">
        <f t="shared" si="348"/>
        <v/>
      </c>
      <c r="AD1208" s="35" t="str">
        <f t="shared" si="349"/>
        <v>32%</v>
      </c>
      <c r="AE1208" s="3">
        <f t="shared" si="350"/>
        <v>655</v>
      </c>
      <c r="AF1208" s="46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spans="1:53" ht="19.95" customHeight="1" x14ac:dyDescent="0.4">
      <c r="A1209" s="21" t="s">
        <v>440</v>
      </c>
      <c r="C1209" s="21">
        <v>1</v>
      </c>
      <c r="D1209" s="31" t="s">
        <v>175</v>
      </c>
      <c r="E1209" s="31" t="s">
        <v>176</v>
      </c>
      <c r="N1209" s="23">
        <f>IFERROR(VLOOKUP($D1209&amp;$C1209,生产方式定位!$A$2:$E$38,2,FALSE)+VLOOKUP($E1209&amp;$C1209,生产方式定位!$F$3:$J$38,2,FALSE),0)</f>
        <v>0</v>
      </c>
      <c r="U1209" s="23">
        <f>IFERROR(VLOOKUP($D1209&amp;$C1209,生产方式定位!$A$2:$E$38,3,FALSE)+VLOOKUP($E1209&amp;$C1209,生产方式定位!$F$3:$J$38,3,FALSE),0)</f>
        <v>0</v>
      </c>
      <c r="Z1209" s="23">
        <f>IFERROR(VLOOKUP($D1209&amp;$C1209,生产方式定位!$A$2:$E$38,5,FALSE)+VLOOKUP($E1209&amp;$C1209,生产方式定位!$F$3:$J$38,5,FALSE),"错误")</f>
        <v>0</v>
      </c>
      <c r="AA1209" s="34" t="str">
        <f t="shared" si="346"/>
        <v/>
      </c>
      <c r="AB1209" s="44" t="str">
        <f t="shared" si="347"/>
        <v/>
      </c>
      <c r="AC1209" s="44" t="str">
        <f t="shared" si="348"/>
        <v/>
      </c>
      <c r="AD1209" s="35" t="str">
        <f t="shared" si="349"/>
        <v/>
      </c>
      <c r="AE1209" s="3" t="str">
        <f t="shared" si="350"/>
        <v/>
      </c>
      <c r="AF1209" s="46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spans="1:53" ht="19.95" customHeight="1" x14ac:dyDescent="0.4">
      <c r="A1210" s="21" t="s">
        <v>440</v>
      </c>
      <c r="C1210" s="21">
        <v>2</v>
      </c>
      <c r="D1210" s="31" t="s">
        <v>175</v>
      </c>
      <c r="E1210" s="31" t="s">
        <v>176</v>
      </c>
      <c r="F1210" s="3" t="s">
        <v>41</v>
      </c>
      <c r="G1210" s="3">
        <v>10</v>
      </c>
      <c r="N1210" s="23">
        <f>IFERROR(VLOOKUP($D1210&amp;$C1210,生产方式定位!$A$2:$E$38,2,FALSE)+VLOOKUP($E1210&amp;$C1210,生产方式定位!$F$3:$J$38,2,FALSE),0)</f>
        <v>225</v>
      </c>
      <c r="U1210" s="23">
        <f>IFERROR(VLOOKUP($D1210&amp;$C1210,生产方式定位!$A$2:$E$38,3,FALSE)+VLOOKUP($E1210&amp;$C1210,生产方式定位!$F$3:$J$38,3,FALSE),0)</f>
        <v>10</v>
      </c>
      <c r="Z1210" s="23">
        <f>IFERROR(VLOOKUP($D1210&amp;$C1210,生产方式定位!$A$2:$E$38,5,FALSE)+VLOOKUP($E1210&amp;$C1210,生产方式定位!$F$3:$J$38,5,FALSE),"错误")</f>
        <v>0</v>
      </c>
      <c r="AA1210" s="34" t="str">
        <f t="shared" si="346"/>
        <v>工具*6</v>
      </c>
      <c r="AB1210" s="44" t="str">
        <f t="shared" si="347"/>
        <v/>
      </c>
      <c r="AC1210" s="44" t="str">
        <f t="shared" si="348"/>
        <v/>
      </c>
      <c r="AD1210" s="35" t="str">
        <f t="shared" si="349"/>
        <v>-100%</v>
      </c>
      <c r="AE1210" s="3">
        <f t="shared" si="350"/>
        <v>-235</v>
      </c>
      <c r="AF1210" s="46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spans="1:53" ht="19.95" customHeight="1" x14ac:dyDescent="0.4">
      <c r="A1211" s="21" t="s">
        <v>440</v>
      </c>
      <c r="C1211" s="21">
        <v>3</v>
      </c>
      <c r="D1211" s="31" t="s">
        <v>175</v>
      </c>
      <c r="E1211" s="31" t="s">
        <v>176</v>
      </c>
      <c r="F1211" s="3" t="s">
        <v>41</v>
      </c>
      <c r="G1211" s="3">
        <v>10</v>
      </c>
      <c r="N1211" s="23">
        <f>IFERROR(VLOOKUP($D1211&amp;$C1211,生产方式定位!$A$2:$E$38,2,FALSE)+VLOOKUP($E1211&amp;$C1211,生产方式定位!$F$3:$J$38,2,FALSE),0)</f>
        <v>300</v>
      </c>
      <c r="U1211" s="23">
        <f>IFERROR(VLOOKUP($D1211&amp;$C1211,生产方式定位!$A$2:$E$38,3,FALSE)+VLOOKUP($E1211&amp;$C1211,生产方式定位!$F$3:$J$38,3,FALSE),0)</f>
        <v>20</v>
      </c>
      <c r="Z1211" s="23">
        <f>IFERROR(VLOOKUP($D1211&amp;$C1211,生产方式定位!$A$2:$E$38,5,FALSE)+VLOOKUP($E1211&amp;$C1211,生产方式定位!$F$3:$J$38,5,FALSE),"错误")</f>
        <v>0</v>
      </c>
      <c r="AA1211" s="34" t="str">
        <f t="shared" si="346"/>
        <v>工具*8</v>
      </c>
      <c r="AB1211" s="44" t="str">
        <f t="shared" si="347"/>
        <v/>
      </c>
      <c r="AC1211" s="44" t="str">
        <f t="shared" si="348"/>
        <v/>
      </c>
      <c r="AD1211" s="35" t="str">
        <f t="shared" si="349"/>
        <v>-100%</v>
      </c>
      <c r="AE1211" s="3">
        <f t="shared" si="350"/>
        <v>-320</v>
      </c>
      <c r="AF1211" s="46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spans="1:53" ht="19.95" customHeight="1" x14ac:dyDescent="0.4">
      <c r="A1212" s="21" t="s">
        <v>440</v>
      </c>
      <c r="C1212" s="21">
        <v>4</v>
      </c>
      <c r="D1212" s="31" t="s">
        <v>175</v>
      </c>
      <c r="E1212" s="31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23">
        <f>IFERROR(VLOOKUP($D1212&amp;$C1212,生产方式定位!$A$2:$E$38,2,FALSE)+VLOOKUP($E1212&amp;$C1212,生产方式定位!$F$3:$J$38,2,FALSE),0)</f>
        <v>375</v>
      </c>
      <c r="U1212" s="23">
        <f>IFERROR(VLOOKUP($D1212&amp;$C1212,生产方式定位!$A$2:$E$38,3,FALSE)+VLOOKUP($E1212&amp;$C1212,生产方式定位!$F$3:$J$38,3,FALSE),0)</f>
        <v>30</v>
      </c>
      <c r="Z1212" s="23">
        <f>IFERROR(VLOOKUP($D1212&amp;$C1212,生产方式定位!$A$2:$E$38,5,FALSE)+VLOOKUP($E1212&amp;$C1212,生产方式定位!$F$3:$J$38,5,FALSE),"错误")</f>
        <v>0</v>
      </c>
      <c r="AA1212" s="34" t="str">
        <f t="shared" si="346"/>
        <v>科学引擎*2,煤*8</v>
      </c>
      <c r="AB1212" s="44" t="str">
        <f t="shared" si="347"/>
        <v/>
      </c>
      <c r="AC1212" s="44" t="str">
        <f t="shared" si="348"/>
        <v/>
      </c>
      <c r="AD1212" s="35" t="str">
        <f t="shared" si="349"/>
        <v>-100%</v>
      </c>
      <c r="AE1212" s="3">
        <f t="shared" si="350"/>
        <v>-405</v>
      </c>
      <c r="AF1212" s="46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spans="1:53" ht="19.95" customHeight="1" x14ac:dyDescent="0.4">
      <c r="A1213" s="21" t="s">
        <v>440</v>
      </c>
      <c r="C1213" s="21">
        <v>5</v>
      </c>
      <c r="D1213" s="31" t="s">
        <v>175</v>
      </c>
      <c r="E1213" s="31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23">
        <f>IFERROR(VLOOKUP($D1213&amp;$C1213,生产方式定位!$A$2:$E$38,2,FALSE)+VLOOKUP($E1213&amp;$C1213,生产方式定位!$F$3:$J$38,2,FALSE),0)</f>
        <v>450</v>
      </c>
      <c r="U1213" s="23">
        <f>IFERROR(VLOOKUP($D1213&amp;$C1213,生产方式定位!$A$2:$E$38,3,FALSE)+VLOOKUP($E1213&amp;$C1213,生产方式定位!$F$3:$J$38,3,FALSE),0)</f>
        <v>40</v>
      </c>
      <c r="Z1213" s="23">
        <f>IFERROR(VLOOKUP($D1213&amp;$C1213,生产方式定位!$A$2:$E$38,5,FALSE)+VLOOKUP($E1213&amp;$C1213,生产方式定位!$F$3:$J$38,5,FALSE),"错误")</f>
        <v>0</v>
      </c>
      <c r="AA1213" s="34" t="str">
        <f t="shared" si="346"/>
        <v>魔导引擎*2,煤*10</v>
      </c>
      <c r="AB1213" s="44" t="str">
        <f t="shared" si="347"/>
        <v/>
      </c>
      <c r="AC1213" s="44" t="str">
        <f t="shared" si="348"/>
        <v/>
      </c>
      <c r="AD1213" s="35" t="str">
        <f t="shared" si="349"/>
        <v>-100%</v>
      </c>
      <c r="AE1213" s="3">
        <f t="shared" si="350"/>
        <v>-490</v>
      </c>
      <c r="AF1213" s="46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spans="1:53" ht="19.95" customHeight="1" x14ac:dyDescent="0.4">
      <c r="A1214" s="23" t="s">
        <v>441</v>
      </c>
      <c r="C1214" s="23">
        <v>1</v>
      </c>
      <c r="D1214" s="31" t="s">
        <v>172</v>
      </c>
      <c r="E1214" s="31" t="s">
        <v>178</v>
      </c>
      <c r="N1214" s="21">
        <f>IFERROR(VLOOKUP($D1214&amp;$C1214,生产方式定位!$A$2:$E$38,2,FALSE)+VLOOKUP($E1214&amp;$C1214,生产方式定位!$F$3:$J$38,2,FALSE),0)</f>
        <v>300</v>
      </c>
      <c r="U1214" s="21">
        <f>IFERROR(VLOOKUP($D1214&amp;$C1214,生产方式定位!$A$2:$E$38,3,FALSE)+VLOOKUP($E1214&amp;$C1214,生产方式定位!$F$3:$J$38,3,FALSE),0)</f>
        <v>100</v>
      </c>
      <c r="Z1214" s="21">
        <f>IFERROR(VLOOKUP($D1214&amp;$C1214,生产方式定位!$A$2:$E$38,5,FALSE)+VLOOKUP($E1214&amp;$C1214,生产方式定位!$F$3:$J$38,5,FALSE),"错误")</f>
        <v>520</v>
      </c>
      <c r="AA1214" s="34" t="str">
        <f t="shared" si="346"/>
        <v/>
      </c>
      <c r="AB1214" s="44" t="str">
        <f t="shared" si="347"/>
        <v/>
      </c>
      <c r="AC1214" s="44" t="str">
        <f t="shared" si="348"/>
        <v/>
      </c>
      <c r="AD1214" s="35" t="str">
        <f t="shared" si="349"/>
        <v>73%</v>
      </c>
      <c r="AE1214" s="3">
        <f t="shared" si="350"/>
        <v>120</v>
      </c>
      <c r="AF1214" s="46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spans="1:53" ht="19.95" customHeight="1" x14ac:dyDescent="0.4">
      <c r="A1215" s="23" t="s">
        <v>441</v>
      </c>
      <c r="C1215" s="23">
        <v>2</v>
      </c>
      <c r="D1215" s="31" t="s">
        <v>172</v>
      </c>
      <c r="E1215" s="31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1">
        <f>IFERROR(VLOOKUP($D1215&amp;$C1215,生产方式定位!$A$2:$E$38,2,FALSE)+VLOOKUP($E1215&amp;$C1215,生产方式定位!$F$3:$J$38,2,FALSE),0)</f>
        <v>930</v>
      </c>
      <c r="U1215" s="21">
        <f>IFERROR(VLOOKUP($D1215&amp;$C1215,生产方式定位!$A$2:$E$38,3,FALSE)+VLOOKUP($E1215&amp;$C1215,生产方式定位!$F$3:$J$38,3,FALSE),0)</f>
        <v>115</v>
      </c>
      <c r="Z1215" s="21">
        <f>IFERROR(VLOOKUP($D1215&amp;$C1215,生产方式定位!$A$2:$E$38,5,FALSE)+VLOOKUP($E1215&amp;$C1215,生产方式定位!$F$3:$J$38,5,FALSE),"错误")</f>
        <v>910</v>
      </c>
      <c r="AA1215" s="34" t="str">
        <f t="shared" si="346"/>
        <v>魔偶*6,灵能水晶*10</v>
      </c>
      <c r="AB1215" s="44" t="str">
        <f t="shared" si="347"/>
        <v/>
      </c>
      <c r="AC1215" s="44" t="str">
        <f t="shared" si="348"/>
        <v/>
      </c>
      <c r="AD1215" s="35" t="str">
        <f t="shared" si="349"/>
        <v>-2%</v>
      </c>
      <c r="AE1215" s="3">
        <f t="shared" si="350"/>
        <v>-135</v>
      </c>
      <c r="AF1215" s="46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spans="1:53" ht="19.95" customHeight="1" x14ac:dyDescent="0.4">
      <c r="A1216" s="23" t="s">
        <v>441</v>
      </c>
      <c r="C1216" s="23">
        <v>3</v>
      </c>
      <c r="D1216" s="31" t="s">
        <v>172</v>
      </c>
      <c r="E1216" s="31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1">
        <f>IFERROR(VLOOKUP($D1216&amp;$C1216,生产方式定位!$A$2:$E$38,2,FALSE)+VLOOKUP($E1216&amp;$C1216,生产方式定位!$F$3:$J$38,2,FALSE),0)</f>
        <v>1340</v>
      </c>
      <c r="U1216" s="21">
        <f>IFERROR(VLOOKUP($D1216&amp;$C1216,生产方式定位!$A$2:$E$38,3,FALSE)+VLOOKUP($E1216&amp;$C1216,生产方式定位!$F$3:$J$38,3,FALSE),0)</f>
        <v>130</v>
      </c>
      <c r="Z1216" s="21">
        <f>IFERROR(VLOOKUP($D1216&amp;$C1216,生产方式定位!$A$2:$E$38,5,FALSE)+VLOOKUP($E1216&amp;$C1216,生产方式定位!$F$3:$J$38,5,FALSE),"错误")</f>
        <v>1300</v>
      </c>
      <c r="AA1216" s="34" t="str">
        <f t="shared" si="346"/>
        <v>魔偶*9,灵能水晶*15</v>
      </c>
      <c r="AB1216" s="44" t="str">
        <f t="shared" si="347"/>
        <v/>
      </c>
      <c r="AC1216" s="44" t="str">
        <f t="shared" si="348"/>
        <v/>
      </c>
      <c r="AD1216" s="35" t="str">
        <f t="shared" si="349"/>
        <v>-3%</v>
      </c>
      <c r="AE1216" s="3">
        <f t="shared" si="350"/>
        <v>-170</v>
      </c>
      <c r="AF1216" s="46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spans="1:53" ht="19.95" customHeight="1" x14ac:dyDescent="0.4">
      <c r="A1217" s="23" t="s">
        <v>441</v>
      </c>
      <c r="C1217" s="23">
        <v>4</v>
      </c>
      <c r="D1217" s="31" t="s">
        <v>172</v>
      </c>
      <c r="E1217" s="31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1">
        <f>IFERROR(VLOOKUP($D1217&amp;$C1217,生产方式定位!$A$2:$E$38,2,FALSE)+VLOOKUP($E1217&amp;$C1217,生产方式定位!$F$3:$J$38,2,FALSE),0)</f>
        <v>1750</v>
      </c>
      <c r="U1217" s="21">
        <f>IFERROR(VLOOKUP($D1217&amp;$C1217,生产方式定位!$A$2:$E$38,3,FALSE)+VLOOKUP($E1217&amp;$C1217,生产方式定位!$F$3:$J$38,3,FALSE),0)</f>
        <v>145</v>
      </c>
      <c r="Z1217" s="21">
        <f>IFERROR(VLOOKUP($D1217&amp;$C1217,生产方式定位!$A$2:$E$38,5,FALSE)+VLOOKUP($E1217&amp;$C1217,生产方式定位!$F$3:$J$38,5,FALSE),"错误")</f>
        <v>1690</v>
      </c>
      <c r="AA1217" s="34" t="str">
        <f t="shared" si="346"/>
        <v>魔偶*12,灵能水晶*19</v>
      </c>
      <c r="AB1217" s="44" t="str">
        <f t="shared" si="347"/>
        <v/>
      </c>
      <c r="AC1217" s="44" t="str">
        <f t="shared" si="348"/>
        <v/>
      </c>
      <c r="AD1217" s="35" t="str">
        <f t="shared" si="349"/>
        <v>-3%</v>
      </c>
      <c r="AE1217" s="3">
        <f t="shared" si="350"/>
        <v>-205</v>
      </c>
      <c r="AF1217" s="46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spans="1:53" ht="19.95" customHeight="1" x14ac:dyDescent="0.4">
      <c r="A1218" s="23" t="s">
        <v>441</v>
      </c>
      <c r="C1218" s="23">
        <v>5</v>
      </c>
      <c r="D1218" s="31" t="s">
        <v>172</v>
      </c>
      <c r="E1218" s="31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1">
        <f>IFERROR(VLOOKUP($D1218&amp;$C1218,生产方式定位!$A$2:$E$38,2,FALSE)+VLOOKUP($E1218&amp;$C1218,生产方式定位!$F$3:$J$38,2,FALSE),0)</f>
        <v>2160</v>
      </c>
      <c r="U1218" s="21">
        <f>IFERROR(VLOOKUP($D1218&amp;$C1218,生产方式定位!$A$2:$E$38,3,FALSE)+VLOOKUP($E1218&amp;$C1218,生产方式定位!$F$3:$J$38,3,FALSE),0)</f>
        <v>160</v>
      </c>
      <c r="Z1218" s="21">
        <f>IFERROR(VLOOKUP($D1218&amp;$C1218,生产方式定位!$A$2:$E$38,5,FALSE)+VLOOKUP($E1218&amp;$C1218,生产方式定位!$F$3:$J$38,5,FALSE),"错误")</f>
        <v>2080</v>
      </c>
      <c r="AA1218" s="34" t="str">
        <f t="shared" si="346"/>
        <v>魔偶*14,灵能水晶*24</v>
      </c>
      <c r="AB1218" s="44" t="str">
        <f t="shared" si="347"/>
        <v/>
      </c>
      <c r="AC1218" s="44" t="str">
        <f t="shared" si="348"/>
        <v/>
      </c>
      <c r="AD1218" s="35" t="str">
        <f t="shared" si="349"/>
        <v>-4%</v>
      </c>
      <c r="AE1218" s="3">
        <f t="shared" si="350"/>
        <v>-240</v>
      </c>
      <c r="AF1218" s="46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spans="1:53" ht="19.95" customHeight="1" x14ac:dyDescent="0.4">
      <c r="A1219" s="21" t="s">
        <v>442</v>
      </c>
      <c r="B1219" s="48" t="s">
        <v>519</v>
      </c>
      <c r="C1219" s="21">
        <v>1</v>
      </c>
      <c r="D1219" s="31" t="s">
        <v>175</v>
      </c>
      <c r="E1219" s="31" t="s">
        <v>180</v>
      </c>
      <c r="N1219" s="23">
        <f>IFERROR(VLOOKUP($D1219&amp;$C1219,生产方式定位!$A$2:$E$38,2,FALSE)+VLOOKUP($E1219&amp;$C1219,生产方式定位!$F$3:$J$38,2,FALSE),0)</f>
        <v>0</v>
      </c>
      <c r="U1219" s="23">
        <f>IFERROR(VLOOKUP($D1219&amp;$C1219,生产方式定位!$A$2:$E$38,3,FALSE)+VLOOKUP($E1219&amp;$C1219,生产方式定位!$F$3:$J$38,3,FALSE),0)</f>
        <v>25</v>
      </c>
      <c r="Z1219" s="23">
        <f>IFERROR(VLOOKUP($D1219&amp;$C1219,生产方式定位!$A$2:$E$38,5,FALSE)+VLOOKUP($E1219&amp;$C1219,生产方式定位!$F$3:$J$38,5,FALSE),"错误")</f>
        <v>25</v>
      </c>
      <c r="AA1219" s="34" t="str">
        <f t="shared" si="346"/>
        <v/>
      </c>
      <c r="AB1219" s="44" t="str">
        <f t="shared" si="347"/>
        <v/>
      </c>
      <c r="AC1219" s="44" t="str">
        <f t="shared" si="348"/>
        <v/>
      </c>
      <c r="AD1219" s="35" t="str">
        <f t="shared" si="349"/>
        <v/>
      </c>
      <c r="AE1219" s="3" t="str">
        <f t="shared" si="350"/>
        <v/>
      </c>
      <c r="AF1219" s="46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spans="1:53" ht="19.95" customHeight="1" x14ac:dyDescent="0.4">
      <c r="A1220" s="21" t="s">
        <v>442</v>
      </c>
      <c r="B1220" s="48" t="s">
        <v>520</v>
      </c>
      <c r="C1220" s="21">
        <v>2</v>
      </c>
      <c r="D1220" s="31" t="s">
        <v>175</v>
      </c>
      <c r="E1220" s="31" t="s">
        <v>180</v>
      </c>
      <c r="N1220" s="23">
        <f>IFERROR(VLOOKUP($D1220&amp;$C1220,生产方式定位!$A$2:$E$38,2,FALSE)+VLOOKUP($E1220&amp;$C1220,生产方式定位!$F$3:$J$38,2,FALSE),0)</f>
        <v>0</v>
      </c>
      <c r="U1220" s="23">
        <f>IFERROR(VLOOKUP($D1220&amp;$C1220,生产方式定位!$A$2:$E$38,3,FALSE)+VLOOKUP($E1220&amp;$C1220,生产方式定位!$F$3:$J$38,3,FALSE),0)</f>
        <v>35</v>
      </c>
      <c r="Z1220" s="23">
        <f>IFERROR(VLOOKUP($D1220&amp;$C1220,生产方式定位!$A$2:$E$38,5,FALSE)+VLOOKUP($E1220&amp;$C1220,生产方式定位!$F$3:$J$38,5,FALSE),"错误")</f>
        <v>35</v>
      </c>
      <c r="AA1220" s="34" t="str">
        <f t="shared" si="346"/>
        <v/>
      </c>
      <c r="AB1220" s="44" t="str">
        <f t="shared" si="347"/>
        <v/>
      </c>
      <c r="AC1220" s="44" t="str">
        <f t="shared" si="348"/>
        <v/>
      </c>
      <c r="AD1220" s="35" t="str">
        <f t="shared" si="349"/>
        <v/>
      </c>
      <c r="AE1220" s="3" t="str">
        <f t="shared" si="350"/>
        <v/>
      </c>
      <c r="AF1220" s="46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spans="1:53" ht="19.95" customHeight="1" x14ac:dyDescent="0.4">
      <c r="A1221" s="21" t="s">
        <v>442</v>
      </c>
      <c r="B1221" s="48" t="s">
        <v>521</v>
      </c>
      <c r="C1221" s="21">
        <v>3</v>
      </c>
      <c r="D1221" s="31" t="s">
        <v>175</v>
      </c>
      <c r="E1221" s="31" t="s">
        <v>180</v>
      </c>
      <c r="N1221" s="23">
        <f>IFERROR(VLOOKUP($D1221&amp;$C1221,生产方式定位!$A$2:$E$38,2,FALSE)+VLOOKUP($E1221&amp;$C1221,生产方式定位!$F$3:$J$38,2,FALSE),0)</f>
        <v>0</v>
      </c>
      <c r="U1221" s="23">
        <f>IFERROR(VLOOKUP($D1221&amp;$C1221,生产方式定位!$A$2:$E$38,3,FALSE)+VLOOKUP($E1221&amp;$C1221,生产方式定位!$F$3:$J$38,3,FALSE),0)</f>
        <v>70</v>
      </c>
      <c r="Z1221" s="23">
        <f>IFERROR(VLOOKUP($D1221&amp;$C1221,生产方式定位!$A$2:$E$38,5,FALSE)+VLOOKUP($E1221&amp;$C1221,生产方式定位!$F$3:$J$38,5,FALSE),"错误")</f>
        <v>70</v>
      </c>
      <c r="AA1221" s="34" t="str">
        <f t="shared" si="346"/>
        <v/>
      </c>
      <c r="AB1221" s="44" t="str">
        <f t="shared" si="347"/>
        <v/>
      </c>
      <c r="AC1221" s="44" t="str">
        <f t="shared" si="348"/>
        <v/>
      </c>
      <c r="AD1221" s="35" t="str">
        <f t="shared" si="349"/>
        <v/>
      </c>
      <c r="AE1221" s="3" t="str">
        <f t="shared" si="350"/>
        <v/>
      </c>
      <c r="AF1221" s="46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spans="1:53" ht="19.95" customHeight="1" x14ac:dyDescent="0.4">
      <c r="A1222" s="21" t="s">
        <v>442</v>
      </c>
      <c r="B1222" s="48" t="s">
        <v>522</v>
      </c>
      <c r="C1222" s="21">
        <v>4</v>
      </c>
      <c r="D1222" s="31" t="s">
        <v>175</v>
      </c>
      <c r="E1222" s="31" t="s">
        <v>180</v>
      </c>
      <c r="N1222" s="23">
        <f>IFERROR(VLOOKUP($D1222&amp;$C1222,生产方式定位!$A$2:$E$38,2,FALSE)+VLOOKUP($E1222&amp;$C1222,生产方式定位!$F$3:$J$38,2,FALSE),0)</f>
        <v>0</v>
      </c>
      <c r="U1222" s="23">
        <f>IFERROR(VLOOKUP($D1222&amp;$C1222,生产方式定位!$A$2:$E$38,3,FALSE)+VLOOKUP($E1222&amp;$C1222,生产方式定位!$F$3:$J$38,3,FALSE),0)</f>
        <v>35</v>
      </c>
      <c r="Z1222" s="23">
        <f>IFERROR(VLOOKUP($D1222&amp;$C1222,生产方式定位!$A$2:$E$38,5,FALSE)+VLOOKUP($E1222&amp;$C1222,生产方式定位!$F$3:$J$38,5,FALSE),"错误")</f>
        <v>35</v>
      </c>
      <c r="AA1222" s="34" t="str">
        <f t="shared" si="346"/>
        <v/>
      </c>
      <c r="AB1222" s="44" t="str">
        <f t="shared" si="347"/>
        <v/>
      </c>
      <c r="AC1222" s="44" t="str">
        <f t="shared" si="348"/>
        <v/>
      </c>
      <c r="AD1222" s="35" t="str">
        <f t="shared" si="349"/>
        <v/>
      </c>
      <c r="AE1222" s="3" t="str">
        <f t="shared" si="350"/>
        <v/>
      </c>
      <c r="AF1222" s="46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spans="1:53" ht="19.95" customHeight="1" x14ac:dyDescent="0.4">
      <c r="A1223" s="21" t="s">
        <v>442</v>
      </c>
      <c r="B1223" s="48" t="s">
        <v>523</v>
      </c>
      <c r="C1223" s="21">
        <v>5</v>
      </c>
      <c r="D1223" s="31" t="s">
        <v>175</v>
      </c>
      <c r="E1223" s="31" t="s">
        <v>180</v>
      </c>
      <c r="N1223" s="23">
        <f>IFERROR(VLOOKUP($D1223&amp;$C1223,生产方式定位!$A$2:$E$38,2,FALSE)+VLOOKUP($E1223&amp;$C1223,生产方式定位!$F$3:$J$38,2,FALSE),0)</f>
        <v>0</v>
      </c>
      <c r="U1223" s="23">
        <f>IFERROR(VLOOKUP($D1223&amp;$C1223,生产方式定位!$A$2:$E$38,3,FALSE)+VLOOKUP($E1223&amp;$C1223,生产方式定位!$F$3:$J$38,3,FALSE),0)</f>
        <v>40</v>
      </c>
      <c r="Z1223" s="23">
        <f>IFERROR(VLOOKUP($D1223&amp;$C1223,生产方式定位!$A$2:$E$38,5,FALSE)+VLOOKUP($E1223&amp;$C1223,生产方式定位!$F$3:$J$38,5,FALSE),"错误")</f>
        <v>40</v>
      </c>
      <c r="AA1223" s="34" t="str">
        <f t="shared" si="346"/>
        <v/>
      </c>
      <c r="AB1223" s="44" t="str">
        <f t="shared" si="347"/>
        <v/>
      </c>
      <c r="AC1223" s="44" t="str">
        <f t="shared" si="348"/>
        <v/>
      </c>
      <c r="AD1223" s="35" t="str">
        <f t="shared" si="349"/>
        <v/>
      </c>
      <c r="AE1223" s="3" t="str">
        <f t="shared" si="350"/>
        <v/>
      </c>
      <c r="AF1223" s="46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spans="1:53" ht="19.95" customHeight="1" x14ac:dyDescent="0.4">
      <c r="A1224" s="21" t="s">
        <v>442</v>
      </c>
      <c r="B1224" s="48" t="s">
        <v>524</v>
      </c>
      <c r="C1224" s="21">
        <v>6</v>
      </c>
      <c r="D1224" s="31" t="s">
        <v>175</v>
      </c>
      <c r="E1224" s="31" t="s">
        <v>180</v>
      </c>
      <c r="N1224" s="23">
        <f>IFERROR(VLOOKUP($D1224&amp;$C1224,生产方式定位!$A$2:$E$38,2,FALSE)+VLOOKUP($E1224&amp;$C1224,生产方式定位!$F$3:$J$38,2,FALSE),0)</f>
        <v>0</v>
      </c>
      <c r="U1224" s="23">
        <f>IFERROR(VLOOKUP($D1224&amp;$C1224,生产方式定位!$A$2:$E$38,3,FALSE)+VLOOKUP($E1224&amp;$C1224,生产方式定位!$F$3:$J$38,3,FALSE),0)</f>
        <v>20</v>
      </c>
      <c r="Z1224" s="23">
        <f>IFERROR(VLOOKUP($D1224&amp;$C1224,生产方式定位!$A$2:$E$38,5,FALSE)+VLOOKUP($E1224&amp;$C1224,生产方式定位!$F$3:$J$38,5,FALSE),"错误")</f>
        <v>20</v>
      </c>
      <c r="AA1224" s="34" t="str">
        <f t="shared" si="346"/>
        <v/>
      </c>
      <c r="AB1224" s="44" t="str">
        <f t="shared" si="347"/>
        <v/>
      </c>
      <c r="AC1224" s="44" t="str">
        <f t="shared" si="348"/>
        <v/>
      </c>
      <c r="AD1224" s="35" t="str">
        <f t="shared" si="349"/>
        <v/>
      </c>
      <c r="AE1224" s="3" t="str">
        <f t="shared" si="350"/>
        <v/>
      </c>
      <c r="AF1224" s="46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spans="1:53" ht="19.95" customHeight="1" x14ac:dyDescent="0.4">
      <c r="A1225" s="21" t="s">
        <v>442</v>
      </c>
      <c r="B1225" s="48" t="s">
        <v>525</v>
      </c>
      <c r="C1225" s="21">
        <v>7</v>
      </c>
      <c r="D1225" s="31" t="s">
        <v>175</v>
      </c>
      <c r="E1225" s="31" t="s">
        <v>180</v>
      </c>
      <c r="N1225" s="23">
        <f>IFERROR(VLOOKUP($D1225&amp;$C1225,生产方式定位!$A$2:$E$38,2,FALSE)+VLOOKUP($E1225&amp;$C1225,生产方式定位!$F$3:$J$38,2,FALSE),0)</f>
        <v>0</v>
      </c>
      <c r="U1225" s="23">
        <f>IFERROR(VLOOKUP($D1225&amp;$C1225,生产方式定位!$A$2:$E$38,3,FALSE)+VLOOKUP($E1225&amp;$C1225,生产方式定位!$F$3:$J$38,3,FALSE),0)</f>
        <v>20</v>
      </c>
      <c r="Z1225" s="23">
        <f>IFERROR(VLOOKUP($D1225&amp;$C1225,生产方式定位!$A$2:$E$38,5,FALSE)+VLOOKUP($E1225&amp;$C1225,生产方式定位!$F$3:$J$38,5,FALSE),"错误")</f>
        <v>20</v>
      </c>
      <c r="AA1225" s="34" t="str">
        <f t="shared" si="346"/>
        <v/>
      </c>
      <c r="AB1225" s="44" t="str">
        <f t="shared" si="347"/>
        <v/>
      </c>
      <c r="AC1225" s="44" t="str">
        <f t="shared" si="348"/>
        <v/>
      </c>
      <c r="AD1225" s="35" t="str">
        <f t="shared" si="349"/>
        <v/>
      </c>
      <c r="AE1225" s="3" t="str">
        <f t="shared" si="350"/>
        <v/>
      </c>
      <c r="AF1225" s="46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spans="1:53" ht="19.95" customHeight="1" x14ac:dyDescent="0.4">
      <c r="A1226" s="21" t="s">
        <v>442</v>
      </c>
      <c r="B1226" s="48" t="s">
        <v>526</v>
      </c>
      <c r="C1226" s="21">
        <v>8</v>
      </c>
      <c r="D1226" s="31" t="s">
        <v>175</v>
      </c>
      <c r="E1226" s="31" t="s">
        <v>180</v>
      </c>
      <c r="N1226" s="23">
        <f>IFERROR(VLOOKUP($D1226&amp;$C1226,生产方式定位!$A$2:$E$38,2,FALSE)+VLOOKUP($E1226&amp;$C1226,生产方式定位!$F$3:$J$38,2,FALSE),0)</f>
        <v>0</v>
      </c>
      <c r="U1226" s="23">
        <f>IFERROR(VLOOKUP($D1226&amp;$C1226,生产方式定位!$A$2:$E$38,3,FALSE)+VLOOKUP($E1226&amp;$C1226,生产方式定位!$F$3:$J$38,3,FALSE),0)</f>
        <v>50</v>
      </c>
      <c r="Z1226" s="23">
        <f>IFERROR(VLOOKUP($D1226&amp;$C1226,生产方式定位!$A$2:$E$38,5,FALSE)+VLOOKUP($E1226&amp;$C1226,生产方式定位!$F$3:$J$38,5,FALSE),"错误")</f>
        <v>50</v>
      </c>
      <c r="AA1226" s="34" t="str">
        <f t="shared" si="346"/>
        <v/>
      </c>
      <c r="AB1226" s="44" t="str">
        <f t="shared" si="347"/>
        <v/>
      </c>
      <c r="AC1226" s="44" t="str">
        <f t="shared" si="348"/>
        <v/>
      </c>
      <c r="AD1226" s="35" t="str">
        <f t="shared" si="349"/>
        <v/>
      </c>
      <c r="AE1226" s="3" t="str">
        <f t="shared" si="350"/>
        <v/>
      </c>
      <c r="AF1226" s="46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spans="1:53" ht="19.95" customHeight="1" x14ac:dyDescent="0.4">
      <c r="A1227" s="23" t="s">
        <v>444</v>
      </c>
      <c r="C1227" s="23">
        <v>1</v>
      </c>
      <c r="D1227" s="31" t="s">
        <v>172</v>
      </c>
      <c r="E1227" s="31" t="s">
        <v>173</v>
      </c>
      <c r="N1227" s="21">
        <f>IFERROR(VLOOKUP($D1227&amp;$C1227,生产方式定位!$A$2:$E$38,2,FALSE)+VLOOKUP($E1227&amp;$C1227,生产方式定位!$F$3:$J$38,2,FALSE),0)</f>
        <v>300</v>
      </c>
      <c r="U1227" s="21">
        <f>IFERROR(VLOOKUP($D1227&amp;$C1227,生产方式定位!$A$2:$E$38,3,FALSE)+VLOOKUP($E1227&amp;$C1227,生产方式定位!$F$3:$J$38,3,FALSE),0)</f>
        <v>100</v>
      </c>
      <c r="Z1227" s="21">
        <f>IFERROR(VLOOKUP($D1227&amp;$C1227,生产方式定位!$A$2:$E$38,5,FALSE)+VLOOKUP($E1227&amp;$C1227,生产方式定位!$F$3:$J$38,5,FALSE),"错误")</f>
        <v>520</v>
      </c>
      <c r="AA1227" s="34" t="str">
        <f t="shared" si="346"/>
        <v/>
      </c>
      <c r="AB1227" s="44" t="str">
        <f t="shared" si="347"/>
        <v/>
      </c>
      <c r="AC1227" s="44" t="str">
        <f t="shared" si="348"/>
        <v/>
      </c>
      <c r="AD1227" s="35" t="str">
        <f t="shared" si="349"/>
        <v>73%</v>
      </c>
      <c r="AE1227" s="3">
        <f t="shared" si="350"/>
        <v>120</v>
      </c>
      <c r="AF1227" s="46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spans="1:53" ht="19.95" customHeight="1" x14ac:dyDescent="0.4">
      <c r="A1228" s="23" t="s">
        <v>444</v>
      </c>
      <c r="C1228" s="23">
        <v>2</v>
      </c>
      <c r="D1228" s="31" t="s">
        <v>172</v>
      </c>
      <c r="E1228" s="31" t="s">
        <v>173</v>
      </c>
      <c r="N1228" s="21">
        <f>IFERROR(VLOOKUP($D1228&amp;$C1228,生产方式定位!$A$2:$E$38,2,FALSE)+VLOOKUP($E1228&amp;$C1228,生产方式定位!$F$3:$J$38,2,FALSE),0)</f>
        <v>1100</v>
      </c>
      <c r="U1228" s="21">
        <f>IFERROR(VLOOKUP($D1228&amp;$C1228,生产方式定位!$A$2:$E$38,3,FALSE)+VLOOKUP($E1228&amp;$C1228,生产方式定位!$F$3:$J$38,3,FALSE),0)</f>
        <v>100</v>
      </c>
      <c r="Z1228" s="21">
        <f>IFERROR(VLOOKUP($D1228&amp;$C1228,生产方式定位!$A$2:$E$38,5,FALSE)+VLOOKUP($E1228&amp;$C1228,生产方式定位!$F$3:$J$38,5,FALSE),"错误")</f>
        <v>1510</v>
      </c>
      <c r="AA1228" s="34" t="str">
        <f t="shared" si="346"/>
        <v/>
      </c>
      <c r="AB1228" s="44" t="str">
        <f t="shared" si="347"/>
        <v/>
      </c>
      <c r="AC1228" s="44" t="str">
        <f t="shared" si="348"/>
        <v/>
      </c>
      <c r="AD1228" s="35" t="str">
        <f t="shared" si="349"/>
        <v>37%</v>
      </c>
      <c r="AE1228" s="3">
        <f t="shared" si="350"/>
        <v>310</v>
      </c>
      <c r="AF1228" s="46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spans="1:53" ht="19.95" customHeight="1" x14ac:dyDescent="0.4">
      <c r="A1229" s="23" t="s">
        <v>444</v>
      </c>
      <c r="C1229" s="23">
        <v>3</v>
      </c>
      <c r="D1229" s="31" t="s">
        <v>172</v>
      </c>
      <c r="E1229" s="31" t="s">
        <v>173</v>
      </c>
      <c r="N1229" s="21">
        <f>IFERROR(VLOOKUP($D1229&amp;$C1229,生产方式定位!$A$2:$E$38,2,FALSE)+VLOOKUP($E1229&amp;$C1229,生产方式定位!$F$3:$J$38,2,FALSE),0)</f>
        <v>1525</v>
      </c>
      <c r="U1229" s="21">
        <f>IFERROR(VLOOKUP($D1229&amp;$C1229,生产方式定位!$A$2:$E$38,3,FALSE)+VLOOKUP($E1229&amp;$C1229,生产方式定位!$F$3:$J$38,3,FALSE),0)</f>
        <v>100</v>
      </c>
      <c r="Z1229" s="21">
        <f>IFERROR(VLOOKUP($D1229&amp;$C1229,生产方式定位!$A$2:$E$38,5,FALSE)+VLOOKUP($E1229&amp;$C1229,生产方式定位!$F$3:$J$38,5,FALSE),"错误")</f>
        <v>2050</v>
      </c>
      <c r="AA1229" s="34" t="str">
        <f t="shared" si="346"/>
        <v/>
      </c>
      <c r="AB1229" s="44" t="str">
        <f t="shared" si="347"/>
        <v/>
      </c>
      <c r="AC1229" s="44" t="str">
        <f t="shared" si="348"/>
        <v/>
      </c>
      <c r="AD1229" s="35" t="str">
        <f t="shared" si="349"/>
        <v>34%</v>
      </c>
      <c r="AE1229" s="3">
        <f t="shared" si="350"/>
        <v>425</v>
      </c>
      <c r="AF1229" s="46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spans="1:53" ht="19.95" customHeight="1" x14ac:dyDescent="0.4">
      <c r="A1230" s="23" t="s">
        <v>444</v>
      </c>
      <c r="C1230" s="23">
        <v>4</v>
      </c>
      <c r="D1230" s="31" t="s">
        <v>172</v>
      </c>
      <c r="E1230" s="31" t="s">
        <v>173</v>
      </c>
      <c r="N1230" s="21">
        <f>IFERROR(VLOOKUP($D1230&amp;$C1230,生产方式定位!$A$2:$E$38,2,FALSE)+VLOOKUP($E1230&amp;$C1230,生产方式定位!$F$3:$J$38,2,FALSE),0)</f>
        <v>1950</v>
      </c>
      <c r="U1230" s="21">
        <f>IFERROR(VLOOKUP($D1230&amp;$C1230,生产方式定位!$A$2:$E$38,3,FALSE)+VLOOKUP($E1230&amp;$C1230,生产方式定位!$F$3:$J$38,3,FALSE),0)</f>
        <v>100</v>
      </c>
      <c r="Z1230" s="21">
        <f>IFERROR(VLOOKUP($D1230&amp;$C1230,生产方式定位!$A$2:$E$38,5,FALSE)+VLOOKUP($E1230&amp;$C1230,生产方式定位!$F$3:$J$38,5,FALSE),"错误")</f>
        <v>2590</v>
      </c>
      <c r="AA1230" s="34" t="str">
        <f t="shared" si="346"/>
        <v/>
      </c>
      <c r="AB1230" s="44" t="str">
        <f t="shared" si="347"/>
        <v/>
      </c>
      <c r="AC1230" s="44" t="str">
        <f t="shared" si="348"/>
        <v/>
      </c>
      <c r="AD1230" s="35" t="str">
        <f t="shared" si="349"/>
        <v>33%</v>
      </c>
      <c r="AE1230" s="3">
        <f t="shared" si="350"/>
        <v>540</v>
      </c>
      <c r="AF1230" s="46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spans="1:53" ht="19.95" customHeight="1" x14ac:dyDescent="0.4">
      <c r="A1231" s="23" t="s">
        <v>444</v>
      </c>
      <c r="C1231" s="23">
        <v>5</v>
      </c>
      <c r="D1231" s="31" t="s">
        <v>172</v>
      </c>
      <c r="E1231" s="31" t="s">
        <v>173</v>
      </c>
      <c r="N1231" s="21">
        <f>IFERROR(VLOOKUP($D1231&amp;$C1231,生产方式定位!$A$2:$E$38,2,FALSE)+VLOOKUP($E1231&amp;$C1231,生产方式定位!$F$3:$J$38,2,FALSE),0)</f>
        <v>2375</v>
      </c>
      <c r="U1231" s="21">
        <f>IFERROR(VLOOKUP($D1231&amp;$C1231,生产方式定位!$A$2:$E$38,3,FALSE)+VLOOKUP($E1231&amp;$C1231,生产方式定位!$F$3:$J$38,3,FALSE),0)</f>
        <v>100</v>
      </c>
      <c r="Z1231" s="21">
        <f>IFERROR(VLOOKUP($D1231&amp;$C1231,生产方式定位!$A$2:$E$38,5,FALSE)+VLOOKUP($E1231&amp;$C1231,生产方式定位!$F$3:$J$38,5,FALSE),"错误")</f>
        <v>3130</v>
      </c>
      <c r="AA1231" s="34" t="str">
        <f t="shared" si="346"/>
        <v/>
      </c>
      <c r="AB1231" s="44" t="str">
        <f t="shared" si="347"/>
        <v/>
      </c>
      <c r="AC1231" s="44" t="str">
        <f t="shared" si="348"/>
        <v/>
      </c>
      <c r="AD1231" s="35" t="str">
        <f t="shared" si="349"/>
        <v>32%</v>
      </c>
      <c r="AE1231" s="3">
        <f t="shared" si="350"/>
        <v>655</v>
      </c>
      <c r="AF1231" s="46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spans="1:53" ht="19.95" customHeight="1" x14ac:dyDescent="0.4">
      <c r="A1232" s="21" t="s">
        <v>445</v>
      </c>
      <c r="C1232" s="21">
        <v>1</v>
      </c>
      <c r="D1232" s="31" t="s">
        <v>175</v>
      </c>
      <c r="E1232" s="31" t="s">
        <v>176</v>
      </c>
      <c r="N1232" s="23">
        <f>IFERROR(VLOOKUP($D1232&amp;$C1232,生产方式定位!$A$2:$E$38,2,FALSE)+VLOOKUP($E1232&amp;$C1232,生产方式定位!$F$3:$J$38,2,FALSE),0)</f>
        <v>0</v>
      </c>
      <c r="U1232" s="23">
        <f>IFERROR(VLOOKUP($D1232&amp;$C1232,生产方式定位!$A$2:$E$38,3,FALSE)+VLOOKUP($E1232&amp;$C1232,生产方式定位!$F$3:$J$38,3,FALSE),0)</f>
        <v>0</v>
      </c>
      <c r="Z1232" s="23">
        <f>IFERROR(VLOOKUP($D1232&amp;$C1232,生产方式定位!$A$2:$E$38,5,FALSE)+VLOOKUP($E1232&amp;$C1232,生产方式定位!$F$3:$J$38,5,FALSE),"错误")</f>
        <v>0</v>
      </c>
      <c r="AA1232" s="34" t="str">
        <f t="shared" si="346"/>
        <v/>
      </c>
      <c r="AB1232" s="44" t="str">
        <f t="shared" si="347"/>
        <v/>
      </c>
      <c r="AC1232" s="44" t="str">
        <f t="shared" si="348"/>
        <v/>
      </c>
      <c r="AD1232" s="35" t="str">
        <f t="shared" si="349"/>
        <v/>
      </c>
      <c r="AE1232" s="3" t="str">
        <f t="shared" si="350"/>
        <v/>
      </c>
      <c r="AF1232" s="46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spans="1:53" ht="19.95" customHeight="1" x14ac:dyDescent="0.4">
      <c r="A1233" s="21" t="s">
        <v>445</v>
      </c>
      <c r="C1233" s="21">
        <v>2</v>
      </c>
      <c r="D1233" s="31" t="s">
        <v>175</v>
      </c>
      <c r="E1233" s="31" t="s">
        <v>176</v>
      </c>
      <c r="F1233" s="3" t="s">
        <v>41</v>
      </c>
      <c r="G1233" s="3">
        <v>10</v>
      </c>
      <c r="N1233" s="23">
        <f>IFERROR(VLOOKUP($D1233&amp;$C1233,生产方式定位!$A$2:$E$38,2,FALSE)+VLOOKUP($E1233&amp;$C1233,生产方式定位!$F$3:$J$38,2,FALSE),0)</f>
        <v>225</v>
      </c>
      <c r="U1233" s="23">
        <f>IFERROR(VLOOKUP($D1233&amp;$C1233,生产方式定位!$A$2:$E$38,3,FALSE)+VLOOKUP($E1233&amp;$C1233,生产方式定位!$F$3:$J$38,3,FALSE),0)</f>
        <v>10</v>
      </c>
      <c r="Z1233" s="23">
        <f>IFERROR(VLOOKUP($D1233&amp;$C1233,生产方式定位!$A$2:$E$38,5,FALSE)+VLOOKUP($E1233&amp;$C1233,生产方式定位!$F$3:$J$38,5,FALSE),"错误")</f>
        <v>0</v>
      </c>
      <c r="AA1233" s="34" t="str">
        <f t="shared" si="346"/>
        <v>工具*6</v>
      </c>
      <c r="AB1233" s="44" t="str">
        <f t="shared" si="347"/>
        <v/>
      </c>
      <c r="AC1233" s="44" t="str">
        <f t="shared" si="348"/>
        <v/>
      </c>
      <c r="AD1233" s="35" t="str">
        <f t="shared" si="349"/>
        <v>-100%</v>
      </c>
      <c r="AE1233" s="3">
        <f t="shared" si="350"/>
        <v>-235</v>
      </c>
      <c r="AF1233" s="46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spans="1:53" ht="19.95" customHeight="1" x14ac:dyDescent="0.4">
      <c r="A1234" s="21" t="s">
        <v>445</v>
      </c>
      <c r="C1234" s="21">
        <v>3</v>
      </c>
      <c r="D1234" s="31" t="s">
        <v>175</v>
      </c>
      <c r="E1234" s="31" t="s">
        <v>176</v>
      </c>
      <c r="F1234" s="3" t="s">
        <v>41</v>
      </c>
      <c r="G1234" s="3">
        <v>10</v>
      </c>
      <c r="N1234" s="23">
        <f>IFERROR(VLOOKUP($D1234&amp;$C1234,生产方式定位!$A$2:$E$38,2,FALSE)+VLOOKUP($E1234&amp;$C1234,生产方式定位!$F$3:$J$38,2,FALSE),0)</f>
        <v>300</v>
      </c>
      <c r="U1234" s="23">
        <f>IFERROR(VLOOKUP($D1234&amp;$C1234,生产方式定位!$A$2:$E$38,3,FALSE)+VLOOKUP($E1234&amp;$C1234,生产方式定位!$F$3:$J$38,3,FALSE),0)</f>
        <v>20</v>
      </c>
      <c r="Z1234" s="23">
        <f>IFERROR(VLOOKUP($D1234&amp;$C1234,生产方式定位!$A$2:$E$38,5,FALSE)+VLOOKUP($E1234&amp;$C1234,生产方式定位!$F$3:$J$38,5,FALSE),"错误")</f>
        <v>0</v>
      </c>
      <c r="AA1234" s="34" t="str">
        <f t="shared" si="346"/>
        <v>工具*8</v>
      </c>
      <c r="AB1234" s="44" t="str">
        <f t="shared" si="347"/>
        <v/>
      </c>
      <c r="AC1234" s="44" t="str">
        <f t="shared" si="348"/>
        <v/>
      </c>
      <c r="AD1234" s="35" t="str">
        <f t="shared" si="349"/>
        <v>-100%</v>
      </c>
      <c r="AE1234" s="3">
        <f t="shared" si="350"/>
        <v>-320</v>
      </c>
      <c r="AF1234" s="46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spans="1:53" ht="19.95" customHeight="1" x14ac:dyDescent="0.4">
      <c r="A1235" s="21" t="s">
        <v>445</v>
      </c>
      <c r="C1235" s="21">
        <v>4</v>
      </c>
      <c r="D1235" s="31" t="s">
        <v>175</v>
      </c>
      <c r="E1235" s="31" t="s">
        <v>176</v>
      </c>
      <c r="F1235" s="3" t="s">
        <v>45</v>
      </c>
      <c r="G1235" s="3">
        <v>5</v>
      </c>
      <c r="H1235" s="3" t="s">
        <v>19</v>
      </c>
      <c r="I1235" s="3">
        <v>10</v>
      </c>
      <c r="N1235" s="23">
        <f>IFERROR(VLOOKUP($D1235&amp;$C1235,生产方式定位!$A$2:$E$38,2,FALSE)+VLOOKUP($E1235&amp;$C1235,生产方式定位!$F$3:$J$38,2,FALSE),0)</f>
        <v>375</v>
      </c>
      <c r="U1235" s="23">
        <f>IFERROR(VLOOKUP($D1235&amp;$C1235,生产方式定位!$A$2:$E$38,3,FALSE)+VLOOKUP($E1235&amp;$C1235,生产方式定位!$F$3:$J$38,3,FALSE),0)</f>
        <v>30</v>
      </c>
      <c r="Z1235" s="23">
        <f>IFERROR(VLOOKUP($D1235&amp;$C1235,生产方式定位!$A$2:$E$38,5,FALSE)+VLOOKUP($E1235&amp;$C1235,生产方式定位!$F$3:$J$38,5,FALSE),"错误")</f>
        <v>0</v>
      </c>
      <c r="AA1235" s="34" t="str">
        <f t="shared" si="346"/>
        <v>科学引擎*2,煤*8</v>
      </c>
      <c r="AB1235" s="44" t="str">
        <f t="shared" si="347"/>
        <v/>
      </c>
      <c r="AC1235" s="44" t="str">
        <f t="shared" si="348"/>
        <v/>
      </c>
      <c r="AD1235" s="35" t="str">
        <f t="shared" si="349"/>
        <v>-100%</v>
      </c>
      <c r="AE1235" s="3">
        <f t="shared" si="350"/>
        <v>-405</v>
      </c>
      <c r="AF1235" s="46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spans="1:53" ht="19.95" customHeight="1" x14ac:dyDescent="0.4">
      <c r="A1236" s="21" t="s">
        <v>445</v>
      </c>
      <c r="C1236" s="21">
        <v>5</v>
      </c>
      <c r="D1236" s="31" t="s">
        <v>175</v>
      </c>
      <c r="E1236" s="31" t="s">
        <v>176</v>
      </c>
      <c r="F1236" s="3" t="s">
        <v>46</v>
      </c>
      <c r="G1236" s="3">
        <v>5</v>
      </c>
      <c r="H1236" s="3" t="s">
        <v>19</v>
      </c>
      <c r="I1236" s="3">
        <v>10</v>
      </c>
      <c r="N1236" s="23">
        <f>IFERROR(VLOOKUP($D1236&amp;$C1236,生产方式定位!$A$2:$E$38,2,FALSE)+VLOOKUP($E1236&amp;$C1236,生产方式定位!$F$3:$J$38,2,FALSE),0)</f>
        <v>450</v>
      </c>
      <c r="U1236" s="23">
        <f>IFERROR(VLOOKUP($D1236&amp;$C1236,生产方式定位!$A$2:$E$38,3,FALSE)+VLOOKUP($E1236&amp;$C1236,生产方式定位!$F$3:$J$38,3,FALSE),0)</f>
        <v>40</v>
      </c>
      <c r="Z1236" s="23">
        <f>IFERROR(VLOOKUP($D1236&amp;$C1236,生产方式定位!$A$2:$E$38,5,FALSE)+VLOOKUP($E1236&amp;$C1236,生产方式定位!$F$3:$J$38,5,FALSE),"错误")</f>
        <v>0</v>
      </c>
      <c r="AA1236" s="34" t="str">
        <f t="shared" si="346"/>
        <v>魔导引擎*2,煤*10</v>
      </c>
      <c r="AB1236" s="44" t="str">
        <f t="shared" si="347"/>
        <v/>
      </c>
      <c r="AC1236" s="44" t="str">
        <f t="shared" si="348"/>
        <v/>
      </c>
      <c r="AD1236" s="35" t="str">
        <f t="shared" si="349"/>
        <v>-100%</v>
      </c>
      <c r="AE1236" s="3">
        <f t="shared" si="350"/>
        <v>-490</v>
      </c>
      <c r="AF1236" s="46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spans="1:53" ht="19.95" customHeight="1" x14ac:dyDescent="0.4">
      <c r="A1237" s="23" t="s">
        <v>446</v>
      </c>
      <c r="C1237" s="23">
        <v>1</v>
      </c>
      <c r="D1237" s="31" t="s">
        <v>172</v>
      </c>
      <c r="E1237" s="31" t="s">
        <v>178</v>
      </c>
      <c r="N1237" s="21">
        <f>IFERROR(VLOOKUP($D1237&amp;$C1237,生产方式定位!$A$2:$E$38,2,FALSE)+VLOOKUP($E1237&amp;$C1237,生产方式定位!$F$3:$J$38,2,FALSE),0)</f>
        <v>300</v>
      </c>
      <c r="U1237" s="21">
        <f>IFERROR(VLOOKUP($D1237&amp;$C1237,生产方式定位!$A$2:$E$38,3,FALSE)+VLOOKUP($E1237&amp;$C1237,生产方式定位!$F$3:$J$38,3,FALSE),0)</f>
        <v>100</v>
      </c>
      <c r="Z1237" s="21">
        <f>IFERROR(VLOOKUP($D1237&amp;$C1237,生产方式定位!$A$2:$E$38,5,FALSE)+VLOOKUP($E1237&amp;$C1237,生产方式定位!$F$3:$J$38,5,FALSE),"错误")</f>
        <v>520</v>
      </c>
      <c r="AA1237" s="34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44" t="str">
        <f t="shared" si="347"/>
        <v/>
      </c>
      <c r="AC1237" s="44" t="str">
        <f t="shared" si="348"/>
        <v/>
      </c>
      <c r="AD1237" s="35" t="str">
        <f t="shared" si="349"/>
        <v>73%</v>
      </c>
      <c r="AE1237" s="3">
        <f t="shared" si="350"/>
        <v>120</v>
      </c>
      <c r="AF1237" s="46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spans="1:53" ht="19.95" customHeight="1" x14ac:dyDescent="0.4">
      <c r="A1238" s="23" t="s">
        <v>446</v>
      </c>
      <c r="C1238" s="23">
        <v>2</v>
      </c>
      <c r="D1238" s="31" t="s">
        <v>172</v>
      </c>
      <c r="E1238" s="31" t="s">
        <v>178</v>
      </c>
      <c r="F1238" s="3" t="s">
        <v>42</v>
      </c>
      <c r="G1238" s="3">
        <v>5</v>
      </c>
      <c r="H1238" s="3" t="s">
        <v>20</v>
      </c>
      <c r="I1238" s="3">
        <v>10</v>
      </c>
      <c r="N1238" s="21">
        <f>IFERROR(VLOOKUP($D1238&amp;$C1238,生产方式定位!$A$2:$E$38,2,FALSE)+VLOOKUP($E1238&amp;$C1238,生产方式定位!$F$3:$J$38,2,FALSE),0)</f>
        <v>930</v>
      </c>
      <c r="U1238" s="21">
        <f>IFERROR(VLOOKUP($D1238&amp;$C1238,生产方式定位!$A$2:$E$38,3,FALSE)+VLOOKUP($E1238&amp;$C1238,生产方式定位!$F$3:$J$38,3,FALSE),0)</f>
        <v>115</v>
      </c>
      <c r="Z1238" s="21">
        <f>IFERROR(VLOOKUP($D1238&amp;$C1238,生产方式定位!$A$2:$E$38,5,FALSE)+VLOOKUP($E1238&amp;$C1238,生产方式定位!$F$3:$J$38,5,FALSE),"错误")</f>
        <v>910</v>
      </c>
      <c r="AA1238" s="34" t="str">
        <f t="shared" si="363"/>
        <v>魔偶*6,灵能水晶*10</v>
      </c>
      <c r="AB1238" s="44" t="str">
        <f t="shared" si="347"/>
        <v/>
      </c>
      <c r="AC1238" s="44" t="str">
        <f t="shared" si="348"/>
        <v/>
      </c>
      <c r="AD1238" s="35" t="str">
        <f t="shared" si="349"/>
        <v>-2%</v>
      </c>
      <c r="AE1238" s="3">
        <f t="shared" si="350"/>
        <v>-135</v>
      </c>
      <c r="AF1238" s="46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spans="1:53" ht="19.95" customHeight="1" x14ac:dyDescent="0.4">
      <c r="A1239" s="23" t="s">
        <v>446</v>
      </c>
      <c r="C1239" s="23">
        <v>3</v>
      </c>
      <c r="D1239" s="31" t="s">
        <v>172</v>
      </c>
      <c r="E1239" s="31" t="s">
        <v>178</v>
      </c>
      <c r="F1239" s="3" t="s">
        <v>42</v>
      </c>
      <c r="G1239" s="3">
        <v>5</v>
      </c>
      <c r="H1239" s="3" t="s">
        <v>20</v>
      </c>
      <c r="I1239" s="3">
        <v>10</v>
      </c>
      <c r="N1239" s="21">
        <f>IFERROR(VLOOKUP($D1239&amp;$C1239,生产方式定位!$A$2:$E$38,2,FALSE)+VLOOKUP($E1239&amp;$C1239,生产方式定位!$F$3:$J$38,2,FALSE),0)</f>
        <v>1340</v>
      </c>
      <c r="U1239" s="21">
        <f>IFERROR(VLOOKUP($D1239&amp;$C1239,生产方式定位!$A$2:$E$38,3,FALSE)+VLOOKUP($E1239&amp;$C1239,生产方式定位!$F$3:$J$38,3,FALSE),0)</f>
        <v>130</v>
      </c>
      <c r="Z1239" s="21">
        <f>IFERROR(VLOOKUP($D1239&amp;$C1239,生产方式定位!$A$2:$E$38,5,FALSE)+VLOOKUP($E1239&amp;$C1239,生产方式定位!$F$3:$J$38,5,FALSE),"错误")</f>
        <v>1300</v>
      </c>
      <c r="AA1239" s="34" t="str">
        <f t="shared" si="363"/>
        <v>魔偶*9,灵能水晶*15</v>
      </c>
      <c r="AB1239" s="44" t="str">
        <f t="shared" si="347"/>
        <v/>
      </c>
      <c r="AC1239" s="44" t="str">
        <f t="shared" si="348"/>
        <v/>
      </c>
      <c r="AD1239" s="35" t="str">
        <f t="shared" si="349"/>
        <v>-3%</v>
      </c>
      <c r="AE1239" s="3">
        <f t="shared" si="350"/>
        <v>-170</v>
      </c>
      <c r="AF1239" s="46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spans="1:53" ht="19.95" customHeight="1" x14ac:dyDescent="0.4">
      <c r="A1240" s="23" t="s">
        <v>446</v>
      </c>
      <c r="C1240" s="23">
        <v>4</v>
      </c>
      <c r="D1240" s="31" t="s">
        <v>172</v>
      </c>
      <c r="E1240" s="31" t="s">
        <v>178</v>
      </c>
      <c r="F1240" s="3" t="s">
        <v>42</v>
      </c>
      <c r="G1240" s="3">
        <v>5</v>
      </c>
      <c r="H1240" s="3" t="s">
        <v>20</v>
      </c>
      <c r="I1240" s="3">
        <v>10</v>
      </c>
      <c r="N1240" s="21">
        <f>IFERROR(VLOOKUP($D1240&amp;$C1240,生产方式定位!$A$2:$E$38,2,FALSE)+VLOOKUP($E1240&amp;$C1240,生产方式定位!$F$3:$J$38,2,FALSE),0)</f>
        <v>1750</v>
      </c>
      <c r="U1240" s="21">
        <f>IFERROR(VLOOKUP($D1240&amp;$C1240,生产方式定位!$A$2:$E$38,3,FALSE)+VLOOKUP($E1240&amp;$C1240,生产方式定位!$F$3:$J$38,3,FALSE),0)</f>
        <v>145</v>
      </c>
      <c r="Z1240" s="21">
        <f>IFERROR(VLOOKUP($D1240&amp;$C1240,生产方式定位!$A$2:$E$38,5,FALSE)+VLOOKUP($E1240&amp;$C1240,生产方式定位!$F$3:$J$38,5,FALSE),"错误")</f>
        <v>1690</v>
      </c>
      <c r="AA1240" s="34" t="str">
        <f t="shared" si="363"/>
        <v>魔偶*12,灵能水晶*19</v>
      </c>
      <c r="AB1240" s="44" t="str">
        <f t="shared" si="347"/>
        <v/>
      </c>
      <c r="AC1240" s="44" t="str">
        <f t="shared" si="348"/>
        <v/>
      </c>
      <c r="AD1240" s="35" t="str">
        <f t="shared" si="349"/>
        <v>-3%</v>
      </c>
      <c r="AE1240" s="3">
        <f t="shared" si="350"/>
        <v>-205</v>
      </c>
      <c r="AF1240" s="46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spans="1:53" ht="19.95" customHeight="1" x14ac:dyDescent="0.4">
      <c r="A1241" s="23" t="s">
        <v>446</v>
      </c>
      <c r="C1241" s="23">
        <v>5</v>
      </c>
      <c r="D1241" s="31" t="s">
        <v>172</v>
      </c>
      <c r="E1241" s="31" t="s">
        <v>178</v>
      </c>
      <c r="F1241" s="3" t="s">
        <v>42</v>
      </c>
      <c r="G1241" s="3">
        <v>5</v>
      </c>
      <c r="H1241" s="3" t="s">
        <v>20</v>
      </c>
      <c r="I1241" s="3">
        <v>10</v>
      </c>
      <c r="N1241" s="21">
        <f>IFERROR(VLOOKUP($D1241&amp;$C1241,生产方式定位!$A$2:$E$38,2,FALSE)+VLOOKUP($E1241&amp;$C1241,生产方式定位!$F$3:$J$38,2,FALSE),0)</f>
        <v>2160</v>
      </c>
      <c r="U1241" s="21">
        <f>IFERROR(VLOOKUP($D1241&amp;$C1241,生产方式定位!$A$2:$E$38,3,FALSE)+VLOOKUP($E1241&amp;$C1241,生产方式定位!$F$3:$J$38,3,FALSE),0)</f>
        <v>160</v>
      </c>
      <c r="Z1241" s="21">
        <f>IFERROR(VLOOKUP($D1241&amp;$C1241,生产方式定位!$A$2:$E$38,5,FALSE)+VLOOKUP($E1241&amp;$C1241,生产方式定位!$F$3:$J$38,5,FALSE),"错误")</f>
        <v>2080</v>
      </c>
      <c r="AA1241" s="34" t="str">
        <f t="shared" si="363"/>
        <v>魔偶*14,灵能水晶*24</v>
      </c>
      <c r="AB1241" s="44" t="str">
        <f t="shared" si="347"/>
        <v/>
      </c>
      <c r="AC1241" s="44" t="str">
        <f t="shared" si="348"/>
        <v/>
      </c>
      <c r="AD1241" s="35" t="str">
        <f t="shared" si="349"/>
        <v>-4%</v>
      </c>
      <c r="AE1241" s="3">
        <f t="shared" si="350"/>
        <v>-240</v>
      </c>
      <c r="AF1241" s="46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spans="1:53" ht="19.95" customHeight="1" x14ac:dyDescent="0.4">
      <c r="A1242" s="21" t="s">
        <v>447</v>
      </c>
      <c r="B1242" s="48" t="s">
        <v>519</v>
      </c>
      <c r="C1242" s="21">
        <v>1</v>
      </c>
      <c r="D1242" s="31" t="s">
        <v>175</v>
      </c>
      <c r="E1242" s="31" t="s">
        <v>180</v>
      </c>
      <c r="N1242" s="23">
        <f>IFERROR(VLOOKUP($D1242&amp;$C1242,生产方式定位!$A$2:$E$38,2,FALSE)+VLOOKUP($E1242&amp;$C1242,生产方式定位!$F$3:$J$38,2,FALSE),0)</f>
        <v>0</v>
      </c>
      <c r="U1242" s="23">
        <f>IFERROR(VLOOKUP($D1242&amp;$C1242,生产方式定位!$A$2:$E$38,3,FALSE)+VLOOKUP($E1242&amp;$C1242,生产方式定位!$F$3:$J$38,3,FALSE),0)</f>
        <v>25</v>
      </c>
      <c r="Z1242" s="23">
        <f>IFERROR(VLOOKUP($D1242&amp;$C1242,生产方式定位!$A$2:$E$38,5,FALSE)+VLOOKUP($E1242&amp;$C1242,生产方式定位!$F$3:$J$38,5,FALSE),"错误")</f>
        <v>25</v>
      </c>
      <c r="AA1242" s="34" t="str">
        <f t="shared" si="363"/>
        <v/>
      </c>
      <c r="AB1242" s="44" t="str">
        <f t="shared" si="347"/>
        <v/>
      </c>
      <c r="AC1242" s="44" t="str">
        <f t="shared" si="348"/>
        <v/>
      </c>
      <c r="AD1242" s="35" t="str">
        <f t="shared" si="349"/>
        <v/>
      </c>
      <c r="AE1242" s="3" t="str">
        <f t="shared" si="350"/>
        <v/>
      </c>
      <c r="AF1242" s="46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spans="1:53" ht="19.95" customHeight="1" x14ac:dyDescent="0.4">
      <c r="A1243" s="21" t="s">
        <v>447</v>
      </c>
      <c r="B1243" s="48" t="s">
        <v>520</v>
      </c>
      <c r="C1243" s="21">
        <v>2</v>
      </c>
      <c r="D1243" s="31" t="s">
        <v>175</v>
      </c>
      <c r="E1243" s="31" t="s">
        <v>180</v>
      </c>
      <c r="N1243" s="23">
        <f>IFERROR(VLOOKUP($D1243&amp;$C1243,生产方式定位!$A$2:$E$38,2,FALSE)+VLOOKUP($E1243&amp;$C1243,生产方式定位!$F$3:$J$38,2,FALSE),0)</f>
        <v>0</v>
      </c>
      <c r="U1243" s="23">
        <f>IFERROR(VLOOKUP($D1243&amp;$C1243,生产方式定位!$A$2:$E$38,3,FALSE)+VLOOKUP($E1243&amp;$C1243,生产方式定位!$F$3:$J$38,3,FALSE),0)</f>
        <v>35</v>
      </c>
      <c r="Z1243" s="23">
        <f>IFERROR(VLOOKUP($D1243&amp;$C1243,生产方式定位!$A$2:$E$38,5,FALSE)+VLOOKUP($E1243&amp;$C1243,生产方式定位!$F$3:$J$38,5,FALSE),"错误")</f>
        <v>35</v>
      </c>
      <c r="AA1243" s="34" t="str">
        <f t="shared" si="363"/>
        <v/>
      </c>
      <c r="AB1243" s="44" t="str">
        <f t="shared" si="347"/>
        <v/>
      </c>
      <c r="AC1243" s="44" t="str">
        <f t="shared" si="348"/>
        <v/>
      </c>
      <c r="AD1243" s="35" t="str">
        <f t="shared" si="349"/>
        <v/>
      </c>
      <c r="AE1243" s="3" t="str">
        <f t="shared" si="350"/>
        <v/>
      </c>
      <c r="AF1243" s="46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spans="1:53" ht="19.95" customHeight="1" x14ac:dyDescent="0.4">
      <c r="A1244" s="21" t="s">
        <v>447</v>
      </c>
      <c r="B1244" s="48" t="s">
        <v>521</v>
      </c>
      <c r="C1244" s="21">
        <v>3</v>
      </c>
      <c r="D1244" s="31" t="s">
        <v>175</v>
      </c>
      <c r="E1244" s="31" t="s">
        <v>180</v>
      </c>
      <c r="N1244" s="23">
        <f>IFERROR(VLOOKUP($D1244&amp;$C1244,生产方式定位!$A$2:$E$38,2,FALSE)+VLOOKUP($E1244&amp;$C1244,生产方式定位!$F$3:$J$38,2,FALSE),0)</f>
        <v>0</v>
      </c>
      <c r="U1244" s="23">
        <f>IFERROR(VLOOKUP($D1244&amp;$C1244,生产方式定位!$A$2:$E$38,3,FALSE)+VLOOKUP($E1244&amp;$C1244,生产方式定位!$F$3:$J$38,3,FALSE),0)</f>
        <v>70</v>
      </c>
      <c r="Z1244" s="23">
        <f>IFERROR(VLOOKUP($D1244&amp;$C1244,生产方式定位!$A$2:$E$38,5,FALSE)+VLOOKUP($E1244&amp;$C1244,生产方式定位!$F$3:$J$38,5,FALSE),"错误")</f>
        <v>70</v>
      </c>
      <c r="AA1244" s="34" t="str">
        <f t="shared" si="363"/>
        <v/>
      </c>
      <c r="AB1244" s="44" t="str">
        <f t="shared" si="347"/>
        <v/>
      </c>
      <c r="AC1244" s="44" t="str">
        <f t="shared" si="348"/>
        <v/>
      </c>
      <c r="AD1244" s="35" t="str">
        <f t="shared" si="349"/>
        <v/>
      </c>
      <c r="AE1244" s="3" t="str">
        <f t="shared" si="350"/>
        <v/>
      </c>
      <c r="AF1244" s="46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spans="1:53" ht="19.95" customHeight="1" x14ac:dyDescent="0.4">
      <c r="A1245" s="21" t="s">
        <v>447</v>
      </c>
      <c r="B1245" s="48" t="s">
        <v>522</v>
      </c>
      <c r="C1245" s="21">
        <v>4</v>
      </c>
      <c r="D1245" s="31" t="s">
        <v>175</v>
      </c>
      <c r="E1245" s="31" t="s">
        <v>180</v>
      </c>
      <c r="N1245" s="23">
        <f>IFERROR(VLOOKUP($D1245&amp;$C1245,生产方式定位!$A$2:$E$38,2,FALSE)+VLOOKUP($E1245&amp;$C1245,生产方式定位!$F$3:$J$38,2,FALSE),0)</f>
        <v>0</v>
      </c>
      <c r="U1245" s="23">
        <f>IFERROR(VLOOKUP($D1245&amp;$C1245,生产方式定位!$A$2:$E$38,3,FALSE)+VLOOKUP($E1245&amp;$C1245,生产方式定位!$F$3:$J$38,3,FALSE),0)</f>
        <v>35</v>
      </c>
      <c r="Z1245" s="23">
        <f>IFERROR(VLOOKUP($D1245&amp;$C1245,生产方式定位!$A$2:$E$38,5,FALSE)+VLOOKUP($E1245&amp;$C1245,生产方式定位!$F$3:$J$38,5,FALSE),"错误")</f>
        <v>35</v>
      </c>
      <c r="AA1245" s="34" t="str">
        <f t="shared" si="363"/>
        <v/>
      </c>
      <c r="AB1245" s="44" t="str">
        <f t="shared" si="347"/>
        <v/>
      </c>
      <c r="AC1245" s="44" t="str">
        <f t="shared" si="348"/>
        <v/>
      </c>
      <c r="AD1245" s="35" t="str">
        <f t="shared" si="349"/>
        <v/>
      </c>
      <c r="AE1245" s="3" t="str">
        <f t="shared" si="350"/>
        <v/>
      </c>
      <c r="AF1245" s="46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spans="1:53" ht="19.95" customHeight="1" x14ac:dyDescent="0.4">
      <c r="A1246" s="21" t="s">
        <v>447</v>
      </c>
      <c r="B1246" s="48" t="s">
        <v>523</v>
      </c>
      <c r="C1246" s="21">
        <v>5</v>
      </c>
      <c r="D1246" s="31" t="s">
        <v>175</v>
      </c>
      <c r="E1246" s="31" t="s">
        <v>180</v>
      </c>
      <c r="N1246" s="23">
        <f>IFERROR(VLOOKUP($D1246&amp;$C1246,生产方式定位!$A$2:$E$38,2,FALSE)+VLOOKUP($E1246&amp;$C1246,生产方式定位!$F$3:$J$38,2,FALSE),0)</f>
        <v>0</v>
      </c>
      <c r="U1246" s="23">
        <f>IFERROR(VLOOKUP($D1246&amp;$C1246,生产方式定位!$A$2:$E$38,3,FALSE)+VLOOKUP($E1246&amp;$C1246,生产方式定位!$F$3:$J$38,3,FALSE),0)</f>
        <v>40</v>
      </c>
      <c r="Z1246" s="23">
        <f>IFERROR(VLOOKUP($D1246&amp;$C1246,生产方式定位!$A$2:$E$38,5,FALSE)+VLOOKUP($E1246&amp;$C1246,生产方式定位!$F$3:$J$38,5,FALSE),"错误")</f>
        <v>40</v>
      </c>
      <c r="AA1246" s="34" t="str">
        <f t="shared" si="363"/>
        <v/>
      </c>
      <c r="AB1246" s="44" t="str">
        <f t="shared" si="347"/>
        <v/>
      </c>
      <c r="AC1246" s="44" t="str">
        <f t="shared" si="348"/>
        <v/>
      </c>
      <c r="AD1246" s="35" t="str">
        <f t="shared" si="349"/>
        <v/>
      </c>
      <c r="AE1246" s="3" t="str">
        <f t="shared" si="350"/>
        <v/>
      </c>
      <c r="AF1246" s="46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spans="1:53" ht="19.95" customHeight="1" x14ac:dyDescent="0.4">
      <c r="A1247" s="21" t="s">
        <v>447</v>
      </c>
      <c r="B1247" s="48" t="s">
        <v>524</v>
      </c>
      <c r="C1247" s="21">
        <v>6</v>
      </c>
      <c r="D1247" s="31" t="s">
        <v>175</v>
      </c>
      <c r="E1247" s="31" t="s">
        <v>180</v>
      </c>
      <c r="N1247" s="23">
        <f>IFERROR(VLOOKUP($D1247&amp;$C1247,生产方式定位!$A$2:$E$38,2,FALSE)+VLOOKUP($E1247&amp;$C1247,生产方式定位!$F$3:$J$38,2,FALSE),0)</f>
        <v>0</v>
      </c>
      <c r="U1247" s="23">
        <f>IFERROR(VLOOKUP($D1247&amp;$C1247,生产方式定位!$A$2:$E$38,3,FALSE)+VLOOKUP($E1247&amp;$C1247,生产方式定位!$F$3:$J$38,3,FALSE),0)</f>
        <v>20</v>
      </c>
      <c r="Z1247" s="23">
        <f>IFERROR(VLOOKUP($D1247&amp;$C1247,生产方式定位!$A$2:$E$38,5,FALSE)+VLOOKUP($E1247&amp;$C1247,生产方式定位!$F$3:$J$38,5,FALSE),"错误")</f>
        <v>20</v>
      </c>
      <c r="AA1247" s="34" t="str">
        <f t="shared" si="363"/>
        <v/>
      </c>
      <c r="AB1247" s="44" t="str">
        <f t="shared" si="347"/>
        <v/>
      </c>
      <c r="AC1247" s="44" t="str">
        <f t="shared" si="348"/>
        <v/>
      </c>
      <c r="AD1247" s="35" t="str">
        <f t="shared" si="349"/>
        <v/>
      </c>
      <c r="AE1247" s="3" t="str">
        <f t="shared" si="350"/>
        <v/>
      </c>
      <c r="AF1247" s="46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spans="1:53" ht="19.95" customHeight="1" x14ac:dyDescent="0.4">
      <c r="A1248" s="21" t="s">
        <v>447</v>
      </c>
      <c r="B1248" s="48" t="s">
        <v>525</v>
      </c>
      <c r="C1248" s="21">
        <v>7</v>
      </c>
      <c r="D1248" s="31" t="s">
        <v>175</v>
      </c>
      <c r="E1248" s="31" t="s">
        <v>180</v>
      </c>
      <c r="N1248" s="23">
        <f>IFERROR(VLOOKUP($D1248&amp;$C1248,生产方式定位!$A$2:$E$38,2,FALSE)+VLOOKUP($E1248&amp;$C1248,生产方式定位!$F$3:$J$38,2,FALSE),0)</f>
        <v>0</v>
      </c>
      <c r="U1248" s="23">
        <f>IFERROR(VLOOKUP($D1248&amp;$C1248,生产方式定位!$A$2:$E$38,3,FALSE)+VLOOKUP($E1248&amp;$C1248,生产方式定位!$F$3:$J$38,3,FALSE),0)</f>
        <v>20</v>
      </c>
      <c r="Z1248" s="23">
        <f>IFERROR(VLOOKUP($D1248&amp;$C1248,生产方式定位!$A$2:$E$38,5,FALSE)+VLOOKUP($E1248&amp;$C1248,生产方式定位!$F$3:$J$38,5,FALSE),"错误")</f>
        <v>20</v>
      </c>
      <c r="AA1248" s="34" t="str">
        <f t="shared" si="363"/>
        <v/>
      </c>
      <c r="AB1248" s="44" t="str">
        <f t="shared" si="347"/>
        <v/>
      </c>
      <c r="AC1248" s="44" t="str">
        <f t="shared" si="348"/>
        <v/>
      </c>
      <c r="AD1248" s="35" t="str">
        <f t="shared" si="349"/>
        <v/>
      </c>
      <c r="AE1248" s="3" t="str">
        <f t="shared" si="350"/>
        <v/>
      </c>
      <c r="AF1248" s="46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spans="1:53" ht="19.95" customHeight="1" x14ac:dyDescent="0.4">
      <c r="A1249" s="21" t="s">
        <v>447</v>
      </c>
      <c r="B1249" s="48" t="s">
        <v>526</v>
      </c>
      <c r="C1249" s="21">
        <v>8</v>
      </c>
      <c r="D1249" s="31" t="s">
        <v>175</v>
      </c>
      <c r="E1249" s="31" t="s">
        <v>180</v>
      </c>
      <c r="N1249" s="23">
        <f>IFERROR(VLOOKUP($D1249&amp;$C1249,生产方式定位!$A$2:$E$38,2,FALSE)+VLOOKUP($E1249&amp;$C1249,生产方式定位!$F$3:$J$38,2,FALSE),0)</f>
        <v>0</v>
      </c>
      <c r="U1249" s="23">
        <f>IFERROR(VLOOKUP($D1249&amp;$C1249,生产方式定位!$A$2:$E$38,3,FALSE)+VLOOKUP($E1249&amp;$C1249,生产方式定位!$F$3:$J$38,3,FALSE),0)</f>
        <v>50</v>
      </c>
      <c r="Z1249" s="23">
        <f>IFERROR(VLOOKUP($D1249&amp;$C1249,生产方式定位!$A$2:$E$38,5,FALSE)+VLOOKUP($E1249&amp;$C1249,生产方式定位!$F$3:$J$38,5,FALSE),"错误")</f>
        <v>50</v>
      </c>
      <c r="AA1249" s="34" t="str">
        <f t="shared" si="363"/>
        <v/>
      </c>
      <c r="AB1249" s="44" t="str">
        <f t="shared" si="347"/>
        <v/>
      </c>
      <c r="AC1249" s="44" t="str">
        <f t="shared" si="348"/>
        <v/>
      </c>
      <c r="AD1249" s="35" t="str">
        <f t="shared" si="349"/>
        <v/>
      </c>
      <c r="AE1249" s="3" t="str">
        <f t="shared" si="350"/>
        <v/>
      </c>
      <c r="AF1249" s="46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I1207"/>
  <sheetViews>
    <sheetView showGridLines="0" tabSelected="1" zoomScale="90" zoomScaleNormal="90" workbookViewId="0">
      <pane xSplit="3" ySplit="4" topLeftCell="L547" activePane="bottomRight" state="frozen"/>
      <selection pane="topRight"/>
      <selection pane="bottomLeft"/>
      <selection pane="bottomRight" activeCell="T553" sqref="T553"/>
    </sheetView>
  </sheetViews>
  <sheetFormatPr defaultColWidth="9" defaultRowHeight="19.100000000000001" customHeight="1" x14ac:dyDescent="0.4"/>
  <cols>
    <col min="1" max="1" width="28.41015625" style="3" bestFit="1" customWidth="1"/>
    <col min="2" max="2" width="27.3515625" style="3" bestFit="1" customWidth="1"/>
    <col min="3" max="3" width="6.1171875" style="3" bestFit="1" customWidth="1"/>
    <col min="4" max="4" width="9.5859375" style="3" bestFit="1" customWidth="1"/>
    <col min="5" max="5" width="6.8203125" style="3" bestFit="1" customWidth="1"/>
    <col min="6" max="6" width="9.5859375" style="3" bestFit="1" customWidth="1"/>
    <col min="7" max="7" width="6.8203125" style="3" bestFit="1" customWidth="1"/>
    <col min="8" max="8" width="9.5859375" style="3" bestFit="1" customWidth="1"/>
    <col min="9" max="11" width="6.8203125" style="3" bestFit="1" customWidth="1"/>
    <col min="12" max="12" width="7.5859375" style="3" bestFit="1" customWidth="1"/>
    <col min="13" max="13" width="6.8203125" style="3" bestFit="1" customWidth="1"/>
    <col min="14" max="14" width="7.5859375" style="3" bestFit="1" customWidth="1"/>
    <col min="15" max="15" width="6.8203125" style="3" bestFit="1" customWidth="1"/>
    <col min="16" max="16" width="7.5859375" style="3" bestFit="1" customWidth="1"/>
    <col min="17" max="17" width="6.8203125" style="3" bestFit="1" customWidth="1"/>
    <col min="18" max="18" width="11.703125" style="3" bestFit="1" customWidth="1"/>
    <col min="19" max="19" width="6.8203125" style="3" bestFit="1" customWidth="1"/>
    <col min="20" max="20" width="7.234375" style="3" bestFit="1" customWidth="1"/>
    <col min="21" max="21" width="6.8203125" style="16" bestFit="1" customWidth="1"/>
    <col min="22" max="24" width="9.76171875" style="3" bestFit="1" customWidth="1"/>
    <col min="25" max="25" width="10.52734375" style="3" bestFit="1" customWidth="1"/>
    <col min="26" max="26" width="6.1171875" style="17" bestFit="1" customWidth="1"/>
    <col min="27" max="34" width="7.234375" bestFit="1" customWidth="1"/>
    <col min="35" max="35" width="6.1171875" style="17" bestFit="1" customWidth="1"/>
  </cols>
  <sheetData>
    <row r="1" spans="1:35" ht="19.100000000000001" customHeight="1" x14ac:dyDescent="0.4">
      <c r="A1" s="18"/>
      <c r="B1" s="18"/>
      <c r="Z1" s="96" t="s">
        <v>449</v>
      </c>
      <c r="AI1" s="99" t="s">
        <v>449</v>
      </c>
    </row>
    <row r="2" spans="1:35" ht="19.100000000000001" customHeight="1" x14ac:dyDescent="0.4">
      <c r="A2" s="18"/>
      <c r="B2" s="18"/>
      <c r="Z2" s="97"/>
      <c r="AI2" s="100"/>
    </row>
    <row r="3" spans="1:35" ht="19.100000000000001" customHeight="1" x14ac:dyDescent="0.4">
      <c r="A3" s="18"/>
      <c r="B3" s="18"/>
      <c r="Z3" s="97"/>
      <c r="AA3" s="3"/>
      <c r="AB3" s="3"/>
      <c r="AC3" s="3"/>
      <c r="AD3" s="3"/>
      <c r="AI3" s="100"/>
    </row>
    <row r="4" spans="1:35" ht="40.950000000000003" customHeight="1" x14ac:dyDescent="0.4">
      <c r="A4" s="7" t="s">
        <v>167</v>
      </c>
      <c r="B4" s="7" t="s">
        <v>168</v>
      </c>
      <c r="C4" s="19" t="s">
        <v>450</v>
      </c>
      <c r="D4" s="20" t="s">
        <v>452</v>
      </c>
      <c r="E4" s="20" t="s">
        <v>818</v>
      </c>
      <c r="F4" s="20" t="s">
        <v>454</v>
      </c>
      <c r="G4" s="20" t="s">
        <v>818</v>
      </c>
      <c r="H4" s="20" t="s">
        <v>455</v>
      </c>
      <c r="I4" s="20" t="s">
        <v>818</v>
      </c>
      <c r="J4" s="20" t="s">
        <v>43</v>
      </c>
      <c r="K4" s="20" t="s">
        <v>818</v>
      </c>
      <c r="L4" s="7" t="s">
        <v>459</v>
      </c>
      <c r="M4" s="7" t="s">
        <v>818</v>
      </c>
      <c r="N4" s="7" t="s">
        <v>460</v>
      </c>
      <c r="O4" s="7" t="s">
        <v>818</v>
      </c>
      <c r="P4" s="7" t="s">
        <v>461</v>
      </c>
      <c r="Q4" s="7" t="s">
        <v>818</v>
      </c>
      <c r="R4" s="25" t="s">
        <v>463</v>
      </c>
      <c r="S4" s="25" t="s">
        <v>818</v>
      </c>
      <c r="T4" s="25" t="s">
        <v>464</v>
      </c>
      <c r="U4" s="26" t="s">
        <v>818</v>
      </c>
      <c r="V4" s="27" t="s">
        <v>819</v>
      </c>
      <c r="W4" s="28" t="s">
        <v>820</v>
      </c>
      <c r="X4" s="29" t="s">
        <v>821</v>
      </c>
      <c r="Y4" s="30" t="s">
        <v>822</v>
      </c>
      <c r="Z4" s="98"/>
      <c r="AA4" s="20" t="s">
        <v>452</v>
      </c>
      <c r="AB4" s="20" t="s">
        <v>454</v>
      </c>
      <c r="AC4" s="20" t="s">
        <v>455</v>
      </c>
      <c r="AD4" s="7" t="s">
        <v>459</v>
      </c>
      <c r="AE4" s="7" t="s">
        <v>460</v>
      </c>
      <c r="AF4" s="7" t="s">
        <v>461</v>
      </c>
      <c r="AG4" s="25" t="s">
        <v>463</v>
      </c>
      <c r="AH4" s="25" t="s">
        <v>464</v>
      </c>
      <c r="AI4" s="101"/>
    </row>
    <row r="5" spans="1:35" ht="19.100000000000001" customHeight="1" x14ac:dyDescent="0.4">
      <c r="A5" s="21" t="str">
        <f>生产方式演算表!A5</f>
        <v>pmg_食品厂_基础生产</v>
      </c>
      <c r="B5" s="18" t="str">
        <f>IF(生产方式演算表!B5="","",生产方式演算表!B5)</f>
        <v>pm_食品_面包房</v>
      </c>
      <c r="C5" s="21">
        <f>生产方式演算表!C5</f>
        <v>1</v>
      </c>
      <c r="D5" s="22" t="str">
        <f>IF(生产方式演算表!F5="","",生产方式演算表!F5)</f>
        <v>谷物</v>
      </c>
      <c r="E5" s="22">
        <f>IF(生产方式演算表!AO5="","",IF(LEN(生产方式演算表!AO5)=1,生产方式演算表!AO5,ROUND(生产方式演算表!AO5,-1)))</f>
        <v>10</v>
      </c>
      <c r="F5" s="22" t="str">
        <f>IF(生产方式演算表!H5="","",生产方式演算表!H5)</f>
        <v/>
      </c>
      <c r="G5" s="22" t="str">
        <f>IF(生产方式演算表!AP5="","",IF(LEN(生产方式演算表!AP5)=1,生产方式演算表!AP5,ROUND(生产方式演算表!AP5,-1)))</f>
        <v/>
      </c>
      <c r="H5" s="22" t="str">
        <f>IF(生产方式演算表!J5="","",生产方式演算表!J5)</f>
        <v/>
      </c>
      <c r="I5" s="22" t="str">
        <f>IF(生产方式演算表!AQ5="","",IF(LEN(生产方式演算表!AQ5)=1,生产方式演算表!AQ5,ROUND(生产方式演算表!AQ5,-1)))</f>
        <v/>
      </c>
      <c r="J5" s="24" t="str">
        <f>IF(生产方式演算表!AR5=0,"","运力")</f>
        <v>运力</v>
      </c>
      <c r="K5" s="24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1" t="str">
        <f>生产方式演算表!A6</f>
        <v>pmg_食品厂_基础生产</v>
      </c>
      <c r="B6" s="18" t="str">
        <f>IF(生产方式演算表!B6="","",生产方式演算表!B6)</f>
        <v>pm_食品_甜味剂</v>
      </c>
      <c r="C6" s="21">
        <f>生产方式演算表!C6</f>
        <v>3</v>
      </c>
      <c r="D6" s="22" t="str">
        <f>IF(生产方式演算表!F6="","",生产方式演算表!F6)</f>
        <v>谷物</v>
      </c>
      <c r="E6" s="22">
        <f>IF(生产方式演算表!AO6="","",IF(LEN(生产方式演算表!AO6)=1,生产方式演算表!AO6,ROUND(生产方式演算表!AO6,-1)))</f>
        <v>50</v>
      </c>
      <c r="F6" s="22" t="str">
        <f>IF(生产方式演算表!H6="","",生产方式演算表!H6)</f>
        <v>糖</v>
      </c>
      <c r="G6" s="22">
        <f>IF(生产方式演算表!AP6="","",IF(LEN(生产方式演算表!AP6)=1,生产方式演算表!AP6,ROUND(生产方式演算表!AP6,-1)))</f>
        <v>8</v>
      </c>
      <c r="H6" s="22" t="str">
        <f>IF(生产方式演算表!J6="","",生产方式演算表!J6)</f>
        <v/>
      </c>
      <c r="I6" s="22" t="str">
        <f>IF(生产方式演算表!AQ6="","",IF(LEN(生产方式演算表!AQ6)=1,生产方式演算表!AQ6,ROUND(生产方式演算表!AQ6,-1)))</f>
        <v/>
      </c>
      <c r="J6" s="24" t="str">
        <f>IF(生产方式演算表!AR6=0,"","运力")</f>
        <v>运力</v>
      </c>
      <c r="K6" s="24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1" t="str">
        <f>生产方式演算表!A7</f>
        <v>pmg_食品厂_基础生产</v>
      </c>
      <c r="B7" s="18" t="str">
        <f>IF(生产方式演算表!B7="","",生产方式演算表!B7)</f>
        <v>pm_食品_烘焙粉</v>
      </c>
      <c r="C7" s="21">
        <f>生产方式演算表!C7</f>
        <v>5</v>
      </c>
      <c r="D7" s="22" t="str">
        <f>IF(生产方式演算表!F7="","",生产方式演算表!F7)</f>
        <v>谷物</v>
      </c>
      <c r="E7" s="22">
        <f>IF(生产方式演算表!AO7="","",IF(LEN(生产方式演算表!AO7)=1,生产方式演算表!AO7,ROUND(生产方式演算表!AO7,-1)))</f>
        <v>70</v>
      </c>
      <c r="F7" s="22" t="str">
        <f>IF(生产方式演算表!H7="","",生产方式演算表!H7)</f>
        <v>糖</v>
      </c>
      <c r="G7" s="22">
        <f>IF(生产方式演算表!AP7="","",IF(LEN(生产方式演算表!AP7)=1,生产方式演算表!AP7,ROUND(生产方式演算表!AP7,-1)))</f>
        <v>20</v>
      </c>
      <c r="H7" s="22" t="str">
        <f>IF(生产方式演算表!J7="","",生产方式演算表!J7)</f>
        <v/>
      </c>
      <c r="I7" s="22" t="str">
        <f>IF(生产方式演算表!AQ7="","",IF(LEN(生产方式演算表!AQ7)=1,生产方式演算表!AQ7,ROUND(生产方式演算表!AQ7,-1)))</f>
        <v/>
      </c>
      <c r="J7" s="24" t="str">
        <f>IF(生产方式演算表!AR7=0,"","运力")</f>
        <v>运力</v>
      </c>
      <c r="K7" s="24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1" t="str">
        <f>生产方式演算表!A8</f>
        <v>pmg_食品_装罐</v>
      </c>
      <c r="B8" s="18" t="str">
        <f>IF(生产方式演算表!B8="","",生产方式演算表!B8)</f>
        <v>pm_食品_无罐装</v>
      </c>
      <c r="C8" s="21">
        <f>生产方式演算表!C8</f>
        <v>1</v>
      </c>
      <c r="D8" s="22" t="str">
        <f>IF(生产方式演算表!F8="","",生产方式演算表!F8)</f>
        <v/>
      </c>
      <c r="E8" s="22" t="str">
        <f>IF(生产方式演算表!AO8="","",IF(LEN(生产方式演算表!AO8)=1,生产方式演算表!AO8,ROUND(生产方式演算表!AO8,-1)))</f>
        <v/>
      </c>
      <c r="F8" s="22" t="str">
        <f>IF(生产方式演算表!H8="","",生产方式演算表!H8)</f>
        <v/>
      </c>
      <c r="G8" s="22" t="str">
        <f>IF(生产方式演算表!AP8="","",IF(LEN(生产方式演算表!AP8)=1,生产方式演算表!AP8,ROUND(生产方式演算表!AP8,-1)))</f>
        <v/>
      </c>
      <c r="H8" s="22" t="str">
        <f>IF(生产方式演算表!J8="","",生产方式演算表!J8)</f>
        <v/>
      </c>
      <c r="I8" s="22" t="str">
        <f>IF(生产方式演算表!AQ8="","",IF(LEN(生产方式演算表!AQ8)=1,生产方式演算表!AQ8,ROUND(生产方式演算表!AQ8,-1)))</f>
        <v/>
      </c>
      <c r="J8" s="24" t="str">
        <f>IF(生产方式演算表!AR8=0,"","运力")</f>
        <v/>
      </c>
      <c r="K8" s="24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1" t="str">
        <f>生产方式演算表!A9</f>
        <v>pmg_食品_装罐</v>
      </c>
      <c r="B9" s="18" t="str">
        <f>IF(生产方式演算表!B9="","",生产方式演算表!B9)</f>
        <v>pm_食品_罐装</v>
      </c>
      <c r="C9" s="21">
        <f>生产方式演算表!C9</f>
        <v>3</v>
      </c>
      <c r="D9" s="22" t="str">
        <f>IF(生产方式演算表!F9="","",生产方式演算表!F9)</f>
        <v>谷物</v>
      </c>
      <c r="E9" s="22">
        <f>IF(生产方式演算表!AO9="","",IF(LEN(生产方式演算表!AO9)=1,生产方式演算表!AO9,ROUND(生产方式演算表!AO9,-1)))</f>
        <v>60</v>
      </c>
      <c r="F9" s="22" t="str">
        <f>IF(生产方式演算表!H9="","",生产方式演算表!H9)</f>
        <v>铁</v>
      </c>
      <c r="G9" s="22">
        <f>IF(生产方式演算表!AP9="","",IF(LEN(生产方式演算表!AP9)=1,生产方式演算表!AP9,ROUND(生产方式演算表!AP9,-1)))</f>
        <v>10</v>
      </c>
      <c r="H9" s="22" t="str">
        <f>IF(生产方式演算表!J9="","",生产方式演算表!J9)</f>
        <v/>
      </c>
      <c r="I9" s="22" t="str">
        <f>IF(生产方式演算表!AQ9="","",IF(LEN(生产方式演算表!AQ9)=1,生产方式演算表!AQ9,ROUND(生产方式演算表!AQ9,-1)))</f>
        <v/>
      </c>
      <c r="J9" s="24" t="str">
        <f>IF(生产方式演算表!AR9=0,"","运力")</f>
        <v>运力</v>
      </c>
      <c r="K9" s="24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1" t="str">
        <f>生产方式演算表!A10</f>
        <v>pmg_食品_装罐</v>
      </c>
      <c r="B10" s="18" t="str">
        <f>IF(生产方式演算表!B10="","",生产方式演算表!B10)</f>
        <v>pm_食品_真空罐装</v>
      </c>
      <c r="C10" s="21">
        <f>生产方式演算表!C10</f>
        <v>5</v>
      </c>
      <c r="D10" s="22" t="str">
        <f>IF(生产方式演算表!F10="","",生产方式演算表!F10)</f>
        <v>谷物</v>
      </c>
      <c r="E10" s="22">
        <f>IF(生产方式演算表!AO10="","",IF(LEN(生产方式演算表!AO10)=1,生产方式演算表!AO10,ROUND(生产方式演算表!AO10,-1)))</f>
        <v>90</v>
      </c>
      <c r="F10" s="22" t="str">
        <f>IF(生产方式演算表!H10="","",生产方式演算表!H10)</f>
        <v>铁</v>
      </c>
      <c r="G10" s="22">
        <f>IF(生产方式演算表!AP10="","",IF(LEN(生产方式演算表!AP10)=1,生产方式演算表!AP10,ROUND(生产方式演算表!AP10,-1)))</f>
        <v>30</v>
      </c>
      <c r="H10" s="22" t="str">
        <f>IF(生产方式演算表!J10="","",生产方式演算表!J10)</f>
        <v/>
      </c>
      <c r="I10" s="22" t="str">
        <f>IF(生产方式演算表!AQ10="","",IF(LEN(生产方式演算表!AQ10)=1,生产方式演算表!AQ10,ROUND(生产方式演算表!AQ10,-1)))</f>
        <v/>
      </c>
      <c r="J10" s="24" t="str">
        <f>IF(生产方式演算表!AR10=0,"","运力")</f>
        <v>运力</v>
      </c>
      <c r="K10" s="24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1" t="str">
        <f>生产方式演算表!A11</f>
        <v>pmg_食品厂_自动化</v>
      </c>
      <c r="B11" s="18" t="str">
        <f>IF(生产方式演算表!B11="","",生产方式演算表!B11)</f>
        <v>pm_食品_手工面团</v>
      </c>
      <c r="C11" s="21">
        <f>生产方式演算表!C11</f>
        <v>1</v>
      </c>
      <c r="D11" s="22" t="str">
        <f>IF(生产方式演算表!F11="","",生产方式演算表!F11)</f>
        <v/>
      </c>
      <c r="E11" s="22" t="str">
        <f>IF(生产方式演算表!AO11="","",IF(LEN(生产方式演算表!AO11)=1,生产方式演算表!AO11,ROUND(生产方式演算表!AO11,-1)))</f>
        <v/>
      </c>
      <c r="F11" s="22" t="str">
        <f>IF(生产方式演算表!H11="","",生产方式演算表!H11)</f>
        <v/>
      </c>
      <c r="G11" s="22" t="str">
        <f>IF(生产方式演算表!AP11="","",IF(LEN(生产方式演算表!AP11)=1,生产方式演算表!AP11,ROUND(生产方式演算表!AP11,-1)))</f>
        <v/>
      </c>
      <c r="H11" s="22" t="str">
        <f>IF(生产方式演算表!J11="","",生产方式演算表!J11)</f>
        <v/>
      </c>
      <c r="I11" s="22" t="str">
        <f>IF(生产方式演算表!AQ11="","",IF(LEN(生产方式演算表!AQ11)=1,生产方式演算表!AQ11,ROUND(生产方式演算表!AQ11,-1)))</f>
        <v/>
      </c>
      <c r="J11" s="24" t="str">
        <f>IF(生产方式演算表!AR11=0,"","运力")</f>
        <v/>
      </c>
      <c r="K11" s="24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1" t="str">
        <f>生产方式演算表!A12</f>
        <v>pmg_食品厂_自动化</v>
      </c>
      <c r="B12" s="18" t="str">
        <f>IF(生产方式演算表!B12="","",生产方式演算表!B12)</f>
        <v>pm_食品_自动化面包房</v>
      </c>
      <c r="C12" s="21">
        <f>生产方式演算表!C12</f>
        <v>2</v>
      </c>
      <c r="D12" s="22" t="str">
        <f>IF(生产方式演算表!F12="","",生产方式演算表!F12)</f>
        <v>煤</v>
      </c>
      <c r="E12" s="22">
        <f>IF(生产方式演算表!AO12="","",IF(LEN(生产方式演算表!AO12)=1,生产方式演算表!AO12,ROUND(生产方式演算表!AO12,-1)))</f>
        <v>4</v>
      </c>
      <c r="F12" s="22" t="str">
        <f>IF(生产方式演算表!H12="","",生产方式演算表!H12)</f>
        <v>工具</v>
      </c>
      <c r="G12" s="22">
        <f>IF(生产方式演算表!AP12="","",IF(LEN(生产方式演算表!AP12)=1,生产方式演算表!AP12,ROUND(生产方式演算表!AP12,-1)))</f>
        <v>3</v>
      </c>
      <c r="H12" s="22" t="str">
        <f>IF(生产方式演算表!J12="","",生产方式演算表!J12)</f>
        <v/>
      </c>
      <c r="I12" s="22" t="str">
        <f>IF(生产方式演算表!AQ12="","",IF(LEN(生产方式演算表!AQ12)=1,生产方式演算表!AQ12,ROUND(生产方式演算表!AQ12,-1)))</f>
        <v/>
      </c>
      <c r="J12" s="24" t="str">
        <f>IF(生产方式演算表!AR12=0,"","运力")</f>
        <v/>
      </c>
      <c r="K12" s="24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240</v>
      </c>
      <c r="W12" s="3">
        <f t="shared" si="1"/>
        <v>-6</v>
      </c>
      <c r="X12" s="3">
        <f t="shared" si="2"/>
        <v>0</v>
      </c>
      <c r="Y12" s="3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1" t="str">
        <f>生产方式演算表!A13</f>
        <v>pmg_食品厂_自动化</v>
      </c>
      <c r="B13" s="18" t="str">
        <f>IF(生产方式演算表!B13="","",生产方式演算表!B13)</f>
        <v>pm_食品_流水线生产</v>
      </c>
      <c r="C13" s="21">
        <f>生产方式演算表!C13</f>
        <v>3</v>
      </c>
      <c r="D13" s="22" t="str">
        <f>IF(生产方式演算表!F13="","",生产方式演算表!F13)</f>
        <v>煤</v>
      </c>
      <c r="E13" s="22">
        <f>IF(生产方式演算表!AO13="","",IF(LEN(生产方式演算表!AO13)=1,生产方式演算表!AO13,ROUND(生产方式演算表!AO13,-1)))</f>
        <v>4</v>
      </c>
      <c r="F13" s="22" t="str">
        <f>IF(生产方式演算表!H13="","",生产方式演算表!H13)</f>
        <v>工具</v>
      </c>
      <c r="G13" s="22">
        <f>IF(生产方式演算表!AP13="","",IF(LEN(生产方式演算表!AP13)=1,生产方式演算表!AP13,ROUND(生产方式演算表!AP13,-1)))</f>
        <v>3</v>
      </c>
      <c r="H13" s="22" t="str">
        <f>IF(生产方式演算表!J13="","",生产方式演算表!J13)</f>
        <v>树胶</v>
      </c>
      <c r="I13" s="22">
        <f>IF(生产方式演算表!AQ13="","",IF(LEN(生产方式演算表!AQ13)=1,生产方式演算表!AQ13,ROUND(生产方式演算表!AQ13,-1)))</f>
        <v>2</v>
      </c>
      <c r="J13" s="24" t="str">
        <f>IF(生产方式演算表!AR13=0,"","运力")</f>
        <v/>
      </c>
      <c r="K13" s="24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1" t="str">
        <f>生产方式演算表!A14</f>
        <v>pmg_食品厂_自动化</v>
      </c>
      <c r="B14" s="18" t="str">
        <f>IF(生产方式演算表!B14="","",生产方式演算表!B14)</f>
        <v>pm_食品_机械臂</v>
      </c>
      <c r="C14" s="21">
        <f>生产方式演算表!C14</f>
        <v>4</v>
      </c>
      <c r="D14" s="22" t="str">
        <f>IF(生产方式演算表!F14="","",生产方式演算表!F14)</f>
        <v>科学引擎</v>
      </c>
      <c r="E14" s="22">
        <f>IF(生产方式演算表!AO14="","",IF(LEN(生产方式演算表!AO14)=1,生产方式演算表!AO14,ROUND(生产方式演算表!AO14,-1)))</f>
        <v>2</v>
      </c>
      <c r="F14" s="22" t="str">
        <f>IF(生产方式演算表!H14="","",生产方式演算表!H14)</f>
        <v>煤</v>
      </c>
      <c r="G14" s="22">
        <f>IF(生产方式演算表!AP14="","",IF(LEN(生产方式演算表!AP14)=1,生产方式演算表!AP14,ROUND(生产方式演算表!AP14,-1)))</f>
        <v>6</v>
      </c>
      <c r="H14" s="22" t="str">
        <f>IF(生产方式演算表!J14="","",生产方式演算表!J14)</f>
        <v>树胶</v>
      </c>
      <c r="I14" s="22">
        <f>IF(生产方式演算表!AQ14="","",IF(LEN(生产方式演算表!AQ14)=1,生产方式演算表!AQ14,ROUND(生产方式演算表!AQ14,-1)))</f>
        <v>2</v>
      </c>
      <c r="J14" s="24" t="str">
        <f>IF(生产方式演算表!AR14=0,"","运力")</f>
        <v/>
      </c>
      <c r="K14" s="24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1" t="str">
        <f>生产方式演算表!A15</f>
        <v>pmg_食品厂_自动化</v>
      </c>
      <c r="B15" s="18" t="str">
        <f>IF(生产方式演算表!B15="","",生产方式演算表!B15)</f>
        <v>pm_食品_高速流水线</v>
      </c>
      <c r="C15" s="21">
        <f>生产方式演算表!C15</f>
        <v>5</v>
      </c>
      <c r="D15" s="22" t="str">
        <f>IF(生产方式演算表!F15="","",生产方式演算表!F15)</f>
        <v>魔导引擎</v>
      </c>
      <c r="E15" s="22">
        <f>IF(生产方式演算表!AO15="","",IF(LEN(生产方式演算表!AO15)=1,生产方式演算表!AO15,ROUND(生产方式演算表!AO15,-1)))</f>
        <v>1</v>
      </c>
      <c r="F15" s="22" t="str">
        <f>IF(生产方式演算表!H15="","",生产方式演算表!H15)</f>
        <v>灵能水晶</v>
      </c>
      <c r="G15" s="22">
        <f>IF(生产方式演算表!AP15="","",IF(LEN(生产方式演算表!AP15)=1,生产方式演算表!AP15,ROUND(生产方式演算表!AP15,-1)))</f>
        <v>4</v>
      </c>
      <c r="H15" s="22" t="str">
        <f>IF(生产方式演算表!J15="","",生产方式演算表!J15)</f>
        <v>树胶</v>
      </c>
      <c r="I15" s="22">
        <f>IF(生产方式演算表!AQ15="","",IF(LEN(生产方式演算表!AQ15)=1,生产方式演算表!AQ15,ROUND(生产方式演算表!AQ15,-1)))</f>
        <v>3</v>
      </c>
      <c r="J15" s="24" t="str">
        <f>IF(生产方式演算表!AR15=0,"","运力")</f>
        <v/>
      </c>
      <c r="K15" s="24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1" t="str">
        <f>生产方式演算表!A16</f>
        <v>pmg_食品厂_自动化</v>
      </c>
      <c r="B16" s="18" t="str">
        <f>IF(生产方式演算表!B16="","",生产方式演算表!B16)</f>
        <v>pm_食品_手工面团</v>
      </c>
      <c r="C16" s="21">
        <f>生产方式演算表!C16</f>
        <v>1</v>
      </c>
      <c r="D16" s="22" t="str">
        <f>IF(生产方式演算表!F16="","",生产方式演算表!F16)</f>
        <v/>
      </c>
      <c r="E16" s="22" t="str">
        <f>IF(生产方式演算表!AO16="","",IF(LEN(生产方式演算表!AO16)=1,生产方式演算表!AO16,ROUND(生产方式演算表!AO16,-1)))</f>
        <v/>
      </c>
      <c r="F16" s="22" t="str">
        <f>IF(生产方式演算表!H16="","",生产方式演算表!H16)</f>
        <v/>
      </c>
      <c r="G16" s="22" t="str">
        <f>IF(生产方式演算表!AP16="","",IF(LEN(生产方式演算表!AP16)=1,生产方式演算表!AP16,ROUND(生产方式演算表!AP16,-1)))</f>
        <v/>
      </c>
      <c r="H16" s="22" t="str">
        <f>IF(生产方式演算表!J16="","",生产方式演算表!J16)</f>
        <v/>
      </c>
      <c r="I16" s="22" t="str">
        <f>IF(生产方式演算表!AQ16="","",IF(LEN(生产方式演算表!AQ16)=1,生产方式演算表!AQ16,ROUND(生产方式演算表!AQ16,-1)))</f>
        <v/>
      </c>
      <c r="J16" s="24" t="str">
        <f>IF(生产方式演算表!AR16=0,"","运力")</f>
        <v/>
      </c>
      <c r="K16" s="24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1" t="str">
        <f>生产方式演算表!A17</f>
        <v>pmg_食品厂_自动化</v>
      </c>
      <c r="B17" s="18" t="str">
        <f>IF(生产方式演算表!B17="","",生产方式演算表!B17)</f>
        <v>pm_食品_魔偶面包房</v>
      </c>
      <c r="C17" s="21">
        <f>生产方式演算表!C17</f>
        <v>2</v>
      </c>
      <c r="D17" s="22" t="str">
        <f>IF(生产方式演算表!F17="","",生产方式演算表!F17)</f>
        <v>魔偶</v>
      </c>
      <c r="E17" s="22">
        <f>IF(生产方式演算表!AO17="","",IF(LEN(生产方式演算表!AO17)=1,生产方式演算表!AO17,ROUND(生产方式演算表!AO17,-1)))</f>
        <v>2</v>
      </c>
      <c r="F17" s="22" t="str">
        <f>IF(生产方式演算表!H17="","",生产方式演算表!H17)</f>
        <v>灵能水晶</v>
      </c>
      <c r="G17" s="22">
        <f>IF(生产方式演算表!AP17="","",IF(LEN(生产方式演算表!AP17)=1,生产方式演算表!AP17,ROUND(生产方式演算表!AP17,-1)))</f>
        <v>4</v>
      </c>
      <c r="H17" s="22" t="str">
        <f>IF(生产方式演算表!J17="","",生产方式演算表!J17)</f>
        <v/>
      </c>
      <c r="I17" s="22" t="str">
        <f>IF(生产方式演算表!AQ17="","",IF(LEN(生产方式演算表!AQ17)=1,生产方式演算表!AQ17,ROUND(生产方式演算表!AQ17,-1)))</f>
        <v/>
      </c>
      <c r="J17" s="24" t="str">
        <f>IF(生产方式演算表!AR17=0,"","运力")</f>
        <v/>
      </c>
      <c r="K17" s="24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1" t="str">
        <f>生产方式演算表!A18</f>
        <v>pmg_食品厂_自动化</v>
      </c>
      <c r="B18" s="18" t="str">
        <f>IF(生产方式演算表!B18="","",生产方式演算表!B18)</f>
        <v>pm_食品_魔偶自动面包房</v>
      </c>
      <c r="C18" s="21">
        <f>生产方式演算表!C18</f>
        <v>3</v>
      </c>
      <c r="D18" s="22" t="str">
        <f>IF(生产方式演算表!F18="","",生产方式演算表!F18)</f>
        <v>魔偶</v>
      </c>
      <c r="E18" s="22">
        <f>IF(生产方式演算表!AO18="","",IF(LEN(生产方式演算表!AO18)=1,生产方式演算表!AO18,ROUND(生产方式演算表!AO18,-1)))</f>
        <v>3</v>
      </c>
      <c r="F18" s="22" t="str">
        <f>IF(生产方式演算表!H18="","",生产方式演算表!H18)</f>
        <v>灵能水晶</v>
      </c>
      <c r="G18" s="22">
        <f>IF(生产方式演算表!AP18="","",IF(LEN(生产方式演算表!AP18)=1,生产方式演算表!AP18,ROUND(生产方式演算表!AP18,-1)))</f>
        <v>5</v>
      </c>
      <c r="H18" s="22" t="str">
        <f>IF(生产方式演算表!J18="","",生产方式演算表!J18)</f>
        <v/>
      </c>
      <c r="I18" s="22" t="str">
        <f>IF(生产方式演算表!AQ18="","",IF(LEN(生产方式演算表!AQ18)=1,生产方式演算表!AQ18,ROUND(生产方式演算表!AQ18,-1)))</f>
        <v/>
      </c>
      <c r="J18" s="24" t="str">
        <f>IF(生产方式演算表!AR18=0,"","运力")</f>
        <v/>
      </c>
      <c r="K18" s="24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1" t="str">
        <f>生产方式演算表!A19</f>
        <v>pmg_食品厂_自动化</v>
      </c>
      <c r="B19" s="18" t="str">
        <f>IF(生产方式演算表!B19="","",生产方式演算表!B19)</f>
        <v>pm_食品_专精化魔偶</v>
      </c>
      <c r="C19" s="21">
        <f>生产方式演算表!C19</f>
        <v>4</v>
      </c>
      <c r="D19" s="22" t="str">
        <f>IF(生产方式演算表!F19="","",生产方式演算表!F19)</f>
        <v>魔偶</v>
      </c>
      <c r="E19" s="22">
        <f>IF(生产方式演算表!AO19="","",IF(LEN(生产方式演算表!AO19)=1,生产方式演算表!AO19,ROUND(生产方式演算表!AO19,-1)))</f>
        <v>3</v>
      </c>
      <c r="F19" s="22" t="str">
        <f>IF(生产方式演算表!H19="","",生产方式演算表!H19)</f>
        <v>灵能水晶</v>
      </c>
      <c r="G19" s="22">
        <f>IF(生产方式演算表!AP19="","",IF(LEN(生产方式演算表!AP19)=1,生产方式演算表!AP19,ROUND(生产方式演算表!AP19,-1)))</f>
        <v>5</v>
      </c>
      <c r="H19" s="22" t="str">
        <f>IF(生产方式演算表!J19="","",生产方式演算表!J19)</f>
        <v>秘银</v>
      </c>
      <c r="I19" s="22">
        <f>IF(生产方式演算表!AQ19="","",IF(LEN(生产方式演算表!AQ19)=1,生产方式演算表!AQ19,ROUND(生产方式演算表!AQ19,-1)))</f>
        <v>1</v>
      </c>
      <c r="J19" s="24" t="str">
        <f>IF(生产方式演算表!AR19=0,"","运力")</f>
        <v/>
      </c>
      <c r="K19" s="24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1" t="str">
        <f>生产方式演算表!A20</f>
        <v>pmg_食品厂_自动化</v>
      </c>
      <c r="B20" s="18" t="str">
        <f>IF(生产方式演算表!B20="","",生产方式演算表!B20)</f>
        <v>pm_食品_魔偶自维护</v>
      </c>
      <c r="C20" s="21">
        <f>生产方式演算表!C20</f>
        <v>5</v>
      </c>
      <c r="D20" s="22" t="str">
        <f>IF(生产方式演算表!F20="","",生产方式演算表!F20)</f>
        <v>魔偶</v>
      </c>
      <c r="E20" s="22">
        <f>IF(生产方式演算表!AO20="","",IF(LEN(生产方式演算表!AO20)=1,生产方式演算表!AO20,ROUND(生产方式演算表!AO20,-1)))</f>
        <v>3</v>
      </c>
      <c r="F20" s="22" t="str">
        <f>IF(生产方式演算表!H20="","",生产方式演算表!H20)</f>
        <v>灵能水晶</v>
      </c>
      <c r="G20" s="22">
        <f>IF(生产方式演算表!AP20="","",IF(LEN(生产方式演算表!AP20)=1,生产方式演算表!AP20,ROUND(生产方式演算表!AP20,-1)))</f>
        <v>6</v>
      </c>
      <c r="H20" s="22" t="str">
        <f>IF(生产方式演算表!J20="","",生产方式演算表!J20)</f>
        <v>魔导引擎</v>
      </c>
      <c r="I20" s="22">
        <f>IF(生产方式演算表!AQ20="","",IF(LEN(生产方式演算表!AQ20)=1,生产方式演算表!AQ20,ROUND(生产方式演算表!AQ20,-1)))</f>
        <v>2</v>
      </c>
      <c r="J20" s="24" t="str">
        <f>IF(生产方式演算表!AR20=0,"","运力")</f>
        <v/>
      </c>
      <c r="K20" s="24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670</v>
      </c>
      <c r="W20" s="3">
        <f t="shared" si="1"/>
        <v>-42</v>
      </c>
      <c r="X20" s="3">
        <f t="shared" si="2"/>
        <v>0</v>
      </c>
      <c r="Y20" s="3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1" t="str">
        <f>生产方式演算表!A21</f>
        <v>pmg_食品厂_所有制</v>
      </c>
      <c r="B21" s="18" t="str">
        <f>IF(生产方式演算表!B21="","",生产方式演算表!B21)</f>
        <v>pm_轻_商人行会</v>
      </c>
      <c r="C21" s="21">
        <f>生产方式演算表!C21</f>
        <v>1</v>
      </c>
      <c r="D21" s="22" t="str">
        <f>IF(生产方式演算表!F21="","",生产方式演算表!F21)</f>
        <v/>
      </c>
      <c r="E21" s="22" t="str">
        <f>IF(生产方式演算表!AO21="","",IF(LEN(生产方式演算表!AO21)=1,生产方式演算表!AO21,ROUND(生产方式演算表!AO21,-1)))</f>
        <v/>
      </c>
      <c r="F21" s="22" t="str">
        <f>IF(生产方式演算表!H21="","",生产方式演算表!H21)</f>
        <v/>
      </c>
      <c r="G21" s="22" t="str">
        <f>IF(生产方式演算表!AP21="","",IF(LEN(生产方式演算表!AP21)=1,生产方式演算表!AP21,ROUND(生产方式演算表!AP21,-1)))</f>
        <v/>
      </c>
      <c r="H21" s="22" t="str">
        <f>IF(生产方式演算表!J21="","",生产方式演算表!J21)</f>
        <v/>
      </c>
      <c r="I21" s="22" t="str">
        <f>IF(生产方式演算表!AQ21="","",IF(LEN(生产方式演算表!AQ21)=1,生产方式演算表!AQ21,ROUND(生产方式演算表!AQ21,-1)))</f>
        <v/>
      </c>
      <c r="J21" s="24" t="str">
        <f>IF(生产方式演算表!AR21=0,"","运力")</f>
        <v/>
      </c>
      <c r="K21" s="24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1" t="str">
        <f>生产方式演算表!A22</f>
        <v>pmg_食品厂_所有制</v>
      </c>
      <c r="B22" s="18" t="str">
        <f>IF(生产方式演算表!B22="","",生产方式演算表!B22)</f>
        <v>pm_轻_教会所有</v>
      </c>
      <c r="C22" s="21">
        <f>生产方式演算表!C22</f>
        <v>2</v>
      </c>
      <c r="D22" s="22" t="str">
        <f>IF(生产方式演算表!F22="","",生产方式演算表!F22)</f>
        <v/>
      </c>
      <c r="E22" s="22" t="str">
        <f>IF(生产方式演算表!AO22="","",IF(LEN(生产方式演算表!AO22)=1,生产方式演算表!AO22,ROUND(生产方式演算表!AO22,-1)))</f>
        <v/>
      </c>
      <c r="F22" s="22" t="str">
        <f>IF(生产方式演算表!H22="","",生产方式演算表!H22)</f>
        <v/>
      </c>
      <c r="G22" s="22" t="str">
        <f>IF(生产方式演算表!AP22="","",IF(LEN(生产方式演算表!AP22)=1,生产方式演算表!AP22,ROUND(生产方式演算表!AP22,-1)))</f>
        <v/>
      </c>
      <c r="H22" s="22" t="str">
        <f>IF(生产方式演算表!J22="","",生产方式演算表!J22)</f>
        <v/>
      </c>
      <c r="I22" s="22" t="str">
        <f>IF(生产方式演算表!AQ22="","",IF(LEN(生产方式演算表!AQ22)=1,生产方式演算表!AQ22,ROUND(生产方式演算表!AQ22,-1)))</f>
        <v/>
      </c>
      <c r="J22" s="24" t="str">
        <f>IF(生产方式演算表!AR22=0,"","运力")</f>
        <v/>
      </c>
      <c r="K22" s="24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1" t="str">
        <f>生产方式演算表!A23</f>
        <v>pmg_食品厂_所有制</v>
      </c>
      <c r="B23" s="18" t="str">
        <f>IF(生产方式演算表!B23="","",生产方式演算表!B23)</f>
        <v>pm_轻_私人运营</v>
      </c>
      <c r="C23" s="21">
        <f>生产方式演算表!C23</f>
        <v>3</v>
      </c>
      <c r="D23" s="22" t="str">
        <f>IF(生产方式演算表!F23="","",生产方式演算表!F23)</f>
        <v/>
      </c>
      <c r="E23" s="22" t="str">
        <f>IF(生产方式演算表!AO23="","",IF(LEN(生产方式演算表!AO23)=1,生产方式演算表!AO23,ROUND(生产方式演算表!AO23,-1)))</f>
        <v/>
      </c>
      <c r="F23" s="22" t="str">
        <f>IF(生产方式演算表!H23="","",生产方式演算表!H23)</f>
        <v/>
      </c>
      <c r="G23" s="22" t="str">
        <f>IF(生产方式演算表!AP23="","",IF(LEN(生产方式演算表!AP23)=1,生产方式演算表!AP23,ROUND(生产方式演算表!AP23,-1)))</f>
        <v/>
      </c>
      <c r="H23" s="22" t="str">
        <f>IF(生产方式演算表!J23="","",生产方式演算表!J23)</f>
        <v/>
      </c>
      <c r="I23" s="22" t="str">
        <f>IF(生产方式演算表!AQ23="","",IF(LEN(生产方式演算表!AQ23)=1,生产方式演算表!AQ23,ROUND(生产方式演算表!AQ23,-1)))</f>
        <v/>
      </c>
      <c r="J23" s="24" t="str">
        <f>IF(生产方式演算表!AR23=0,"","运力")</f>
        <v/>
      </c>
      <c r="K23" s="24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1" t="str">
        <f>生产方式演算表!A24</f>
        <v>pmg_食品厂_所有制</v>
      </c>
      <c r="B24" s="18" t="str">
        <f>IF(生产方式演算表!B24="","",生产方式演算表!B24)</f>
        <v>pm_轻_公开交易</v>
      </c>
      <c r="C24" s="21">
        <f>生产方式演算表!C24</f>
        <v>4</v>
      </c>
      <c r="D24" s="22" t="str">
        <f>IF(生产方式演算表!F24="","",生产方式演算表!F24)</f>
        <v/>
      </c>
      <c r="E24" s="22" t="str">
        <f>IF(生产方式演算表!AO24="","",IF(LEN(生产方式演算表!AO24)=1,生产方式演算表!AO24,ROUND(生产方式演算表!AO24,-1)))</f>
        <v/>
      </c>
      <c r="F24" s="22" t="str">
        <f>IF(生产方式演算表!H24="","",生产方式演算表!H24)</f>
        <v/>
      </c>
      <c r="G24" s="22" t="str">
        <f>IF(生产方式演算表!AP24="","",IF(LEN(生产方式演算表!AP24)=1,生产方式演算表!AP24,ROUND(生产方式演算表!AP24,-1)))</f>
        <v/>
      </c>
      <c r="H24" s="22" t="str">
        <f>IF(生产方式演算表!J24="","",生产方式演算表!J24)</f>
        <v/>
      </c>
      <c r="I24" s="22" t="str">
        <f>IF(生产方式演算表!AQ24="","",IF(LEN(生产方式演算表!AQ24)=1,生产方式演算表!AQ24,ROUND(生产方式演算表!AQ24,-1)))</f>
        <v/>
      </c>
      <c r="J24" s="24" t="str">
        <f>IF(生产方式演算表!AR24=0,"","运力")</f>
        <v/>
      </c>
      <c r="K24" s="24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1" t="str">
        <f>生产方式演算表!A25</f>
        <v>pmg_食品厂_所有制</v>
      </c>
      <c r="B25" s="18" t="str">
        <f>IF(生产方式演算表!B25="","",生产方式演算表!B25)</f>
        <v>pm_轻_政府运营</v>
      </c>
      <c r="C25" s="21">
        <f>生产方式演算表!C25</f>
        <v>5</v>
      </c>
      <c r="D25" s="22" t="str">
        <f>IF(生产方式演算表!F25="","",生产方式演算表!F25)</f>
        <v/>
      </c>
      <c r="E25" s="22" t="str">
        <f>IF(生产方式演算表!AO25="","",IF(LEN(生产方式演算表!AO25)=1,生产方式演算表!AO25,ROUND(生产方式演算表!AO25,-1)))</f>
        <v/>
      </c>
      <c r="F25" s="22" t="str">
        <f>IF(生产方式演算表!H25="","",生产方式演算表!H25)</f>
        <v/>
      </c>
      <c r="G25" s="22" t="str">
        <f>IF(生产方式演算表!AP25="","",IF(LEN(生产方式演算表!AP25)=1,生产方式演算表!AP25,ROUND(生产方式演算表!AP25,-1)))</f>
        <v/>
      </c>
      <c r="H25" s="22" t="str">
        <f>IF(生产方式演算表!J25="","",生产方式演算表!J25)</f>
        <v/>
      </c>
      <c r="I25" s="22" t="str">
        <f>IF(生产方式演算表!AQ25="","",IF(LEN(生产方式演算表!AQ25)=1,生产方式演算表!AQ25,ROUND(生产方式演算表!AQ25,-1)))</f>
        <v/>
      </c>
      <c r="J25" s="24" t="str">
        <f>IF(生产方式演算表!AR25=0,"","运力")</f>
        <v/>
      </c>
      <c r="K25" s="24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1" t="str">
        <f>生产方式演算表!A26</f>
        <v>pmg_食品厂_所有制</v>
      </c>
      <c r="B26" s="18" t="str">
        <f>IF(生产方式演算表!B26="","",生产方式演算表!B26)</f>
        <v>pm_轻_初级工人合作社</v>
      </c>
      <c r="C26" s="21">
        <f>生产方式演算表!C26</f>
        <v>6</v>
      </c>
      <c r="D26" s="22" t="str">
        <f>IF(生产方式演算表!F26="","",生产方式演算表!F26)</f>
        <v/>
      </c>
      <c r="E26" s="22" t="str">
        <f>IF(生产方式演算表!AO26="","",IF(LEN(生产方式演算表!AO26)=1,生产方式演算表!AO26,ROUND(生产方式演算表!AO26,-1)))</f>
        <v/>
      </c>
      <c r="F26" s="22" t="str">
        <f>IF(生产方式演算表!H26="","",生产方式演算表!H26)</f>
        <v/>
      </c>
      <c r="G26" s="22" t="str">
        <f>IF(生产方式演算表!AP26="","",IF(LEN(生产方式演算表!AP26)=1,生产方式演算表!AP26,ROUND(生产方式演算表!AP26,-1)))</f>
        <v/>
      </c>
      <c r="H26" s="22" t="str">
        <f>IF(生产方式演算表!J26="","",生产方式演算表!J26)</f>
        <v/>
      </c>
      <c r="I26" s="22" t="str">
        <f>IF(生产方式演算表!AQ26="","",IF(LEN(生产方式演算表!AQ26)=1,生产方式演算表!AQ26,ROUND(生产方式演算表!AQ26,-1)))</f>
        <v/>
      </c>
      <c r="J26" s="24" t="str">
        <f>IF(生产方式演算表!AR26=0,"","运力")</f>
        <v/>
      </c>
      <c r="K26" s="24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1" t="str">
        <f>生产方式演算表!A27</f>
        <v>pmg_食品厂_所有制</v>
      </c>
      <c r="B27" s="18" t="str">
        <f>IF(生产方式演算表!B27="","",生产方式演算表!B27)</f>
        <v>pm_轻_高级工人合作社</v>
      </c>
      <c r="C27" s="21">
        <f>生产方式演算表!C27</f>
        <v>7</v>
      </c>
      <c r="D27" s="22" t="str">
        <f>IF(生产方式演算表!F27="","",生产方式演算表!F27)</f>
        <v/>
      </c>
      <c r="E27" s="22" t="str">
        <f>IF(生产方式演算表!AO27="","",IF(LEN(生产方式演算表!AO27)=1,生产方式演算表!AO27,ROUND(生产方式演算表!AO27,-1)))</f>
        <v/>
      </c>
      <c r="F27" s="22" t="str">
        <f>IF(生产方式演算表!H27="","",生产方式演算表!H27)</f>
        <v/>
      </c>
      <c r="G27" s="22" t="str">
        <f>IF(生产方式演算表!AP27="","",IF(LEN(生产方式演算表!AP27)=1,生产方式演算表!AP27,ROUND(生产方式演算表!AP27,-1)))</f>
        <v/>
      </c>
      <c r="H27" s="22" t="str">
        <f>IF(生产方式演算表!J27="","",生产方式演算表!J27)</f>
        <v/>
      </c>
      <c r="I27" s="22" t="str">
        <f>IF(生产方式演算表!AQ27="","",IF(LEN(生产方式演算表!AQ27)=1,生产方式演算表!AQ27,ROUND(生产方式演算表!AQ27,-1)))</f>
        <v/>
      </c>
      <c r="J27" s="24" t="str">
        <f>IF(生产方式演算表!AR27=0,"","运力")</f>
        <v/>
      </c>
      <c r="K27" s="24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1" t="str">
        <f>生产方式演算表!A28</f>
        <v>pmg_食品厂_所有制</v>
      </c>
      <c r="B28" s="18" t="str">
        <f>IF(生产方式演算表!B28="","",生产方式演算表!B28)</f>
        <v>pm_轻_法师所有</v>
      </c>
      <c r="C28" s="21">
        <f>生产方式演算表!C28</f>
        <v>8</v>
      </c>
      <c r="D28" s="22" t="str">
        <f>IF(生产方式演算表!F28="","",生产方式演算表!F28)</f>
        <v/>
      </c>
      <c r="E28" s="22" t="str">
        <f>IF(生产方式演算表!AO28="","",IF(LEN(生产方式演算表!AO28)=1,生产方式演算表!AO28,ROUND(生产方式演算表!AO28,-1)))</f>
        <v/>
      </c>
      <c r="F28" s="22" t="str">
        <f>IF(生产方式演算表!H28="","",生产方式演算表!H28)</f>
        <v/>
      </c>
      <c r="G28" s="22" t="str">
        <f>IF(生产方式演算表!AP28="","",IF(LEN(生产方式演算表!AP28)=1,生产方式演算表!AP28,ROUND(生产方式演算表!AP28,-1)))</f>
        <v/>
      </c>
      <c r="H28" s="22" t="str">
        <f>IF(生产方式演算表!J28="","",生产方式演算表!J28)</f>
        <v/>
      </c>
      <c r="I28" s="22" t="str">
        <f>IF(生产方式演算表!AQ28="","",IF(LEN(生产方式演算表!AQ28)=1,生产方式演算表!AQ28,ROUND(生产方式演算表!AQ28,-1)))</f>
        <v/>
      </c>
      <c r="J28" s="24" t="str">
        <f>IF(生产方式演算表!AR28=0,"","运力")</f>
        <v/>
      </c>
      <c r="K28" s="24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1" t="str">
        <f>生产方式演算表!A29</f>
        <v>pmg_酿酒厂_基础生产</v>
      </c>
      <c r="B29" s="18" t="str">
        <f>IF(生产方式演算表!B29="","",生产方式演算表!B29)</f>
        <v>pm_酿酒_罐馏器</v>
      </c>
      <c r="C29" s="21">
        <f>生产方式演算表!C29</f>
        <v>1</v>
      </c>
      <c r="D29" s="22" t="str">
        <f>IF(生产方式演算表!F29="","",生产方式演算表!F29)</f>
        <v>谷物</v>
      </c>
      <c r="E29" s="22">
        <f>IF(生产方式演算表!AO29="","",IF(LEN(生产方式演算表!AO29)=1,生产方式演算表!AO29,ROUND(生产方式演算表!AO29,-1)))</f>
        <v>10</v>
      </c>
      <c r="F29" s="22" t="str">
        <f>IF(生产方式演算表!H29="","",生产方式演算表!H29)</f>
        <v/>
      </c>
      <c r="G29" s="22" t="str">
        <f>IF(生产方式演算表!AP29="","",IF(LEN(生产方式演算表!AP29)=1,生产方式演算表!AP29,ROUND(生产方式演算表!AP29,-1)))</f>
        <v/>
      </c>
      <c r="H29" s="22" t="str">
        <f>IF(生产方式演算表!J29="","",生产方式演算表!J29)</f>
        <v/>
      </c>
      <c r="I29" s="22" t="str">
        <f>IF(生产方式演算表!AQ29="","",IF(LEN(生产方式演算表!AQ29)=1,生产方式演算表!AQ29,ROUND(生产方式演算表!AQ29,-1)))</f>
        <v/>
      </c>
      <c r="J29" s="24" t="str">
        <f>IF(生产方式演算表!AR29=0,"","运力")</f>
        <v>运力</v>
      </c>
      <c r="K29" s="24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1" t="str">
        <f>生产方式演算表!A30</f>
        <v>pmg_酿酒厂_基础生产</v>
      </c>
      <c r="B30" s="18" t="str">
        <f>IF(生产方式演算表!B30="","",生产方式演算表!B30)</f>
        <v>pm_酿酒_连续式蒸馏器</v>
      </c>
      <c r="C30" s="21">
        <f>生产方式演算表!C30</f>
        <v>3</v>
      </c>
      <c r="D30" s="22" t="str">
        <f>IF(生产方式演算表!F30="","",生产方式演算表!F30)</f>
        <v>谷物</v>
      </c>
      <c r="E30" s="22">
        <f>IF(生产方式演算表!AO30="","",IF(LEN(生产方式演算表!AO30)=1,生产方式演算表!AO30,ROUND(生产方式演算表!AO30,-1)))</f>
        <v>40</v>
      </c>
      <c r="F30" s="22" t="str">
        <f>IF(生产方式演算表!H30="","",生产方式演算表!H30)</f>
        <v>玻璃</v>
      </c>
      <c r="G30" s="22">
        <f>IF(生产方式演算表!AP30="","",IF(LEN(生产方式演算表!AP30)=1,生产方式演算表!AP30,ROUND(生产方式演算表!AP30,-1)))</f>
        <v>10</v>
      </c>
      <c r="H30" s="22" t="str">
        <f>IF(生产方式演算表!J30="","",生产方式演算表!J30)</f>
        <v/>
      </c>
      <c r="I30" s="22" t="str">
        <f>IF(生产方式演算表!AQ30="","",IF(LEN(生产方式演算表!AQ30)=1,生产方式演算表!AQ30,ROUND(生产方式演算表!AQ30,-1)))</f>
        <v/>
      </c>
      <c r="J30" s="24" t="str">
        <f>IF(生产方式演算表!AR30=0,"","运力")</f>
        <v>运力</v>
      </c>
      <c r="K30" s="24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1" t="str">
        <f>生产方式演算表!A31</f>
        <v>pmg_酿酒厂_基础生产</v>
      </c>
      <c r="B31" s="18" t="str">
        <f>IF(生产方式演算表!B31="","",生产方式演算表!B31)</f>
        <v>pm_酿酒_金属瓶身</v>
      </c>
      <c r="C31" s="21">
        <f>生产方式演算表!C31</f>
        <v>1</v>
      </c>
      <c r="D31" s="22" t="str">
        <f>IF(生产方式演算表!F31="","",生产方式演算表!F31)</f>
        <v>铁</v>
      </c>
      <c r="E31" s="22">
        <f>IF(生产方式演算表!AO31="","",IF(LEN(生产方式演算表!AO31)=1,生产方式演算表!AO31,ROUND(生产方式演算表!AO31,-1)))</f>
        <v>6</v>
      </c>
      <c r="F31" s="22" t="str">
        <f>IF(生产方式演算表!H31="","",生产方式演算表!H31)</f>
        <v/>
      </c>
      <c r="G31" s="22" t="str">
        <f>IF(生产方式演算表!AP31="","",IF(LEN(生产方式演算表!AP31)=1,生产方式演算表!AP31,ROUND(生产方式演算表!AP31,-1)))</f>
        <v/>
      </c>
      <c r="H31" s="22" t="str">
        <f>IF(生产方式演算表!J31="","",生产方式演算表!J31)</f>
        <v/>
      </c>
      <c r="I31" s="22" t="str">
        <f>IF(生产方式演算表!AQ31="","",IF(LEN(生产方式演算表!AQ31)=1,生产方式演算表!AQ31,ROUND(生产方式演算表!AQ31,-1)))</f>
        <v/>
      </c>
      <c r="J31" s="24" t="str">
        <f>IF(生产方式演算表!AR31=0,"","运力")</f>
        <v>运力</v>
      </c>
      <c r="K31" s="24">
        <f>IF(J31="","",IF(LEN(生产方式演算表!AR31)=1,生产方式演算表!AR31,ROUND(生产方式演算表!AR31,-1)))</f>
        <v>3</v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240</v>
      </c>
      <c r="W31" s="3">
        <f t="shared" si="1"/>
        <v>94</v>
      </c>
      <c r="X31" s="3">
        <f t="shared" si="2"/>
        <v>600</v>
      </c>
      <c r="Y31" s="3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1" t="str">
        <f>生产方式演算表!A32</f>
        <v>pmg_酿酒厂_基础生产</v>
      </c>
      <c r="B32" s="18" t="str">
        <f>IF(生产方式演算表!B32="","",生产方式演算表!B32)</f>
        <v>pm_酿酒_玻璃瓶身</v>
      </c>
      <c r="C32" s="21">
        <f>生产方式演算表!C32</f>
        <v>2</v>
      </c>
      <c r="D32" s="22" t="str">
        <f>IF(生产方式演算表!F32="","",生产方式演算表!F32)</f>
        <v>玻璃</v>
      </c>
      <c r="E32" s="22">
        <f>IF(生产方式演算表!AO32="","",IF(LEN(生产方式演算表!AO32)=1,生产方式演算表!AO32,ROUND(生产方式演算表!AO32,-1)))</f>
        <v>20</v>
      </c>
      <c r="F32" s="22" t="str">
        <f>IF(生产方式演算表!H32="","",生产方式演算表!H32)</f>
        <v/>
      </c>
      <c r="G32" s="22" t="str">
        <f>IF(生产方式演算表!AP32="","",IF(LEN(生产方式演算表!AP32)=1,生产方式演算表!AP32,ROUND(生产方式演算表!AP32,-1)))</f>
        <v/>
      </c>
      <c r="H32" s="22" t="str">
        <f>IF(生产方式演算表!J32="","",生产方式演算表!J32)</f>
        <v/>
      </c>
      <c r="I32" s="22" t="str">
        <f>IF(生产方式演算表!AQ32="","",IF(LEN(生产方式演算表!AQ32)=1,生产方式演算表!AQ32,ROUND(生产方式演算表!AQ32,-1)))</f>
        <v/>
      </c>
      <c r="J32" s="24" t="str">
        <f>IF(生产方式演算表!AR32=0,"","运力")</f>
        <v>运力</v>
      </c>
      <c r="K32" s="24">
        <f>IF(J32="","",IF(LEN(生产方式演算表!AR32)=1,生产方式演算表!AR32,ROUND(生产方式演算表!AR32,-1)))</f>
        <v>9</v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800</v>
      </c>
      <c r="W32" s="3">
        <f t="shared" si="1"/>
        <v>91</v>
      </c>
      <c r="X32" s="3">
        <f t="shared" si="2"/>
        <v>1500</v>
      </c>
      <c r="Y32" s="3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1" t="str">
        <f>生产方式演算表!A33</f>
        <v>pmg_酿酒厂_自动化</v>
      </c>
      <c r="B33" s="18" t="str">
        <f>IF(生产方式演算表!B33="","",生产方式演算表!B33)</f>
        <v>pm_酿酒_无自动化</v>
      </c>
      <c r="C33" s="21">
        <f>生产方式演算表!C33</f>
        <v>1</v>
      </c>
      <c r="D33" s="22" t="str">
        <f>IF(生产方式演算表!F33="","",生产方式演算表!F33)</f>
        <v/>
      </c>
      <c r="E33" s="22" t="str">
        <f>IF(生产方式演算表!AO33="","",IF(LEN(生产方式演算表!AO33)=1,生产方式演算表!AO33,ROUND(生产方式演算表!AO33,-1)))</f>
        <v/>
      </c>
      <c r="F33" s="22" t="str">
        <f>IF(生产方式演算表!H33="","",生产方式演算表!H33)</f>
        <v/>
      </c>
      <c r="G33" s="22" t="str">
        <f>IF(生产方式演算表!AP33="","",IF(LEN(生产方式演算表!AP33)=1,生产方式演算表!AP33,ROUND(生产方式演算表!AP33,-1)))</f>
        <v/>
      </c>
      <c r="H33" s="22" t="str">
        <f>IF(生产方式演算表!J33="","",生产方式演算表!J33)</f>
        <v/>
      </c>
      <c r="I33" s="22" t="str">
        <f>IF(生产方式演算表!AQ33="","",IF(LEN(生产方式演算表!AQ33)=1,生产方式演算表!AQ33,ROUND(生产方式演算表!AQ33,-1)))</f>
        <v/>
      </c>
      <c r="J33" s="24" t="str">
        <f>IF(生产方式演算表!AR33=0,"","运力")</f>
        <v/>
      </c>
      <c r="K33" s="24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1" t="str">
        <f>生产方式演算表!A34</f>
        <v>pmg_酿酒厂_自动化</v>
      </c>
      <c r="B34" s="18" t="str">
        <f>IF(生产方式演算表!B34="","",生产方式演算表!B34)</f>
        <v>pm_酿酒_自动蒸馏器</v>
      </c>
      <c r="C34" s="21">
        <f>生产方式演算表!C34</f>
        <v>2</v>
      </c>
      <c r="D34" s="22" t="str">
        <f>IF(生产方式演算表!F34="","",生产方式演算表!F34)</f>
        <v>煤</v>
      </c>
      <c r="E34" s="22">
        <f>IF(生产方式演算表!AO34="","",IF(LEN(生产方式演算表!AO34)=1,生产方式演算表!AO34,ROUND(生产方式演算表!AO34,-1)))</f>
        <v>4</v>
      </c>
      <c r="F34" s="22" t="str">
        <f>IF(生产方式演算表!H34="","",生产方式演算表!H34)</f>
        <v>工具</v>
      </c>
      <c r="G34" s="22">
        <f>IF(生产方式演算表!AP34="","",IF(LEN(生产方式演算表!AP34)=1,生产方式演算表!AP34,ROUND(生产方式演算表!AP34,-1)))</f>
        <v>3</v>
      </c>
      <c r="H34" s="22" t="str">
        <f>IF(生产方式演算表!J34="","",生产方式演算表!J34)</f>
        <v/>
      </c>
      <c r="I34" s="22" t="str">
        <f>IF(生产方式演算表!AQ34="","",IF(LEN(生产方式演算表!AQ34)=1,生产方式演算表!AQ34,ROUND(生产方式演算表!AQ34,-1)))</f>
        <v/>
      </c>
      <c r="J34" s="24" t="str">
        <f>IF(生产方式演算表!AR34=0,"","运力")</f>
        <v/>
      </c>
      <c r="K34" s="24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1" t="str">
        <f>生产方式演算表!A35</f>
        <v>pmg_酿酒厂_自动化</v>
      </c>
      <c r="B35" s="18" t="str">
        <f>IF(生产方式演算表!B35="","",生产方式演算表!B35)</f>
        <v>pm_酿酒_流水线生产</v>
      </c>
      <c r="C35" s="21">
        <f>生产方式演算表!C35</f>
        <v>3</v>
      </c>
      <c r="D35" s="22" t="str">
        <f>IF(生产方式演算表!F35="","",生产方式演算表!F35)</f>
        <v>煤</v>
      </c>
      <c r="E35" s="22">
        <f>IF(生产方式演算表!AO35="","",IF(LEN(生产方式演算表!AO35)=1,生产方式演算表!AO35,ROUND(生产方式演算表!AO35,-1)))</f>
        <v>4</v>
      </c>
      <c r="F35" s="22" t="str">
        <f>IF(生产方式演算表!H35="","",生产方式演算表!H35)</f>
        <v>工具</v>
      </c>
      <c r="G35" s="22">
        <f>IF(生产方式演算表!AP35="","",IF(LEN(生产方式演算表!AP35)=1,生产方式演算表!AP35,ROUND(生产方式演算表!AP35,-1)))</f>
        <v>3</v>
      </c>
      <c r="H35" s="22" t="str">
        <f>IF(生产方式演算表!J35="","",生产方式演算表!J35)</f>
        <v>树胶</v>
      </c>
      <c r="I35" s="22">
        <f>IF(生产方式演算表!AQ35="","",IF(LEN(生产方式演算表!AQ35)=1,生产方式演算表!AQ35,ROUND(生产方式演算表!AQ35,-1)))</f>
        <v>2</v>
      </c>
      <c r="J35" s="24" t="str">
        <f>IF(生产方式演算表!AR35=0,"","运力")</f>
        <v/>
      </c>
      <c r="K35" s="24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1" t="str">
        <f>生产方式演算表!A36</f>
        <v>pmg_酿酒厂_自动化</v>
      </c>
      <c r="B36" s="18" t="str">
        <f>IF(生产方式演算表!B36="","",生产方式演算表!B36)</f>
        <v>pm_酿酒_机械臂</v>
      </c>
      <c r="C36" s="21">
        <f>生产方式演算表!C36</f>
        <v>4</v>
      </c>
      <c r="D36" s="22" t="str">
        <f>IF(生产方式演算表!F36="","",生产方式演算表!F36)</f>
        <v>科学引擎</v>
      </c>
      <c r="E36" s="22">
        <f>IF(生产方式演算表!AO36="","",IF(LEN(生产方式演算表!AO36)=1,生产方式演算表!AO36,ROUND(生产方式演算表!AO36,-1)))</f>
        <v>2</v>
      </c>
      <c r="F36" s="22" t="str">
        <f>IF(生产方式演算表!H36="","",生产方式演算表!H36)</f>
        <v>煤</v>
      </c>
      <c r="G36" s="22">
        <f>IF(生产方式演算表!AP36="","",IF(LEN(生产方式演算表!AP36)=1,生产方式演算表!AP36,ROUND(生产方式演算表!AP36,-1)))</f>
        <v>6</v>
      </c>
      <c r="H36" s="22" t="str">
        <f>IF(生产方式演算表!J36="","",生产方式演算表!J36)</f>
        <v>树胶</v>
      </c>
      <c r="I36" s="22">
        <f>IF(生产方式演算表!AQ36="","",IF(LEN(生产方式演算表!AQ36)=1,生产方式演算表!AQ36,ROUND(生产方式演算表!AQ36,-1)))</f>
        <v>2</v>
      </c>
      <c r="J36" s="24" t="str">
        <f>IF(生产方式演算表!AR36=0,"","运力")</f>
        <v/>
      </c>
      <c r="K36" s="24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1" t="str">
        <f>生产方式演算表!A37</f>
        <v>pmg_酿酒厂_自动化</v>
      </c>
      <c r="B37" s="18" t="str">
        <f>IF(生产方式演算表!B37="","",生产方式演算表!B37)</f>
        <v>pm_酿酒_高速流水线</v>
      </c>
      <c r="C37" s="21">
        <f>生产方式演算表!C37</f>
        <v>5</v>
      </c>
      <c r="D37" s="22" t="str">
        <f>IF(生产方式演算表!F37="","",生产方式演算表!F37)</f>
        <v>魔导引擎</v>
      </c>
      <c r="E37" s="22">
        <f>IF(生产方式演算表!AO37="","",IF(LEN(生产方式演算表!AO37)=1,生产方式演算表!AO37,ROUND(生产方式演算表!AO37,-1)))</f>
        <v>1</v>
      </c>
      <c r="F37" s="22" t="str">
        <f>IF(生产方式演算表!H37="","",生产方式演算表!H37)</f>
        <v>灵能水晶</v>
      </c>
      <c r="G37" s="22">
        <f>IF(生产方式演算表!AP37="","",IF(LEN(生产方式演算表!AP37)=1,生产方式演算表!AP37,ROUND(生产方式演算表!AP37,-1)))</f>
        <v>4</v>
      </c>
      <c r="H37" s="22" t="str">
        <f>IF(生产方式演算表!J37="","",生产方式演算表!J37)</f>
        <v>树胶</v>
      </c>
      <c r="I37" s="22">
        <f>IF(生产方式演算表!AQ37="","",IF(LEN(生产方式演算表!AQ37)=1,生产方式演算表!AQ37,ROUND(生产方式演算表!AQ37,-1)))</f>
        <v>3</v>
      </c>
      <c r="J37" s="24" t="str">
        <f>IF(生产方式演算表!AR37=0,"","运力")</f>
        <v/>
      </c>
      <c r="K37" s="24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1" t="str">
        <f>生产方式演算表!A38</f>
        <v>pmg_酿酒厂_自动化</v>
      </c>
      <c r="B38" s="18" t="str">
        <f>IF(生产方式演算表!B38="","",生产方式演算表!B38)</f>
        <v>pm_酿酒_无自动化</v>
      </c>
      <c r="C38" s="21">
        <f>生产方式演算表!C38</f>
        <v>1</v>
      </c>
      <c r="D38" s="22" t="str">
        <f>IF(生产方式演算表!F38="","",生产方式演算表!F38)</f>
        <v/>
      </c>
      <c r="E38" s="22" t="str">
        <f>IF(生产方式演算表!AO38="","",IF(LEN(生产方式演算表!AO38)=1,生产方式演算表!AO38,ROUND(生产方式演算表!AO38,-1)))</f>
        <v/>
      </c>
      <c r="F38" s="22" t="str">
        <f>IF(生产方式演算表!H38="","",生产方式演算表!H38)</f>
        <v/>
      </c>
      <c r="G38" s="22" t="str">
        <f>IF(生产方式演算表!AP38="","",IF(LEN(生产方式演算表!AP38)=1,生产方式演算表!AP38,ROUND(生产方式演算表!AP38,-1)))</f>
        <v/>
      </c>
      <c r="H38" s="22" t="str">
        <f>IF(生产方式演算表!J38="","",生产方式演算表!J38)</f>
        <v/>
      </c>
      <c r="I38" s="22" t="str">
        <f>IF(生产方式演算表!AQ38="","",IF(LEN(生产方式演算表!AQ38)=1,生产方式演算表!AQ38,ROUND(生产方式演算表!AQ38,-1)))</f>
        <v/>
      </c>
      <c r="J38" s="24" t="str">
        <f>IF(生产方式演算表!AR38=0,"","运力")</f>
        <v/>
      </c>
      <c r="K38" s="24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1" t="str">
        <f>生产方式演算表!A39</f>
        <v>pmg_酿酒厂_自动化</v>
      </c>
      <c r="B39" s="18" t="str">
        <f>IF(生产方式演算表!B39="","",生产方式演算表!B39)</f>
        <v>pm_酿酒_魔偶蒸馏</v>
      </c>
      <c r="C39" s="21">
        <f>生产方式演算表!C39</f>
        <v>2</v>
      </c>
      <c r="D39" s="22" t="str">
        <f>IF(生产方式演算表!F39="","",生产方式演算表!F39)</f>
        <v>魔偶</v>
      </c>
      <c r="E39" s="22">
        <f>IF(生产方式演算表!AO39="","",IF(LEN(生产方式演算表!AO39)=1,生产方式演算表!AO39,ROUND(生产方式演算表!AO39,-1)))</f>
        <v>2</v>
      </c>
      <c r="F39" s="22" t="str">
        <f>IF(生产方式演算表!H39="","",生产方式演算表!H39)</f>
        <v>灵能水晶</v>
      </c>
      <c r="G39" s="22">
        <f>IF(生产方式演算表!AP39="","",IF(LEN(生产方式演算表!AP39)=1,生产方式演算表!AP39,ROUND(生产方式演算表!AP39,-1)))</f>
        <v>4</v>
      </c>
      <c r="H39" s="22" t="str">
        <f>IF(生产方式演算表!J39="","",生产方式演算表!J39)</f>
        <v/>
      </c>
      <c r="I39" s="22" t="str">
        <f>IF(生产方式演算表!AQ39="","",IF(LEN(生产方式演算表!AQ39)=1,生产方式演算表!AQ39,ROUND(生产方式演算表!AQ39,-1)))</f>
        <v/>
      </c>
      <c r="J39" s="24" t="str">
        <f>IF(生产方式演算表!AR39=0,"","运力")</f>
        <v/>
      </c>
      <c r="K39" s="24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1" t="str">
        <f>生产方式演算表!A40</f>
        <v>pmg_酿酒厂_自动化</v>
      </c>
      <c r="B40" s="18" t="str">
        <f>IF(生产方式演算表!B40="","",生产方式演算表!B40)</f>
        <v>pm_酿酒_魔偶自动蒸馏器</v>
      </c>
      <c r="C40" s="21">
        <f>生产方式演算表!C40</f>
        <v>3</v>
      </c>
      <c r="D40" s="22" t="str">
        <f>IF(生产方式演算表!F40="","",生产方式演算表!F40)</f>
        <v>魔偶</v>
      </c>
      <c r="E40" s="22">
        <f>IF(生产方式演算表!AO40="","",IF(LEN(生产方式演算表!AO40)=1,生产方式演算表!AO40,ROUND(生产方式演算表!AO40,-1)))</f>
        <v>3</v>
      </c>
      <c r="F40" s="22" t="str">
        <f>IF(生产方式演算表!H40="","",生产方式演算表!H40)</f>
        <v>灵能水晶</v>
      </c>
      <c r="G40" s="22">
        <f>IF(生产方式演算表!AP40="","",IF(LEN(生产方式演算表!AP40)=1,生产方式演算表!AP40,ROUND(生产方式演算表!AP40,-1)))</f>
        <v>5</v>
      </c>
      <c r="H40" s="22" t="str">
        <f>IF(生产方式演算表!J40="","",生产方式演算表!J40)</f>
        <v/>
      </c>
      <c r="I40" s="22" t="str">
        <f>IF(生产方式演算表!AQ40="","",IF(LEN(生产方式演算表!AQ40)=1,生产方式演算表!AQ40,ROUND(生产方式演算表!AQ40,-1)))</f>
        <v/>
      </c>
      <c r="J40" s="24" t="str">
        <f>IF(生产方式演算表!AR40=0,"","运力")</f>
        <v/>
      </c>
      <c r="K40" s="24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1" t="str">
        <f>生产方式演算表!A41</f>
        <v>pmg_酿酒厂_自动化</v>
      </c>
      <c r="B41" s="18" t="str">
        <f>IF(生产方式演算表!B41="","",生产方式演算表!B41)</f>
        <v>pm_酿酒_专精化魔偶</v>
      </c>
      <c r="C41" s="21">
        <f>生产方式演算表!C41</f>
        <v>4</v>
      </c>
      <c r="D41" s="22" t="str">
        <f>IF(生产方式演算表!F41="","",生产方式演算表!F41)</f>
        <v>魔偶</v>
      </c>
      <c r="E41" s="22">
        <f>IF(生产方式演算表!AO41="","",IF(LEN(生产方式演算表!AO41)=1,生产方式演算表!AO41,ROUND(生产方式演算表!AO41,-1)))</f>
        <v>3</v>
      </c>
      <c r="F41" s="22" t="str">
        <f>IF(生产方式演算表!H41="","",生产方式演算表!H41)</f>
        <v>灵能水晶</v>
      </c>
      <c r="G41" s="22">
        <f>IF(生产方式演算表!AP41="","",IF(LEN(生产方式演算表!AP41)=1,生产方式演算表!AP41,ROUND(生产方式演算表!AP41,-1)))</f>
        <v>5</v>
      </c>
      <c r="H41" s="22" t="str">
        <f>IF(生产方式演算表!J41="","",生产方式演算表!J41)</f>
        <v>秘银</v>
      </c>
      <c r="I41" s="22">
        <f>IF(生产方式演算表!AQ41="","",IF(LEN(生产方式演算表!AQ41)=1,生产方式演算表!AQ41,ROUND(生产方式演算表!AQ41,-1)))</f>
        <v>1</v>
      </c>
      <c r="J41" s="24" t="str">
        <f>IF(生产方式演算表!AR41=0,"","运力")</f>
        <v/>
      </c>
      <c r="K41" s="24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1" t="str">
        <f>生产方式演算表!A42</f>
        <v>pmg_酿酒厂_自动化</v>
      </c>
      <c r="B42" s="18" t="str">
        <f>IF(生产方式演算表!B42="","",生产方式演算表!B42)</f>
        <v>pm_酿酒_魔偶自维护</v>
      </c>
      <c r="C42" s="21">
        <f>生产方式演算表!C42</f>
        <v>5</v>
      </c>
      <c r="D42" s="22" t="str">
        <f>IF(生产方式演算表!F42="","",生产方式演算表!F42)</f>
        <v>魔偶</v>
      </c>
      <c r="E42" s="22">
        <f>IF(生产方式演算表!AO42="","",IF(LEN(生产方式演算表!AO42)=1,生产方式演算表!AO42,ROUND(生产方式演算表!AO42,-1)))</f>
        <v>4</v>
      </c>
      <c r="F42" s="22" t="str">
        <f>IF(生产方式演算表!H42="","",生产方式演算表!H42)</f>
        <v>灵能水晶</v>
      </c>
      <c r="G42" s="22">
        <f>IF(生产方式演算表!AP42="","",IF(LEN(生产方式演算表!AP42)=1,生产方式演算表!AP42,ROUND(生产方式演算表!AP42,-1)))</f>
        <v>6</v>
      </c>
      <c r="H42" s="22" t="str">
        <f>IF(生产方式演算表!J42="","",生产方式演算表!J42)</f>
        <v>秘银</v>
      </c>
      <c r="I42" s="22">
        <f>IF(生产方式演算表!AQ42="","",IF(LEN(生产方式演算表!AQ42)=1,生产方式演算表!AQ42,ROUND(生产方式演算表!AQ42,-1)))</f>
        <v>1</v>
      </c>
      <c r="J42" s="24" t="str">
        <f>IF(生产方式演算表!AR42=0,"","运力")</f>
        <v/>
      </c>
      <c r="K42" s="24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1" t="str">
        <f>生产方式演算表!A43</f>
        <v>pmg_酿酒厂_所有制</v>
      </c>
      <c r="B43" s="18" t="str">
        <f>IF(生产方式演算表!B43="","",生产方式演算表!B43)</f>
        <v>pm_重_商人行会</v>
      </c>
      <c r="C43" s="21">
        <f>生产方式演算表!C43</f>
        <v>1</v>
      </c>
      <c r="D43" s="22" t="str">
        <f>IF(生产方式演算表!F43="","",生产方式演算表!F43)</f>
        <v/>
      </c>
      <c r="E43" s="22" t="str">
        <f>IF(生产方式演算表!AO43="","",IF(LEN(生产方式演算表!AO43)=1,生产方式演算表!AO43,ROUND(生产方式演算表!AO43,-1)))</f>
        <v/>
      </c>
      <c r="F43" s="22" t="str">
        <f>IF(生产方式演算表!H43="","",生产方式演算表!H43)</f>
        <v/>
      </c>
      <c r="G43" s="22" t="str">
        <f>IF(生产方式演算表!AP43="","",IF(LEN(生产方式演算表!AP43)=1,生产方式演算表!AP43,ROUND(生产方式演算表!AP43,-1)))</f>
        <v/>
      </c>
      <c r="H43" s="22" t="str">
        <f>IF(生产方式演算表!J43="","",生产方式演算表!J43)</f>
        <v/>
      </c>
      <c r="I43" s="22" t="str">
        <f>IF(生产方式演算表!AQ43="","",IF(LEN(生产方式演算表!AQ43)=1,生产方式演算表!AQ43,ROUND(生产方式演算表!AQ43,-1)))</f>
        <v/>
      </c>
      <c r="J43" s="24" t="str">
        <f>IF(生产方式演算表!AR43=0,"","运力")</f>
        <v/>
      </c>
      <c r="K43" s="24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1" t="str">
        <f>生产方式演算表!A44</f>
        <v>pmg_酿酒厂_所有制</v>
      </c>
      <c r="B44" s="18" t="str">
        <f>IF(生产方式演算表!B44="","",生产方式演算表!B44)</f>
        <v>pm_重_教会所有</v>
      </c>
      <c r="C44" s="21">
        <f>生产方式演算表!C44</f>
        <v>2</v>
      </c>
      <c r="D44" s="22" t="str">
        <f>IF(生产方式演算表!F44="","",生产方式演算表!F44)</f>
        <v/>
      </c>
      <c r="E44" s="22" t="str">
        <f>IF(生产方式演算表!AO44="","",IF(LEN(生产方式演算表!AO44)=1,生产方式演算表!AO44,ROUND(生产方式演算表!AO44,-1)))</f>
        <v/>
      </c>
      <c r="F44" s="22" t="str">
        <f>IF(生产方式演算表!H44="","",生产方式演算表!H44)</f>
        <v/>
      </c>
      <c r="G44" s="22" t="str">
        <f>IF(生产方式演算表!AP44="","",IF(LEN(生产方式演算表!AP44)=1,生产方式演算表!AP44,ROUND(生产方式演算表!AP44,-1)))</f>
        <v/>
      </c>
      <c r="H44" s="22" t="str">
        <f>IF(生产方式演算表!J44="","",生产方式演算表!J44)</f>
        <v/>
      </c>
      <c r="I44" s="22" t="str">
        <f>IF(生产方式演算表!AQ44="","",IF(LEN(生产方式演算表!AQ44)=1,生产方式演算表!AQ44,ROUND(生产方式演算表!AQ44,-1)))</f>
        <v/>
      </c>
      <c r="J44" s="24" t="str">
        <f>IF(生产方式演算表!AR44=0,"","运力")</f>
        <v/>
      </c>
      <c r="K44" s="24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1" t="str">
        <f>生产方式演算表!A45</f>
        <v>pmg_酿酒厂_所有制</v>
      </c>
      <c r="B45" s="18" t="str">
        <f>IF(生产方式演算表!B45="","",生产方式演算表!B45)</f>
        <v>pm_重_私人运营</v>
      </c>
      <c r="C45" s="21">
        <f>生产方式演算表!C45</f>
        <v>3</v>
      </c>
      <c r="D45" s="22" t="str">
        <f>IF(生产方式演算表!F45="","",生产方式演算表!F45)</f>
        <v/>
      </c>
      <c r="E45" s="22" t="str">
        <f>IF(生产方式演算表!AO45="","",IF(LEN(生产方式演算表!AO45)=1,生产方式演算表!AO45,ROUND(生产方式演算表!AO45,-1)))</f>
        <v/>
      </c>
      <c r="F45" s="22" t="str">
        <f>IF(生产方式演算表!H45="","",生产方式演算表!H45)</f>
        <v/>
      </c>
      <c r="G45" s="22" t="str">
        <f>IF(生产方式演算表!AP45="","",IF(LEN(生产方式演算表!AP45)=1,生产方式演算表!AP45,ROUND(生产方式演算表!AP45,-1)))</f>
        <v/>
      </c>
      <c r="H45" s="22" t="str">
        <f>IF(生产方式演算表!J45="","",生产方式演算表!J45)</f>
        <v/>
      </c>
      <c r="I45" s="22" t="str">
        <f>IF(生产方式演算表!AQ45="","",IF(LEN(生产方式演算表!AQ45)=1,生产方式演算表!AQ45,ROUND(生产方式演算表!AQ45,-1)))</f>
        <v/>
      </c>
      <c r="J45" s="24" t="str">
        <f>IF(生产方式演算表!AR45=0,"","运力")</f>
        <v/>
      </c>
      <c r="K45" s="24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1" t="str">
        <f>生产方式演算表!A46</f>
        <v>pmg_酿酒厂_所有制</v>
      </c>
      <c r="B46" s="18" t="str">
        <f>IF(生产方式演算表!B46="","",生产方式演算表!B46)</f>
        <v>pm_重_公开交易</v>
      </c>
      <c r="C46" s="21">
        <f>生产方式演算表!C46</f>
        <v>4</v>
      </c>
      <c r="D46" s="22" t="str">
        <f>IF(生产方式演算表!F46="","",生产方式演算表!F46)</f>
        <v/>
      </c>
      <c r="E46" s="22" t="str">
        <f>IF(生产方式演算表!AO46="","",IF(LEN(生产方式演算表!AO46)=1,生产方式演算表!AO46,ROUND(生产方式演算表!AO46,-1)))</f>
        <v/>
      </c>
      <c r="F46" s="22" t="str">
        <f>IF(生产方式演算表!H46="","",生产方式演算表!H46)</f>
        <v/>
      </c>
      <c r="G46" s="22" t="str">
        <f>IF(生产方式演算表!AP46="","",IF(LEN(生产方式演算表!AP46)=1,生产方式演算表!AP46,ROUND(生产方式演算表!AP46,-1)))</f>
        <v/>
      </c>
      <c r="H46" s="22" t="str">
        <f>IF(生产方式演算表!J46="","",生产方式演算表!J46)</f>
        <v/>
      </c>
      <c r="I46" s="22" t="str">
        <f>IF(生产方式演算表!AQ46="","",IF(LEN(生产方式演算表!AQ46)=1,生产方式演算表!AQ46,ROUND(生产方式演算表!AQ46,-1)))</f>
        <v/>
      </c>
      <c r="J46" s="24" t="str">
        <f>IF(生产方式演算表!AR46=0,"","运力")</f>
        <v/>
      </c>
      <c r="K46" s="24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1" t="str">
        <f>生产方式演算表!A47</f>
        <v>pmg_酿酒厂_所有制</v>
      </c>
      <c r="B47" s="18" t="str">
        <f>IF(生产方式演算表!B47="","",生产方式演算表!B47)</f>
        <v>pm_重_政府运营</v>
      </c>
      <c r="C47" s="21">
        <f>生产方式演算表!C47</f>
        <v>5</v>
      </c>
      <c r="D47" s="22" t="str">
        <f>IF(生产方式演算表!F47="","",生产方式演算表!F47)</f>
        <v/>
      </c>
      <c r="E47" s="22" t="str">
        <f>IF(生产方式演算表!AO47="","",IF(LEN(生产方式演算表!AO47)=1,生产方式演算表!AO47,ROUND(生产方式演算表!AO47,-1)))</f>
        <v/>
      </c>
      <c r="F47" s="22" t="str">
        <f>IF(生产方式演算表!H47="","",生产方式演算表!H47)</f>
        <v/>
      </c>
      <c r="G47" s="22" t="str">
        <f>IF(生产方式演算表!AP47="","",IF(LEN(生产方式演算表!AP47)=1,生产方式演算表!AP47,ROUND(生产方式演算表!AP47,-1)))</f>
        <v/>
      </c>
      <c r="H47" s="22" t="str">
        <f>IF(生产方式演算表!J47="","",生产方式演算表!J47)</f>
        <v/>
      </c>
      <c r="I47" s="22" t="str">
        <f>IF(生产方式演算表!AQ47="","",IF(LEN(生产方式演算表!AQ47)=1,生产方式演算表!AQ47,ROUND(生产方式演算表!AQ47,-1)))</f>
        <v/>
      </c>
      <c r="J47" s="24" t="str">
        <f>IF(生产方式演算表!AR47=0,"","运力")</f>
        <v/>
      </c>
      <c r="K47" s="24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1" t="str">
        <f>生产方式演算表!A48</f>
        <v>pmg_酿酒厂_所有制</v>
      </c>
      <c r="B48" s="18" t="str">
        <f>IF(生产方式演算表!B48="","",生产方式演算表!B48)</f>
        <v>pm_重_初级工人合作社</v>
      </c>
      <c r="C48" s="21">
        <f>生产方式演算表!C48</f>
        <v>6</v>
      </c>
      <c r="D48" s="22" t="str">
        <f>IF(生产方式演算表!F48="","",生产方式演算表!F48)</f>
        <v/>
      </c>
      <c r="E48" s="22" t="str">
        <f>IF(生产方式演算表!AO48="","",IF(LEN(生产方式演算表!AO48)=1,生产方式演算表!AO48,ROUND(生产方式演算表!AO48,-1)))</f>
        <v/>
      </c>
      <c r="F48" s="22" t="str">
        <f>IF(生产方式演算表!H48="","",生产方式演算表!H48)</f>
        <v/>
      </c>
      <c r="G48" s="22" t="str">
        <f>IF(生产方式演算表!AP48="","",IF(LEN(生产方式演算表!AP48)=1,生产方式演算表!AP48,ROUND(生产方式演算表!AP48,-1)))</f>
        <v/>
      </c>
      <c r="H48" s="22" t="str">
        <f>IF(生产方式演算表!J48="","",生产方式演算表!J48)</f>
        <v/>
      </c>
      <c r="I48" s="22" t="str">
        <f>IF(生产方式演算表!AQ48="","",IF(LEN(生产方式演算表!AQ48)=1,生产方式演算表!AQ48,ROUND(生产方式演算表!AQ48,-1)))</f>
        <v/>
      </c>
      <c r="J48" s="24" t="str">
        <f>IF(生产方式演算表!AR48=0,"","运力")</f>
        <v/>
      </c>
      <c r="K48" s="24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1" t="str">
        <f>生产方式演算表!A49</f>
        <v>pmg_酿酒厂_所有制</v>
      </c>
      <c r="B49" s="18" t="str">
        <f>IF(生产方式演算表!B49="","",生产方式演算表!B49)</f>
        <v>pm_重_高级工人合作社</v>
      </c>
      <c r="C49" s="21">
        <f>生产方式演算表!C49</f>
        <v>7</v>
      </c>
      <c r="D49" s="22" t="str">
        <f>IF(生产方式演算表!F49="","",生产方式演算表!F49)</f>
        <v/>
      </c>
      <c r="E49" s="22" t="str">
        <f>IF(生产方式演算表!AO49="","",IF(LEN(生产方式演算表!AO49)=1,生产方式演算表!AO49,ROUND(生产方式演算表!AO49,-1)))</f>
        <v/>
      </c>
      <c r="F49" s="22" t="str">
        <f>IF(生产方式演算表!H49="","",生产方式演算表!H49)</f>
        <v/>
      </c>
      <c r="G49" s="22" t="str">
        <f>IF(生产方式演算表!AP49="","",IF(LEN(生产方式演算表!AP49)=1,生产方式演算表!AP49,ROUND(生产方式演算表!AP49,-1)))</f>
        <v/>
      </c>
      <c r="H49" s="22" t="str">
        <f>IF(生产方式演算表!J49="","",生产方式演算表!J49)</f>
        <v/>
      </c>
      <c r="I49" s="22" t="str">
        <f>IF(生产方式演算表!AQ49="","",IF(LEN(生产方式演算表!AQ49)=1,生产方式演算表!AQ49,ROUND(生产方式演算表!AQ49,-1)))</f>
        <v/>
      </c>
      <c r="J49" s="24" t="str">
        <f>IF(生产方式演算表!AR49=0,"","运力")</f>
        <v/>
      </c>
      <c r="K49" s="24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1" t="str">
        <f>生产方式演算表!A50</f>
        <v>pmg_酿酒厂_所有制</v>
      </c>
      <c r="B50" s="18" t="str">
        <f>IF(生产方式演算表!B50="","",生产方式演算表!B50)</f>
        <v>pm_重_法师所有</v>
      </c>
      <c r="C50" s="21">
        <f>生产方式演算表!C50</f>
        <v>8</v>
      </c>
      <c r="D50" s="22" t="str">
        <f>IF(生产方式演算表!F50="","",生产方式演算表!F50)</f>
        <v/>
      </c>
      <c r="E50" s="22" t="str">
        <f>IF(生产方式演算表!AO50="","",IF(LEN(生产方式演算表!AO50)=1,生产方式演算表!AO50,ROUND(生产方式演算表!AO50,-1)))</f>
        <v/>
      </c>
      <c r="F50" s="22" t="str">
        <f>IF(生产方式演算表!H50="","",生产方式演算表!H50)</f>
        <v/>
      </c>
      <c r="G50" s="22" t="str">
        <f>IF(生产方式演算表!AP50="","",IF(LEN(生产方式演算表!AP50)=1,生产方式演算表!AP50,ROUND(生产方式演算表!AP50,-1)))</f>
        <v/>
      </c>
      <c r="H50" s="22" t="str">
        <f>IF(生产方式演算表!J50="","",生产方式演算表!J50)</f>
        <v/>
      </c>
      <c r="I50" s="22" t="str">
        <f>IF(生产方式演算表!AQ50="","",IF(LEN(生产方式演算表!AQ50)=1,生产方式演算表!AQ50,ROUND(生产方式演算表!AQ50,-1)))</f>
        <v/>
      </c>
      <c r="J50" s="24" t="str">
        <f>IF(生产方式演算表!AR50=0,"","运力")</f>
        <v/>
      </c>
      <c r="K50" s="24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1" t="str">
        <f>生产方式演算表!A51</f>
        <v>pmg_造纸厂_基础生产</v>
      </c>
      <c r="B51" s="18" t="str">
        <f>IF(生产方式演算表!B51="","",生产方式演算表!B51)</f>
        <v>pm_粗糙纸张</v>
      </c>
      <c r="C51" s="21">
        <f>生产方式演算表!C51</f>
        <v>1</v>
      </c>
      <c r="D51" s="22" t="str">
        <f>IF(生产方式演算表!F51="","",生产方式演算表!F51)</f>
        <v>木材</v>
      </c>
      <c r="E51" s="22">
        <f>IF(生产方式演算表!AO51="","",IF(LEN(生产方式演算表!AO51)=1,生产方式演算表!AO51,ROUND(生产方式演算表!AO51,-1)))</f>
        <v>10</v>
      </c>
      <c r="F51" s="22" t="str">
        <f>IF(生产方式演算表!H51="","",生产方式演算表!H51)</f>
        <v/>
      </c>
      <c r="G51" s="22" t="str">
        <f>IF(生产方式演算表!AP51="","",IF(LEN(生产方式演算表!AP51)=1,生产方式演算表!AP51,ROUND(生产方式演算表!AP51,-1)))</f>
        <v/>
      </c>
      <c r="H51" s="22" t="str">
        <f>IF(生产方式演算表!J51="","",生产方式演算表!J51)</f>
        <v/>
      </c>
      <c r="I51" s="22" t="str">
        <f>IF(生产方式演算表!AQ51="","",IF(LEN(生产方式演算表!AQ51)=1,生产方式演算表!AQ51,ROUND(生产方式演算表!AQ51,-1)))</f>
        <v/>
      </c>
      <c r="J51" s="24" t="str">
        <f>IF(生产方式演算表!AR51=0,"","运力")</f>
        <v>运力</v>
      </c>
      <c r="K51" s="24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1" t="str">
        <f>生产方式演算表!A52</f>
        <v>pmg_造纸厂_基础生产</v>
      </c>
      <c r="B52" s="18" t="str">
        <f>IF(生产方式演算表!B52="","",生产方式演算表!B52)</f>
        <v>pm_纸浆压榨</v>
      </c>
      <c r="C52" s="21">
        <f>生产方式演算表!C52</f>
        <v>2</v>
      </c>
      <c r="D52" s="22" t="str">
        <f>IF(生产方式演算表!F52="","",生产方式演算表!F52)</f>
        <v>木材</v>
      </c>
      <c r="E52" s="22">
        <f>IF(生产方式演算表!AO52="","",IF(LEN(生产方式演算表!AO52)=1,生产方式演算表!AO52,ROUND(生产方式演算表!AO52,-1)))</f>
        <v>60</v>
      </c>
      <c r="F52" s="22" t="str">
        <f>IF(生产方式演算表!H52="","",生产方式演算表!H52)</f>
        <v/>
      </c>
      <c r="G52" s="22" t="str">
        <f>IF(生产方式演算表!AP52="","",IF(LEN(生产方式演算表!AP52)=1,生产方式演算表!AP52,ROUND(生产方式演算表!AP52,-1)))</f>
        <v/>
      </c>
      <c r="H52" s="22" t="str">
        <f>IF(生产方式演算表!J52="","",生产方式演算表!J52)</f>
        <v/>
      </c>
      <c r="I52" s="22" t="str">
        <f>IF(生产方式演算表!AQ52="","",IF(LEN(生产方式演算表!AQ52)=1,生产方式演算表!AQ52,ROUND(生产方式演算表!AQ52,-1)))</f>
        <v/>
      </c>
      <c r="J52" s="24" t="str">
        <f>IF(生产方式演算表!AR52=0,"","运力")</f>
        <v/>
      </c>
      <c r="K52" s="24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1" t="str">
        <f>生产方式演算表!A53</f>
        <v>pmg_造纸厂_基础生产</v>
      </c>
      <c r="B53" s="18" t="str">
        <f>IF(生产方式演算表!B53="","",生产方式演算表!B53)</f>
        <v>pm_亚硫酸盐制浆</v>
      </c>
      <c r="C53" s="21">
        <f>生产方式演算表!C53</f>
        <v>3</v>
      </c>
      <c r="D53" s="22" t="str">
        <f>IF(生产方式演算表!F53="","",生产方式演算表!F53)</f>
        <v>木材</v>
      </c>
      <c r="E53" s="22">
        <f>IF(生产方式演算表!AO53="","",IF(LEN(生产方式演算表!AO53)=1,生产方式演算表!AO53,ROUND(生产方式演算表!AO53,-1)))</f>
        <v>40</v>
      </c>
      <c r="F53" s="22" t="str">
        <f>IF(生产方式演算表!H53="","",生产方式演算表!H53)</f>
        <v>染料</v>
      </c>
      <c r="G53" s="22">
        <f>IF(生产方式演算表!AP53="","",IF(LEN(生产方式演算表!AP53)=1,生产方式演算表!AP53,ROUND(生产方式演算表!AP53,-1)))</f>
        <v>7</v>
      </c>
      <c r="H53" s="22" t="str">
        <f>IF(生产方式演算表!J53="","",生产方式演算表!J53)</f>
        <v>硫</v>
      </c>
      <c r="I53" s="22">
        <f>IF(生产方式演算表!AQ53="","",IF(LEN(生产方式演算表!AQ53)=1,生产方式演算表!AQ53,ROUND(生产方式演算表!AQ53,-1)))</f>
        <v>6</v>
      </c>
      <c r="J53" s="24" t="str">
        <f>IF(生产方式演算表!AR53=0,"","运力")</f>
        <v>运力</v>
      </c>
      <c r="K53" s="24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customHeight="1" x14ac:dyDescent="0.4">
      <c r="A54" s="21" t="str">
        <f>生产方式演算表!A54</f>
        <v>pmg_造纸厂_基础生产</v>
      </c>
      <c r="B54" s="18" t="str">
        <f>IF(生产方式演算表!B54="","",生产方式演算表!B54)</f>
        <v/>
      </c>
      <c r="C54" s="21">
        <f>生产方式演算表!C54</f>
        <v>4</v>
      </c>
      <c r="D54" s="22" t="str">
        <f>IF(生产方式演算表!F54="","",生产方式演算表!F54)</f>
        <v>木材</v>
      </c>
      <c r="E54" s="22">
        <f>IF(生产方式演算表!AO54="","",IF(LEN(生产方式演算表!AO54)=1,生产方式演算表!AO54,ROUND(生产方式演算表!AO54,-1)))</f>
        <v>40</v>
      </c>
      <c r="F54" s="22" t="str">
        <f>IF(生产方式演算表!H54="","",生产方式演算表!H54)</f>
        <v>染料</v>
      </c>
      <c r="G54" s="22">
        <f>IF(生产方式演算表!AP54="","",IF(LEN(生产方式演算表!AP54)=1,生产方式演算表!AP54,ROUND(生产方式演算表!AP54,-1)))</f>
        <v>10</v>
      </c>
      <c r="H54" s="22" t="str">
        <f>IF(生产方式演算表!J54="","",生产方式演算表!J54)</f>
        <v>硫</v>
      </c>
      <c r="I54" s="22">
        <f>IF(生产方式演算表!AQ54="","",IF(LEN(生产方式演算表!AQ54)=1,生产方式演算表!AQ54,ROUND(生产方式演算表!AQ54,-1)))</f>
        <v>8</v>
      </c>
      <c r="J54" s="24" t="str">
        <f>IF(生产方式演算表!AR54=0,"","运力")</f>
        <v>运力</v>
      </c>
      <c r="K54" s="24">
        <f>IF(J54="","",IF(LEN(生产方式演算表!AR54)=1,生产方式演算表!AR54,ROUND(生产方式演算表!AR54,-1)))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IF(生产方式演算表!AW54="","",IF(LEN(生产方式演算表!AW54)=1,生产方式演算表!AW54,ROUND(生产方式演算表!AW54,-1)))</f>
        <v>90</v>
      </c>
      <c r="T54" s="3" t="str">
        <f>IF(生产方式演算表!X54="","",生产方式演算表!X54)</f>
        <v/>
      </c>
      <c r="U54" s="3" t="str">
        <f>IF(生产方式演算表!AX54="","",IF(LEN(生产方式演算表!AX54)=1,生产方式演算表!AX54,ROUND(生产方式演算表!AX54,-1)))</f>
        <v/>
      </c>
      <c r="V54" s="3">
        <f t="shared" si="0"/>
        <v>1600</v>
      </c>
      <c r="W54" s="3">
        <f t="shared" si="1"/>
        <v>91</v>
      </c>
      <c r="X54" s="3">
        <f t="shared" si="2"/>
        <v>2700</v>
      </c>
      <c r="Y54" s="3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spans="1:34" ht="19.100000000000001" customHeight="1" x14ac:dyDescent="0.4">
      <c r="A55" s="21" t="str">
        <f>生产方式演算表!A55</f>
        <v>pmg_造纸厂_基础生产</v>
      </c>
      <c r="B55" s="18" t="str">
        <f>IF(生产方式演算表!B55="","",生产方式演算表!B55)</f>
        <v>pm_纸浆漂白</v>
      </c>
      <c r="C55" s="21">
        <f>生产方式演算表!C55</f>
        <v>5</v>
      </c>
      <c r="D55" s="22" t="str">
        <f>IF(生产方式演算表!F55="","",生产方式演算表!F55)</f>
        <v>木材</v>
      </c>
      <c r="E55" s="22">
        <f>IF(生产方式演算表!AO55="","",IF(LEN(生产方式演算表!AO55)=1,生产方式演算表!AO55,ROUND(生产方式演算表!AO55,-1)))</f>
        <v>40</v>
      </c>
      <c r="F55" s="22" t="str">
        <f>IF(生产方式演算表!H55="","",生产方式演算表!H55)</f>
        <v>染料</v>
      </c>
      <c r="G55" s="22">
        <f>IF(生产方式演算表!AP55="","",IF(LEN(生产方式演算表!AP55)=1,生产方式演算表!AP55,ROUND(生产方式演算表!AP55,-1)))</f>
        <v>20</v>
      </c>
      <c r="H55" s="22" t="str">
        <f>IF(生产方式演算表!J55="","",生产方式演算表!J55)</f>
        <v>硫</v>
      </c>
      <c r="I55" s="22">
        <f>IF(生产方式演算表!AQ55="","",IF(LEN(生产方式演算表!AQ55)=1,生产方式演算表!AQ55,ROUND(生产方式演算表!AQ55,-1)))</f>
        <v>10</v>
      </c>
      <c r="J55" s="24" t="str">
        <f>IF(生产方式演算表!AR55=0,"","运力")</f>
        <v>运力</v>
      </c>
      <c r="K55" s="24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customHeight="1" x14ac:dyDescent="0.4">
      <c r="A56" s="21" t="str">
        <f>生产方式演算表!A56</f>
        <v>pmg_造纸厂_自动化</v>
      </c>
      <c r="B56" s="18" t="str">
        <f>IF(生产方式演算表!B56="","",生产方式演算表!B56)</f>
        <v>pm_造纸_手工装配</v>
      </c>
      <c r="C56" s="21">
        <f>生产方式演算表!C56</f>
        <v>1</v>
      </c>
      <c r="D56" s="22" t="str">
        <f>IF(生产方式演算表!F56="","",生产方式演算表!F56)</f>
        <v/>
      </c>
      <c r="E56" s="22" t="str">
        <f>IF(生产方式演算表!AO56="","",IF(LEN(生产方式演算表!AO56)=1,生产方式演算表!AO56,ROUND(生产方式演算表!AO56,-1)))</f>
        <v/>
      </c>
      <c r="F56" s="22" t="str">
        <f>IF(生产方式演算表!H56="","",生产方式演算表!H56)</f>
        <v/>
      </c>
      <c r="G56" s="22" t="str">
        <f>IF(生产方式演算表!AP56="","",IF(LEN(生产方式演算表!AP56)=1,生产方式演算表!AP56,ROUND(生产方式演算表!AP56,-1)))</f>
        <v/>
      </c>
      <c r="H56" s="22" t="str">
        <f>IF(生产方式演算表!J56="","",生产方式演算表!J56)</f>
        <v/>
      </c>
      <c r="I56" s="22" t="str">
        <f>IF(生产方式演算表!AQ56="","",IF(LEN(生产方式演算表!AQ56)=1,生产方式演算表!AQ56,ROUND(生产方式演算表!AQ56,-1)))</f>
        <v/>
      </c>
      <c r="J56" s="24" t="str">
        <f>IF(生产方式演算表!AR56=0,"","运力")</f>
        <v/>
      </c>
      <c r="K56" s="24" t="str">
        <f>IF(J56="","",IF(LEN(生产方式演算表!AR56)=1,生产方式演算表!AR56,ROUND(生产方式演算表!AR56,-1)))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IF(生产方式演算表!AW56="","",IF(LEN(生产方式演算表!AW56)=1,生产方式演算表!AW56,ROUND(生产方式演算表!AW56,-1)))</f>
        <v/>
      </c>
      <c r="T56" s="3" t="str">
        <f>IF(生产方式演算表!X56="","",生产方式演算表!X56)</f>
        <v/>
      </c>
      <c r="U56" s="3" t="str">
        <f>IF(生产方式演算表!AX56="","",IF(LEN(生产方式演算表!AX56)=1,生产方式演算表!AX56,ROUND(生产方式演算表!AX56,-1)))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customHeight="1" x14ac:dyDescent="0.4">
      <c r="A57" s="21" t="str">
        <f>生产方式演算表!A57</f>
        <v>pmg_造纸厂_自动化</v>
      </c>
      <c r="B57" s="18" t="str">
        <f>IF(生产方式演算表!B57="","",生产方式演算表!B57)</f>
        <v>pm_造纸_水管锅炉</v>
      </c>
      <c r="C57" s="21">
        <f>生产方式演算表!C57</f>
        <v>2</v>
      </c>
      <c r="D57" s="22" t="str">
        <f>IF(生产方式演算表!F57="","",生产方式演算表!F57)</f>
        <v>工具</v>
      </c>
      <c r="E57" s="22">
        <f>IF(生产方式演算表!AO57="","",IF(LEN(生产方式演算表!AO57)=1,生产方式演算表!AO57,ROUND(生产方式演算表!AO57,-1)))</f>
        <v>6</v>
      </c>
      <c r="F57" s="22" t="str">
        <f>IF(生产方式演算表!H57="","",生产方式演算表!H57)</f>
        <v/>
      </c>
      <c r="G57" s="22" t="str">
        <f>IF(生产方式演算表!AP57="","",IF(LEN(生产方式演算表!AP57)=1,生产方式演算表!AP57,ROUND(生产方式演算表!AP57,-1)))</f>
        <v/>
      </c>
      <c r="H57" s="22" t="str">
        <f>IF(生产方式演算表!J57="","",生产方式演算表!J57)</f>
        <v/>
      </c>
      <c r="I57" s="22" t="str">
        <f>IF(生产方式演算表!AQ57="","",IF(LEN(生产方式演算表!AQ57)=1,生产方式演算表!AQ57,ROUND(生产方式演算表!AQ57,-1)))</f>
        <v/>
      </c>
      <c r="J57" s="24" t="str">
        <f>IF(生产方式演算表!AR57=0,"","运力")</f>
        <v/>
      </c>
      <c r="K57" s="24" t="str">
        <f>IF(J57="","",IF(LEN(生产方式演算表!AR57)=1,生产方式演算表!AR57,ROUND(生产方式演算表!AR57,-1)))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IF(生产方式演算表!AW57="","",IF(LEN(生产方式演算表!AW57)=1,生产方式演算表!AW57,ROUND(生产方式演算表!AW57,-1)))</f>
        <v/>
      </c>
      <c r="T57" s="3" t="str">
        <f>IF(生产方式演算表!X57="","",生产方式演算表!X57)</f>
        <v/>
      </c>
      <c r="U57" s="3" t="str">
        <f>IF(生产方式演算表!AX57="","",IF(LEN(生产方式演算表!AX57)=1,生产方式演算表!AX57,ROUND(生产方式演算表!AX57,-1)))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customHeight="1" x14ac:dyDescent="0.4">
      <c r="A58" s="21" t="str">
        <f>生产方式演算表!A58</f>
        <v>pmg_造纸厂_自动化</v>
      </c>
      <c r="B58" s="18" t="str">
        <f>IF(生产方式演算表!B58="","",生产方式演算表!B58)</f>
        <v>pm_造纸_旋转阀发动机</v>
      </c>
      <c r="C58" s="21">
        <f>生产方式演算表!C58</f>
        <v>3</v>
      </c>
      <c r="D58" s="22" t="str">
        <f>IF(生产方式演算表!F58="","",生产方式演算表!F58)</f>
        <v>煤</v>
      </c>
      <c r="E58" s="22">
        <f>IF(生产方式演算表!AO58="","",IF(LEN(生产方式演算表!AO58)=1,生产方式演算表!AO58,ROUND(生产方式演算表!AO58,-1)))</f>
        <v>4</v>
      </c>
      <c r="F58" s="22" t="str">
        <f>IF(生产方式演算表!H58="","",生产方式演算表!H58)</f>
        <v>工具</v>
      </c>
      <c r="G58" s="22">
        <f>IF(生产方式演算表!AP58="","",IF(LEN(生产方式演算表!AP58)=1,生产方式演算表!AP58,ROUND(生产方式演算表!AP58,-1)))</f>
        <v>3</v>
      </c>
      <c r="H58" s="22" t="str">
        <f>IF(生产方式演算表!J58="","",生产方式演算表!J58)</f>
        <v>树胶</v>
      </c>
      <c r="I58" s="22">
        <f>IF(生产方式演算表!AQ58="","",IF(LEN(生产方式演算表!AQ58)=1,生产方式演算表!AQ58,ROUND(生产方式演算表!AQ58,-1)))</f>
        <v>2</v>
      </c>
      <c r="J58" s="24" t="str">
        <f>IF(生产方式演算表!AR58=0,"","运力")</f>
        <v/>
      </c>
      <c r="K58" s="24" t="str">
        <f>IF(J58="","",IF(LEN(生产方式演算表!AR58)=1,生产方式演算表!AR58,ROUND(生产方式演算表!AR58,-1)))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IF(生产方式演算表!AW58="","",IF(LEN(生产方式演算表!AW58)=1,生产方式演算表!AW58,ROUND(生产方式演算表!AW58,-1)))</f>
        <v/>
      </c>
      <c r="T58" s="3" t="str">
        <f>IF(生产方式演算表!X58="","",生产方式演算表!X58)</f>
        <v/>
      </c>
      <c r="U58" s="3" t="str">
        <f>IF(生产方式演算表!AX58="","",IF(LEN(生产方式演算表!AX58)=1,生产方式演算表!AX58,ROUND(生产方式演算表!AX58,-1)))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customHeight="1" x14ac:dyDescent="0.4">
      <c r="A59" s="21" t="str">
        <f>生产方式演算表!A59</f>
        <v>pmg_造纸厂_自动化</v>
      </c>
      <c r="B59" s="18" t="str">
        <f>IF(生产方式演算表!B59="","",生产方式演算表!B59)</f>
        <v>pm_造纸_流水线</v>
      </c>
      <c r="C59" s="21">
        <f>生产方式演算表!C59</f>
        <v>4</v>
      </c>
      <c r="D59" s="22" t="str">
        <f>IF(生产方式演算表!F59="","",生产方式演算表!F59)</f>
        <v>科学引擎</v>
      </c>
      <c r="E59" s="22">
        <f>IF(生产方式演算表!AO59="","",IF(LEN(生产方式演算表!AO59)=1,生产方式演算表!AO59,ROUND(生产方式演算表!AO59,-1)))</f>
        <v>2</v>
      </c>
      <c r="F59" s="22" t="str">
        <f>IF(生产方式演算表!H59="","",生产方式演算表!H59)</f>
        <v>煤</v>
      </c>
      <c r="G59" s="22">
        <f>IF(生产方式演算表!AP59="","",IF(LEN(生产方式演算表!AP59)=1,生产方式演算表!AP59,ROUND(生产方式演算表!AP59,-1)))</f>
        <v>6</v>
      </c>
      <c r="H59" s="22" t="str">
        <f>IF(生产方式演算表!J59="","",生产方式演算表!J59)</f>
        <v>树胶</v>
      </c>
      <c r="I59" s="22">
        <f>IF(生产方式演算表!AQ59="","",IF(LEN(生产方式演算表!AQ59)=1,生产方式演算表!AQ59,ROUND(生产方式演算表!AQ59,-1)))</f>
        <v>2</v>
      </c>
      <c r="J59" s="24" t="str">
        <f>IF(生产方式演算表!AR59=0,"","运力")</f>
        <v/>
      </c>
      <c r="K59" s="24" t="str">
        <f>IF(J59="","",IF(LEN(生产方式演算表!AR59)=1,生产方式演算表!AR59,ROUND(生产方式演算表!AR59,-1)))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IF(生产方式演算表!AW59="","",IF(LEN(生产方式演算表!AW59)=1,生产方式演算表!AW59,ROUND(生产方式演算表!AW59,-1)))</f>
        <v/>
      </c>
      <c r="T59" s="3" t="str">
        <f>IF(生产方式演算表!X59="","",生产方式演算表!X59)</f>
        <v/>
      </c>
      <c r="U59" s="3" t="str">
        <f>IF(生产方式演算表!AX59="","",IF(LEN(生产方式演算表!AX59)=1,生产方式演算表!AX59,ROUND(生产方式演算表!AX59,-1)))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customHeight="1" x14ac:dyDescent="0.4">
      <c r="A60" s="21" t="str">
        <f>生产方式演算表!A60</f>
        <v>pmg_造纸厂_自动化</v>
      </c>
      <c r="B60" s="18" t="str">
        <f>IF(生产方式演算表!B60="","",生产方式演算表!B60)</f>
        <v>pm_造纸_魔导流水线</v>
      </c>
      <c r="C60" s="21">
        <f>生产方式演算表!C60</f>
        <v>5</v>
      </c>
      <c r="D60" s="22" t="str">
        <f>IF(生产方式演算表!F60="","",生产方式演算表!F60)</f>
        <v>魔导引擎</v>
      </c>
      <c r="E60" s="22">
        <f>IF(生产方式演算表!AO60="","",IF(LEN(生产方式演算表!AO60)=1,生产方式演算表!AO60,ROUND(生产方式演算表!AO60,-1)))</f>
        <v>1</v>
      </c>
      <c r="F60" s="22" t="str">
        <f>IF(生产方式演算表!H60="","",生产方式演算表!H60)</f>
        <v>灵能水晶</v>
      </c>
      <c r="G60" s="22">
        <f>IF(生产方式演算表!AP60="","",IF(LEN(生产方式演算表!AP60)=1,生产方式演算表!AP60,ROUND(生产方式演算表!AP60,-1)))</f>
        <v>4</v>
      </c>
      <c r="H60" s="22" t="str">
        <f>IF(生产方式演算表!J60="","",生产方式演算表!J60)</f>
        <v>树胶</v>
      </c>
      <c r="I60" s="22">
        <f>IF(生产方式演算表!AQ60="","",IF(LEN(生产方式演算表!AQ60)=1,生产方式演算表!AQ60,ROUND(生产方式演算表!AQ60,-1)))</f>
        <v>3</v>
      </c>
      <c r="J60" s="24" t="str">
        <f>IF(生产方式演算表!AR60=0,"","运力")</f>
        <v/>
      </c>
      <c r="K60" s="24" t="str">
        <f>IF(J60="","",IF(LEN(生产方式演算表!AR60)=1,生产方式演算表!AR60,ROUND(生产方式演算表!AR60,-1)))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IF(生产方式演算表!AW60="","",IF(LEN(生产方式演算表!AW60)=1,生产方式演算表!AW60,ROUND(生产方式演算表!AW60,-1)))</f>
        <v/>
      </c>
      <c r="T60" s="3" t="str">
        <f>IF(生产方式演算表!X60="","",生产方式演算表!X60)</f>
        <v/>
      </c>
      <c r="U60" s="3" t="str">
        <f>IF(生产方式演算表!AX60="","",IF(LEN(生产方式演算表!AX60)=1,生产方式演算表!AX60,ROUND(生产方式演算表!AX60,-1)))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customHeight="1" x14ac:dyDescent="0.4">
      <c r="A61" s="21" t="str">
        <f>生产方式演算表!A61</f>
        <v>pmg_造纸厂_自动化</v>
      </c>
      <c r="B61" s="18" t="str">
        <f>IF(生产方式演算表!B61="","",生产方式演算表!B61)</f>
        <v>pm_造纸_手工装配</v>
      </c>
      <c r="C61" s="21">
        <f>生产方式演算表!C61</f>
        <v>1</v>
      </c>
      <c r="D61" s="22" t="str">
        <f>IF(生产方式演算表!F61="","",生产方式演算表!F61)</f>
        <v/>
      </c>
      <c r="E61" s="22" t="str">
        <f>IF(生产方式演算表!AO61="","",IF(LEN(生产方式演算表!AO61)=1,生产方式演算表!AO61,ROUND(生产方式演算表!AO61,-1)))</f>
        <v/>
      </c>
      <c r="F61" s="22" t="str">
        <f>IF(生产方式演算表!H61="","",生产方式演算表!H61)</f>
        <v/>
      </c>
      <c r="G61" s="22" t="str">
        <f>IF(生产方式演算表!AP61="","",IF(LEN(生产方式演算表!AP61)=1,生产方式演算表!AP61,ROUND(生产方式演算表!AP61,-1)))</f>
        <v/>
      </c>
      <c r="H61" s="22" t="str">
        <f>IF(生产方式演算表!J61="","",生产方式演算表!J61)</f>
        <v/>
      </c>
      <c r="I61" s="22" t="str">
        <f>IF(生产方式演算表!AQ61="","",IF(LEN(生产方式演算表!AQ61)=1,生产方式演算表!AQ61,ROUND(生产方式演算表!AQ61,-1)))</f>
        <v/>
      </c>
      <c r="J61" s="24" t="str">
        <f>IF(生产方式演算表!AR61=0,"","运力")</f>
        <v/>
      </c>
      <c r="K61" s="24" t="str">
        <f>IF(J61="","",IF(LEN(生产方式演算表!AR61)=1,生产方式演算表!AR61,ROUND(生产方式演算表!AR61,-1)))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IF(生产方式演算表!AW61="","",IF(LEN(生产方式演算表!AW61)=1,生产方式演算表!AW61,ROUND(生产方式演算表!AW61,-1)))</f>
        <v/>
      </c>
      <c r="T61" s="3" t="str">
        <f>IF(生产方式演算表!X61="","",生产方式演算表!X61)</f>
        <v/>
      </c>
      <c r="U61" s="3" t="str">
        <f>IF(生产方式演算表!AX61="","",IF(LEN(生产方式演算表!AX61)=1,生产方式演算表!AX61,ROUND(生产方式演算表!AX61,-1)))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customHeight="1" x14ac:dyDescent="0.4">
      <c r="A62" s="21" t="str">
        <f>生产方式演算表!A62</f>
        <v>pmg_造纸厂_自动化</v>
      </c>
      <c r="B62" s="18" t="str">
        <f>IF(生产方式演算表!B62="","",生产方式演算表!B62)</f>
        <v>pm_造纸_基础魔偶</v>
      </c>
      <c r="C62" s="21">
        <f>生产方式演算表!C62</f>
        <v>2</v>
      </c>
      <c r="D62" s="22" t="str">
        <f>IF(生产方式演算表!F62="","",生产方式演算表!F62)</f>
        <v>魔偶</v>
      </c>
      <c r="E62" s="22">
        <f>IF(生产方式演算表!AO62="","",IF(LEN(生产方式演算表!AO62)=1,生产方式演算表!AO62,ROUND(生产方式演算表!AO62,-1)))</f>
        <v>2</v>
      </c>
      <c r="F62" s="22" t="str">
        <f>IF(生产方式演算表!H62="","",生产方式演算表!H62)</f>
        <v>灵能水晶</v>
      </c>
      <c r="G62" s="22">
        <f>IF(生产方式演算表!AP62="","",IF(LEN(生产方式演算表!AP62)=1,生产方式演算表!AP62,ROUND(生产方式演算表!AP62,-1)))</f>
        <v>4</v>
      </c>
      <c r="H62" s="22" t="str">
        <f>IF(生产方式演算表!J62="","",生产方式演算表!J62)</f>
        <v/>
      </c>
      <c r="I62" s="22" t="str">
        <f>IF(生产方式演算表!AQ62="","",IF(LEN(生产方式演算表!AQ62)=1,生产方式演算表!AQ62,ROUND(生产方式演算表!AQ62,-1)))</f>
        <v/>
      </c>
      <c r="J62" s="24" t="str">
        <f>IF(生产方式演算表!AR62=0,"","运力")</f>
        <v/>
      </c>
      <c r="K62" s="24" t="str">
        <f>IF(J62="","",IF(LEN(生产方式演算表!AR62)=1,生产方式演算表!AR62,ROUND(生产方式演算表!AR62,-1)))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IF(生产方式演算表!AW62="","",IF(LEN(生产方式演算表!AW62)=1,生产方式演算表!AW62,ROUND(生产方式演算表!AW62,-1)))</f>
        <v/>
      </c>
      <c r="T62" s="3" t="str">
        <f>IF(生产方式演算表!X62="","",生产方式演算表!X62)</f>
        <v/>
      </c>
      <c r="U62" s="3" t="str">
        <f>IF(生产方式演算表!AX62="","",IF(LEN(生产方式演算表!AX62)=1,生产方式演算表!AX62,ROUND(生产方式演算表!AX62,-1)))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customHeight="1" x14ac:dyDescent="0.4">
      <c r="A63" s="21" t="str">
        <f>生产方式演算表!A63</f>
        <v>pmg_造纸厂_自动化</v>
      </c>
      <c r="B63" s="18" t="str">
        <f>IF(生产方式演算表!B63="","",生产方式演算表!B63)</f>
        <v>pm_造纸_智能魔偶</v>
      </c>
      <c r="C63" s="21">
        <f>生产方式演算表!C63</f>
        <v>3</v>
      </c>
      <c r="D63" s="22" t="str">
        <f>IF(生产方式演算表!F63="","",生产方式演算表!F63)</f>
        <v>魔偶</v>
      </c>
      <c r="E63" s="22">
        <f>IF(生产方式演算表!AO63="","",IF(LEN(生产方式演算表!AO63)=1,生产方式演算表!AO63,ROUND(生产方式演算表!AO63,-1)))</f>
        <v>3</v>
      </c>
      <c r="F63" s="22" t="str">
        <f>IF(生产方式演算表!H63="","",生产方式演算表!H63)</f>
        <v>灵能水晶</v>
      </c>
      <c r="G63" s="22">
        <f>IF(生产方式演算表!AP63="","",IF(LEN(生产方式演算表!AP63)=1,生产方式演算表!AP63,ROUND(生产方式演算表!AP63,-1)))</f>
        <v>5</v>
      </c>
      <c r="H63" s="22" t="str">
        <f>IF(生产方式演算表!J63="","",生产方式演算表!J63)</f>
        <v/>
      </c>
      <c r="I63" s="22" t="str">
        <f>IF(生产方式演算表!AQ63="","",IF(LEN(生产方式演算表!AQ63)=1,生产方式演算表!AQ63,ROUND(生产方式演算表!AQ63,-1)))</f>
        <v/>
      </c>
      <c r="J63" s="24" t="str">
        <f>IF(生产方式演算表!AR63=0,"","运力")</f>
        <v/>
      </c>
      <c r="K63" s="24" t="str">
        <f>IF(J63="","",IF(LEN(生产方式演算表!AR63)=1,生产方式演算表!AR63,ROUND(生产方式演算表!AR63,-1)))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IF(生产方式演算表!AW63="","",IF(LEN(生产方式演算表!AW63)=1,生产方式演算表!AW63,ROUND(生产方式演算表!AW63,-1)))</f>
        <v/>
      </c>
      <c r="T63" s="3" t="str">
        <f>IF(生产方式演算表!X63="","",生产方式演算表!X63)</f>
        <v/>
      </c>
      <c r="U63" s="3" t="str">
        <f>IF(生产方式演算表!AX63="","",IF(LEN(生产方式演算表!AX63)=1,生产方式演算表!AX63,ROUND(生产方式演算表!AX63,-1)))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customHeight="1" x14ac:dyDescent="0.4">
      <c r="A64" s="21" t="str">
        <f>生产方式演算表!A64</f>
        <v>pmg_造纸厂_自动化</v>
      </c>
      <c r="B64" s="18" t="str">
        <f>IF(生产方式演算表!B64="","",生产方式演算表!B64)</f>
        <v>pm_造纸_强智能魔偶</v>
      </c>
      <c r="C64" s="21">
        <f>生产方式演算表!C64</f>
        <v>4</v>
      </c>
      <c r="D64" s="22" t="str">
        <f>IF(生产方式演算表!F64="","",生产方式演算表!F64)</f>
        <v>魔偶</v>
      </c>
      <c r="E64" s="22">
        <f>IF(生产方式演算表!AO64="","",IF(LEN(生产方式演算表!AO64)=1,生产方式演算表!AO64,ROUND(生产方式演算表!AO64,-1)))</f>
        <v>3</v>
      </c>
      <c r="F64" s="22" t="str">
        <f>IF(生产方式演算表!H64="","",生产方式演算表!H64)</f>
        <v>灵能水晶</v>
      </c>
      <c r="G64" s="22">
        <f>IF(生产方式演算表!AP64="","",IF(LEN(生产方式演算表!AP64)=1,生产方式演算表!AP64,ROUND(生产方式演算表!AP64,-1)))</f>
        <v>5</v>
      </c>
      <c r="H64" s="22" t="str">
        <f>IF(生产方式演算表!J64="","",生产方式演算表!J64)</f>
        <v>秘银</v>
      </c>
      <c r="I64" s="22">
        <f>IF(生产方式演算表!AQ64="","",IF(LEN(生产方式演算表!AQ64)=1,生产方式演算表!AQ64,ROUND(生产方式演算表!AQ64,-1)))</f>
        <v>1</v>
      </c>
      <c r="J64" s="24" t="str">
        <f>IF(生产方式演算表!AR64=0,"","运力")</f>
        <v/>
      </c>
      <c r="K64" s="24" t="str">
        <f>IF(J64="","",IF(LEN(生产方式演算表!AR64)=1,生产方式演算表!AR64,ROUND(生产方式演算表!AR64,-1)))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IF(生产方式演算表!AW64="","",IF(LEN(生产方式演算表!AW64)=1,生产方式演算表!AW64,ROUND(生产方式演算表!AW64,-1)))</f>
        <v/>
      </c>
      <c r="T64" s="3" t="str">
        <f>IF(生产方式演算表!X64="","",生产方式演算表!X64)</f>
        <v/>
      </c>
      <c r="U64" s="3" t="str">
        <f>IF(生产方式演算表!AX64="","",IF(LEN(生产方式演算表!AX64)=1,生产方式演算表!AX64,ROUND(生产方式演算表!AX64,-1)))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customHeight="1" x14ac:dyDescent="0.4">
      <c r="A65" s="21" t="str">
        <f>生产方式演算表!A65</f>
        <v>pmg_造纸厂_自动化</v>
      </c>
      <c r="B65" s="18" t="str">
        <f>IF(生产方式演算表!B65="","",生产方式演算表!B65)</f>
        <v>pm_造纸_魔偶流水线</v>
      </c>
      <c r="C65" s="21">
        <f>生产方式演算表!C65</f>
        <v>5</v>
      </c>
      <c r="D65" s="22" t="str">
        <f>IF(生产方式演算表!F65="","",生产方式演算表!F65)</f>
        <v>魔偶</v>
      </c>
      <c r="E65" s="22">
        <f>IF(生产方式演算表!AO65="","",IF(LEN(生产方式演算表!AO65)=1,生产方式演算表!AO65,ROUND(生产方式演算表!AO65,-1)))</f>
        <v>3</v>
      </c>
      <c r="F65" s="22" t="str">
        <f>IF(生产方式演算表!H65="","",生产方式演算表!H65)</f>
        <v>灵能水晶</v>
      </c>
      <c r="G65" s="22">
        <f>IF(生产方式演算表!AP65="","",IF(LEN(生产方式演算表!AP65)=1,生产方式演算表!AP65,ROUND(生产方式演算表!AP65,-1)))</f>
        <v>6</v>
      </c>
      <c r="H65" s="22" t="str">
        <f>IF(生产方式演算表!J65="","",生产方式演算表!J65)</f>
        <v>魔导引擎</v>
      </c>
      <c r="I65" s="22">
        <f>IF(生产方式演算表!AQ65="","",IF(LEN(生产方式演算表!AQ65)=1,生产方式演算表!AQ65,ROUND(生产方式演算表!AQ65,-1)))</f>
        <v>2</v>
      </c>
      <c r="J65" s="24" t="str">
        <f>IF(生产方式演算表!AR65=0,"","运力")</f>
        <v/>
      </c>
      <c r="K65" s="24" t="str">
        <f>IF(J65="","",IF(LEN(生产方式演算表!AR65)=1,生产方式演算表!AR65,ROUND(生产方式演算表!AR65,-1)))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IF(生产方式演算表!AW65="","",IF(LEN(生产方式演算表!AW65)=1,生产方式演算表!AW65,ROUND(生产方式演算表!AW65,-1)))</f>
        <v/>
      </c>
      <c r="T65" s="3" t="str">
        <f>IF(生产方式演算表!X65="","",生产方式演算表!X65)</f>
        <v/>
      </c>
      <c r="U65" s="3" t="str">
        <f>IF(生产方式演算表!AX65="","",IF(LEN(生产方式演算表!AX65)=1,生产方式演算表!AX65,ROUND(生产方式演算表!AX65,-1)))</f>
        <v/>
      </c>
      <c r="V65" s="3">
        <f t="shared" si="0"/>
        <v>670</v>
      </c>
      <c r="W65" s="3">
        <f t="shared" si="1"/>
        <v>-42</v>
      </c>
      <c r="X65" s="3">
        <f t="shared" si="2"/>
        <v>0</v>
      </c>
      <c r="Y65" s="3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1" t="str">
        <f>生产方式演算表!A66</f>
        <v>pmg_造纸厂_所有制</v>
      </c>
      <c r="B66" s="18" t="str">
        <f>IF(生产方式演算表!B66="","",生产方式演算表!B66)</f>
        <v>pm_轻_商人行会</v>
      </c>
      <c r="C66" s="21">
        <f>生产方式演算表!C66</f>
        <v>1</v>
      </c>
      <c r="D66" s="22" t="str">
        <f>IF(生产方式演算表!F66="","",生产方式演算表!F66)</f>
        <v/>
      </c>
      <c r="E66" s="22" t="str">
        <f>IF(生产方式演算表!AO66="","",IF(LEN(生产方式演算表!AO66)=1,生产方式演算表!AO66,ROUND(生产方式演算表!AO66,-1)))</f>
        <v/>
      </c>
      <c r="F66" s="22" t="str">
        <f>IF(生产方式演算表!H66="","",生产方式演算表!H66)</f>
        <v/>
      </c>
      <c r="G66" s="22" t="str">
        <f>IF(生产方式演算表!AP66="","",IF(LEN(生产方式演算表!AP66)=1,生产方式演算表!AP66,ROUND(生产方式演算表!AP66,-1)))</f>
        <v/>
      </c>
      <c r="H66" s="22" t="str">
        <f>IF(生产方式演算表!J66="","",生产方式演算表!J66)</f>
        <v/>
      </c>
      <c r="I66" s="22" t="str">
        <f>IF(生产方式演算表!AQ66="","",IF(LEN(生产方式演算表!AQ66)=1,生产方式演算表!AQ66,ROUND(生产方式演算表!AQ66,-1)))</f>
        <v/>
      </c>
      <c r="J66" s="24" t="str">
        <f>IF(生产方式演算表!AR66=0,"","运力")</f>
        <v/>
      </c>
      <c r="K66" s="24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1" t="str">
        <f>生产方式演算表!A67</f>
        <v>pmg_造纸厂_所有制</v>
      </c>
      <c r="B67" s="18" t="str">
        <f>IF(生产方式演算表!B67="","",生产方式演算表!B67)</f>
        <v>pm_轻_教会所有</v>
      </c>
      <c r="C67" s="21">
        <f>生产方式演算表!C67</f>
        <v>2</v>
      </c>
      <c r="D67" s="22" t="str">
        <f>IF(生产方式演算表!F67="","",生产方式演算表!F67)</f>
        <v/>
      </c>
      <c r="E67" s="22" t="str">
        <f>IF(生产方式演算表!AO67="","",IF(LEN(生产方式演算表!AO67)=1,生产方式演算表!AO67,ROUND(生产方式演算表!AO67,-1)))</f>
        <v/>
      </c>
      <c r="F67" s="22" t="str">
        <f>IF(生产方式演算表!H67="","",生产方式演算表!H67)</f>
        <v/>
      </c>
      <c r="G67" s="22" t="str">
        <f>IF(生产方式演算表!AP67="","",IF(LEN(生产方式演算表!AP67)=1,生产方式演算表!AP67,ROUND(生产方式演算表!AP67,-1)))</f>
        <v/>
      </c>
      <c r="H67" s="22" t="str">
        <f>IF(生产方式演算表!J67="","",生产方式演算表!J67)</f>
        <v/>
      </c>
      <c r="I67" s="22" t="str">
        <f>IF(生产方式演算表!AQ67="","",IF(LEN(生产方式演算表!AQ67)=1,生产方式演算表!AQ67,ROUND(生产方式演算表!AQ67,-1)))</f>
        <v/>
      </c>
      <c r="J67" s="24" t="str">
        <f>IF(生产方式演算表!AR67=0,"","运力")</f>
        <v/>
      </c>
      <c r="K67" s="24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1" t="str">
        <f>生产方式演算表!A68</f>
        <v>pmg_造纸厂_所有制</v>
      </c>
      <c r="B68" s="18" t="str">
        <f>IF(生产方式演算表!B68="","",生产方式演算表!B68)</f>
        <v>pm_轻_私人运营</v>
      </c>
      <c r="C68" s="21">
        <f>生产方式演算表!C68</f>
        <v>3</v>
      </c>
      <c r="D68" s="22" t="str">
        <f>IF(生产方式演算表!F68="","",生产方式演算表!F68)</f>
        <v/>
      </c>
      <c r="E68" s="22" t="str">
        <f>IF(生产方式演算表!AO68="","",IF(LEN(生产方式演算表!AO68)=1,生产方式演算表!AO68,ROUND(生产方式演算表!AO68,-1)))</f>
        <v/>
      </c>
      <c r="F68" s="22" t="str">
        <f>IF(生产方式演算表!H68="","",生产方式演算表!H68)</f>
        <v/>
      </c>
      <c r="G68" s="22" t="str">
        <f>IF(生产方式演算表!AP68="","",IF(LEN(生产方式演算表!AP68)=1,生产方式演算表!AP68,ROUND(生产方式演算表!AP68,-1)))</f>
        <v/>
      </c>
      <c r="H68" s="22" t="str">
        <f>IF(生产方式演算表!J68="","",生产方式演算表!J68)</f>
        <v/>
      </c>
      <c r="I68" s="22" t="str">
        <f>IF(生产方式演算表!AQ68="","",IF(LEN(生产方式演算表!AQ68)=1,生产方式演算表!AQ68,ROUND(生产方式演算表!AQ68,-1)))</f>
        <v/>
      </c>
      <c r="J68" s="24" t="str">
        <f>IF(生产方式演算表!AR68=0,"","运力")</f>
        <v/>
      </c>
      <c r="K68" s="24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1" t="str">
        <f>生产方式演算表!A69</f>
        <v>pmg_造纸厂_所有制</v>
      </c>
      <c r="B69" s="18" t="str">
        <f>IF(生产方式演算表!B69="","",生产方式演算表!B69)</f>
        <v>pm_轻_公开交易</v>
      </c>
      <c r="C69" s="21">
        <f>生产方式演算表!C69</f>
        <v>4</v>
      </c>
      <c r="D69" s="22" t="str">
        <f>IF(生产方式演算表!F69="","",生产方式演算表!F69)</f>
        <v/>
      </c>
      <c r="E69" s="22" t="str">
        <f>IF(生产方式演算表!AO69="","",IF(LEN(生产方式演算表!AO69)=1,生产方式演算表!AO69,ROUND(生产方式演算表!AO69,-1)))</f>
        <v/>
      </c>
      <c r="F69" s="22" t="str">
        <f>IF(生产方式演算表!H69="","",生产方式演算表!H69)</f>
        <v/>
      </c>
      <c r="G69" s="22" t="str">
        <f>IF(生产方式演算表!AP69="","",IF(LEN(生产方式演算表!AP69)=1,生产方式演算表!AP69,ROUND(生产方式演算表!AP69,-1)))</f>
        <v/>
      </c>
      <c r="H69" s="22" t="str">
        <f>IF(生产方式演算表!J69="","",生产方式演算表!J69)</f>
        <v/>
      </c>
      <c r="I69" s="22" t="str">
        <f>IF(生产方式演算表!AQ69="","",IF(LEN(生产方式演算表!AQ69)=1,生产方式演算表!AQ69,ROUND(生产方式演算表!AQ69,-1)))</f>
        <v/>
      </c>
      <c r="J69" s="24" t="str">
        <f>IF(生产方式演算表!AR69=0,"","运力")</f>
        <v/>
      </c>
      <c r="K69" s="24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1" t="str">
        <f>生产方式演算表!A70</f>
        <v>pmg_造纸厂_所有制</v>
      </c>
      <c r="B70" s="18" t="str">
        <f>IF(生产方式演算表!B70="","",生产方式演算表!B70)</f>
        <v>pm_轻_政府运营</v>
      </c>
      <c r="C70" s="21">
        <f>生产方式演算表!C70</f>
        <v>5</v>
      </c>
      <c r="D70" s="22" t="str">
        <f>IF(生产方式演算表!F70="","",生产方式演算表!F70)</f>
        <v/>
      </c>
      <c r="E70" s="22" t="str">
        <f>IF(生产方式演算表!AO70="","",IF(LEN(生产方式演算表!AO70)=1,生产方式演算表!AO70,ROUND(生产方式演算表!AO70,-1)))</f>
        <v/>
      </c>
      <c r="F70" s="22" t="str">
        <f>IF(生产方式演算表!H70="","",生产方式演算表!H70)</f>
        <v/>
      </c>
      <c r="G70" s="22" t="str">
        <f>IF(生产方式演算表!AP70="","",IF(LEN(生产方式演算表!AP70)=1,生产方式演算表!AP70,ROUND(生产方式演算表!AP70,-1)))</f>
        <v/>
      </c>
      <c r="H70" s="22" t="str">
        <f>IF(生产方式演算表!J70="","",生产方式演算表!J70)</f>
        <v/>
      </c>
      <c r="I70" s="22" t="str">
        <f>IF(生产方式演算表!AQ70="","",IF(LEN(生产方式演算表!AQ70)=1,生产方式演算表!AQ70,ROUND(生产方式演算表!AQ70,-1)))</f>
        <v/>
      </c>
      <c r="J70" s="24" t="str">
        <f>IF(生产方式演算表!AR70=0,"","运力")</f>
        <v/>
      </c>
      <c r="K70" s="24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1" t="str">
        <f>生产方式演算表!A71</f>
        <v>pmg_造纸厂_所有制</v>
      </c>
      <c r="B71" s="18" t="str">
        <f>IF(生产方式演算表!B71="","",生产方式演算表!B71)</f>
        <v>pm_轻_初级工人合作社</v>
      </c>
      <c r="C71" s="21">
        <f>生产方式演算表!C71</f>
        <v>6</v>
      </c>
      <c r="D71" s="22" t="str">
        <f>IF(生产方式演算表!F71="","",生产方式演算表!F71)</f>
        <v/>
      </c>
      <c r="E71" s="22" t="str">
        <f>IF(生产方式演算表!AO71="","",IF(LEN(生产方式演算表!AO71)=1,生产方式演算表!AO71,ROUND(生产方式演算表!AO71,-1)))</f>
        <v/>
      </c>
      <c r="F71" s="22" t="str">
        <f>IF(生产方式演算表!H71="","",生产方式演算表!H71)</f>
        <v/>
      </c>
      <c r="G71" s="22" t="str">
        <f>IF(生产方式演算表!AP71="","",IF(LEN(生产方式演算表!AP71)=1,生产方式演算表!AP71,ROUND(生产方式演算表!AP71,-1)))</f>
        <v/>
      </c>
      <c r="H71" s="22" t="str">
        <f>IF(生产方式演算表!J71="","",生产方式演算表!J71)</f>
        <v/>
      </c>
      <c r="I71" s="22" t="str">
        <f>IF(生产方式演算表!AQ71="","",IF(LEN(生产方式演算表!AQ71)=1,生产方式演算表!AQ71,ROUND(生产方式演算表!AQ71,-1)))</f>
        <v/>
      </c>
      <c r="J71" s="24" t="str">
        <f>IF(生产方式演算表!AR71=0,"","运力")</f>
        <v/>
      </c>
      <c r="K71" s="24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1" t="str">
        <f>生产方式演算表!A72</f>
        <v>pmg_造纸厂_所有制</v>
      </c>
      <c r="B72" s="18" t="str">
        <f>IF(生产方式演算表!B72="","",生产方式演算表!B72)</f>
        <v>pm_轻_高级工人合作社</v>
      </c>
      <c r="C72" s="21">
        <f>生产方式演算表!C72</f>
        <v>7</v>
      </c>
      <c r="D72" s="22" t="str">
        <f>IF(生产方式演算表!F72="","",生产方式演算表!F72)</f>
        <v/>
      </c>
      <c r="E72" s="22" t="str">
        <f>IF(生产方式演算表!AO72="","",IF(LEN(生产方式演算表!AO72)=1,生产方式演算表!AO72,ROUND(生产方式演算表!AO72,-1)))</f>
        <v/>
      </c>
      <c r="F72" s="22" t="str">
        <f>IF(生产方式演算表!H72="","",生产方式演算表!H72)</f>
        <v/>
      </c>
      <c r="G72" s="22" t="str">
        <f>IF(生产方式演算表!AP72="","",IF(LEN(生产方式演算表!AP72)=1,生产方式演算表!AP72,ROUND(生产方式演算表!AP72,-1)))</f>
        <v/>
      </c>
      <c r="H72" s="22" t="str">
        <f>IF(生产方式演算表!J72="","",生产方式演算表!J72)</f>
        <v/>
      </c>
      <c r="I72" s="22" t="str">
        <f>IF(生产方式演算表!AQ72="","",IF(LEN(生产方式演算表!AQ72)=1,生产方式演算表!AQ72,ROUND(生产方式演算表!AQ72,-1)))</f>
        <v/>
      </c>
      <c r="J72" s="24" t="str">
        <f>IF(生产方式演算表!AR72=0,"","运力")</f>
        <v/>
      </c>
      <c r="K72" s="24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1" t="str">
        <f>生产方式演算表!A73</f>
        <v>pmg_造纸厂_所有制</v>
      </c>
      <c r="B73" s="18" t="str">
        <f>IF(生产方式演算表!B73="","",生产方式演算表!B73)</f>
        <v>pm_轻_法师所有</v>
      </c>
      <c r="C73" s="21">
        <f>生产方式演算表!C73</f>
        <v>8</v>
      </c>
      <c r="D73" s="22" t="str">
        <f>IF(生产方式演算表!F73="","",生产方式演算表!F73)</f>
        <v/>
      </c>
      <c r="E73" s="22" t="str">
        <f>IF(生产方式演算表!AO73="","",IF(LEN(生产方式演算表!AO73)=1,生产方式演算表!AO73,ROUND(生产方式演算表!AO73,-1)))</f>
        <v/>
      </c>
      <c r="F73" s="22" t="str">
        <f>IF(生产方式演算表!H73="","",生产方式演算表!H73)</f>
        <v/>
      </c>
      <c r="G73" s="22" t="str">
        <f>IF(生产方式演算表!AP73="","",IF(LEN(生产方式演算表!AP73)=1,生产方式演算表!AP73,ROUND(生产方式演算表!AP73,-1)))</f>
        <v/>
      </c>
      <c r="H73" s="22" t="str">
        <f>IF(生产方式演算表!J73="","",生产方式演算表!J73)</f>
        <v/>
      </c>
      <c r="I73" s="22" t="str">
        <f>IF(生产方式演算表!AQ73="","",IF(LEN(生产方式演算表!AQ73)=1,生产方式演算表!AQ73,ROUND(生产方式演算表!AQ73,-1)))</f>
        <v/>
      </c>
      <c r="J73" s="24" t="str">
        <f>IF(生产方式演算表!AR73=0,"","运力")</f>
        <v/>
      </c>
      <c r="K73" s="24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customHeight="1" x14ac:dyDescent="0.4">
      <c r="A74" s="21" t="str">
        <f>生产方式演算表!A74</f>
        <v>pmg_纺织厂_基础生产</v>
      </c>
      <c r="B74" s="18" t="str">
        <f>IF(生产方式演算表!B74="","",生产方式演算表!B74)</f>
        <v>pm_纺织_手工缝纫</v>
      </c>
      <c r="C74" s="21">
        <f>生产方式演算表!C74</f>
        <v>1</v>
      </c>
      <c r="D74" s="22" t="str">
        <f>IF(生产方式演算表!F74="","",生产方式演算表!F74)</f>
        <v>布料</v>
      </c>
      <c r="E74" s="22">
        <f>IF(生产方式演算表!AO74="","",IF(LEN(生产方式演算表!AO74)=1,生产方式演算表!AO74,ROUND(生产方式演算表!AO74,-1)))</f>
        <v>10</v>
      </c>
      <c r="F74" s="22" t="str">
        <f>IF(生产方式演算表!H74="","",生产方式演算表!H74)</f>
        <v/>
      </c>
      <c r="G74" s="22" t="str">
        <f>IF(生产方式演算表!AP74="","",IF(LEN(生产方式演算表!AP74)=1,生产方式演算表!AP74,ROUND(生产方式演算表!AP74,-1)))</f>
        <v/>
      </c>
      <c r="H74" s="22" t="str">
        <f>IF(生产方式演算表!J74="","",生产方式演算表!J74)</f>
        <v/>
      </c>
      <c r="I74" s="22" t="str">
        <f>IF(生产方式演算表!AQ74="","",IF(LEN(生产方式演算表!AQ74)=1,生产方式演算表!AQ74,ROUND(生产方式演算表!AQ74,-1)))</f>
        <v/>
      </c>
      <c r="J74" s="24" t="str">
        <f>IF(生产方式演算表!AR74=0,"","运力")</f>
        <v>运力</v>
      </c>
      <c r="K74" s="24">
        <f>IF(J74="","",IF(LEN(生产方式演算表!AR74)=1,生产方式演算表!AR74,ROUND(生产方式演算表!AR74,-1)))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IF(生产方式演算表!AW74="","",IF(LEN(生产方式演算表!AW74)=1,生产方式演算表!AW74,ROUND(生产方式演算表!AW74,-1)))</f>
        <v>20</v>
      </c>
      <c r="T74" s="3" t="str">
        <f>IF(生产方式演算表!X74="","",生产方式演算表!X74)</f>
        <v/>
      </c>
      <c r="U74" s="3" t="str">
        <f>IF(生产方式演算表!AX74="","",IF(LEN(生产方式演算表!AX74)=1,生产方式演算表!AX74,ROUND(生产方式演算表!AX74,-1)))</f>
        <v/>
      </c>
      <c r="V74" s="3">
        <f t="shared" si="4"/>
        <v>200</v>
      </c>
      <c r="W74" s="3">
        <f t="shared" si="5"/>
        <v>100</v>
      </c>
      <c r="X74" s="3">
        <f t="shared" si="6"/>
        <v>600</v>
      </c>
      <c r="Y74" s="3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spans="1:34" ht="19.100000000000001" customHeight="1" x14ac:dyDescent="0.4">
      <c r="A75" s="21" t="str">
        <f>生产方式演算表!A75</f>
        <v>pmg_纺织厂_基础生产</v>
      </c>
      <c r="B75" s="18" t="str">
        <f>IF(生产方式演算表!B75="","",生产方式演算表!B75)</f>
        <v>pm_纺织_染料工坊</v>
      </c>
      <c r="C75" s="21">
        <f>生产方式演算表!C75</f>
        <v>2</v>
      </c>
      <c r="D75" s="22" t="str">
        <f>IF(生产方式演算表!F75="","",生产方式演算表!F75)</f>
        <v>布料</v>
      </c>
      <c r="E75" s="22">
        <f>IF(生产方式演算表!AO75="","",IF(LEN(生产方式演算表!AO75)=1,生产方式演算表!AO75,ROUND(生产方式演算表!AO75,-1)))</f>
        <v>30</v>
      </c>
      <c r="F75" s="22" t="str">
        <f>IF(生产方式演算表!H75="","",生产方式演算表!H75)</f>
        <v>染料</v>
      </c>
      <c r="G75" s="22">
        <f>IF(生产方式演算表!AP75="","",IF(LEN(生产方式演算表!AP75)=1,生产方式演算表!AP75,ROUND(生产方式演算表!AP75,-1)))</f>
        <v>8</v>
      </c>
      <c r="H75" s="22" t="str">
        <f>IF(生产方式演算表!J75="","",生产方式演算表!J75)</f>
        <v/>
      </c>
      <c r="I75" s="22" t="str">
        <f>IF(生产方式演算表!AQ75="","",IF(LEN(生产方式演算表!AQ75)=1,生产方式演算表!AQ75,ROUND(生产方式演算表!AQ75,-1)))</f>
        <v/>
      </c>
      <c r="J75" s="24" t="str">
        <f>IF(生产方式演算表!AR75=0,"","运力")</f>
        <v>运力</v>
      </c>
      <c r="K75" s="24">
        <f>IF(J75="","",IF(LEN(生产方式演算表!AR75)=1,生产方式演算表!AR75,ROUND(生产方式演算表!AR75,-1)))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IF(生产方式演算表!AW75="","",IF(LEN(生产方式演算表!AW75)=1,生产方式演算表!AW75,ROUND(生产方式演算表!AW75,-1)))</f>
        <v>50</v>
      </c>
      <c r="T75" s="3" t="str">
        <f>IF(生产方式演算表!X75="","",生产方式演算表!X75)</f>
        <v/>
      </c>
      <c r="U75" s="3" t="str">
        <f>IF(生产方式演算表!AX75="","",IF(LEN(生产方式演算表!AX75)=1,生产方式演算表!AX75,ROUND(生产方式演算表!AX75,-1)))</f>
        <v/>
      </c>
      <c r="V75" s="3">
        <f t="shared" si="4"/>
        <v>920</v>
      </c>
      <c r="W75" s="3">
        <f t="shared" si="5"/>
        <v>97</v>
      </c>
      <c r="X75" s="3">
        <f t="shared" si="6"/>
        <v>1500</v>
      </c>
      <c r="Y75" s="3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customHeight="1" x14ac:dyDescent="0.4">
      <c r="A76" s="21" t="str">
        <f>生产方式演算表!A76</f>
        <v>pmg_纺织厂_基础生产</v>
      </c>
      <c r="B76" s="18" t="str">
        <f>IF(生产方式演算表!B76="","",生产方式演算表!B76)</f>
        <v>pm_纺织_缝纫机</v>
      </c>
      <c r="C76" s="21">
        <f>生产方式演算表!C76</f>
        <v>3</v>
      </c>
      <c r="D76" s="22" t="str">
        <f>IF(生产方式演算表!F76="","",生产方式演算表!F76)</f>
        <v>布料</v>
      </c>
      <c r="E76" s="22">
        <f>IF(生产方式演算表!AO76="","",IF(LEN(生产方式演算表!AO76)=1,生产方式演算表!AO76,ROUND(生产方式演算表!AO76,-1)))</f>
        <v>40</v>
      </c>
      <c r="F76" s="22" t="str">
        <f>IF(生产方式演算表!H76="","",生产方式演算表!H76)</f>
        <v>染料</v>
      </c>
      <c r="G76" s="22">
        <f>IF(生产方式演算表!AP76="","",IF(LEN(生产方式演算表!AP76)=1,生产方式演算表!AP76,ROUND(生产方式演算表!AP76,-1)))</f>
        <v>10</v>
      </c>
      <c r="H76" s="22" t="str">
        <f>IF(生产方式演算表!J76="","",生产方式演算表!J76)</f>
        <v/>
      </c>
      <c r="I76" s="22" t="str">
        <f>IF(生产方式演算表!AQ76="","",IF(LEN(生产方式演算表!AQ76)=1,生产方式演算表!AQ76,ROUND(生产方式演算表!AQ76,-1)))</f>
        <v/>
      </c>
      <c r="J76" s="24" t="str">
        <f>IF(生产方式演算表!AR76=0,"","运力")</f>
        <v>运力</v>
      </c>
      <c r="K76" s="24">
        <f>IF(J76="","",IF(LEN(生产方式演算表!AR76)=1,生产方式演算表!AR76,ROUND(生产方式演算表!AR76,-1)))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IF(生产方式演算表!AW76="","",IF(LEN(生产方式演算表!AW76)=1,生产方式演算表!AW76,ROUND(生产方式演算表!AW76,-1)))</f>
        <v>70</v>
      </c>
      <c r="T76" s="3" t="str">
        <f>IF(生产方式演算表!X76="","",生产方式演算表!X76)</f>
        <v/>
      </c>
      <c r="U76" s="3" t="str">
        <f>IF(生产方式演算表!AX76="","",IF(LEN(生产方式演算表!AX76)=1,生产方式演算表!AX76,ROUND(生产方式演算表!AX76,-1)))</f>
        <v/>
      </c>
      <c r="V76" s="3">
        <f t="shared" si="4"/>
        <v>1200</v>
      </c>
      <c r="W76" s="3">
        <f t="shared" si="5"/>
        <v>94</v>
      </c>
      <c r="X76" s="3">
        <f t="shared" si="6"/>
        <v>2100</v>
      </c>
      <c r="Y76" s="3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spans="1:34" ht="19.100000000000001" customHeight="1" x14ac:dyDescent="0.4">
      <c r="A77" s="21" t="str">
        <f>生产方式演算表!A77</f>
        <v>pmg_纺织厂_基础生产</v>
      </c>
      <c r="B77" s="18" t="str">
        <f>IF(生产方式演算表!B77="","",生产方式演算表!B77)</f>
        <v>pm_纺织_法术加持</v>
      </c>
      <c r="C77" s="21">
        <f>生产方式演算表!C77</f>
        <v>4</v>
      </c>
      <c r="D77" s="22" t="str">
        <f>IF(生产方式演算表!F77="","",生产方式演算表!F77)</f>
        <v>布料</v>
      </c>
      <c r="E77" s="22">
        <f>IF(生产方式演算表!AO77="","",IF(LEN(生产方式演算表!AO77)=1,生产方式演算表!AO77,ROUND(生产方式演算表!AO77,-1)))</f>
        <v>40</v>
      </c>
      <c r="F77" s="22" t="str">
        <f>IF(生产方式演算表!H77="","",生产方式演算表!H77)</f>
        <v>染料</v>
      </c>
      <c r="G77" s="22">
        <f>IF(生产方式演算表!AP77="","",IF(LEN(生产方式演算表!AP77)=1,生产方式演算表!AP77,ROUND(生产方式演算表!AP77,-1)))</f>
        <v>20</v>
      </c>
      <c r="H77" s="22" t="str">
        <f>IF(生产方式演算表!J77="","",生产方式演算表!J77)</f>
        <v>泽洛</v>
      </c>
      <c r="I77" s="22">
        <f>IF(生产方式演算表!AQ77="","",IF(LEN(生产方式演算表!AQ77)=1,生产方式演算表!AQ77,ROUND(生产方式演算表!AQ77,-1)))</f>
        <v>8</v>
      </c>
      <c r="J77" s="24" t="str">
        <f>IF(生产方式演算表!AR77=0,"","运力")</f>
        <v>运力</v>
      </c>
      <c r="K77" s="24">
        <f>IF(J77="","",IF(LEN(生产方式演算表!AR77)=1,生产方式演算表!AR77,ROUND(生产方式演算表!AR77,-1)))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IF(生产方式演算表!AW77="","",IF(LEN(生产方式演算表!AW77)=1,生产方式演算表!AW77,ROUND(生产方式演算表!AW77,-1)))</f>
        <v>90</v>
      </c>
      <c r="T77" s="3" t="str">
        <f>IF(生产方式演算表!X77="","",生产方式演算表!X77)</f>
        <v/>
      </c>
      <c r="U77" s="3" t="str">
        <f>IF(生产方式演算表!AX77="","",IF(LEN(生产方式演算表!AX77)=1,生产方式演算表!AX77,ROUND(生产方式演算表!AX77,-1)))</f>
        <v/>
      </c>
      <c r="V77" s="3">
        <f t="shared" si="4"/>
        <v>1960</v>
      </c>
      <c r="W77" s="3">
        <f t="shared" si="5"/>
        <v>90</v>
      </c>
      <c r="X77" s="3">
        <f t="shared" si="6"/>
        <v>2700</v>
      </c>
      <c r="Y77" s="3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spans="1:34" ht="19.100000000000001" customHeight="1" x14ac:dyDescent="0.4">
      <c r="A78" s="21" t="str">
        <f>生产方式演算表!A78</f>
        <v>pmg_纺织厂_基础生产</v>
      </c>
      <c r="B78" s="18" t="str">
        <f>IF(生产方式演算表!B78="","",生产方式演算表!B78)</f>
        <v>pm_纺织_魔导材料</v>
      </c>
      <c r="C78" s="21">
        <f>生产方式演算表!C78</f>
        <v>5</v>
      </c>
      <c r="D78" s="22" t="str">
        <f>IF(生产方式演算表!F78="","",生产方式演算表!F78)</f>
        <v>布料</v>
      </c>
      <c r="E78" s="22">
        <f>IF(生产方式演算表!AO78="","",IF(LEN(生产方式演算表!AO78)=1,生产方式演算表!AO78,ROUND(生产方式演算表!AO78,-1)))</f>
        <v>40</v>
      </c>
      <c r="F78" s="22" t="str">
        <f>IF(生产方式演算表!H78="","",生产方式演算表!H78)</f>
        <v>染料</v>
      </c>
      <c r="G78" s="22">
        <f>IF(生产方式演算表!AP78="","",IF(LEN(生产方式演算表!AP78)=1,生产方式演算表!AP78,ROUND(生产方式演算表!AP78,-1)))</f>
        <v>30</v>
      </c>
      <c r="H78" s="22" t="str">
        <f>IF(生产方式演算表!J78="","",生产方式演算表!J78)</f>
        <v>灵能水晶</v>
      </c>
      <c r="I78" s="22">
        <f>IF(生产方式演算表!AQ78="","",IF(LEN(生产方式演算表!AQ78)=1,生产方式演算表!AQ78,ROUND(生产方式演算表!AQ78,-1)))</f>
        <v>7</v>
      </c>
      <c r="J78" s="24" t="str">
        <f>IF(生产方式演算表!AR78=0,"","运力")</f>
        <v>运力</v>
      </c>
      <c r="K78" s="24">
        <f>IF(J78="","",IF(LEN(生产方式演算表!AR78)=1,生产方式演算表!AR78,ROUND(生产方式演算表!AR78,-1)))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IF(生产方式演算表!AW78="","",IF(LEN(生产方式演算表!AW78)=1,生产方式演算表!AW78,ROUND(生产方式演算表!AW78,-1)))</f>
        <v>100</v>
      </c>
      <c r="T78" s="3" t="str">
        <f>IF(生产方式演算表!X78="","",生产方式演算表!X78)</f>
        <v/>
      </c>
      <c r="U78" s="3" t="str">
        <f>IF(生产方式演算表!AX78="","",IF(LEN(生产方式演算表!AX78)=1,生产方式演算表!AX78,ROUND(生产方式演算表!AX78,-1)))</f>
        <v/>
      </c>
      <c r="V78" s="3">
        <f t="shared" si="4"/>
        <v>2420</v>
      </c>
      <c r="W78" s="3">
        <f t="shared" si="5"/>
        <v>87</v>
      </c>
      <c r="X78" s="3">
        <f t="shared" si="6"/>
        <v>3000</v>
      </c>
      <c r="Y78" s="3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customHeight="1" x14ac:dyDescent="0.4">
      <c r="A79" s="21" t="str">
        <f>生产方式演算表!A79</f>
        <v>pmg_纺织厂_高级生产</v>
      </c>
      <c r="B79" s="18" t="str">
        <f>IF(生产方式演算表!B79="","",生产方式演算表!B79)</f>
        <v>pm_纺织_无奢侈衣物</v>
      </c>
      <c r="C79" s="21">
        <f>生产方式演算表!C79</f>
        <v>1</v>
      </c>
      <c r="D79" s="22" t="str">
        <f>IF(生产方式演算表!F79="","",生产方式演算表!F79)</f>
        <v/>
      </c>
      <c r="E79" s="22" t="str">
        <f>IF(生产方式演算表!AO79="","",IF(LEN(生产方式演算表!AO79)=1,生产方式演算表!AO79,ROUND(生产方式演算表!AO79,-1)))</f>
        <v/>
      </c>
      <c r="F79" s="22" t="str">
        <f>IF(生产方式演算表!H79="","",生产方式演算表!H79)</f>
        <v/>
      </c>
      <c r="G79" s="22" t="str">
        <f>IF(生产方式演算表!AP79="","",IF(LEN(生产方式演算表!AP79)=1,生产方式演算表!AP79,ROUND(生产方式演算表!AP79,-1)))</f>
        <v/>
      </c>
      <c r="H79" s="22" t="str">
        <f>IF(生产方式演算表!J79="","",生产方式演算表!J79)</f>
        <v/>
      </c>
      <c r="I79" s="22" t="str">
        <f>IF(生产方式演算表!AQ79="","",IF(LEN(生产方式演算表!AQ79)=1,生产方式演算表!AQ79,ROUND(生产方式演算表!AQ79,-1)))</f>
        <v/>
      </c>
      <c r="J79" s="24" t="str">
        <f>IF(生产方式演算表!AR79=0,"","运力")</f>
        <v/>
      </c>
      <c r="K79" s="24" t="str">
        <f>IF(J79="","",IF(LEN(生产方式演算表!AR79)=1,生产方式演算表!AR79,ROUND(生产方式演算表!AR79,-1)))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IF(生产方式演算表!AW79="","",IF(LEN(生产方式演算表!AW79)=1,生产方式演算表!AW79,ROUND(生产方式演算表!AW79,-1)))</f>
        <v/>
      </c>
      <c r="T79" s="3" t="str">
        <f>IF(生产方式演算表!X79="","",生产方式演算表!X79)</f>
        <v/>
      </c>
      <c r="U79" s="3" t="str">
        <f>IF(生产方式演算表!AX79="","",IF(LEN(生产方式演算表!AX79)=1,生产方式演算表!AX79,ROUND(生产方式演算表!AX79,-1)))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customHeight="1" x14ac:dyDescent="0.4">
      <c r="A80" s="21" t="str">
        <f>生产方式演算表!A80</f>
        <v>pmg_纺织厂_高级生产</v>
      </c>
      <c r="B80" s="18" t="str">
        <f>IF(生产方式演算表!B80="","",生产方式演算表!B80)</f>
        <v>pm_纺织_匠人缝纫</v>
      </c>
      <c r="C80" s="21">
        <f>生产方式演算表!C80</f>
        <v>2</v>
      </c>
      <c r="D80" s="22" t="str">
        <f>IF(生产方式演算表!F80="","",生产方式演算表!F80)</f>
        <v>丝绸</v>
      </c>
      <c r="E80" s="22">
        <f>IF(生产方式演算表!AO80="","",IF(LEN(生产方式演算表!AO80)=1,生产方式演算表!AO80,ROUND(生产方式演算表!AO80,-1)))</f>
        <v>10</v>
      </c>
      <c r="F80" s="22" t="str">
        <f>IF(生产方式演算表!H80="","",生产方式演算表!H80)</f>
        <v/>
      </c>
      <c r="G80" s="22" t="str">
        <f>IF(生产方式演算表!AP80="","",IF(LEN(生产方式演算表!AP80)=1,生产方式演算表!AP80,ROUND(生产方式演算表!AP80,-1)))</f>
        <v/>
      </c>
      <c r="H80" s="22" t="str">
        <f>IF(生产方式演算表!J80="","",生产方式演算表!J80)</f>
        <v/>
      </c>
      <c r="I80" s="22" t="str">
        <f>IF(生产方式演算表!AQ80="","",IF(LEN(生产方式演算表!AQ80)=1,生产方式演算表!AQ80,ROUND(生产方式演算表!AQ80,-1)))</f>
        <v/>
      </c>
      <c r="J80" s="24" t="str">
        <f>IF(生产方式演算表!AR80=0,"","运力")</f>
        <v>运力</v>
      </c>
      <c r="K80" s="24">
        <f>IF(J80="","",IF(LEN(生产方式演算表!AR80)=1,生产方式演算表!AR80,ROUND(生产方式演算表!AR80,-1)))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IF(生产方式演算表!AW80="","",IF(LEN(生产方式演算表!AW80)=1,生产方式演算表!AW80,ROUND(生产方式演算表!AW80,-1)))</f>
        <v>20</v>
      </c>
      <c r="T80" s="3" t="str">
        <f>IF(生产方式演算表!X80="","",生产方式演算表!X80)</f>
        <v/>
      </c>
      <c r="U80" s="3" t="str">
        <f>IF(生产方式演算表!AX80="","",IF(LEN(生产方式演算表!AX80)=1,生产方式演算表!AX80,ROUND(生产方式演算表!AX80,-1)))</f>
        <v/>
      </c>
      <c r="V80" s="3">
        <f t="shared" si="4"/>
        <v>600</v>
      </c>
      <c r="W80" s="3">
        <f t="shared" si="5"/>
        <v>30</v>
      </c>
      <c r="X80" s="3">
        <f t="shared" si="6"/>
        <v>1200</v>
      </c>
      <c r="Y80" s="3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spans="1:34" ht="19.100000000000001" customHeight="1" x14ac:dyDescent="0.4">
      <c r="A81" s="21" t="str">
        <f>生产方式演算表!A81</f>
        <v>pmg_纺织厂_高级生产</v>
      </c>
      <c r="B81" s="18" t="str">
        <f>IF(生产方式演算表!B81="","",生产方式演算表!B81)</f>
        <v>pm_纺织_弹性织物</v>
      </c>
      <c r="C81" s="21">
        <f>生产方式演算表!C81</f>
        <v>3</v>
      </c>
      <c r="D81" s="22" t="str">
        <f>IF(生产方式演算表!F81="","",生产方式演算表!F81)</f>
        <v>丝绸</v>
      </c>
      <c r="E81" s="22">
        <f>IF(生产方式演算表!AO81="","",IF(LEN(生产方式演算表!AO81)=1,生产方式演算表!AO81,ROUND(生产方式演算表!AO81,-1)))</f>
        <v>10</v>
      </c>
      <c r="F81" s="22" t="str">
        <f>IF(生产方式演算表!H81="","",生产方式演算表!H81)</f>
        <v>树胶</v>
      </c>
      <c r="G81" s="22">
        <f>IF(生产方式演算表!AP81="","",IF(LEN(生产方式演算表!AP81)=1,生产方式演算表!AP81,ROUND(生产方式演算表!AP81,-1)))</f>
        <v>10</v>
      </c>
      <c r="H81" s="22" t="str">
        <f>IF(生产方式演算表!J81="","",生产方式演算表!J81)</f>
        <v/>
      </c>
      <c r="I81" s="22" t="str">
        <f>IF(生产方式演算表!AQ81="","",IF(LEN(生产方式演算表!AQ81)=1,生产方式演算表!AQ81,ROUND(生产方式演算表!AQ81,-1)))</f>
        <v/>
      </c>
      <c r="J81" s="24" t="str">
        <f>IF(生产方式演算表!AR81=0,"","运力")</f>
        <v>运力</v>
      </c>
      <c r="K81" s="24">
        <f>IF(J81="","",IF(LEN(生产方式演算表!AR81)=1,生产方式演算表!AR81,ROUND(生产方式演算表!AR81,-1)))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IF(生产方式演算表!AW81="","",IF(LEN(生产方式演算表!AW81)=1,生产方式演算表!AW81,ROUND(生产方式演算表!AW81,-1)))</f>
        <v>30</v>
      </c>
      <c r="T81" s="3" t="str">
        <f>IF(生产方式演算表!X81="","",生产方式演算表!X81)</f>
        <v/>
      </c>
      <c r="U81" s="3" t="str">
        <f>IF(生产方式演算表!AX81="","",IF(LEN(生产方式演算表!AX81)=1,生产方式演算表!AX81,ROUND(生产方式演算表!AX81,-1)))</f>
        <v/>
      </c>
      <c r="V81" s="3">
        <f t="shared" si="4"/>
        <v>1000</v>
      </c>
      <c r="W81" s="3">
        <f t="shared" si="5"/>
        <v>35</v>
      </c>
      <c r="X81" s="3">
        <f t="shared" si="6"/>
        <v>1800</v>
      </c>
      <c r="Y81" s="3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customHeight="1" x14ac:dyDescent="0.4">
      <c r="A82" s="21" t="str">
        <f>生产方式演算表!A82</f>
        <v>pmg_纺织厂_高级生产</v>
      </c>
      <c r="B82" s="18" t="str">
        <f>IF(生产方式演算表!B82="","",生产方式演算表!B82)</f>
        <v>pm_纺织_高级法术加持</v>
      </c>
      <c r="C82" s="21">
        <f>生产方式演算表!C82</f>
        <v>4</v>
      </c>
      <c r="D82" s="22" t="str">
        <f>IF(生产方式演算表!F82="","",生产方式演算表!F82)</f>
        <v>丝绸</v>
      </c>
      <c r="E82" s="22">
        <f>IF(生产方式演算表!AO82="","",IF(LEN(生产方式演算表!AO82)=1,生产方式演算表!AO82,ROUND(生产方式演算表!AO82,-1)))</f>
        <v>10</v>
      </c>
      <c r="F82" s="22" t="str">
        <f>IF(生产方式演算表!H82="","",生产方式演算表!H82)</f>
        <v>树胶</v>
      </c>
      <c r="G82" s="22">
        <f>IF(生产方式演算表!AP82="","",IF(LEN(生产方式演算表!AP82)=1,生产方式演算表!AP82,ROUND(生产方式演算表!AP82,-1)))</f>
        <v>10</v>
      </c>
      <c r="H82" s="22" t="str">
        <f>IF(生产方式演算表!J82="","",生产方式演算表!J82)</f>
        <v>泽洛</v>
      </c>
      <c r="I82" s="22">
        <f>IF(生产方式演算表!AQ82="","",IF(LEN(生产方式演算表!AQ82)=1,生产方式演算表!AQ82,ROUND(生产方式演算表!AQ82,-1)))</f>
        <v>9</v>
      </c>
      <c r="J82" s="24" t="str">
        <f>IF(生产方式演算表!AR82=0,"","运力")</f>
        <v>运力</v>
      </c>
      <c r="K82" s="24">
        <f>IF(J82="","",IF(LEN(生产方式演算表!AR82)=1,生产方式演算表!AR82,ROUND(生产方式演算表!AR82,-1)))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IF(生产方式演算表!AW82="","",IF(LEN(生产方式演算表!AW82)=1,生产方式演算表!AW82,ROUND(生产方式演算表!AW82,-1)))</f>
        <v>40</v>
      </c>
      <c r="T82" s="3" t="str">
        <f>IF(生产方式演算表!X82="","",生产方式演算表!X82)</f>
        <v/>
      </c>
      <c r="U82" s="3" t="str">
        <f>IF(生产方式演算表!AX82="","",IF(LEN(生产方式演算表!AX82)=1,生产方式演算表!AX82,ROUND(生产方式演算表!AX82,-1)))</f>
        <v/>
      </c>
      <c r="V82" s="3">
        <f t="shared" si="4"/>
        <v>1405</v>
      </c>
      <c r="W82" s="3">
        <f t="shared" si="5"/>
        <v>40</v>
      </c>
      <c r="X82" s="3">
        <f t="shared" si="6"/>
        <v>2400</v>
      </c>
      <c r="Y82" s="3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spans="1:34" ht="19.100000000000001" customHeight="1" x14ac:dyDescent="0.4">
      <c r="A83" s="21" t="str">
        <f>生产方式演算表!A83</f>
        <v>pmg_纺织厂_高级生产</v>
      </c>
      <c r="B83" s="18" t="str">
        <f>IF(生产方式演算表!B83="","",生产方式演算表!B83)</f>
        <v>pm_纺织_高级魔导材料</v>
      </c>
      <c r="C83" s="21">
        <f>生产方式演算表!C83</f>
        <v>5</v>
      </c>
      <c r="D83" s="22" t="str">
        <f>IF(生产方式演算表!F83="","",生产方式演算表!F83)</f>
        <v>丝绸</v>
      </c>
      <c r="E83" s="22">
        <f>IF(生产方式演算表!AO83="","",IF(LEN(生产方式演算表!AO83)=1,生产方式演算表!AO83,ROUND(生产方式演算表!AO83,-1)))</f>
        <v>20</v>
      </c>
      <c r="F83" s="22" t="str">
        <f>IF(生产方式演算表!H83="","",生产方式演算表!H83)</f>
        <v>树胶</v>
      </c>
      <c r="G83" s="22">
        <f>IF(生产方式演算表!AP83="","",IF(LEN(生产方式演算表!AP83)=1,生产方式演算表!AP83,ROUND(生产方式演算表!AP83,-1)))</f>
        <v>10</v>
      </c>
      <c r="H83" s="22" t="str">
        <f>IF(生产方式演算表!J83="","",生产方式演算表!J83)</f>
        <v>灵能水晶</v>
      </c>
      <c r="I83" s="22">
        <f>IF(生产方式演算表!AQ83="","",IF(LEN(生产方式演算表!AQ83)=1,生产方式演算表!AQ83,ROUND(生产方式演算表!AQ83,-1)))</f>
        <v>8</v>
      </c>
      <c r="J83" s="24" t="str">
        <f>IF(生产方式演算表!AR83=0,"","运力")</f>
        <v>运力</v>
      </c>
      <c r="K83" s="24">
        <f>IF(J83="","",IF(LEN(生产方式演算表!AR83)=1,生产方式演算表!AR83,ROUND(生产方式演算表!AR83,-1)))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IF(生产方式演算表!AW83="","",IF(LEN(生产方式演算表!AW83)=1,生产方式演算表!AW83,ROUND(生产方式演算表!AW83,-1)))</f>
        <v>50</v>
      </c>
      <c r="T83" s="3" t="str">
        <f>IF(生产方式演算表!X83="","",生产方式演算表!X83)</f>
        <v/>
      </c>
      <c r="U83" s="3" t="str">
        <f>IF(生产方式演算表!AX83="","",IF(LEN(生产方式演算表!AX83)=1,生产方式演算表!AX83,ROUND(生产方式演算表!AX83,-1)))</f>
        <v/>
      </c>
      <c r="V83" s="3">
        <f t="shared" si="4"/>
        <v>2080</v>
      </c>
      <c r="W83" s="3">
        <f t="shared" si="5"/>
        <v>45</v>
      </c>
      <c r="X83" s="3">
        <f t="shared" si="6"/>
        <v>3000</v>
      </c>
      <c r="Y83" s="3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spans="1:34" ht="19.100000000000001" customHeight="1" x14ac:dyDescent="0.4">
      <c r="A84" s="21" t="str">
        <f>生产方式演算表!A84</f>
        <v>pmg_纺织厂_自动化</v>
      </c>
      <c r="B84" s="18" t="str">
        <f>IF(生产方式演算表!B84="","",生产方式演算表!B84)</f>
        <v>pm_纺织_手工缝纫</v>
      </c>
      <c r="C84" s="21">
        <f>生产方式演算表!C84</f>
        <v>1</v>
      </c>
      <c r="D84" s="22" t="str">
        <f>IF(生产方式演算表!F84="","",生产方式演算表!F84)</f>
        <v/>
      </c>
      <c r="E84" s="22" t="str">
        <f>IF(生产方式演算表!AO84="","",IF(LEN(生产方式演算表!AO84)=1,生产方式演算表!AO84,ROUND(生产方式演算表!AO84,-1)))</f>
        <v/>
      </c>
      <c r="F84" s="22" t="str">
        <f>IF(生产方式演算表!H84="","",生产方式演算表!H84)</f>
        <v/>
      </c>
      <c r="G84" s="22" t="str">
        <f>IF(生产方式演算表!AP84="","",IF(LEN(生产方式演算表!AP84)=1,生产方式演算表!AP84,ROUND(生产方式演算表!AP84,-1)))</f>
        <v/>
      </c>
      <c r="H84" s="22" t="str">
        <f>IF(生产方式演算表!J84="","",生产方式演算表!J84)</f>
        <v/>
      </c>
      <c r="I84" s="22" t="str">
        <f>IF(生产方式演算表!AQ84="","",IF(LEN(生产方式演算表!AQ84)=1,生产方式演算表!AQ84,ROUND(生产方式演算表!AQ84,-1)))</f>
        <v/>
      </c>
      <c r="J84" s="24" t="str">
        <f>IF(生产方式演算表!AR84=0,"","运力")</f>
        <v/>
      </c>
      <c r="K84" s="24" t="str">
        <f>IF(J84="","",IF(LEN(生产方式演算表!AR84)=1,生产方式演算表!AR84,ROUND(生产方式演算表!AR84,-1)))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IF(生产方式演算表!AW84="","",IF(LEN(生产方式演算表!AW84)=1,生产方式演算表!AW84,ROUND(生产方式演算表!AW84,-1)))</f>
        <v/>
      </c>
      <c r="T84" s="3" t="str">
        <f>IF(生产方式演算表!X84="","",生产方式演算表!X84)</f>
        <v/>
      </c>
      <c r="U84" s="3" t="str">
        <f>IF(生产方式演算表!AX84="","",IF(LEN(生产方式演算表!AX84)=1,生产方式演算表!AX84,ROUND(生产方式演算表!AX84,-1)))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customHeight="1" x14ac:dyDescent="0.4">
      <c r="A85" s="21" t="str">
        <f>生产方式演算表!A85</f>
        <v>pmg_纺织厂_自动化</v>
      </c>
      <c r="B85" s="18" t="str">
        <f>IF(生产方式演算表!B85="","",生产方式演算表!B85)</f>
        <v>pm_纺织_自动缝纫机</v>
      </c>
      <c r="C85" s="21">
        <f>生产方式演算表!C85</f>
        <v>2</v>
      </c>
      <c r="D85" s="22" t="str">
        <f>IF(生产方式演算表!F85="","",生产方式演算表!F85)</f>
        <v>工具</v>
      </c>
      <c r="E85" s="22">
        <f>IF(生产方式演算表!AO85="","",IF(LEN(生产方式演算表!AO85)=1,生产方式演算表!AO85,ROUND(生产方式演算表!AO85,-1)))</f>
        <v>6</v>
      </c>
      <c r="F85" s="22" t="str">
        <f>IF(生产方式演算表!H85="","",生产方式演算表!H85)</f>
        <v/>
      </c>
      <c r="G85" s="22" t="str">
        <f>IF(生产方式演算表!AP85="","",IF(LEN(生产方式演算表!AP85)=1,生产方式演算表!AP85,ROUND(生产方式演算表!AP85,-1)))</f>
        <v/>
      </c>
      <c r="H85" s="22" t="str">
        <f>IF(生产方式演算表!J85="","",生产方式演算表!J85)</f>
        <v/>
      </c>
      <c r="I85" s="22" t="str">
        <f>IF(生产方式演算表!AQ85="","",IF(LEN(生产方式演算表!AQ85)=1,生产方式演算表!AQ85,ROUND(生产方式演算表!AQ85,-1)))</f>
        <v/>
      </c>
      <c r="J85" s="24" t="str">
        <f>IF(生产方式演算表!AR85=0,"","运力")</f>
        <v/>
      </c>
      <c r="K85" s="24" t="str">
        <f>IF(J85="","",IF(LEN(生产方式演算表!AR85)=1,生产方式演算表!AR85,ROUND(生产方式演算表!AR85,-1)))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IF(生产方式演算表!AW85="","",IF(LEN(生产方式演算表!AW85)=1,生产方式演算表!AW85,ROUND(生产方式演算表!AW85,-1)))</f>
        <v/>
      </c>
      <c r="T85" s="3" t="str">
        <f>IF(生产方式演算表!X85="","",生产方式演算表!X85)</f>
        <v/>
      </c>
      <c r="U85" s="3" t="str">
        <f>IF(生产方式演算表!AX85="","",IF(LEN(生产方式演算表!AX85)=1,生产方式演算表!AX85,ROUND(生产方式演算表!AX85,-1)))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customHeight="1" x14ac:dyDescent="0.4">
      <c r="A86" s="21" t="str">
        <f>生产方式演算表!A86</f>
        <v>pmg_纺织厂_自动化</v>
      </c>
      <c r="B86" s="18" t="str">
        <f>IF(生产方式演算表!B86="","",生产方式演算表!B86)</f>
        <v>pm_纺织_自动化缝纫机</v>
      </c>
      <c r="C86" s="21">
        <f>生产方式演算表!C86</f>
        <v>3</v>
      </c>
      <c r="D86" s="22" t="str">
        <f>IF(生产方式演算表!F86="","",生产方式演算表!F86)</f>
        <v>煤</v>
      </c>
      <c r="E86" s="22">
        <f>IF(生产方式演算表!AO86="","",IF(LEN(生产方式演算表!AO86)=1,生产方式演算表!AO86,ROUND(生产方式演算表!AO86,-1)))</f>
        <v>4</v>
      </c>
      <c r="F86" s="22" t="str">
        <f>IF(生产方式演算表!H86="","",生产方式演算表!H86)</f>
        <v>工具</v>
      </c>
      <c r="G86" s="22">
        <f>IF(生产方式演算表!AP86="","",IF(LEN(生产方式演算表!AP86)=1,生产方式演算表!AP86,ROUND(生产方式演算表!AP86,-1)))</f>
        <v>3</v>
      </c>
      <c r="H86" s="22" t="str">
        <f>IF(生产方式演算表!J86="","",生产方式演算表!J86)</f>
        <v>树胶</v>
      </c>
      <c r="I86" s="22">
        <f>IF(生产方式演算表!AQ86="","",IF(LEN(生产方式演算表!AQ86)=1,生产方式演算表!AQ86,ROUND(生产方式演算表!AQ86,-1)))</f>
        <v>2</v>
      </c>
      <c r="J86" s="24" t="str">
        <f>IF(生产方式演算表!AR86=0,"","运力")</f>
        <v/>
      </c>
      <c r="K86" s="24" t="str">
        <f>IF(J86="","",IF(LEN(生产方式演算表!AR86)=1,生产方式演算表!AR86,ROUND(生产方式演算表!AR86,-1)))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IF(生产方式演算表!AW86="","",IF(LEN(生产方式演算表!AW86)=1,生产方式演算表!AW86,ROUND(生产方式演算表!AW86,-1)))</f>
        <v/>
      </c>
      <c r="T86" s="3" t="str">
        <f>IF(生产方式演算表!X86="","",生产方式演算表!X86)</f>
        <v/>
      </c>
      <c r="U86" s="3" t="str">
        <f>IF(生产方式演算表!AX86="","",IF(LEN(生产方式演算表!AX86)=1,生产方式演算表!AX86,ROUND(生产方式演算表!AX86,-1)))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customHeight="1" x14ac:dyDescent="0.4">
      <c r="A87" s="21" t="str">
        <f>生产方式演算表!A87</f>
        <v>pmg_纺织厂_自动化</v>
      </c>
      <c r="B87" s="18" t="str">
        <f>IF(生产方式演算表!B87="","",生产方式演算表!B87)</f>
        <v>pm_纺织_流水线</v>
      </c>
      <c r="C87" s="21">
        <f>生产方式演算表!C87</f>
        <v>4</v>
      </c>
      <c r="D87" s="22" t="str">
        <f>IF(生产方式演算表!F87="","",生产方式演算表!F87)</f>
        <v>科学引擎</v>
      </c>
      <c r="E87" s="22">
        <f>IF(生产方式演算表!AO87="","",IF(LEN(生产方式演算表!AO87)=1,生产方式演算表!AO87,ROUND(生产方式演算表!AO87,-1)))</f>
        <v>2</v>
      </c>
      <c r="F87" s="22" t="str">
        <f>IF(生产方式演算表!H87="","",生产方式演算表!H87)</f>
        <v>煤</v>
      </c>
      <c r="G87" s="22">
        <f>IF(生产方式演算表!AP87="","",IF(LEN(生产方式演算表!AP87)=1,生产方式演算表!AP87,ROUND(生产方式演算表!AP87,-1)))</f>
        <v>6</v>
      </c>
      <c r="H87" s="22" t="str">
        <f>IF(生产方式演算表!J87="","",生产方式演算表!J87)</f>
        <v>树胶</v>
      </c>
      <c r="I87" s="22">
        <f>IF(生产方式演算表!AQ87="","",IF(LEN(生产方式演算表!AQ87)=1,生产方式演算表!AQ87,ROUND(生产方式演算表!AQ87,-1)))</f>
        <v>2</v>
      </c>
      <c r="J87" s="24" t="str">
        <f>IF(生产方式演算表!AR87=0,"","运力")</f>
        <v/>
      </c>
      <c r="K87" s="24" t="str">
        <f>IF(J87="","",IF(LEN(生产方式演算表!AR87)=1,生产方式演算表!AR87,ROUND(生产方式演算表!AR87,-1)))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IF(生产方式演算表!AW87="","",IF(LEN(生产方式演算表!AW87)=1,生产方式演算表!AW87,ROUND(生产方式演算表!AW87,-1)))</f>
        <v/>
      </c>
      <c r="T87" s="3" t="str">
        <f>IF(生产方式演算表!X87="","",生产方式演算表!X87)</f>
        <v/>
      </c>
      <c r="U87" s="3" t="str">
        <f>IF(生产方式演算表!AX87="","",IF(LEN(生产方式演算表!AX87)=1,生产方式演算表!AX87,ROUND(生产方式演算表!AX87,-1)))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customHeight="1" x14ac:dyDescent="0.4">
      <c r="A88" s="21" t="str">
        <f>生产方式演算表!A88</f>
        <v>pmg_纺织厂_自动化</v>
      </c>
      <c r="B88" s="18" t="str">
        <f>IF(生产方式演算表!B88="","",生产方式演算表!B88)</f>
        <v>pm_纺织_魔导流水线</v>
      </c>
      <c r="C88" s="21">
        <f>生产方式演算表!C88</f>
        <v>5</v>
      </c>
      <c r="D88" s="22" t="str">
        <f>IF(生产方式演算表!F88="","",生产方式演算表!F88)</f>
        <v>魔导引擎</v>
      </c>
      <c r="E88" s="22">
        <f>IF(生产方式演算表!AO88="","",IF(LEN(生产方式演算表!AO88)=1,生产方式演算表!AO88,ROUND(生产方式演算表!AO88,-1)))</f>
        <v>1</v>
      </c>
      <c r="F88" s="22" t="str">
        <f>IF(生产方式演算表!H88="","",生产方式演算表!H88)</f>
        <v>灵能水晶</v>
      </c>
      <c r="G88" s="22">
        <f>IF(生产方式演算表!AP88="","",IF(LEN(生产方式演算表!AP88)=1,生产方式演算表!AP88,ROUND(生产方式演算表!AP88,-1)))</f>
        <v>4</v>
      </c>
      <c r="H88" s="22" t="str">
        <f>IF(生产方式演算表!J88="","",生产方式演算表!J88)</f>
        <v>树胶</v>
      </c>
      <c r="I88" s="22">
        <f>IF(生产方式演算表!AQ88="","",IF(LEN(生产方式演算表!AQ88)=1,生产方式演算表!AQ88,ROUND(生产方式演算表!AQ88,-1)))</f>
        <v>3</v>
      </c>
      <c r="J88" s="24" t="str">
        <f>IF(生产方式演算表!AR88=0,"","运力")</f>
        <v/>
      </c>
      <c r="K88" s="24" t="str">
        <f>IF(J88="","",IF(LEN(生产方式演算表!AR88)=1,生产方式演算表!AR88,ROUND(生产方式演算表!AR88,-1)))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IF(生产方式演算表!AW88="","",IF(LEN(生产方式演算表!AW88)=1,生产方式演算表!AW88,ROUND(生产方式演算表!AW88,-1)))</f>
        <v/>
      </c>
      <c r="T88" s="3" t="str">
        <f>IF(生产方式演算表!X88="","",生产方式演算表!X88)</f>
        <v/>
      </c>
      <c r="U88" s="3" t="str">
        <f>IF(生产方式演算表!AX88="","",IF(LEN(生产方式演算表!AX88)=1,生产方式演算表!AX88,ROUND(生产方式演算表!AX88,-1)))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customHeight="1" x14ac:dyDescent="0.4">
      <c r="A89" s="21" t="str">
        <f>生产方式演算表!A89</f>
        <v>pmg_纺织厂_自动化</v>
      </c>
      <c r="B89" s="18" t="str">
        <f>IF(生产方式演算表!B89="","",生产方式演算表!B89)</f>
        <v>pm_纺织_手工缝纫</v>
      </c>
      <c r="C89" s="21">
        <f>生产方式演算表!C89</f>
        <v>1</v>
      </c>
      <c r="D89" s="22" t="str">
        <f>IF(生产方式演算表!F89="","",生产方式演算表!F89)</f>
        <v/>
      </c>
      <c r="E89" s="22" t="str">
        <f>IF(生产方式演算表!AO89="","",IF(LEN(生产方式演算表!AO89)=1,生产方式演算表!AO89,ROUND(生产方式演算表!AO89,-1)))</f>
        <v/>
      </c>
      <c r="F89" s="22" t="str">
        <f>IF(生产方式演算表!H89="","",生产方式演算表!H89)</f>
        <v/>
      </c>
      <c r="G89" s="22" t="str">
        <f>IF(生产方式演算表!AP89="","",IF(LEN(生产方式演算表!AP89)=1,生产方式演算表!AP89,ROUND(生产方式演算表!AP89,-1)))</f>
        <v/>
      </c>
      <c r="H89" s="22" t="str">
        <f>IF(生产方式演算表!J89="","",生产方式演算表!J89)</f>
        <v/>
      </c>
      <c r="I89" s="22" t="str">
        <f>IF(生产方式演算表!AQ89="","",IF(LEN(生产方式演算表!AQ89)=1,生产方式演算表!AQ89,ROUND(生产方式演算表!AQ89,-1)))</f>
        <v/>
      </c>
      <c r="J89" s="24" t="str">
        <f>IF(生产方式演算表!AR89=0,"","运力")</f>
        <v/>
      </c>
      <c r="K89" s="24" t="str">
        <f>IF(J89="","",IF(LEN(生产方式演算表!AR89)=1,生产方式演算表!AR89,ROUND(生产方式演算表!AR89,-1)))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IF(生产方式演算表!AW89="","",IF(LEN(生产方式演算表!AW89)=1,生产方式演算表!AW89,ROUND(生产方式演算表!AW89,-1)))</f>
        <v/>
      </c>
      <c r="T89" s="3" t="str">
        <f>IF(生产方式演算表!X89="","",生产方式演算表!X89)</f>
        <v/>
      </c>
      <c r="U89" s="3" t="str">
        <f>IF(生产方式演算表!AX89="","",IF(LEN(生产方式演算表!AX89)=1,生产方式演算表!AX89,ROUND(生产方式演算表!AX89,-1)))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customHeight="1" x14ac:dyDescent="0.4">
      <c r="A90" s="21" t="str">
        <f>生产方式演算表!A90</f>
        <v>pmg_纺织厂_自动化</v>
      </c>
      <c r="B90" s="18" t="str">
        <f>IF(生产方式演算表!B90="","",生产方式演算表!B90)</f>
        <v>pm_纺织_基础魔偶</v>
      </c>
      <c r="C90" s="21">
        <f>生产方式演算表!C90</f>
        <v>2</v>
      </c>
      <c r="D90" s="22" t="str">
        <f>IF(生产方式演算表!F90="","",生产方式演算表!F90)</f>
        <v>魔偶</v>
      </c>
      <c r="E90" s="22">
        <f>IF(生产方式演算表!AO90="","",IF(LEN(生产方式演算表!AO90)=1,生产方式演算表!AO90,ROUND(生产方式演算表!AO90,-1)))</f>
        <v>2</v>
      </c>
      <c r="F90" s="22" t="str">
        <f>IF(生产方式演算表!H90="","",生产方式演算表!H90)</f>
        <v>灵能水晶</v>
      </c>
      <c r="G90" s="22">
        <f>IF(生产方式演算表!AP90="","",IF(LEN(生产方式演算表!AP90)=1,生产方式演算表!AP90,ROUND(生产方式演算表!AP90,-1)))</f>
        <v>4</v>
      </c>
      <c r="H90" s="22" t="str">
        <f>IF(生产方式演算表!J90="","",生产方式演算表!J90)</f>
        <v/>
      </c>
      <c r="I90" s="22" t="str">
        <f>IF(生产方式演算表!AQ90="","",IF(LEN(生产方式演算表!AQ90)=1,生产方式演算表!AQ90,ROUND(生产方式演算表!AQ90,-1)))</f>
        <v/>
      </c>
      <c r="J90" s="24" t="str">
        <f>IF(生产方式演算表!AR90=0,"","运力")</f>
        <v/>
      </c>
      <c r="K90" s="24" t="str">
        <f>IF(J90="","",IF(LEN(生产方式演算表!AR90)=1,生产方式演算表!AR90,ROUND(生产方式演算表!AR90,-1)))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IF(生产方式演算表!AW90="","",IF(LEN(生产方式演算表!AW90)=1,生产方式演算表!AW90,ROUND(生产方式演算表!AW90,-1)))</f>
        <v/>
      </c>
      <c r="T90" s="3" t="str">
        <f>IF(生产方式演算表!X90="","",生产方式演算表!X90)</f>
        <v/>
      </c>
      <c r="U90" s="3" t="str">
        <f>IF(生产方式演算表!AX90="","",IF(LEN(生产方式演算表!AX90)=1,生产方式演算表!AX90,ROUND(生产方式演算表!AX90,-1)))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customHeight="1" x14ac:dyDescent="0.4">
      <c r="A91" s="21" t="str">
        <f>生产方式演算表!A91</f>
        <v>pmg_纺织厂_自动化</v>
      </c>
      <c r="B91" s="18" t="str">
        <f>IF(生产方式演算表!B91="","",生产方式演算表!B91)</f>
        <v>pm_纺织_智能魔偶</v>
      </c>
      <c r="C91" s="21">
        <f>生产方式演算表!C91</f>
        <v>3</v>
      </c>
      <c r="D91" s="22" t="str">
        <f>IF(生产方式演算表!F91="","",生产方式演算表!F91)</f>
        <v>魔偶</v>
      </c>
      <c r="E91" s="22">
        <f>IF(生产方式演算表!AO91="","",IF(LEN(生产方式演算表!AO91)=1,生产方式演算表!AO91,ROUND(生产方式演算表!AO91,-1)))</f>
        <v>3</v>
      </c>
      <c r="F91" s="22" t="str">
        <f>IF(生产方式演算表!H91="","",生产方式演算表!H91)</f>
        <v>灵能水晶</v>
      </c>
      <c r="G91" s="22">
        <f>IF(生产方式演算表!AP91="","",IF(LEN(生产方式演算表!AP91)=1,生产方式演算表!AP91,ROUND(生产方式演算表!AP91,-1)))</f>
        <v>5</v>
      </c>
      <c r="H91" s="22" t="str">
        <f>IF(生产方式演算表!J91="","",生产方式演算表!J91)</f>
        <v/>
      </c>
      <c r="I91" s="22" t="str">
        <f>IF(生产方式演算表!AQ91="","",IF(LEN(生产方式演算表!AQ91)=1,生产方式演算表!AQ91,ROUND(生产方式演算表!AQ91,-1)))</f>
        <v/>
      </c>
      <c r="J91" s="24" t="str">
        <f>IF(生产方式演算表!AR91=0,"","运力")</f>
        <v/>
      </c>
      <c r="K91" s="24" t="str">
        <f>IF(J91="","",IF(LEN(生产方式演算表!AR91)=1,生产方式演算表!AR91,ROUND(生产方式演算表!AR91,-1)))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IF(生产方式演算表!AW91="","",IF(LEN(生产方式演算表!AW91)=1,生产方式演算表!AW91,ROUND(生产方式演算表!AW91,-1)))</f>
        <v/>
      </c>
      <c r="T91" s="3" t="str">
        <f>IF(生产方式演算表!X91="","",生产方式演算表!X91)</f>
        <v/>
      </c>
      <c r="U91" s="3" t="str">
        <f>IF(生产方式演算表!AX91="","",IF(LEN(生产方式演算表!AX91)=1,生产方式演算表!AX91,ROUND(生产方式演算表!AX91,-1)))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customHeight="1" x14ac:dyDescent="0.4">
      <c r="A92" s="21" t="str">
        <f>生产方式演算表!A92</f>
        <v>pmg_纺织厂_自动化</v>
      </c>
      <c r="B92" s="18" t="str">
        <f>IF(生产方式演算表!B92="","",生产方式演算表!B92)</f>
        <v>pm_纺织_强智能魔偶</v>
      </c>
      <c r="C92" s="21">
        <f>生产方式演算表!C92</f>
        <v>4</v>
      </c>
      <c r="D92" s="22" t="str">
        <f>IF(生产方式演算表!F92="","",生产方式演算表!F92)</f>
        <v>魔偶</v>
      </c>
      <c r="E92" s="22">
        <f>IF(生产方式演算表!AO92="","",IF(LEN(生产方式演算表!AO92)=1,生产方式演算表!AO92,ROUND(生产方式演算表!AO92,-1)))</f>
        <v>3</v>
      </c>
      <c r="F92" s="22" t="str">
        <f>IF(生产方式演算表!H92="","",生产方式演算表!H92)</f>
        <v>灵能水晶</v>
      </c>
      <c r="G92" s="22">
        <f>IF(生产方式演算表!AP92="","",IF(LEN(生产方式演算表!AP92)=1,生产方式演算表!AP92,ROUND(生产方式演算表!AP92,-1)))</f>
        <v>5</v>
      </c>
      <c r="H92" s="22" t="str">
        <f>IF(生产方式演算表!J92="","",生产方式演算表!J92)</f>
        <v>秘银</v>
      </c>
      <c r="I92" s="22">
        <f>IF(生产方式演算表!AQ92="","",IF(LEN(生产方式演算表!AQ92)=1,生产方式演算表!AQ92,ROUND(生产方式演算表!AQ92,-1)))</f>
        <v>1</v>
      </c>
      <c r="J92" s="24" t="str">
        <f>IF(生产方式演算表!AR92=0,"","运力")</f>
        <v/>
      </c>
      <c r="K92" s="24" t="str">
        <f>IF(J92="","",IF(LEN(生产方式演算表!AR92)=1,生产方式演算表!AR92,ROUND(生产方式演算表!AR92,-1)))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IF(生产方式演算表!AW92="","",IF(LEN(生产方式演算表!AW92)=1,生产方式演算表!AW92,ROUND(生产方式演算表!AW92,-1)))</f>
        <v/>
      </c>
      <c r="T92" s="3" t="str">
        <f>IF(生产方式演算表!X92="","",生产方式演算表!X92)</f>
        <v/>
      </c>
      <c r="U92" s="3" t="str">
        <f>IF(生产方式演算表!AX92="","",IF(LEN(生产方式演算表!AX92)=1,生产方式演算表!AX92,ROUND(生产方式演算表!AX92,-1)))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customHeight="1" x14ac:dyDescent="0.4">
      <c r="A93" s="21" t="str">
        <f>生产方式演算表!A93</f>
        <v>pmg_纺织厂_自动化</v>
      </c>
      <c r="B93" s="18" t="str">
        <f>IF(生产方式演算表!B93="","",生产方式演算表!B93)</f>
        <v>pm_纺织_魔偶流水线</v>
      </c>
      <c r="C93" s="21">
        <f>生产方式演算表!C93</f>
        <v>5</v>
      </c>
      <c r="D93" s="22" t="str">
        <f>IF(生产方式演算表!F93="","",生产方式演算表!F93)</f>
        <v>魔偶</v>
      </c>
      <c r="E93" s="22">
        <f>IF(生产方式演算表!AO93="","",IF(LEN(生产方式演算表!AO93)=1,生产方式演算表!AO93,ROUND(生产方式演算表!AO93,-1)))</f>
        <v>3</v>
      </c>
      <c r="F93" s="22" t="str">
        <f>IF(生产方式演算表!H93="","",生产方式演算表!H93)</f>
        <v>灵能水晶</v>
      </c>
      <c r="G93" s="22">
        <f>IF(生产方式演算表!AP93="","",IF(LEN(生产方式演算表!AP93)=1,生产方式演算表!AP93,ROUND(生产方式演算表!AP93,-1)))</f>
        <v>6</v>
      </c>
      <c r="H93" s="22" t="str">
        <f>IF(生产方式演算表!J93="","",生产方式演算表!J93)</f>
        <v>魔导引擎</v>
      </c>
      <c r="I93" s="22">
        <f>IF(生产方式演算表!AQ93="","",IF(LEN(生产方式演算表!AQ93)=1,生产方式演算表!AQ93,ROUND(生产方式演算表!AQ93,-1)))</f>
        <v>2</v>
      </c>
      <c r="J93" s="24" t="str">
        <f>IF(生产方式演算表!AR93=0,"","运力")</f>
        <v/>
      </c>
      <c r="K93" s="24" t="str">
        <f>IF(J93="","",IF(LEN(生产方式演算表!AR93)=1,生产方式演算表!AR93,ROUND(生产方式演算表!AR93,-1)))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IF(生产方式演算表!AW93="","",IF(LEN(生产方式演算表!AW93)=1,生产方式演算表!AW93,ROUND(生产方式演算表!AW93,-1)))</f>
        <v/>
      </c>
      <c r="T93" s="3" t="str">
        <f>IF(生产方式演算表!X93="","",生产方式演算表!X93)</f>
        <v/>
      </c>
      <c r="U93" s="3" t="str">
        <f>IF(生产方式演算表!AX93="","",IF(LEN(生产方式演算表!AX93)=1,生产方式演算表!AX93,ROUND(生产方式演算表!AX93,-1)))</f>
        <v/>
      </c>
      <c r="V93" s="3">
        <f t="shared" si="4"/>
        <v>670</v>
      </c>
      <c r="W93" s="3">
        <f t="shared" si="5"/>
        <v>-34</v>
      </c>
      <c r="X93" s="3">
        <f t="shared" si="6"/>
        <v>0</v>
      </c>
      <c r="Y93" s="3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1" t="str">
        <f>生产方式演算表!A94</f>
        <v>pmg_纺织厂_所有制</v>
      </c>
      <c r="B94" s="18" t="str">
        <f>IF(生产方式演算表!B94="","",生产方式演算表!B94)</f>
        <v>pm_轻_商人行会</v>
      </c>
      <c r="C94" s="21">
        <f>生产方式演算表!C94</f>
        <v>1</v>
      </c>
      <c r="D94" s="22" t="str">
        <f>IF(生产方式演算表!F94="","",生产方式演算表!F94)</f>
        <v/>
      </c>
      <c r="E94" s="22" t="str">
        <f>IF(生产方式演算表!AO94="","",IF(LEN(生产方式演算表!AO94)=1,生产方式演算表!AO94,ROUND(生产方式演算表!AO94,-1)))</f>
        <v/>
      </c>
      <c r="F94" s="22" t="str">
        <f>IF(生产方式演算表!H94="","",生产方式演算表!H94)</f>
        <v/>
      </c>
      <c r="G94" s="22" t="str">
        <f>IF(生产方式演算表!AP94="","",IF(LEN(生产方式演算表!AP94)=1,生产方式演算表!AP94,ROUND(生产方式演算表!AP94,-1)))</f>
        <v/>
      </c>
      <c r="H94" s="22" t="str">
        <f>IF(生产方式演算表!J94="","",生产方式演算表!J94)</f>
        <v/>
      </c>
      <c r="I94" s="22" t="str">
        <f>IF(生产方式演算表!AQ94="","",IF(LEN(生产方式演算表!AQ94)=1,生产方式演算表!AQ94,ROUND(生产方式演算表!AQ94,-1)))</f>
        <v/>
      </c>
      <c r="J94" s="24" t="str">
        <f>IF(生产方式演算表!AR94=0,"","运力")</f>
        <v/>
      </c>
      <c r="K94" s="24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1" t="str">
        <f>生产方式演算表!A95</f>
        <v>pmg_纺织厂_所有制</v>
      </c>
      <c r="B95" s="18" t="str">
        <f>IF(生产方式演算表!B95="","",生产方式演算表!B95)</f>
        <v>pm_轻_教会所有</v>
      </c>
      <c r="C95" s="21">
        <f>生产方式演算表!C95</f>
        <v>2</v>
      </c>
      <c r="D95" s="22" t="str">
        <f>IF(生产方式演算表!F95="","",生产方式演算表!F95)</f>
        <v/>
      </c>
      <c r="E95" s="22" t="str">
        <f>IF(生产方式演算表!AO95="","",IF(LEN(生产方式演算表!AO95)=1,生产方式演算表!AO95,ROUND(生产方式演算表!AO95,-1)))</f>
        <v/>
      </c>
      <c r="F95" s="22" t="str">
        <f>IF(生产方式演算表!H95="","",生产方式演算表!H95)</f>
        <v/>
      </c>
      <c r="G95" s="22" t="str">
        <f>IF(生产方式演算表!AP95="","",IF(LEN(生产方式演算表!AP95)=1,生产方式演算表!AP95,ROUND(生产方式演算表!AP95,-1)))</f>
        <v/>
      </c>
      <c r="H95" s="22" t="str">
        <f>IF(生产方式演算表!J95="","",生产方式演算表!J95)</f>
        <v/>
      </c>
      <c r="I95" s="22" t="str">
        <f>IF(生产方式演算表!AQ95="","",IF(LEN(生产方式演算表!AQ95)=1,生产方式演算表!AQ95,ROUND(生产方式演算表!AQ95,-1)))</f>
        <v/>
      </c>
      <c r="J95" s="24" t="str">
        <f>IF(生产方式演算表!AR95=0,"","运力")</f>
        <v/>
      </c>
      <c r="K95" s="24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1" t="str">
        <f>生产方式演算表!A96</f>
        <v>pmg_纺织厂_所有制</v>
      </c>
      <c r="B96" s="18" t="str">
        <f>IF(生产方式演算表!B96="","",生产方式演算表!B96)</f>
        <v>pm_轻_私人运营</v>
      </c>
      <c r="C96" s="21">
        <f>生产方式演算表!C96</f>
        <v>3</v>
      </c>
      <c r="D96" s="22" t="str">
        <f>IF(生产方式演算表!F96="","",生产方式演算表!F96)</f>
        <v/>
      </c>
      <c r="E96" s="22" t="str">
        <f>IF(生产方式演算表!AO96="","",IF(LEN(生产方式演算表!AO96)=1,生产方式演算表!AO96,ROUND(生产方式演算表!AO96,-1)))</f>
        <v/>
      </c>
      <c r="F96" s="22" t="str">
        <f>IF(生产方式演算表!H96="","",生产方式演算表!H96)</f>
        <v/>
      </c>
      <c r="G96" s="22" t="str">
        <f>IF(生产方式演算表!AP96="","",IF(LEN(生产方式演算表!AP96)=1,生产方式演算表!AP96,ROUND(生产方式演算表!AP96,-1)))</f>
        <v/>
      </c>
      <c r="H96" s="22" t="str">
        <f>IF(生产方式演算表!J96="","",生产方式演算表!J96)</f>
        <v/>
      </c>
      <c r="I96" s="22" t="str">
        <f>IF(生产方式演算表!AQ96="","",IF(LEN(生产方式演算表!AQ96)=1,生产方式演算表!AQ96,ROUND(生产方式演算表!AQ96,-1)))</f>
        <v/>
      </c>
      <c r="J96" s="24" t="str">
        <f>IF(生产方式演算表!AR96=0,"","运力")</f>
        <v/>
      </c>
      <c r="K96" s="24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1" t="str">
        <f>生产方式演算表!A97</f>
        <v>pmg_纺织厂_所有制</v>
      </c>
      <c r="B97" s="18" t="str">
        <f>IF(生产方式演算表!B97="","",生产方式演算表!B97)</f>
        <v>pm_轻_公开交易</v>
      </c>
      <c r="C97" s="21">
        <f>生产方式演算表!C97</f>
        <v>4</v>
      </c>
      <c r="D97" s="22" t="str">
        <f>IF(生产方式演算表!F97="","",生产方式演算表!F97)</f>
        <v/>
      </c>
      <c r="E97" s="22" t="str">
        <f>IF(生产方式演算表!AO97="","",IF(LEN(生产方式演算表!AO97)=1,生产方式演算表!AO97,ROUND(生产方式演算表!AO97,-1)))</f>
        <v/>
      </c>
      <c r="F97" s="22" t="str">
        <f>IF(生产方式演算表!H97="","",生产方式演算表!H97)</f>
        <v/>
      </c>
      <c r="G97" s="22" t="str">
        <f>IF(生产方式演算表!AP97="","",IF(LEN(生产方式演算表!AP97)=1,生产方式演算表!AP97,ROUND(生产方式演算表!AP97,-1)))</f>
        <v/>
      </c>
      <c r="H97" s="22" t="str">
        <f>IF(生产方式演算表!J97="","",生产方式演算表!J97)</f>
        <v/>
      </c>
      <c r="I97" s="22" t="str">
        <f>IF(生产方式演算表!AQ97="","",IF(LEN(生产方式演算表!AQ97)=1,生产方式演算表!AQ97,ROUND(生产方式演算表!AQ97,-1)))</f>
        <v/>
      </c>
      <c r="J97" s="24" t="str">
        <f>IF(生产方式演算表!AR97=0,"","运力")</f>
        <v/>
      </c>
      <c r="K97" s="24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1" t="str">
        <f>生产方式演算表!A98</f>
        <v>pmg_纺织厂_所有制</v>
      </c>
      <c r="B98" s="18" t="str">
        <f>IF(生产方式演算表!B98="","",生产方式演算表!B98)</f>
        <v>pm_轻_政府运营</v>
      </c>
      <c r="C98" s="21">
        <f>生产方式演算表!C98</f>
        <v>5</v>
      </c>
      <c r="D98" s="22" t="str">
        <f>IF(生产方式演算表!F98="","",生产方式演算表!F98)</f>
        <v/>
      </c>
      <c r="E98" s="22" t="str">
        <f>IF(生产方式演算表!AO98="","",IF(LEN(生产方式演算表!AO98)=1,生产方式演算表!AO98,ROUND(生产方式演算表!AO98,-1)))</f>
        <v/>
      </c>
      <c r="F98" s="22" t="str">
        <f>IF(生产方式演算表!H98="","",生产方式演算表!H98)</f>
        <v/>
      </c>
      <c r="G98" s="22" t="str">
        <f>IF(生产方式演算表!AP98="","",IF(LEN(生产方式演算表!AP98)=1,生产方式演算表!AP98,ROUND(生产方式演算表!AP98,-1)))</f>
        <v/>
      </c>
      <c r="H98" s="22" t="str">
        <f>IF(生产方式演算表!J98="","",生产方式演算表!J98)</f>
        <v/>
      </c>
      <c r="I98" s="22" t="str">
        <f>IF(生产方式演算表!AQ98="","",IF(LEN(生产方式演算表!AQ98)=1,生产方式演算表!AQ98,ROUND(生产方式演算表!AQ98,-1)))</f>
        <v/>
      </c>
      <c r="J98" s="24" t="str">
        <f>IF(生产方式演算表!AR98=0,"","运力")</f>
        <v/>
      </c>
      <c r="K98" s="24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1" t="str">
        <f>生产方式演算表!A99</f>
        <v>pmg_纺织厂_所有制</v>
      </c>
      <c r="B99" s="18" t="str">
        <f>IF(生产方式演算表!B99="","",生产方式演算表!B99)</f>
        <v>pm_轻_初级工人合作社</v>
      </c>
      <c r="C99" s="21">
        <f>生产方式演算表!C99</f>
        <v>6</v>
      </c>
      <c r="D99" s="22" t="str">
        <f>IF(生产方式演算表!F99="","",生产方式演算表!F99)</f>
        <v/>
      </c>
      <c r="E99" s="22" t="str">
        <f>IF(生产方式演算表!AO99="","",IF(LEN(生产方式演算表!AO99)=1,生产方式演算表!AO99,ROUND(生产方式演算表!AO99,-1)))</f>
        <v/>
      </c>
      <c r="F99" s="22" t="str">
        <f>IF(生产方式演算表!H99="","",生产方式演算表!H99)</f>
        <v/>
      </c>
      <c r="G99" s="22" t="str">
        <f>IF(生产方式演算表!AP99="","",IF(LEN(生产方式演算表!AP99)=1,生产方式演算表!AP99,ROUND(生产方式演算表!AP99,-1)))</f>
        <v/>
      </c>
      <c r="H99" s="22" t="str">
        <f>IF(生产方式演算表!J99="","",生产方式演算表!J99)</f>
        <v/>
      </c>
      <c r="I99" s="22" t="str">
        <f>IF(生产方式演算表!AQ99="","",IF(LEN(生产方式演算表!AQ99)=1,生产方式演算表!AQ99,ROUND(生产方式演算表!AQ99,-1)))</f>
        <v/>
      </c>
      <c r="J99" s="24" t="str">
        <f>IF(生产方式演算表!AR99=0,"","运力")</f>
        <v/>
      </c>
      <c r="K99" s="24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1" t="str">
        <f>生产方式演算表!A100</f>
        <v>pmg_纺织厂_所有制</v>
      </c>
      <c r="B100" s="18" t="str">
        <f>IF(生产方式演算表!B100="","",生产方式演算表!B100)</f>
        <v>pm_轻_高级工人合作社</v>
      </c>
      <c r="C100" s="21">
        <f>生产方式演算表!C100</f>
        <v>7</v>
      </c>
      <c r="D100" s="22" t="str">
        <f>IF(生产方式演算表!F100="","",生产方式演算表!F100)</f>
        <v/>
      </c>
      <c r="E100" s="22" t="str">
        <f>IF(生产方式演算表!AO100="","",IF(LEN(生产方式演算表!AO100)=1,生产方式演算表!AO100,ROUND(生产方式演算表!AO100,-1)))</f>
        <v/>
      </c>
      <c r="F100" s="22" t="str">
        <f>IF(生产方式演算表!H100="","",生产方式演算表!H100)</f>
        <v/>
      </c>
      <c r="G100" s="22" t="str">
        <f>IF(生产方式演算表!AP100="","",IF(LEN(生产方式演算表!AP100)=1,生产方式演算表!AP100,ROUND(生产方式演算表!AP100,-1)))</f>
        <v/>
      </c>
      <c r="H100" s="22" t="str">
        <f>IF(生产方式演算表!J100="","",生产方式演算表!J100)</f>
        <v/>
      </c>
      <c r="I100" s="22" t="str">
        <f>IF(生产方式演算表!AQ100="","",IF(LEN(生产方式演算表!AQ100)=1,生产方式演算表!AQ100,ROUND(生产方式演算表!AQ100,-1)))</f>
        <v/>
      </c>
      <c r="J100" s="24" t="str">
        <f>IF(生产方式演算表!AR100=0,"","运力")</f>
        <v/>
      </c>
      <c r="K100" s="24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1" t="str">
        <f>生产方式演算表!A101</f>
        <v>pmg_纺织厂_所有制</v>
      </c>
      <c r="B101" s="18" t="str">
        <f>IF(生产方式演算表!B101="","",生产方式演算表!B101)</f>
        <v>pm_轻_法师所有</v>
      </c>
      <c r="C101" s="21">
        <f>生产方式演算表!C101</f>
        <v>8</v>
      </c>
      <c r="D101" s="22" t="str">
        <f>IF(生产方式演算表!F101="","",生产方式演算表!F101)</f>
        <v/>
      </c>
      <c r="E101" s="22" t="str">
        <f>IF(生产方式演算表!AO101="","",IF(LEN(生产方式演算表!AO101)=1,生产方式演算表!AO101,ROUND(生产方式演算表!AO101,-1)))</f>
        <v/>
      </c>
      <c r="F101" s="22" t="str">
        <f>IF(生产方式演算表!H101="","",生产方式演算表!H101)</f>
        <v/>
      </c>
      <c r="G101" s="22" t="str">
        <f>IF(生产方式演算表!AP101="","",IF(LEN(生产方式演算表!AP101)=1,生产方式演算表!AP101,ROUND(生产方式演算表!AP101,-1)))</f>
        <v/>
      </c>
      <c r="H101" s="22" t="str">
        <f>IF(生产方式演算表!J101="","",生产方式演算表!J101)</f>
        <v/>
      </c>
      <c r="I101" s="22" t="str">
        <f>IF(生产方式演算表!AQ101="","",IF(LEN(生产方式演算表!AQ101)=1,生产方式演算表!AQ101,ROUND(生产方式演算表!AQ101,-1)))</f>
        <v/>
      </c>
      <c r="J101" s="24" t="str">
        <f>IF(生产方式演算表!AR101=0,"","运力")</f>
        <v/>
      </c>
      <c r="K101" s="24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customHeight="1" x14ac:dyDescent="0.4">
      <c r="A102" s="21" t="str">
        <f>生产方式演算表!A102</f>
        <v>pmg_家具厂_基础生产</v>
      </c>
      <c r="B102" s="18" t="str">
        <f>IF(生产方式演算表!B102="","",生产方式演算表!B102)</f>
        <v>pm_家具_手工加工</v>
      </c>
      <c r="C102" s="21">
        <f>生产方式演算表!C102</f>
        <v>1</v>
      </c>
      <c r="D102" s="22" t="str">
        <f>IF(生产方式演算表!F102="","",生产方式演算表!F102)</f>
        <v>木材</v>
      </c>
      <c r="E102" s="22">
        <f>IF(生产方式演算表!AO102="","",IF(LEN(生产方式演算表!AO102)=1,生产方式演算表!AO102,ROUND(生产方式演算表!AO102,-1)))</f>
        <v>10</v>
      </c>
      <c r="F102" s="22" t="str">
        <f>IF(生产方式演算表!H102="","",生产方式演算表!H102)</f>
        <v/>
      </c>
      <c r="G102" s="22" t="str">
        <f>IF(生产方式演算表!AP102="","",IF(LEN(生产方式演算表!AP102)=1,生产方式演算表!AP102,ROUND(生产方式演算表!AP102,-1)))</f>
        <v/>
      </c>
      <c r="H102" s="22" t="str">
        <f>IF(生产方式演算表!J102="","",生产方式演算表!J102)</f>
        <v/>
      </c>
      <c r="I102" s="22" t="str">
        <f>IF(生产方式演算表!AQ102="","",IF(LEN(生产方式演算表!AQ102)=1,生产方式演算表!AQ102,ROUND(生产方式演算表!AQ102,-1)))</f>
        <v/>
      </c>
      <c r="J102" s="24" t="str">
        <f>IF(生产方式演算表!AR102=0,"","运力")</f>
        <v>运力</v>
      </c>
      <c r="K102" s="24">
        <f>IF(J102="","",IF(LEN(生产方式演算表!AR102)=1,生产方式演算表!AR102,ROUND(生产方式演算表!AR102,-1)))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IF(生产方式演算表!AW102="","",IF(LEN(生产方式演算表!AW102)=1,生产方式演算表!AW102,ROUND(生产方式演算表!AW102,-1)))</f>
        <v>20</v>
      </c>
      <c r="T102" s="3" t="str">
        <f>IF(生产方式演算表!X102="","",生产方式演算表!X102)</f>
        <v/>
      </c>
      <c r="U102" s="3" t="str">
        <f>IF(生产方式演算表!AX102="","",IF(LEN(生产方式演算表!AX102)=1,生产方式演算表!AX102,ROUND(生产方式演算表!AX102,-1)))</f>
        <v/>
      </c>
      <c r="V102" s="3">
        <f t="shared" si="4"/>
        <v>200</v>
      </c>
      <c r="W102" s="3">
        <f t="shared" si="5"/>
        <v>100</v>
      </c>
      <c r="X102" s="3">
        <f t="shared" si="6"/>
        <v>600</v>
      </c>
      <c r="Y102" s="3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spans="1:34" ht="19.100000000000001" customHeight="1" x14ac:dyDescent="0.4">
      <c r="A103" s="21" t="str">
        <f>生产方式演算表!A103</f>
        <v>pmg_家具厂_基础生产</v>
      </c>
      <c r="B103" s="18" t="str">
        <f>IF(生产方式演算表!B103="","",生产方式演算表!B103)</f>
        <v>pm_家具_车床加工</v>
      </c>
      <c r="C103" s="21">
        <f>生产方式演算表!C103</f>
        <v>2</v>
      </c>
      <c r="D103" s="22" t="str">
        <f>IF(生产方式演算表!F103="","",生产方式演算表!F103)</f>
        <v>木材</v>
      </c>
      <c r="E103" s="22">
        <f>IF(生产方式演算表!AO103="","",IF(LEN(生产方式演算表!AO103)=1,生产方式演算表!AO103,ROUND(生产方式演算表!AO103,-1)))</f>
        <v>40</v>
      </c>
      <c r="F103" s="22" t="str">
        <f>IF(生产方式演算表!H103="","",生产方式演算表!H103)</f>
        <v/>
      </c>
      <c r="G103" s="22" t="str">
        <f>IF(生产方式演算表!AP103="","",IF(LEN(生产方式演算表!AP103)=1,生产方式演算表!AP103,ROUND(生产方式演算表!AP103,-1)))</f>
        <v/>
      </c>
      <c r="H103" s="22" t="str">
        <f>IF(生产方式演算表!J103="","",生产方式演算表!J103)</f>
        <v/>
      </c>
      <c r="I103" s="22" t="str">
        <f>IF(生产方式演算表!AQ103="","",IF(LEN(生产方式演算表!AQ103)=1,生产方式演算表!AQ103,ROUND(生产方式演算表!AQ103,-1)))</f>
        <v/>
      </c>
      <c r="J103" s="24" t="str">
        <f>IF(生产方式演算表!AR103=0,"","运力")</f>
        <v>运力</v>
      </c>
      <c r="K103" s="24">
        <f>IF(J103="","",IF(LEN(生产方式演算表!AR103)=1,生产方式演算表!AR103,ROUND(生产方式演算表!AR103,-1)))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IF(生产方式演算表!AW103="","",IF(LEN(生产方式演算表!AW103)=1,生产方式演算表!AW103,ROUND(生产方式演算表!AW103,-1)))</f>
        <v>50</v>
      </c>
      <c r="T103" s="3" t="str">
        <f>IF(生产方式演算表!X103="","",生产方式演算表!X103)</f>
        <v/>
      </c>
      <c r="U103" s="3" t="str">
        <f>IF(生产方式演算表!AX103="","",IF(LEN(生产方式演算表!AX103)=1,生产方式演算表!AX103,ROUND(生产方式演算表!AX103,-1)))</f>
        <v/>
      </c>
      <c r="V103" s="3">
        <f t="shared" si="4"/>
        <v>800</v>
      </c>
      <c r="W103" s="3">
        <f t="shared" si="5"/>
        <v>97</v>
      </c>
      <c r="X103" s="3">
        <f t="shared" si="6"/>
        <v>1500</v>
      </c>
      <c r="Y103" s="3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customHeight="1" x14ac:dyDescent="0.4">
      <c r="A104" s="21" t="str">
        <f>生产方式演算表!A104</f>
        <v>pmg_家具厂_基础生产</v>
      </c>
      <c r="B104" s="18" t="str">
        <f>IF(生产方式演算表!B104="","",生产方式演算表!B104)</f>
        <v>pm_家具_机械化工坊</v>
      </c>
      <c r="C104" s="21">
        <f>生产方式演算表!C104</f>
        <v>3</v>
      </c>
      <c r="D104" s="22" t="str">
        <f>IF(生产方式演算表!F104="","",生产方式演算表!F104)</f>
        <v>木材</v>
      </c>
      <c r="E104" s="22">
        <f>IF(生产方式演算表!AO104="","",IF(LEN(生产方式演算表!AO104)=1,生产方式演算表!AO104,ROUND(生产方式演算表!AO104,-1)))</f>
        <v>60</v>
      </c>
      <c r="F104" s="22" t="str">
        <f>IF(生产方式演算表!H104="","",生产方式演算表!H104)</f>
        <v/>
      </c>
      <c r="G104" s="22" t="str">
        <f>IF(生产方式演算表!AP104="","",IF(LEN(生产方式演算表!AP104)=1,生产方式演算表!AP104,ROUND(生产方式演算表!AP104,-1)))</f>
        <v/>
      </c>
      <c r="H104" s="22" t="str">
        <f>IF(生产方式演算表!J104="","",生产方式演算表!J104)</f>
        <v/>
      </c>
      <c r="I104" s="22" t="str">
        <f>IF(生产方式演算表!AQ104="","",IF(LEN(生产方式演算表!AQ104)=1,生产方式演算表!AQ104,ROUND(生产方式演算表!AQ104,-1)))</f>
        <v/>
      </c>
      <c r="J104" s="24" t="str">
        <f>IF(生产方式演算表!AR104=0,"","运力")</f>
        <v>运力</v>
      </c>
      <c r="K104" s="24">
        <f>IF(J104="","",IF(LEN(生产方式演算表!AR104)=1,生产方式演算表!AR104,ROUND(生产方式演算表!AR104,-1)))</f>
        <v>10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IF(生产方式演算表!AW104="","",IF(LEN(生产方式演算表!AW104)=1,生产方式演算表!AW104,ROUND(生产方式演算表!AW104,-1)))</f>
        <v>70</v>
      </c>
      <c r="T104" s="3" t="str">
        <f>IF(生产方式演算表!X104="","",生产方式演算表!X104)</f>
        <v/>
      </c>
      <c r="U104" s="3" t="str">
        <f>IF(生产方式演算表!AX104="","",IF(LEN(生产方式演算表!AX104)=1,生产方式演算表!AX104,ROUND(生产方式演算表!AX104,-1)))</f>
        <v/>
      </c>
      <c r="V104" s="3">
        <f t="shared" si="4"/>
        <v>1200</v>
      </c>
      <c r="W104" s="3">
        <f t="shared" si="5"/>
        <v>94</v>
      </c>
      <c r="X104" s="3">
        <f t="shared" si="6"/>
        <v>2100</v>
      </c>
      <c r="Y104" s="3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spans="1:34" ht="19.100000000000001" customHeight="1" x14ac:dyDescent="0.4">
      <c r="A105" s="21" t="str">
        <f>生产方式演算表!A105</f>
        <v>pmg_家具厂_高级生产</v>
      </c>
      <c r="B105" s="18" t="str">
        <f>IF(生产方式演算表!B105="","",生产方式演算表!B105)</f>
        <v>pm_家具_无豪华家具</v>
      </c>
      <c r="C105" s="21">
        <f>生产方式演算表!C105</f>
        <v>1</v>
      </c>
      <c r="D105" s="22" t="str">
        <f>IF(生产方式演算表!F105="","",生产方式演算表!F105)</f>
        <v/>
      </c>
      <c r="E105" s="22" t="str">
        <f>IF(生产方式演算表!AO105="","",IF(LEN(生产方式演算表!AO105)=1,生产方式演算表!AO105,ROUND(生产方式演算表!AO105,-1)))</f>
        <v/>
      </c>
      <c r="F105" s="22" t="str">
        <f>IF(生产方式演算表!H105="","",生产方式演算表!H105)</f>
        <v/>
      </c>
      <c r="G105" s="22" t="str">
        <f>IF(生产方式演算表!AP105="","",IF(LEN(生产方式演算表!AP105)=1,生产方式演算表!AP105,ROUND(生产方式演算表!AP105,-1)))</f>
        <v/>
      </c>
      <c r="H105" s="22" t="str">
        <f>IF(生产方式演算表!J105="","",生产方式演算表!J105)</f>
        <v/>
      </c>
      <c r="I105" s="22" t="str">
        <f>IF(生产方式演算表!AQ105="","",IF(LEN(生产方式演算表!AQ105)=1,生产方式演算表!AQ105,ROUND(生产方式演算表!AQ105,-1)))</f>
        <v/>
      </c>
      <c r="J105" s="24" t="str">
        <f>IF(生产方式演算表!AR105=0,"","运力")</f>
        <v/>
      </c>
      <c r="K105" s="24" t="str">
        <f>IF(J105="","",IF(LEN(生产方式演算表!AR105)=1,生产方式演算表!AR105,ROUND(生产方式演算表!AR105,-1)))</f>
        <v/>
      </c>
      <c r="L105" s="3" t="str">
        <f>IF(生产方式演算表!O105="","",生产方式演算表!O105)</f>
        <v/>
      </c>
      <c r="M105" s="3" t="str">
        <f>IF(生产方式演算表!AT105="","",ROUND(生产方式演算表!AT105,-1))</f>
        <v/>
      </c>
      <c r="N105" s="3" t="str">
        <f>IF(生产方式演算表!Q105="","",生产方式演算表!Q105)</f>
        <v/>
      </c>
      <c r="O105" s="3" t="str">
        <f>IF(生产方式演算表!AU105="","",ROUND(生产方式演算表!AU105,-1))</f>
        <v/>
      </c>
      <c r="P105" s="3" t="str">
        <f>IF(生产方式演算表!S105="","",生产方式演算表!S105)</f>
        <v/>
      </c>
      <c r="Q105" s="3" t="str">
        <f>IF(生产方式演算表!AV105="","",ROUND(生产方式演算表!AV105,-1))</f>
        <v/>
      </c>
      <c r="R105" s="3" t="str">
        <f>IF(生产方式演算表!V105="","",生产方式演算表!V105)</f>
        <v/>
      </c>
      <c r="S105" s="3" t="str">
        <f>IF(生产方式演算表!AW105="","",IF(LEN(生产方式演算表!AW105)=1,生产方式演算表!AW105,ROUND(生产方式演算表!AW105,-1)))</f>
        <v/>
      </c>
      <c r="T105" s="3" t="str">
        <f>IF(生产方式演算表!X105="","",生产方式演算表!X105)</f>
        <v/>
      </c>
      <c r="U105" s="3" t="str">
        <f>IF(生产方式演算表!AX105="","",IF(LEN(生产方式演算表!AX105)=1,生产方式演算表!AX105,ROUND(生产方式演算表!AX105,-1)))</f>
        <v/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customHeight="1" x14ac:dyDescent="0.4">
      <c r="A106" s="21" t="str">
        <f>生产方式演算表!A106</f>
        <v>pmg_家具厂_高级生产</v>
      </c>
      <c r="B106" s="18" t="str">
        <f>IF(生产方式演算表!B106="","",生产方式演算表!B106)</f>
        <v>pm_家具_豪华家具生产</v>
      </c>
      <c r="C106" s="21">
        <f>生产方式演算表!C106</f>
        <v>2</v>
      </c>
      <c r="D106" s="22" t="str">
        <f>IF(生产方式演算表!F106="","",生产方式演算表!F106)</f>
        <v/>
      </c>
      <c r="E106" s="22" t="str">
        <f>IF(生产方式演算表!AO106="","",IF(LEN(生产方式演算表!AO106)=1,生产方式演算表!AO106,ROUND(生产方式演算表!AO106,-1)))</f>
        <v/>
      </c>
      <c r="F106" s="22" t="str">
        <f>IF(生产方式演算表!H106="","",生产方式演算表!H106)</f>
        <v>硬木</v>
      </c>
      <c r="G106" s="22">
        <f>IF(生产方式演算表!AP106="","",IF(LEN(生产方式演算表!AP106)=1,生产方式演算表!AP106,ROUND(生产方式演算表!AP106,-1)))</f>
        <v>20</v>
      </c>
      <c r="H106" s="22" t="str">
        <f>IF(生产方式演算表!J106="","",生产方式演算表!J106)</f>
        <v/>
      </c>
      <c r="I106" s="22" t="str">
        <f>IF(生产方式演算表!AQ106="","",IF(LEN(生产方式演算表!AQ106)=1,生产方式演算表!AQ106,ROUND(生产方式演算表!AQ106,-1)))</f>
        <v/>
      </c>
      <c r="J106" s="24" t="str">
        <f>IF(生产方式演算表!AR106=0,"","运力")</f>
        <v>运力</v>
      </c>
      <c r="K106" s="24">
        <f>IF(J106="","",IF(LEN(生产方式演算表!AR106)=1,生产方式演算表!AR106,ROUND(生产方式演算表!AR106,-1)))</f>
        <v>5</v>
      </c>
      <c r="L106" s="3" t="str">
        <f>IF(生产方式演算表!O106="","",生产方式演算表!O106)</f>
        <v>工程师</v>
      </c>
      <c r="M106" s="3">
        <f>IF(生产方式演算表!AT106="","",ROUND(生产方式演算表!AT106,-1))</f>
        <v>450</v>
      </c>
      <c r="N106" s="3" t="str">
        <f>IF(生产方式演算表!Q106="","",生产方式演算表!Q106)</f>
        <v/>
      </c>
      <c r="O106" s="3" t="str">
        <f>IF(生产方式演算表!AU106="","",ROUND(生产方式演算表!AU106,-1))</f>
        <v/>
      </c>
      <c r="P106" s="3" t="str">
        <f>IF(生产方式演算表!S106="","",生产方式演算表!S106)</f>
        <v/>
      </c>
      <c r="Q106" s="3" t="str">
        <f>IF(生产方式演算表!AV106="","",ROUND(生产方式演算表!AV106,-1))</f>
        <v/>
      </c>
      <c r="R106" s="3" t="str">
        <f>IF(生产方式演算表!V106="","",生产方式演算表!V106)</f>
        <v>奢侈家具</v>
      </c>
      <c r="S106" s="3">
        <f>IF(生产方式演算表!AW106="","",IF(LEN(生产方式演算表!AW106)=1,生产方式演算表!AW106,ROUND(生产方式演算表!AW106,-1)))</f>
        <v>20</v>
      </c>
      <c r="T106" s="3" t="str">
        <f>IF(生产方式演算表!X106="","",生产方式演算表!X106)</f>
        <v/>
      </c>
      <c r="U106" s="3" t="str">
        <f>IF(生产方式演算表!AX106="","",IF(LEN(生产方式演算表!AX106)=1,生产方式演算表!AX106,ROUND(生产方式演算表!AX106,-1)))</f>
        <v/>
      </c>
      <c r="V106" s="3">
        <f t="shared" si="4"/>
        <v>800</v>
      </c>
      <c r="W106" s="3">
        <f t="shared" si="5"/>
        <v>30</v>
      </c>
      <c r="X106" s="3">
        <f t="shared" si="6"/>
        <v>1200</v>
      </c>
      <c r="Y106" s="3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spans="1:34" ht="19.100000000000001" customHeight="1" x14ac:dyDescent="0.4">
      <c r="A107" s="21" t="str">
        <f>生产方式演算表!A107</f>
        <v>pmg_家具厂_高级生产</v>
      </c>
      <c r="B107" s="18" t="str">
        <f>IF(生产方式演算表!B107="","",生产方式演算表!B107)</f>
        <v>pm_家具_精密工具</v>
      </c>
      <c r="C107" s="21">
        <f>生产方式演算表!C107</f>
        <v>3</v>
      </c>
      <c r="D107" s="22" t="str">
        <f>IF(生产方式演算表!F107="","",生产方式演算表!F107)</f>
        <v/>
      </c>
      <c r="E107" s="22" t="str">
        <f>IF(生产方式演算表!AO107="","",IF(LEN(生产方式演算表!AO107)=1,生产方式演算表!AO107,ROUND(生产方式演算表!AO107,-1)))</f>
        <v/>
      </c>
      <c r="F107" s="22" t="str">
        <f>IF(生产方式演算表!H107="","",生产方式演算表!H107)</f>
        <v>硬木</v>
      </c>
      <c r="G107" s="22">
        <f>IF(生产方式演算表!AP107="","",IF(LEN(生产方式演算表!AP107)=1,生产方式演算表!AP107,ROUND(生产方式演算表!AP107,-1)))</f>
        <v>30</v>
      </c>
      <c r="H107" s="22" t="str">
        <f>IF(生产方式演算表!J107="","",生产方式演算表!J107)</f>
        <v/>
      </c>
      <c r="I107" s="22" t="str">
        <f>IF(生产方式演算表!AQ107="","",IF(LEN(生产方式演算表!AQ107)=1,生产方式演算表!AQ107,ROUND(生产方式演算表!AQ107,-1)))</f>
        <v/>
      </c>
      <c r="J107" s="24" t="str">
        <f>IF(生产方式演算表!AR107=0,"","运力")</f>
        <v>运力</v>
      </c>
      <c r="K107" s="24">
        <f>IF(J107="","",IF(LEN(生产方式演算表!AR107)=1,生产方式演算表!AR107,ROUND(生产方式演算表!AR107,-1)))</f>
        <v>7</v>
      </c>
      <c r="L107" s="3" t="str">
        <f>IF(生产方式演算表!O107="","",生产方式演算表!O107)</f>
        <v>工程师</v>
      </c>
      <c r="M107" s="3">
        <f>IF(生产方式演算表!AT107="","",ROUND(生产方式演算表!AT107,-1))</f>
        <v>530</v>
      </c>
      <c r="N107" s="3" t="str">
        <f>IF(生产方式演算表!Q107="","",生产方式演算表!Q107)</f>
        <v/>
      </c>
      <c r="O107" s="3" t="str">
        <f>IF(生产方式演算表!AU107="","",ROUND(生产方式演算表!AU107,-1))</f>
        <v/>
      </c>
      <c r="P107" s="3" t="str">
        <f>IF(生产方式演算表!S107="","",生产方式演算表!S107)</f>
        <v/>
      </c>
      <c r="Q107" s="3" t="str">
        <f>IF(生产方式演算表!AV107="","",ROUND(生产方式演算表!AV107,-1))</f>
        <v/>
      </c>
      <c r="R107" s="3" t="str">
        <f>IF(生产方式演算表!V107="","",生产方式演算表!V107)</f>
        <v>奢侈家具</v>
      </c>
      <c r="S107" s="3">
        <f>IF(生产方式演算表!AW107="","",IF(LEN(生产方式演算表!AW107)=1,生产方式演算表!AW107,ROUND(生产方式演算表!AW107,-1)))</f>
        <v>30</v>
      </c>
      <c r="T107" s="3" t="str">
        <f>IF(生产方式演算表!X107="","",生产方式演算表!X107)</f>
        <v/>
      </c>
      <c r="U107" s="3" t="str">
        <f>IF(生产方式演算表!AX107="","",IF(LEN(生产方式演算表!AX107)=1,生产方式演算表!AX107,ROUND(生产方式演算表!AX107,-1)))</f>
        <v/>
      </c>
      <c r="V107" s="3">
        <f t="shared" si="4"/>
        <v>1200</v>
      </c>
      <c r="W107" s="3">
        <f t="shared" si="5"/>
        <v>35</v>
      </c>
      <c r="X107" s="3">
        <f t="shared" si="6"/>
        <v>1800</v>
      </c>
      <c r="Y107" s="3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spans="1:34" ht="19.100000000000001" customHeight="1" x14ac:dyDescent="0.4">
      <c r="A108" s="21" t="str">
        <f>生产方式演算表!A108</f>
        <v>pmg_家具厂_自动化</v>
      </c>
      <c r="B108" s="18" t="str">
        <f>IF(生产方式演算表!B108="","",生产方式演算表!B108)</f>
        <v>pm_家具_手工装配</v>
      </c>
      <c r="C108" s="21">
        <f>生产方式演算表!C108</f>
        <v>1</v>
      </c>
      <c r="D108" s="22" t="str">
        <f>IF(生产方式演算表!F108="","",生产方式演算表!F108)</f>
        <v/>
      </c>
      <c r="E108" s="22" t="str">
        <f>IF(生产方式演算表!AO108="","",IF(LEN(生产方式演算表!AO108)=1,生产方式演算表!AO108,ROUND(生产方式演算表!AO108,-1)))</f>
        <v/>
      </c>
      <c r="F108" s="22" t="str">
        <f>IF(生产方式演算表!H108="","",生产方式演算表!H108)</f>
        <v/>
      </c>
      <c r="G108" s="22" t="str">
        <f>IF(生产方式演算表!AP108="","",IF(LEN(生产方式演算表!AP108)=1,生产方式演算表!AP108,ROUND(生产方式演算表!AP108,-1)))</f>
        <v/>
      </c>
      <c r="H108" s="22" t="str">
        <f>IF(生产方式演算表!J108="","",生产方式演算表!J108)</f>
        <v/>
      </c>
      <c r="I108" s="22" t="str">
        <f>IF(生产方式演算表!AQ108="","",IF(LEN(生产方式演算表!AQ108)=1,生产方式演算表!AQ108,ROUND(生产方式演算表!AQ108,-1)))</f>
        <v/>
      </c>
      <c r="J108" s="24" t="str">
        <f>IF(生产方式演算表!AR108=0,"","运力")</f>
        <v/>
      </c>
      <c r="K108" s="24" t="str">
        <f>IF(J108="","",IF(LEN(生产方式演算表!AR108)=1,生产方式演算表!AR108,ROUND(生产方式演算表!AR108,-1)))</f>
        <v/>
      </c>
      <c r="L108" s="3" t="str">
        <f>IF(生产方式演算表!O108="","",生产方式演算表!O108)</f>
        <v/>
      </c>
      <c r="M108" s="3" t="str">
        <f>IF(生产方式演算表!AT108="","",ROUND(生产方式演算表!AT108,-1))</f>
        <v/>
      </c>
      <c r="N108" s="3" t="str">
        <f>IF(生产方式演算表!Q108="","",生产方式演算表!Q108)</f>
        <v/>
      </c>
      <c r="O108" s="3" t="str">
        <f>IF(生产方式演算表!AU108="","",ROUND(生产方式演算表!AU108,-1))</f>
        <v/>
      </c>
      <c r="P108" s="3" t="str">
        <f>IF(生产方式演算表!S108="","",生产方式演算表!S108)</f>
        <v/>
      </c>
      <c r="Q108" s="3" t="str">
        <f>IF(生产方式演算表!AV108="","",ROUND(生产方式演算表!AV108,-1))</f>
        <v/>
      </c>
      <c r="R108" s="3" t="str">
        <f>IF(生产方式演算表!V108="","",生产方式演算表!V108)</f>
        <v/>
      </c>
      <c r="S108" s="3" t="str">
        <f>IF(生产方式演算表!AW108="","",IF(LEN(生产方式演算表!AW108)=1,生产方式演算表!AW108,ROUND(生产方式演算表!AW108,-1)))</f>
        <v/>
      </c>
      <c r="T108" s="3" t="str">
        <f>IF(生产方式演算表!X108="","",生产方式演算表!X108)</f>
        <v/>
      </c>
      <c r="U108" s="3" t="str">
        <f>IF(生产方式演算表!AX108="","",IF(LEN(生产方式演算表!AX108)=1,生产方式演算表!AX108,ROUND(生产方式演算表!AX108,-1)))</f>
        <v/>
      </c>
      <c r="V108" s="3">
        <f t="shared" si="4"/>
        <v>0</v>
      </c>
      <c r="W108" s="3">
        <f t="shared" si="5"/>
        <v>0</v>
      </c>
      <c r="X108" s="3">
        <f t="shared" si="6"/>
        <v>0</v>
      </c>
      <c r="Y108" s="3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spans="1:34" ht="19.100000000000001" customHeight="1" x14ac:dyDescent="0.4">
      <c r="A109" s="21" t="str">
        <f>生产方式演算表!A109</f>
        <v>pmg_家具厂_自动化</v>
      </c>
      <c r="B109" s="18" t="str">
        <f>IF(生产方式演算表!B109="","",生产方式演算表!B109)</f>
        <v>pm_家具_水管锅炉</v>
      </c>
      <c r="C109" s="21">
        <f>生产方式演算表!C109</f>
        <v>2</v>
      </c>
      <c r="D109" s="22" t="str">
        <f>IF(生产方式演算表!F109="","",生产方式演算表!F109)</f>
        <v>工具</v>
      </c>
      <c r="E109" s="22">
        <f>IF(生产方式演算表!AO109="","",IF(LEN(生产方式演算表!AO109)=1,生产方式演算表!AO109,ROUND(生产方式演算表!AO109,-1)))</f>
        <v>6</v>
      </c>
      <c r="F109" s="22" t="str">
        <f>IF(生产方式演算表!H109="","",生产方式演算表!H109)</f>
        <v/>
      </c>
      <c r="G109" s="22" t="str">
        <f>IF(生产方式演算表!AP109="","",IF(LEN(生产方式演算表!AP109)=1,生产方式演算表!AP109,ROUND(生产方式演算表!AP109,-1)))</f>
        <v/>
      </c>
      <c r="H109" s="22" t="str">
        <f>IF(生产方式演算表!J109="","",生产方式演算表!J109)</f>
        <v/>
      </c>
      <c r="I109" s="22" t="str">
        <f>IF(生产方式演算表!AQ109="","",IF(LEN(生产方式演算表!AQ109)=1,生产方式演算表!AQ109,ROUND(生产方式演算表!AQ109,-1)))</f>
        <v/>
      </c>
      <c r="J109" s="24" t="str">
        <f>IF(生产方式演算表!AR109=0,"","运力")</f>
        <v/>
      </c>
      <c r="K109" s="24" t="str">
        <f>IF(J109="","",IF(LEN(生产方式演算表!AR109)=1,生产方式演算表!AR109,ROUND(生产方式演算表!AR109,-1)))</f>
        <v/>
      </c>
      <c r="L109" s="3" t="str">
        <f>IF(生产方式演算表!O109="","",生产方式演算表!O109)</f>
        <v>劳工</v>
      </c>
      <c r="M109" s="3">
        <f>IF(生产方式演算表!AT109="","",ROUND(生产方式演算表!AT109,-1))</f>
        <v>-360</v>
      </c>
      <c r="N109" s="3" t="str">
        <f>IF(生产方式演算表!Q109="","",生产方式演算表!Q109)</f>
        <v>工程师</v>
      </c>
      <c r="O109" s="3">
        <f>IF(生产方式演算表!AU109="","",ROUND(生产方式演算表!AU109,-1))</f>
        <v>30</v>
      </c>
      <c r="P109" s="3" t="str">
        <f>IF(生产方式演算表!S109="","",生产方式演算表!S109)</f>
        <v/>
      </c>
      <c r="Q109" s="3" t="str">
        <f>IF(生产方式演算表!AV109="","",ROUND(生产方式演算表!AV109,-1))</f>
        <v/>
      </c>
      <c r="R109" s="3" t="str">
        <f>IF(生产方式演算表!V109="","",生产方式演算表!V109)</f>
        <v>家具</v>
      </c>
      <c r="S109" s="3">
        <f>IF(生产方式演算表!AW109="","",IF(LEN(生产方式演算表!AW109)=1,生产方式演算表!AW109,ROUND(生产方式演算表!AW109,-1)))</f>
        <v>0</v>
      </c>
      <c r="T109" s="3" t="str">
        <f>IF(生产方式演算表!X109="","",生产方式演算表!X109)</f>
        <v/>
      </c>
      <c r="U109" s="3" t="str">
        <f>IF(生产方式演算表!AX109="","",IF(LEN(生产方式演算表!AX109)=1,生产方式演算表!AX109,ROUND(生产方式演算表!AX109,-1)))</f>
        <v/>
      </c>
      <c r="V109" s="3">
        <f t="shared" si="4"/>
        <v>240</v>
      </c>
      <c r="W109" s="3">
        <f t="shared" si="5"/>
        <v>-7</v>
      </c>
      <c r="X109" s="3">
        <f t="shared" si="6"/>
        <v>0</v>
      </c>
      <c r="Y109" s="3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spans="1:34" ht="19.100000000000001" customHeight="1" x14ac:dyDescent="0.4">
      <c r="A110" s="21" t="str">
        <f>生产方式演算表!A110</f>
        <v>pmg_家具厂_自动化</v>
      </c>
      <c r="B110" s="18" t="str">
        <f>IF(生产方式演算表!B110="","",生产方式演算表!B110)</f>
        <v>pm_家具_旋转阀发动机</v>
      </c>
      <c r="C110" s="21">
        <f>生产方式演算表!C110</f>
        <v>3</v>
      </c>
      <c r="D110" s="22" t="str">
        <f>IF(生产方式演算表!F110="","",生产方式演算表!F110)</f>
        <v>工具</v>
      </c>
      <c r="E110" s="22">
        <f>IF(生产方式演算表!AO110="","",IF(LEN(生产方式演算表!AO110)=1,生产方式演算表!AO110,ROUND(生产方式演算表!AO110,-1)))</f>
        <v>8</v>
      </c>
      <c r="F110" s="22" t="str">
        <f>IF(生产方式演算表!H110="","",生产方式演算表!H110)</f>
        <v/>
      </c>
      <c r="G110" s="22" t="str">
        <f>IF(生产方式演算表!AP110="","",IF(LEN(生产方式演算表!AP110)=1,生产方式演算表!AP110,ROUND(生产方式演算表!AP110,-1)))</f>
        <v/>
      </c>
      <c r="H110" s="22" t="str">
        <f>IF(生产方式演算表!J110="","",生产方式演算表!J110)</f>
        <v/>
      </c>
      <c r="I110" s="22" t="str">
        <f>IF(生产方式演算表!AQ110="","",IF(LEN(生产方式演算表!AQ110)=1,生产方式演算表!AQ110,ROUND(生产方式演算表!AQ110,-1)))</f>
        <v/>
      </c>
      <c r="J110" s="24" t="str">
        <f>IF(生产方式演算表!AR110=0,"","运力")</f>
        <v/>
      </c>
      <c r="K110" s="24" t="str">
        <f>IF(J110="","",IF(LEN(生产方式演算表!AR110)=1,生产方式演算表!AR110,ROUND(生产方式演算表!AR110,-1)))</f>
        <v/>
      </c>
      <c r="L110" s="3" t="str">
        <f>IF(生产方式演算表!O110="","",生产方式演算表!O110)</f>
        <v>劳工</v>
      </c>
      <c r="M110" s="3">
        <f>IF(生产方式演算表!AT110="","",ROUND(生产方式演算表!AT110,-1))</f>
        <v>-670</v>
      </c>
      <c r="N110" s="3" t="str">
        <f>IF(生产方式演算表!Q110="","",生产方式演算表!Q110)</f>
        <v>工程师</v>
      </c>
      <c r="O110" s="3">
        <f>IF(生产方式演算表!AU110="","",ROUND(生产方式演算表!AU110,-1))</f>
        <v>80</v>
      </c>
      <c r="P110" s="3" t="str">
        <f>IF(生产方式演算表!S110="","",生产方式演算表!S110)</f>
        <v/>
      </c>
      <c r="Q110" s="3" t="str">
        <f>IF(生产方式演算表!AV110="","",ROUND(生产方式演算表!AV110,-1))</f>
        <v/>
      </c>
      <c r="R110" s="3" t="str">
        <f>IF(生产方式演算表!V110="","",生产方式演算表!V110)</f>
        <v>家具</v>
      </c>
      <c r="S110" s="3">
        <f>IF(生产方式演算表!AW110="","",IF(LEN(生产方式演算表!AW110)=1,生产方式演算表!AW110,ROUND(生产方式演算表!AW110,-1)))</f>
        <v>0</v>
      </c>
      <c r="T110" s="3" t="str">
        <f>IF(生产方式演算表!X110="","",生产方式演算表!X110)</f>
        <v/>
      </c>
      <c r="U110" s="3" t="str">
        <f>IF(生产方式演算表!AX110="","",IF(LEN(生产方式演算表!AX110)=1,生产方式演算表!AX110,ROUND(生产方式演算表!AX110,-1)))</f>
        <v/>
      </c>
      <c r="V110" s="3">
        <f t="shared" si="4"/>
        <v>320</v>
      </c>
      <c r="W110" s="3">
        <f t="shared" si="5"/>
        <v>-13</v>
      </c>
      <c r="X110" s="3">
        <f t="shared" si="6"/>
        <v>0</v>
      </c>
      <c r="Y110" s="3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spans="1:34" ht="19.100000000000001" customHeight="1" x14ac:dyDescent="0.4">
      <c r="A111" s="21" t="str">
        <f>生产方式演算表!A111</f>
        <v>pmg_家具厂_自动化</v>
      </c>
      <c r="B111" s="18" t="str">
        <f>IF(生产方式演算表!B111="","",生产方式演算表!B111)</f>
        <v>pm_家具_流水线</v>
      </c>
      <c r="C111" s="21">
        <f>生产方式演算表!C111</f>
        <v>4</v>
      </c>
      <c r="D111" s="22" t="str">
        <f>IF(生产方式演算表!F111="","",生产方式演算表!F111)</f>
        <v>科学引擎</v>
      </c>
      <c r="E111" s="22">
        <f>IF(生产方式演算表!AO111="","",IF(LEN(生产方式演算表!AO111)=1,生产方式演算表!AO111,ROUND(生产方式演算表!AO111,-1)))</f>
        <v>2</v>
      </c>
      <c r="F111" s="22" t="str">
        <f>IF(生产方式演算表!H111="","",生产方式演算表!H111)</f>
        <v>煤</v>
      </c>
      <c r="G111" s="22">
        <f>IF(生产方式演算表!AP111="","",IF(LEN(生产方式演算表!AP111)=1,生产方式演算表!AP111,ROUND(生产方式演算表!AP111,-1)))</f>
        <v>8</v>
      </c>
      <c r="H111" s="22" t="str">
        <f>IF(生产方式演算表!J111="","",生产方式演算表!J111)</f>
        <v/>
      </c>
      <c r="I111" s="22" t="str">
        <f>IF(生产方式演算表!AQ111="","",IF(LEN(生产方式演算表!AQ111)=1,生产方式演算表!AQ111,ROUND(生产方式演算表!AQ111,-1)))</f>
        <v/>
      </c>
      <c r="J111" s="24" t="str">
        <f>IF(生产方式演算表!AR111=0,"","运力")</f>
        <v/>
      </c>
      <c r="K111" s="24" t="str">
        <f>IF(J111="","",IF(LEN(生产方式演算表!AR111)=1,生产方式演算表!AR111,ROUND(生产方式演算表!AR111,-1)))</f>
        <v/>
      </c>
      <c r="L111" s="3" t="str">
        <f>IF(生产方式演算表!O111="","",生产方式演算表!O111)</f>
        <v>劳工</v>
      </c>
      <c r="M111" s="3">
        <f>IF(生产方式演算表!AT111="","",ROUND(生产方式演算表!AT111,-1))</f>
        <v>-940</v>
      </c>
      <c r="N111" s="3" t="str">
        <f>IF(生产方式演算表!Q111="","",生产方式演算表!Q111)</f>
        <v>工程师</v>
      </c>
      <c r="O111" s="3">
        <f>IF(生产方式演算表!AU111="","",ROUND(生产方式演算表!AU111,-1))</f>
        <v>140</v>
      </c>
      <c r="P111" s="3" t="str">
        <f>IF(生产方式演算表!S111="","",生产方式演算表!S111)</f>
        <v/>
      </c>
      <c r="Q111" s="3" t="str">
        <f>IF(生产方式演算表!AV111="","",ROUND(生产方式演算表!AV111,-1))</f>
        <v/>
      </c>
      <c r="R111" s="3" t="str">
        <f>IF(生产方式演算表!V111="","",生产方式演算表!V111)</f>
        <v>家具</v>
      </c>
      <c r="S111" s="3">
        <f>IF(生产方式演算表!AW111="","",IF(LEN(生产方式演算表!AW111)=1,生产方式演算表!AW111,ROUND(生产方式演算表!AW111,-1)))</f>
        <v>0</v>
      </c>
      <c r="T111" s="3" t="str">
        <f>IF(生产方式演算表!X111="","",生产方式演算表!X111)</f>
        <v/>
      </c>
      <c r="U111" s="3" t="str">
        <f>IF(生产方式演算表!AX111="","",IF(LEN(生产方式演算表!AX111)=1,生产方式演算表!AX111,ROUND(生产方式演算表!AX111,-1)))</f>
        <v/>
      </c>
      <c r="V111" s="3">
        <f t="shared" si="4"/>
        <v>360</v>
      </c>
      <c r="W111" s="3">
        <f t="shared" si="5"/>
        <v>-18</v>
      </c>
      <c r="X111" s="3">
        <f t="shared" si="6"/>
        <v>0</v>
      </c>
      <c r="Y111" s="3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spans="1:34" ht="19.100000000000001" customHeight="1" x14ac:dyDescent="0.4">
      <c r="A112" s="21" t="str">
        <f>生产方式演算表!A112</f>
        <v>pmg_家具厂_自动化</v>
      </c>
      <c r="B112" s="18" t="str">
        <f>IF(生产方式演算表!B112="","",生产方式演算表!B112)</f>
        <v>pm_家具_魔导流水线</v>
      </c>
      <c r="C112" s="21">
        <f>生产方式演算表!C112</f>
        <v>5</v>
      </c>
      <c r="D112" s="22" t="str">
        <f>IF(生产方式演算表!F112="","",生产方式演算表!F112)</f>
        <v>魔导引擎</v>
      </c>
      <c r="E112" s="22">
        <f>IF(生产方式演算表!AO112="","",IF(LEN(生产方式演算表!AO112)=1,生产方式演算表!AO112,ROUND(生产方式演算表!AO112,-1)))</f>
        <v>2</v>
      </c>
      <c r="F112" s="22" t="str">
        <f>IF(生产方式演算表!H112="","",生产方式演算表!H112)</f>
        <v>煤</v>
      </c>
      <c r="G112" s="22">
        <f>IF(生产方式演算表!AP112="","",IF(LEN(生产方式演算表!AP112)=1,生产方式演算表!AP112,ROUND(生产方式演算表!AP112,-1)))</f>
        <v>10</v>
      </c>
      <c r="H112" s="22" t="str">
        <f>IF(生产方式演算表!J112="","",生产方式演算表!J112)</f>
        <v/>
      </c>
      <c r="I112" s="22" t="str">
        <f>IF(生产方式演算表!AQ112="","",IF(LEN(生产方式演算表!AQ112)=1,生产方式演算表!AQ112,ROUND(生产方式演算表!AQ112,-1)))</f>
        <v/>
      </c>
      <c r="J112" s="24" t="str">
        <f>IF(生产方式演算表!AR112=0,"","运力")</f>
        <v/>
      </c>
      <c r="K112" s="24" t="str">
        <f>IF(J112="","",IF(LEN(生产方式演算表!AR112)=1,生产方式演算表!AR112,ROUND(生产方式演算表!AR112,-1)))</f>
        <v/>
      </c>
      <c r="L112" s="3" t="str">
        <f>IF(生产方式演算表!O112="","",生产方式演算表!O112)</f>
        <v>劳工</v>
      </c>
      <c r="M112" s="3">
        <f>IF(生产方式演算表!AT112="","",ROUND(生产方式演算表!AT112,-1))</f>
        <v>-1170</v>
      </c>
      <c r="N112" s="3" t="str">
        <f>IF(生产方式演算表!Q112="","",生产方式演算表!Q112)</f>
        <v>工程师</v>
      </c>
      <c r="O112" s="3">
        <f>IF(生产方式演算表!AU112="","",ROUND(生产方式演算表!AU112,-1))</f>
        <v>210</v>
      </c>
      <c r="P112" s="3" t="str">
        <f>IF(生产方式演算表!S112="","",生产方式演算表!S112)</f>
        <v/>
      </c>
      <c r="Q112" s="3" t="str">
        <f>IF(生产方式演算表!AV112="","",ROUND(生产方式演算表!AV112,-1))</f>
        <v/>
      </c>
      <c r="R112" s="3" t="str">
        <f>IF(生产方式演算表!V112="","",生产方式演算表!V112)</f>
        <v>家具</v>
      </c>
      <c r="S112" s="3">
        <f>IF(生产方式演算表!AW112="","",IF(LEN(生产方式演算表!AW112)=1,生产方式演算表!AW112,ROUND(生产方式演算表!AW112,-1)))</f>
        <v>0</v>
      </c>
      <c r="T112" s="3" t="str">
        <f>IF(生产方式演算表!X112="","",生产方式演算表!X112)</f>
        <v/>
      </c>
      <c r="U112" s="3" t="str">
        <f>IF(生产方式演算表!AX112="","",IF(LEN(生产方式演算表!AX112)=1,生产方式演算表!AX112,ROUND(生产方式演算表!AX112,-1)))</f>
        <v/>
      </c>
      <c r="V112" s="3">
        <f t="shared" si="4"/>
        <v>460</v>
      </c>
      <c r="W112" s="3">
        <f t="shared" si="5"/>
        <v>-21</v>
      </c>
      <c r="X112" s="3">
        <f t="shared" si="6"/>
        <v>0</v>
      </c>
      <c r="Y112" s="3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spans="1:34" ht="19.100000000000001" customHeight="1" x14ac:dyDescent="0.4">
      <c r="A113" s="21" t="str">
        <f>生产方式演算表!A113</f>
        <v>pmg_家具厂_自动化</v>
      </c>
      <c r="B113" s="18" t="str">
        <f>IF(生产方式演算表!B113="","",生产方式演算表!B113)</f>
        <v>pm_家具_手工装配</v>
      </c>
      <c r="C113" s="21">
        <f>生产方式演算表!C113</f>
        <v>1</v>
      </c>
      <c r="D113" s="22" t="str">
        <f>IF(生产方式演算表!F113="","",生产方式演算表!F113)</f>
        <v/>
      </c>
      <c r="E113" s="22" t="str">
        <f>IF(生产方式演算表!AO113="","",IF(LEN(生产方式演算表!AO113)=1,生产方式演算表!AO113,ROUND(生产方式演算表!AO113,-1)))</f>
        <v/>
      </c>
      <c r="F113" s="22" t="str">
        <f>IF(生产方式演算表!H113="","",生产方式演算表!H113)</f>
        <v/>
      </c>
      <c r="G113" s="22" t="str">
        <f>IF(生产方式演算表!AP113="","",IF(LEN(生产方式演算表!AP113)=1,生产方式演算表!AP113,ROUND(生产方式演算表!AP113,-1)))</f>
        <v/>
      </c>
      <c r="H113" s="22" t="str">
        <f>IF(生产方式演算表!J113="","",生产方式演算表!J113)</f>
        <v/>
      </c>
      <c r="I113" s="22" t="str">
        <f>IF(生产方式演算表!AQ113="","",IF(LEN(生产方式演算表!AQ113)=1,生产方式演算表!AQ113,ROUND(生产方式演算表!AQ113,-1)))</f>
        <v/>
      </c>
      <c r="J113" s="24" t="str">
        <f>IF(生产方式演算表!AR113=0,"","运力")</f>
        <v/>
      </c>
      <c r="K113" s="24" t="str">
        <f>IF(J113="","",IF(LEN(生产方式演算表!AR113)=1,生产方式演算表!AR113,ROUND(生产方式演算表!AR113,-1)))</f>
        <v/>
      </c>
      <c r="L113" s="3" t="str">
        <f>IF(生产方式演算表!O113="","",生产方式演算表!O113)</f>
        <v/>
      </c>
      <c r="M113" s="3" t="str">
        <f>IF(生产方式演算表!AT113="","",ROUND(生产方式演算表!AT113,-1))</f>
        <v/>
      </c>
      <c r="N113" s="3" t="str">
        <f>IF(生产方式演算表!Q113="","",生产方式演算表!Q113)</f>
        <v/>
      </c>
      <c r="O113" s="3" t="str">
        <f>IF(生产方式演算表!AU113="","",ROUND(生产方式演算表!AU113,-1))</f>
        <v/>
      </c>
      <c r="P113" s="3" t="str">
        <f>IF(生产方式演算表!S113="","",生产方式演算表!S113)</f>
        <v/>
      </c>
      <c r="Q113" s="3" t="str">
        <f>IF(生产方式演算表!AV113="","",ROUND(生产方式演算表!AV113,-1))</f>
        <v/>
      </c>
      <c r="R113" s="3" t="str">
        <f>IF(生产方式演算表!V113="","",生产方式演算表!V113)</f>
        <v/>
      </c>
      <c r="S113" s="3" t="str">
        <f>IF(生产方式演算表!AW113="","",IF(LEN(生产方式演算表!AW113)=1,生产方式演算表!AW113,ROUND(生产方式演算表!AW113,-1)))</f>
        <v/>
      </c>
      <c r="T113" s="3" t="str">
        <f>IF(生产方式演算表!X113="","",生产方式演算表!X113)</f>
        <v/>
      </c>
      <c r="U113" s="3" t="str">
        <f>IF(生产方式演算表!AX113="","",IF(LEN(生产方式演算表!AX113)=1,生产方式演算表!AX113,ROUND(生产方式演算表!AX113,-1)))</f>
        <v/>
      </c>
      <c r="V113" s="3">
        <f t="shared" si="4"/>
        <v>0</v>
      </c>
      <c r="W113" s="3">
        <f t="shared" si="5"/>
        <v>0</v>
      </c>
      <c r="X113" s="3">
        <f t="shared" si="6"/>
        <v>0</v>
      </c>
      <c r="Y113" s="3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spans="1:34" ht="19.100000000000001" customHeight="1" x14ac:dyDescent="0.4">
      <c r="A114" s="21" t="str">
        <f>生产方式演算表!A114</f>
        <v>pmg_家具厂_自动化</v>
      </c>
      <c r="B114" s="18" t="str">
        <f>IF(生产方式演算表!B114="","",生产方式演算表!B114)</f>
        <v>pm_家具_基础魔偶</v>
      </c>
      <c r="C114" s="21">
        <f>生产方式演算表!C114</f>
        <v>2</v>
      </c>
      <c r="D114" s="22" t="str">
        <f>IF(生产方式演算表!F114="","",生产方式演算表!F114)</f>
        <v>魔偶</v>
      </c>
      <c r="E114" s="22">
        <f>IF(生产方式演算表!AO114="","",IF(LEN(生产方式演算表!AO114)=1,生产方式演算表!AO114,ROUND(生产方式演算表!AO114,-1)))</f>
        <v>2</v>
      </c>
      <c r="F114" s="22" t="str">
        <f>IF(生产方式演算表!H114="","",生产方式演算表!H114)</f>
        <v>灵能水晶</v>
      </c>
      <c r="G114" s="22">
        <f>IF(生产方式演算表!AP114="","",IF(LEN(生产方式演算表!AP114)=1,生产方式演算表!AP114,ROUND(生产方式演算表!AP114,-1)))</f>
        <v>4</v>
      </c>
      <c r="H114" s="22" t="str">
        <f>IF(生产方式演算表!J114="","",生产方式演算表!J114)</f>
        <v/>
      </c>
      <c r="I114" s="22" t="str">
        <f>IF(生产方式演算表!AQ114="","",IF(LEN(生产方式演算表!AQ114)=1,生产方式演算表!AQ114,ROUND(生产方式演算表!AQ114,-1)))</f>
        <v/>
      </c>
      <c r="J114" s="24" t="str">
        <f>IF(生产方式演算表!AR114=0,"","运力")</f>
        <v/>
      </c>
      <c r="K114" s="24" t="str">
        <f>IF(J114="","",IF(LEN(生产方式演算表!AR114)=1,生产方式演算表!AR114,ROUND(生产方式演算表!AR114,-1)))</f>
        <v/>
      </c>
      <c r="L114" s="3" t="str">
        <f>IF(生产方式演算表!O114="","",生产方式演算表!O114)</f>
        <v>劳工</v>
      </c>
      <c r="M114" s="3">
        <f>IF(生产方式演算表!AT114="","",ROUND(生产方式演算表!AT114,-1))</f>
        <v>-540</v>
      </c>
      <c r="N114" s="3" t="str">
        <f>IF(生产方式演算表!Q114="","",生产方式演算表!Q114)</f>
        <v>法士</v>
      </c>
      <c r="O114" s="3">
        <f>IF(生产方式演算表!AU114="","",ROUND(生产方式演算表!AU114,-1))</f>
        <v>30</v>
      </c>
      <c r="P114" s="3" t="str">
        <f>IF(生产方式演算表!S114="","",生产方式演算表!S114)</f>
        <v/>
      </c>
      <c r="Q114" s="3" t="str">
        <f>IF(生产方式演算表!AV114="","",ROUND(生产方式演算表!AV114,-1))</f>
        <v/>
      </c>
      <c r="R114" s="3" t="str">
        <f>IF(生产方式演算表!V114="","",生产方式演算表!V114)</f>
        <v>家具</v>
      </c>
      <c r="S114" s="3">
        <f>IF(生产方式演算表!AW114="","",IF(LEN(生产方式演算表!AW114)=1,生产方式演算表!AW114,ROUND(生产方式演算表!AW114,-1)))</f>
        <v>0</v>
      </c>
      <c r="T114" s="3" t="str">
        <f>IF(生产方式演算表!X114="","",生产方式演算表!X114)</f>
        <v/>
      </c>
      <c r="U114" s="3" t="str">
        <f>IF(生产方式演算表!AX114="","",IF(LEN(生产方式演算表!AX114)=1,生产方式演算表!AX114,ROUND(生产方式演算表!AX114,-1)))</f>
        <v/>
      </c>
      <c r="V114" s="3">
        <f t="shared" si="4"/>
        <v>340</v>
      </c>
      <c r="W114" s="3">
        <f t="shared" si="5"/>
        <v>-11</v>
      </c>
      <c r="X114" s="3">
        <f t="shared" si="6"/>
        <v>0</v>
      </c>
      <c r="Y114" s="3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customHeight="1" x14ac:dyDescent="0.4">
      <c r="A115" s="21" t="str">
        <f>生产方式演算表!A115</f>
        <v>pmg_家具厂_自动化</v>
      </c>
      <c r="B115" s="18" t="str">
        <f>IF(生产方式演算表!B115="","",生产方式演算表!B115)</f>
        <v>pm_家具_智能魔偶</v>
      </c>
      <c r="C115" s="21">
        <f>生产方式演算表!C115</f>
        <v>3</v>
      </c>
      <c r="D115" s="22" t="str">
        <f>IF(生产方式演算表!F115="","",生产方式演算表!F115)</f>
        <v>魔偶</v>
      </c>
      <c r="E115" s="22">
        <f>IF(生产方式演算表!AO115="","",IF(LEN(生产方式演算表!AO115)=1,生产方式演算表!AO115,ROUND(生产方式演算表!AO115,-1)))</f>
        <v>3</v>
      </c>
      <c r="F115" s="22" t="str">
        <f>IF(生产方式演算表!H115="","",生产方式演算表!H115)</f>
        <v>灵能水晶</v>
      </c>
      <c r="G115" s="22">
        <f>IF(生产方式演算表!AP115="","",IF(LEN(生产方式演算表!AP115)=1,生产方式演算表!AP115,ROUND(生产方式演算表!AP115,-1)))</f>
        <v>5</v>
      </c>
      <c r="H115" s="22" t="str">
        <f>IF(生产方式演算表!J115="","",生产方式演算表!J115)</f>
        <v/>
      </c>
      <c r="I115" s="22" t="str">
        <f>IF(生产方式演算表!AQ115="","",IF(LEN(生产方式演算表!AQ115)=1,生产方式演算表!AQ115,ROUND(生产方式演算表!AQ115,-1)))</f>
        <v/>
      </c>
      <c r="J115" s="24" t="str">
        <f>IF(生产方式演算表!AR115=0,"","运力")</f>
        <v/>
      </c>
      <c r="K115" s="24" t="str">
        <f>IF(J115="","",IF(LEN(生产方式演算表!AR115)=1,生产方式演算表!AR115,ROUND(生产方式演算表!AR115,-1)))</f>
        <v/>
      </c>
      <c r="L115" s="3" t="str">
        <f>IF(生产方式演算表!O115="","",生产方式演算表!O115)</f>
        <v>劳工</v>
      </c>
      <c r="M115" s="3">
        <f>IF(生产方式演算表!AT115="","",ROUND(生产方式演算表!AT115,-1))</f>
        <v>-1010</v>
      </c>
      <c r="N115" s="3" t="str">
        <f>IF(生产方式演算表!Q115="","",生产方式演算表!Q115)</f>
        <v>法士</v>
      </c>
      <c r="O115" s="3">
        <f>IF(生产方式演算表!AU115="","",ROUND(生产方式演算表!AU115,-1))</f>
        <v>90</v>
      </c>
      <c r="P115" s="3" t="str">
        <f>IF(生产方式演算表!S115="","",生产方式演算表!S115)</f>
        <v/>
      </c>
      <c r="Q115" s="3" t="str">
        <f>IF(生产方式演算表!AV115="","",ROUND(生产方式演算表!AV115,-1))</f>
        <v/>
      </c>
      <c r="R115" s="3" t="str">
        <f>IF(生产方式演算表!V115="","",生产方式演算表!V115)</f>
        <v>家具</v>
      </c>
      <c r="S115" s="3">
        <f>IF(生产方式演算表!AW115="","",IF(LEN(生产方式演算表!AW115)=1,生产方式演算表!AW115,ROUND(生产方式演算表!AW115,-1)))</f>
        <v>0</v>
      </c>
      <c r="T115" s="3" t="str">
        <f>IF(生产方式演算表!X115="","",生产方式演算表!X115)</f>
        <v/>
      </c>
      <c r="U115" s="3" t="str">
        <f>IF(生产方式演算表!AX115="","",IF(LEN(生产方式演算表!AX115)=1,生产方式演算表!AX115,ROUND(生产方式演算表!AX115,-1)))</f>
        <v/>
      </c>
      <c r="V115" s="3">
        <f t="shared" si="4"/>
        <v>450</v>
      </c>
      <c r="W115" s="3">
        <f t="shared" si="5"/>
        <v>-20</v>
      </c>
      <c r="X115" s="3">
        <f t="shared" si="6"/>
        <v>0</v>
      </c>
      <c r="Y115" s="3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customHeight="1" x14ac:dyDescent="0.4">
      <c r="A116" s="21" t="str">
        <f>生产方式演算表!A116</f>
        <v>pmg_家具厂_自动化</v>
      </c>
      <c r="B116" s="18" t="str">
        <f>IF(生产方式演算表!B116="","",生产方式演算表!B116)</f>
        <v>pm_家具_强智能魔偶</v>
      </c>
      <c r="C116" s="21">
        <f>生产方式演算表!C116</f>
        <v>4</v>
      </c>
      <c r="D116" s="22" t="str">
        <f>IF(生产方式演算表!F116="","",生产方式演算表!F116)</f>
        <v>魔偶</v>
      </c>
      <c r="E116" s="22">
        <f>IF(生产方式演算表!AO116="","",IF(LEN(生产方式演算表!AO116)=1,生产方式演算表!AO116,ROUND(生产方式演算表!AO116,-1)))</f>
        <v>4</v>
      </c>
      <c r="F116" s="22" t="str">
        <f>IF(生产方式演算表!H116="","",生产方式演算表!H116)</f>
        <v>灵能水晶</v>
      </c>
      <c r="G116" s="22">
        <f>IF(生产方式演算表!AP116="","",IF(LEN(生产方式演算表!AP116)=1,生产方式演算表!AP116,ROUND(生产方式演算表!AP116,-1)))</f>
        <v>6</v>
      </c>
      <c r="H116" s="22" t="str">
        <f>IF(生产方式演算表!J116="","",生产方式演算表!J116)</f>
        <v/>
      </c>
      <c r="I116" s="22" t="str">
        <f>IF(生产方式演算表!AQ116="","",IF(LEN(生产方式演算表!AQ116)=1,生产方式演算表!AQ116,ROUND(生产方式演算表!AQ116,-1)))</f>
        <v/>
      </c>
      <c r="J116" s="24" t="str">
        <f>IF(生产方式演算表!AR116=0,"","运力")</f>
        <v/>
      </c>
      <c r="K116" s="24" t="str">
        <f>IF(J116="","",IF(LEN(生产方式演算表!AR116)=1,生产方式演算表!AR116,ROUND(生产方式演算表!AR116,-1)))</f>
        <v/>
      </c>
      <c r="L116" s="3" t="str">
        <f>IF(生产方式演算表!O116="","",生产方式演算表!O116)</f>
        <v>劳工</v>
      </c>
      <c r="M116" s="3">
        <f>IF(生产方式演算表!AT116="","",ROUND(生产方式演算表!AT116,-1))</f>
        <v>-1400</v>
      </c>
      <c r="N116" s="3" t="str">
        <f>IF(生产方式演算表!Q116="","",生产方式演算表!Q116)</f>
        <v>法士</v>
      </c>
      <c r="O116" s="3">
        <f>IF(生产方式演算表!AU116="","",ROUND(生产方式演算表!AU116,-1))</f>
        <v>160</v>
      </c>
      <c r="P116" s="3" t="str">
        <f>IF(生产方式演算表!S116="","",生产方式演算表!S116)</f>
        <v/>
      </c>
      <c r="Q116" s="3" t="str">
        <f>IF(生产方式演算表!AV116="","",ROUND(生产方式演算表!AV116,-1))</f>
        <v/>
      </c>
      <c r="R116" s="3" t="str">
        <f>IF(生产方式演算表!V116="","",生产方式演算表!V116)</f>
        <v>家具</v>
      </c>
      <c r="S116" s="3">
        <f>IF(生产方式演算表!AW116="","",IF(LEN(生产方式演算表!AW116)=1,生产方式演算表!AW116,ROUND(生产方式演算表!AW116,-1)))</f>
        <v>0</v>
      </c>
      <c r="T116" s="3" t="str">
        <f>IF(生产方式演算表!X116="","",生产方式演算表!X116)</f>
        <v/>
      </c>
      <c r="U116" s="3" t="str">
        <f>IF(生产方式演算表!AX116="","",IF(LEN(生产方式演算表!AX116)=1,生产方式演算表!AX116,ROUND(生产方式演算表!AX116,-1)))</f>
        <v/>
      </c>
      <c r="V116" s="3">
        <f t="shared" si="4"/>
        <v>560</v>
      </c>
      <c r="W116" s="3">
        <f t="shared" si="5"/>
        <v>-27</v>
      </c>
      <c r="X116" s="3">
        <f t="shared" si="6"/>
        <v>0</v>
      </c>
      <c r="Y116" s="3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customHeight="1" x14ac:dyDescent="0.4">
      <c r="A117" s="21" t="str">
        <f>生产方式演算表!A117</f>
        <v>pmg_家具厂_自动化</v>
      </c>
      <c r="B117" s="18" t="str">
        <f>IF(生产方式演算表!B117="","",生产方式演算表!B117)</f>
        <v>pm_家具_魔偶流水线</v>
      </c>
      <c r="C117" s="21">
        <f>生产方式演算表!C117</f>
        <v>5</v>
      </c>
      <c r="D117" s="22" t="str">
        <f>IF(生产方式演算表!F117="","",生产方式演算表!F117)</f>
        <v>魔偶</v>
      </c>
      <c r="E117" s="22">
        <f>IF(生产方式演算表!AO117="","",IF(LEN(生产方式演算表!AO117)=1,生产方式演算表!AO117,ROUND(生产方式演算表!AO117,-1)))</f>
        <v>4</v>
      </c>
      <c r="F117" s="22" t="str">
        <f>IF(生产方式演算表!H117="","",生产方式演算表!H117)</f>
        <v>灵能水晶</v>
      </c>
      <c r="G117" s="22">
        <f>IF(生产方式演算表!AP117="","",IF(LEN(生产方式演算表!AP117)=1,生产方式演算表!AP117,ROUND(生产方式演算表!AP117,-1)))</f>
        <v>7</v>
      </c>
      <c r="H117" s="22" t="str">
        <f>IF(生产方式演算表!J117="","",生产方式演算表!J117)</f>
        <v/>
      </c>
      <c r="I117" s="22" t="str">
        <f>IF(生产方式演算表!AQ117="","",IF(LEN(生产方式演算表!AQ117)=1,生产方式演算表!AQ117,ROUND(生产方式演算表!AQ117,-1)))</f>
        <v/>
      </c>
      <c r="J117" s="24" t="str">
        <f>IF(生产方式演算表!AR117=0,"","运力")</f>
        <v/>
      </c>
      <c r="K117" s="24" t="str">
        <f>IF(J117="","",IF(LEN(生产方式演算表!AR117)=1,生产方式演算表!AR117,ROUND(生产方式演算表!AR117,-1)))</f>
        <v/>
      </c>
      <c r="L117" s="3" t="str">
        <f>IF(生产方式演算表!O117="","",生产方式演算表!O117)</f>
        <v>劳工</v>
      </c>
      <c r="M117" s="3">
        <f>IF(生产方式演算表!AT117="","",ROUND(生产方式演算表!AT117,-1))</f>
        <v>-1750</v>
      </c>
      <c r="N117" s="3" t="str">
        <f>IF(生产方式演算表!Q117="","",生产方式演算表!Q117)</f>
        <v>法士</v>
      </c>
      <c r="O117" s="3">
        <f>IF(生产方式演算表!AU117="","",ROUND(生产方式演算表!AU117,-1))</f>
        <v>240</v>
      </c>
      <c r="P117" s="3" t="str">
        <f>IF(生产方式演算表!S117="","",生产方式演算表!S117)</f>
        <v/>
      </c>
      <c r="Q117" s="3" t="str">
        <f>IF(生产方式演算表!AV117="","",ROUND(生产方式演算表!AV117,-1))</f>
        <v/>
      </c>
      <c r="R117" s="3" t="str">
        <f>IF(生产方式演算表!V117="","",生产方式演算表!V117)</f>
        <v>家具</v>
      </c>
      <c r="S117" s="3">
        <f>IF(生产方式演算表!AW117="","",IF(LEN(生产方式演算表!AW117)=1,生产方式演算表!AW117,ROUND(生产方式演算表!AW117,-1)))</f>
        <v>0</v>
      </c>
      <c r="T117" s="3" t="str">
        <f>IF(生产方式演算表!X117="","",生产方式演算表!X117)</f>
        <v/>
      </c>
      <c r="U117" s="3" t="str">
        <f>IF(生产方式演算表!AX117="","",IF(LEN(生产方式演算表!AX117)=1,生产方式演算表!AX117,ROUND(生产方式演算表!AX117,-1)))</f>
        <v/>
      </c>
      <c r="V117" s="3">
        <f t="shared" si="4"/>
        <v>620</v>
      </c>
      <c r="W117" s="3">
        <f t="shared" si="5"/>
        <v>-34</v>
      </c>
      <c r="X117" s="3">
        <f t="shared" si="6"/>
        <v>0</v>
      </c>
      <c r="Y117" s="3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spans="1:34" ht="19.100000000000001" customHeight="1" x14ac:dyDescent="0.4">
      <c r="A118" s="21" t="str">
        <f>生产方式演算表!A118</f>
        <v>pmg_家具厂_所有制</v>
      </c>
      <c r="B118" s="18" t="str">
        <f>IF(生产方式演算表!B118="","",生产方式演算表!B118)</f>
        <v>pm_轻_商人行会</v>
      </c>
      <c r="C118" s="21">
        <f>生产方式演算表!C118</f>
        <v>1</v>
      </c>
      <c r="D118" s="22" t="str">
        <f>IF(生产方式演算表!F118="","",生产方式演算表!F118)</f>
        <v/>
      </c>
      <c r="E118" s="22" t="str">
        <f>IF(生产方式演算表!AO118="","",IF(LEN(生产方式演算表!AO118)=1,生产方式演算表!AO118,ROUND(生产方式演算表!AO118,-1)))</f>
        <v/>
      </c>
      <c r="F118" s="22" t="str">
        <f>IF(生产方式演算表!H118="","",生产方式演算表!H118)</f>
        <v/>
      </c>
      <c r="G118" s="22" t="str">
        <f>IF(生产方式演算表!AP118="","",IF(LEN(生产方式演算表!AP118)=1,生产方式演算表!AP118,ROUND(生产方式演算表!AP118,-1)))</f>
        <v/>
      </c>
      <c r="H118" s="22" t="str">
        <f>IF(生产方式演算表!J118="","",生产方式演算表!J118)</f>
        <v/>
      </c>
      <c r="I118" s="22" t="str">
        <f>IF(生产方式演算表!AQ118="","",IF(LEN(生产方式演算表!AQ118)=1,生产方式演算表!AQ118,ROUND(生产方式演算表!AQ118,-1)))</f>
        <v/>
      </c>
      <c r="J118" s="24" t="str">
        <f>IF(生产方式演算表!AR118=0,"","运力")</f>
        <v/>
      </c>
      <c r="K118" s="24" t="str">
        <f>IF(J118="","",IF(LEN(生产方式演算表!AR118)=1,生产方式演算表!AR118,ROUND(生产方式演算表!AR118,-1)))</f>
        <v/>
      </c>
      <c r="L118" s="3" t="str">
        <f>IF(生产方式演算表!O118="","",生产方式演算表!O118)</f>
        <v>职员</v>
      </c>
      <c r="M118" s="3">
        <f>IF(生产方式演算表!AT118="","",ROUND(生产方式演算表!AT118,-1))</f>
        <v>420</v>
      </c>
      <c r="N118" s="3" t="str">
        <f>IF(生产方式演算表!Q118="","",生产方式演算表!Q118)</f>
        <v>贵族</v>
      </c>
      <c r="O118" s="3">
        <f>IF(生产方式演算表!AU118="","",ROUND(生产方式演算表!AU118,-1))</f>
        <v>50</v>
      </c>
      <c r="P118" s="3" t="str">
        <f>IF(生产方式演算表!S118="","",生产方式演算表!S118)</f>
        <v/>
      </c>
      <c r="Q118" s="3" t="str">
        <f>IF(生产方式演算表!AV118="","",ROUND(生产方式演算表!AV118,-1))</f>
        <v/>
      </c>
      <c r="R118" s="3" t="str">
        <f>IF(生产方式演算表!V118="","",生产方式演算表!V118)</f>
        <v/>
      </c>
      <c r="S118" s="3" t="str">
        <f>IF(生产方式演算表!AW118="","",IF(LEN(生产方式演算表!AW118)=1,生产方式演算表!AW118,ROUND(生产方式演算表!AW118,-1)))</f>
        <v/>
      </c>
      <c r="T118" s="3" t="str">
        <f>IF(生产方式演算表!X118="","",生产方式演算表!X118)</f>
        <v/>
      </c>
      <c r="U118" s="3" t="str">
        <f>IF(生产方式演算表!AX118="","",IF(LEN(生产方式演算表!AX118)=1,生产方式演算表!AX118,ROUND(生产方式演算表!AX118,-1)))</f>
        <v/>
      </c>
      <c r="V118" s="3">
        <f t="shared" si="4"/>
        <v>0</v>
      </c>
      <c r="W118" s="3">
        <f t="shared" si="5"/>
        <v>21</v>
      </c>
      <c r="X118" s="3">
        <f t="shared" si="6"/>
        <v>0</v>
      </c>
      <c r="Y118" s="3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spans="1:34" ht="19.100000000000001" customHeight="1" x14ac:dyDescent="0.4">
      <c r="A119" s="21" t="str">
        <f>生产方式演算表!A119</f>
        <v>pmg_家具厂_所有制</v>
      </c>
      <c r="B119" s="18" t="str">
        <f>IF(生产方式演算表!B119="","",生产方式演算表!B119)</f>
        <v>pm_轻_教会所有</v>
      </c>
      <c r="C119" s="21">
        <f>生产方式演算表!C119</f>
        <v>2</v>
      </c>
      <c r="D119" s="22" t="str">
        <f>IF(生产方式演算表!F119="","",生产方式演算表!F119)</f>
        <v/>
      </c>
      <c r="E119" s="22" t="str">
        <f>IF(生产方式演算表!AO119="","",IF(LEN(生产方式演算表!AO119)=1,生产方式演算表!AO119,ROUND(生产方式演算表!AO119,-1)))</f>
        <v/>
      </c>
      <c r="F119" s="22" t="str">
        <f>IF(生产方式演算表!H119="","",生产方式演算表!H119)</f>
        <v/>
      </c>
      <c r="G119" s="22" t="str">
        <f>IF(生产方式演算表!AP119="","",IF(LEN(生产方式演算表!AP119)=1,生产方式演算表!AP119,ROUND(生产方式演算表!AP119,-1)))</f>
        <v/>
      </c>
      <c r="H119" s="22" t="str">
        <f>IF(生产方式演算表!J119="","",生产方式演算表!J119)</f>
        <v/>
      </c>
      <c r="I119" s="22" t="str">
        <f>IF(生产方式演算表!AQ119="","",IF(LEN(生产方式演算表!AQ119)=1,生产方式演算表!AQ119,ROUND(生产方式演算表!AQ119,-1)))</f>
        <v/>
      </c>
      <c r="J119" s="24" t="str">
        <f>IF(生产方式演算表!AR119=0,"","运力")</f>
        <v/>
      </c>
      <c r="K119" s="24" t="str">
        <f>IF(J119="","",IF(LEN(生产方式演算表!AR119)=1,生产方式演算表!AR119,ROUND(生产方式演算表!AR119,-1)))</f>
        <v/>
      </c>
      <c r="L119" s="3" t="str">
        <f>IF(生产方式演算表!O119="","",生产方式演算表!O119)</f>
        <v>教士</v>
      </c>
      <c r="M119" s="3">
        <f>IF(生产方式演算表!AT119="","",ROUND(生产方式演算表!AT119,-1))</f>
        <v>530</v>
      </c>
      <c r="N119" s="3" t="str">
        <f>IF(生产方式演算表!Q119="","",生产方式演算表!Q119)</f>
        <v/>
      </c>
      <c r="O119" s="3" t="str">
        <f>IF(生产方式演算表!AU119="","",ROUND(生产方式演算表!AU119,-1))</f>
        <v/>
      </c>
      <c r="P119" s="3" t="str">
        <f>IF(生产方式演算表!S119="","",生产方式演算表!S119)</f>
        <v/>
      </c>
      <c r="Q119" s="3" t="str">
        <f>IF(生产方式演算表!AV119="","",ROUND(生产方式演算表!AV119,-1))</f>
        <v/>
      </c>
      <c r="R119" s="3" t="str">
        <f>IF(生产方式演算表!V119="","",生产方式演算表!V119)</f>
        <v/>
      </c>
      <c r="S119" s="3" t="str">
        <f>IF(生产方式演算表!AW119="","",IF(LEN(生产方式演算表!AW119)=1,生产方式演算表!AW119,ROUND(生产方式演算表!AW119,-1)))</f>
        <v/>
      </c>
      <c r="T119" s="3" t="str">
        <f>IF(生产方式演算表!X119="","",生产方式演算表!X119)</f>
        <v/>
      </c>
      <c r="U119" s="3" t="str">
        <f>IF(生产方式演算表!AX119="","",IF(LEN(生产方式演算表!AX119)=1,生产方式演算表!AX119,ROUND(生产方式演算表!AX119,-1)))</f>
        <v/>
      </c>
      <c r="V119" s="3">
        <f t="shared" si="4"/>
        <v>0</v>
      </c>
      <c r="W119" s="3">
        <f t="shared" si="5"/>
        <v>35</v>
      </c>
      <c r="X119" s="3">
        <f t="shared" si="6"/>
        <v>0</v>
      </c>
      <c r="Y119" s="3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spans="1:34" ht="19.100000000000001" customHeight="1" x14ac:dyDescent="0.4">
      <c r="A120" s="21" t="str">
        <f>生产方式演算表!A120</f>
        <v>pmg_家具厂_所有制</v>
      </c>
      <c r="B120" s="18" t="str">
        <f>IF(生产方式演算表!B120="","",生产方式演算表!B120)</f>
        <v>pm_轻_私人运营</v>
      </c>
      <c r="C120" s="21">
        <f>生产方式演算表!C120</f>
        <v>3</v>
      </c>
      <c r="D120" s="22" t="str">
        <f>IF(生产方式演算表!F120="","",生产方式演算表!F120)</f>
        <v/>
      </c>
      <c r="E120" s="22" t="str">
        <f>IF(生产方式演算表!AO120="","",IF(LEN(生产方式演算表!AO120)=1,生产方式演算表!AO120,ROUND(生产方式演算表!AO120,-1)))</f>
        <v/>
      </c>
      <c r="F120" s="22" t="str">
        <f>IF(生产方式演算表!H120="","",生产方式演算表!H120)</f>
        <v/>
      </c>
      <c r="G120" s="22" t="str">
        <f>IF(生产方式演算表!AP120="","",IF(LEN(生产方式演算表!AP120)=1,生产方式演算表!AP120,ROUND(生产方式演算表!AP120,-1)))</f>
        <v/>
      </c>
      <c r="H120" s="22" t="str">
        <f>IF(生产方式演算表!J120="","",生产方式演算表!J120)</f>
        <v/>
      </c>
      <c r="I120" s="22" t="str">
        <f>IF(生产方式演算表!AQ120="","",IF(LEN(生产方式演算表!AQ120)=1,生产方式演算表!AQ120,ROUND(生产方式演算表!AQ120,-1)))</f>
        <v/>
      </c>
      <c r="J120" s="24" t="str">
        <f>IF(生产方式演算表!AR120=0,"","运力")</f>
        <v/>
      </c>
      <c r="K120" s="24" t="str">
        <f>IF(J120="","",IF(LEN(生产方式演算表!AR120)=1,生产方式演算表!AR120,ROUND(生产方式演算表!AR120,-1)))</f>
        <v/>
      </c>
      <c r="L120" s="3" t="str">
        <f>IF(生产方式演算表!O120="","",生产方式演算表!O120)</f>
        <v>资本家</v>
      </c>
      <c r="M120" s="3">
        <f>IF(生产方式演算表!AT120="","",ROUND(生产方式演算表!AT120,-1))</f>
        <v>140</v>
      </c>
      <c r="N120" s="3" t="str">
        <f>IF(生产方式演算表!Q120="","",生产方式演算表!Q120)</f>
        <v>职员</v>
      </c>
      <c r="O120" s="3">
        <f>IF(生产方式演算表!AU120="","",ROUND(生产方式演算表!AU120,-1))</f>
        <v>370</v>
      </c>
      <c r="P120" s="3" t="str">
        <f>IF(生产方式演算表!S120="","",生产方式演算表!S120)</f>
        <v/>
      </c>
      <c r="Q120" s="3" t="str">
        <f>IF(生产方式演算表!AV120="","",ROUND(生产方式演算表!AV120,-1))</f>
        <v/>
      </c>
      <c r="R120" s="3" t="str">
        <f>IF(生产方式演算表!V120="","",生产方式演算表!V120)</f>
        <v/>
      </c>
      <c r="S120" s="3" t="str">
        <f>IF(生产方式演算表!AW120="","",IF(LEN(生产方式演算表!AW120)=1,生产方式演算表!AW120,ROUND(生产方式演算表!AW120,-1)))</f>
        <v/>
      </c>
      <c r="T120" s="3" t="str">
        <f>IF(生产方式演算表!X120="","",生产方式演算表!X120)</f>
        <v/>
      </c>
      <c r="U120" s="3" t="str">
        <f>IF(生产方式演算表!AX120="","",IF(LEN(生产方式演算表!AX120)=1,生产方式演算表!AX120,ROUND(生产方式演算表!AX120,-1)))</f>
        <v/>
      </c>
      <c r="V120" s="3">
        <f t="shared" si="4"/>
        <v>0</v>
      </c>
      <c r="W120" s="3">
        <f t="shared" si="5"/>
        <v>203</v>
      </c>
      <c r="X120" s="3">
        <f t="shared" si="6"/>
        <v>0</v>
      </c>
      <c r="Y120" s="3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spans="1:34" ht="19.100000000000001" customHeight="1" x14ac:dyDescent="0.4">
      <c r="A121" s="21" t="str">
        <f>生产方式演算表!A121</f>
        <v>pmg_家具厂_所有制</v>
      </c>
      <c r="B121" s="18" t="str">
        <f>IF(生产方式演算表!B121="","",生产方式演算表!B121)</f>
        <v>pm_轻_公开交易</v>
      </c>
      <c r="C121" s="21">
        <f>生产方式演算表!C121</f>
        <v>4</v>
      </c>
      <c r="D121" s="22" t="str">
        <f>IF(生产方式演算表!F121="","",生产方式演算表!F121)</f>
        <v/>
      </c>
      <c r="E121" s="22" t="str">
        <f>IF(生产方式演算表!AO121="","",IF(LEN(生产方式演算表!AO121)=1,生产方式演算表!AO121,ROUND(生产方式演算表!AO121,-1)))</f>
        <v/>
      </c>
      <c r="F121" s="22" t="str">
        <f>IF(生产方式演算表!H121="","",生产方式演算表!H121)</f>
        <v/>
      </c>
      <c r="G121" s="22" t="str">
        <f>IF(生产方式演算表!AP121="","",IF(LEN(生产方式演算表!AP121)=1,生产方式演算表!AP121,ROUND(生产方式演算表!AP121,-1)))</f>
        <v/>
      </c>
      <c r="H121" s="22" t="str">
        <f>IF(生产方式演算表!J121="","",生产方式演算表!J121)</f>
        <v/>
      </c>
      <c r="I121" s="22" t="str">
        <f>IF(生产方式演算表!AQ121="","",IF(LEN(生产方式演算表!AQ121)=1,生产方式演算表!AQ121,ROUND(生产方式演算表!AQ121,-1)))</f>
        <v/>
      </c>
      <c r="J121" s="24" t="str">
        <f>IF(生产方式演算表!AR121=0,"","运力")</f>
        <v/>
      </c>
      <c r="K121" s="24" t="str">
        <f>IF(J121="","",IF(LEN(生产方式演算表!AR121)=1,生产方式演算表!AR121,ROUND(生产方式演算表!AR121,-1)))</f>
        <v/>
      </c>
      <c r="L121" s="3" t="str">
        <f>IF(生产方式演算表!O121="","",生产方式演算表!O121)</f>
        <v>资本家</v>
      </c>
      <c r="M121" s="3">
        <f>IF(生产方式演算表!AT121="","",ROUND(生产方式演算表!AT121,-1))</f>
        <v>70</v>
      </c>
      <c r="N121" s="3" t="str">
        <f>IF(生产方式演算表!Q121="","",生产方式演算表!Q121)</f>
        <v>职员</v>
      </c>
      <c r="O121" s="3">
        <f>IF(生产方式演算表!AU121="","",ROUND(生产方式演算表!AU121,-1))</f>
        <v>180</v>
      </c>
      <c r="P121" s="3" t="str">
        <f>IF(生产方式演算表!S121="","",生产方式演算表!S121)</f>
        <v/>
      </c>
      <c r="Q121" s="3" t="str">
        <f>IF(生产方式演算表!AV121="","",ROUND(生产方式演算表!AV121,-1))</f>
        <v/>
      </c>
      <c r="R121" s="3" t="str">
        <f>IF(生产方式演算表!V121="","",生产方式演算表!V121)</f>
        <v/>
      </c>
      <c r="S121" s="3" t="str">
        <f>IF(生产方式演算表!AW121="","",IF(LEN(生产方式演算表!AW121)=1,生产方式演算表!AW121,ROUND(生产方式演算表!AW121,-1)))</f>
        <v/>
      </c>
      <c r="T121" s="3" t="str">
        <f>IF(生产方式演算表!X121="","",生产方式演算表!X121)</f>
        <v/>
      </c>
      <c r="U121" s="3" t="str">
        <f>IF(生产方式演算表!AX121="","",IF(LEN(生产方式演算表!AX121)=1,生产方式演算表!AX121,ROUND(生产方式演算表!AX121,-1)))</f>
        <v/>
      </c>
      <c r="V121" s="3">
        <f t="shared" si="4"/>
        <v>0</v>
      </c>
      <c r="W121" s="3">
        <f t="shared" si="5"/>
        <v>100</v>
      </c>
      <c r="X121" s="3">
        <f t="shared" si="6"/>
        <v>0</v>
      </c>
      <c r="Y121" s="3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spans="1:34" ht="19.100000000000001" customHeight="1" x14ac:dyDescent="0.4">
      <c r="A122" s="21" t="str">
        <f>生产方式演算表!A122</f>
        <v>pmg_家具厂_所有制</v>
      </c>
      <c r="B122" s="18" t="str">
        <f>IF(生产方式演算表!B122="","",生产方式演算表!B122)</f>
        <v>pm_轻_政府运营</v>
      </c>
      <c r="C122" s="21">
        <f>生产方式演算表!C122</f>
        <v>5</v>
      </c>
      <c r="D122" s="22" t="str">
        <f>IF(生产方式演算表!F122="","",生产方式演算表!F122)</f>
        <v/>
      </c>
      <c r="E122" s="22" t="str">
        <f>IF(生产方式演算表!AO122="","",IF(LEN(生产方式演算表!AO122)=1,生产方式演算表!AO122,ROUND(生产方式演算表!AO122,-1)))</f>
        <v/>
      </c>
      <c r="F122" s="22" t="str">
        <f>IF(生产方式演算表!H122="","",生产方式演算表!H122)</f>
        <v/>
      </c>
      <c r="G122" s="22" t="str">
        <f>IF(生产方式演算表!AP122="","",IF(LEN(生产方式演算表!AP122)=1,生产方式演算表!AP122,ROUND(生产方式演算表!AP122,-1)))</f>
        <v/>
      </c>
      <c r="H122" s="22" t="str">
        <f>IF(生产方式演算表!J122="","",生产方式演算表!J122)</f>
        <v/>
      </c>
      <c r="I122" s="22" t="str">
        <f>IF(生产方式演算表!AQ122="","",IF(LEN(生产方式演算表!AQ122)=1,生产方式演算表!AQ122,ROUND(生产方式演算表!AQ122,-1)))</f>
        <v/>
      </c>
      <c r="J122" s="24" t="str">
        <f>IF(生产方式演算表!AR122=0,"","运力")</f>
        <v/>
      </c>
      <c r="K122" s="24" t="str">
        <f>IF(J122="","",IF(LEN(生产方式演算表!AR122)=1,生产方式演算表!AR122,ROUND(生产方式演算表!AR122,-1)))</f>
        <v/>
      </c>
      <c r="L122" s="3" t="str">
        <f>IF(生产方式演算表!O122="","",生产方式演算表!O122)</f>
        <v>官僚</v>
      </c>
      <c r="M122" s="3">
        <f>IF(生产方式演算表!AT122="","",ROUND(生产方式演算表!AT122,-1))</f>
        <v>600</v>
      </c>
      <c r="N122" s="3" t="str">
        <f>IF(生产方式演算表!Q122="","",生产方式演算表!Q122)</f>
        <v/>
      </c>
      <c r="O122" s="3" t="str">
        <f>IF(生产方式演算表!AU122="","",ROUND(生产方式演算表!AU122,-1))</f>
        <v/>
      </c>
      <c r="P122" s="3" t="str">
        <f>IF(生产方式演算表!S122="","",生产方式演算表!S122)</f>
        <v/>
      </c>
      <c r="Q122" s="3" t="str">
        <f>IF(生产方式演算表!AV122="","",ROUND(生产方式演算表!AV122,-1))</f>
        <v/>
      </c>
      <c r="R122" s="3" t="str">
        <f>IF(生产方式演算表!V122="","",生产方式演算表!V122)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IF(生产方式演算表!X122="","",生产方式演算表!X122)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40</v>
      </c>
      <c r="X122" s="3">
        <f t="shared" si="6"/>
        <v>0</v>
      </c>
      <c r="Y122" s="3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1" t="str">
        <f>生产方式演算表!A123</f>
        <v>pmg_家具厂_所有制</v>
      </c>
      <c r="B123" s="18" t="str">
        <f>IF(生产方式演算表!B123="","",生产方式演算表!B123)</f>
        <v>pm_轻_初级工人合作社</v>
      </c>
      <c r="C123" s="21">
        <f>生产方式演算表!C123</f>
        <v>6</v>
      </c>
      <c r="D123" s="22" t="str">
        <f>IF(生产方式演算表!F123="","",生产方式演算表!F123)</f>
        <v/>
      </c>
      <c r="E123" s="22" t="str">
        <f>IF(生产方式演算表!AO123="","",IF(LEN(生产方式演算表!AO123)=1,生产方式演算表!AO123,ROUND(生产方式演算表!AO123,-1)))</f>
        <v/>
      </c>
      <c r="F123" s="22" t="str">
        <f>IF(生产方式演算表!H123="","",生产方式演算表!H123)</f>
        <v/>
      </c>
      <c r="G123" s="22" t="str">
        <f>IF(生产方式演算表!AP123="","",IF(LEN(生产方式演算表!AP123)=1,生产方式演算表!AP123,ROUND(生产方式演算表!AP123,-1)))</f>
        <v/>
      </c>
      <c r="H123" s="22" t="str">
        <f>IF(生产方式演算表!J123="","",生产方式演算表!J123)</f>
        <v/>
      </c>
      <c r="I123" s="22" t="str">
        <f>IF(生产方式演算表!AQ123="","",IF(LEN(生产方式演算表!AQ123)=1,生产方式演算表!AQ123,ROUND(生产方式演算表!AQ123,-1)))</f>
        <v/>
      </c>
      <c r="J123" s="24" t="str">
        <f>IF(生产方式演算表!AR123=0,"","运力")</f>
        <v/>
      </c>
      <c r="K123" s="24" t="str">
        <f>IF(J123="","",IF(LEN(生产方式演算表!AR123)=1,生产方式演算表!AR123,ROUND(生产方式演算表!AR123,-1)))</f>
        <v/>
      </c>
      <c r="L123" s="3" t="str">
        <f>IF(生产方式演算表!O123="","",生产方式演算表!O123)</f>
        <v>劳工</v>
      </c>
      <c r="M123" s="3">
        <f>IF(生产方式演算表!AT123="","",ROUND(生产方式演算表!AT123,-1))</f>
        <v>300</v>
      </c>
      <c r="N123" s="3" t="str">
        <f>IF(生产方式演算表!Q123="","",生产方式演算表!Q123)</f>
        <v>工程师</v>
      </c>
      <c r="O123" s="3">
        <f>IF(生产方式演算表!AU123="","",ROUND(生产方式演算表!AU123,-1))</f>
        <v>200</v>
      </c>
      <c r="P123" s="3" t="str">
        <f>IF(生产方式演算表!S123="","",生产方式演算表!S123)</f>
        <v/>
      </c>
      <c r="Q123" s="3" t="str">
        <f>IF(生产方式演算表!AV123="","",ROUND(生产方式演算表!AV123,-1))</f>
        <v/>
      </c>
      <c r="R123" s="3" t="str">
        <f>IF(生产方式演算表!V123="","",生产方式演算表!V123)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IF(生产方式演算表!X123="","",生产方式演算表!X123)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11</v>
      </c>
      <c r="X123" s="3">
        <f t="shared" si="6"/>
        <v>0</v>
      </c>
      <c r="Y123" s="3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1" t="str">
        <f>生产方式演算表!A124</f>
        <v>pmg_家具厂_所有制</v>
      </c>
      <c r="B124" s="18" t="str">
        <f>IF(生产方式演算表!B124="","",生产方式演算表!B124)</f>
        <v>pm_轻_高级工人合作社</v>
      </c>
      <c r="C124" s="21">
        <f>生产方式演算表!C124</f>
        <v>7</v>
      </c>
      <c r="D124" s="22" t="str">
        <f>IF(生产方式演算表!F124="","",生产方式演算表!F124)</f>
        <v/>
      </c>
      <c r="E124" s="22" t="str">
        <f>IF(生产方式演算表!AO124="","",IF(LEN(生产方式演算表!AO124)=1,生产方式演算表!AO124,ROUND(生产方式演算表!AO124,-1)))</f>
        <v/>
      </c>
      <c r="F124" s="22" t="str">
        <f>IF(生产方式演算表!H124="","",生产方式演算表!H124)</f>
        <v/>
      </c>
      <c r="G124" s="22" t="str">
        <f>IF(生产方式演算表!AP124="","",IF(LEN(生产方式演算表!AP124)=1,生产方式演算表!AP124,ROUND(生产方式演算表!AP124,-1)))</f>
        <v/>
      </c>
      <c r="H124" s="22" t="str">
        <f>IF(生产方式演算表!J124="","",生产方式演算表!J124)</f>
        <v/>
      </c>
      <c r="I124" s="22" t="str">
        <f>IF(生产方式演算表!AQ124="","",IF(LEN(生产方式演算表!AQ124)=1,生产方式演算表!AQ124,ROUND(生产方式演算表!AQ124,-1)))</f>
        <v/>
      </c>
      <c r="J124" s="24" t="str">
        <f>IF(生产方式演算表!AR124=0,"","运力")</f>
        <v/>
      </c>
      <c r="K124" s="24" t="str">
        <f>IF(J124="","",IF(LEN(生产方式演算表!AR124)=1,生产方式演算表!AR124,ROUND(生产方式演算表!AR124,-1)))</f>
        <v/>
      </c>
      <c r="L124" s="3" t="str">
        <f>IF(生产方式演算表!O124="","",生产方式演算表!O124)</f>
        <v>劳工</v>
      </c>
      <c r="M124" s="3">
        <f>IF(生产方式演算表!AT124="","",ROUND(生产方式演算表!AT124,-1))</f>
        <v>150</v>
      </c>
      <c r="N124" s="3" t="str">
        <f>IF(生产方式演算表!Q124="","",生产方式演算表!Q124)</f>
        <v>工程师</v>
      </c>
      <c r="O124" s="3">
        <f>IF(生产方式演算表!AU124="","",ROUND(生产方式演算表!AU124,-1))</f>
        <v>130</v>
      </c>
      <c r="P124" s="3" t="str">
        <f>IF(生产方式演算表!S124="","",生产方式演算表!S124)</f>
        <v>法士</v>
      </c>
      <c r="Q124" s="3">
        <f>IF(生产方式演算表!AV124="","",ROUND(生产方式演算表!AV124,-1))</f>
        <v>90</v>
      </c>
      <c r="R124" s="3" t="str">
        <f>IF(生产方式演算表!V124="","",生产方式演算表!V124)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IF(生产方式演算表!X124="","",生产方式演算表!X124)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6</v>
      </c>
      <c r="X124" s="3">
        <f t="shared" si="6"/>
        <v>0</v>
      </c>
      <c r="Y124" s="3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1" t="str">
        <f>生产方式演算表!A125</f>
        <v>pmg_家具厂_所有制</v>
      </c>
      <c r="B125" s="18" t="str">
        <f>IF(生产方式演算表!B125="","",生产方式演算表!B125)</f>
        <v>pm_轻_法师所有</v>
      </c>
      <c r="C125" s="21">
        <f>生产方式演算表!C125</f>
        <v>8</v>
      </c>
      <c r="D125" s="22" t="str">
        <f>IF(生产方式演算表!F125="","",生产方式演算表!F125)</f>
        <v/>
      </c>
      <c r="E125" s="22" t="str">
        <f>IF(生产方式演算表!AO125="","",IF(LEN(生产方式演算表!AO125)=1,生产方式演算表!AO125,ROUND(生产方式演算表!AO125,-1)))</f>
        <v/>
      </c>
      <c r="F125" s="22" t="str">
        <f>IF(生产方式演算表!H125="","",生产方式演算表!H125)</f>
        <v/>
      </c>
      <c r="G125" s="22" t="str">
        <f>IF(生产方式演算表!AP125="","",IF(LEN(生产方式演算表!AP125)=1,生产方式演算表!AP125,ROUND(生产方式演算表!AP125,-1)))</f>
        <v/>
      </c>
      <c r="H125" s="22" t="str">
        <f>IF(生产方式演算表!J125="","",生产方式演算表!J125)</f>
        <v/>
      </c>
      <c r="I125" s="22" t="str">
        <f>IF(生产方式演算表!AQ125="","",IF(LEN(生产方式演算表!AQ125)=1,生产方式演算表!AQ125,ROUND(生产方式演算表!AQ125,-1)))</f>
        <v/>
      </c>
      <c r="J125" s="24" t="str">
        <f>IF(生产方式演算表!AR125=0,"","运力")</f>
        <v/>
      </c>
      <c r="K125" s="24" t="str">
        <f>IF(J125="","",IF(LEN(生产方式演算表!AR125)=1,生产方式演算表!AR125,ROUND(生产方式演算表!AR125,-1)))</f>
        <v/>
      </c>
      <c r="L125" s="3" t="str">
        <f>IF(生产方式演算表!O125="","",生产方式演算表!O125)</f>
        <v>法师</v>
      </c>
      <c r="M125" s="3">
        <f>IF(生产方式演算表!AT125="","",ROUND(生产方式演算表!AT125,-1))</f>
        <v>50</v>
      </c>
      <c r="N125" s="3" t="str">
        <f>IF(生产方式演算表!Q125="","",生产方式演算表!Q125)</f>
        <v>法士</v>
      </c>
      <c r="O125" s="3">
        <f>IF(生产方式演算表!AU125="","",ROUND(生产方式演算表!AU125,-1))</f>
        <v>310</v>
      </c>
      <c r="P125" s="3" t="str">
        <f>IF(生产方式演算表!S125="","",生产方式演算表!S125)</f>
        <v/>
      </c>
      <c r="Q125" s="3" t="str">
        <f>IF(生产方式演算表!AV125="","",ROUND(生产方式演算表!AV125,-1))</f>
        <v/>
      </c>
      <c r="R125" s="3" t="str">
        <f>IF(生产方式演算表!V125="","",生产方式演算表!V125)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IF(生产方式演算表!X125="","",生产方式演算表!X125)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159</v>
      </c>
      <c r="X125" s="3">
        <f t="shared" si="6"/>
        <v>0</v>
      </c>
      <c r="Y125" s="3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1" t="str">
        <f>生产方式演算表!A126</f>
        <v>pmg_玻璃厂_基础生产</v>
      </c>
      <c r="B126" s="18" t="str">
        <f>IF(生产方式演算表!B126="","",生产方式演算表!B126)</f>
        <v>pm_玻璃_草木灰玻璃</v>
      </c>
      <c r="C126" s="21">
        <f>生产方式演算表!C126</f>
        <v>1</v>
      </c>
      <c r="D126" s="22" t="str">
        <f>IF(生产方式演算表!F126="","",生产方式演算表!F126)</f>
        <v>铅</v>
      </c>
      <c r="E126" s="22">
        <f>IF(生产方式演算表!AO126="","",IF(LEN(生产方式演算表!AO126)=1,生产方式演算表!AO126,ROUND(生产方式演算表!AO126,-1)))</f>
        <v>6</v>
      </c>
      <c r="F126" s="22" t="str">
        <f>IF(生产方式演算表!H126="","",生产方式演算表!H126)</f>
        <v/>
      </c>
      <c r="G126" s="22" t="str">
        <f>IF(生产方式演算表!AP126="","",IF(LEN(生产方式演算表!AP126)=1,生产方式演算表!AP126,ROUND(生产方式演算表!AP126,-1)))</f>
        <v/>
      </c>
      <c r="H126" s="22" t="str">
        <f>IF(生产方式演算表!J126="","",生产方式演算表!J126)</f>
        <v/>
      </c>
      <c r="I126" s="22" t="str">
        <f>IF(生产方式演算表!AQ126="","",IF(LEN(生产方式演算表!AQ126)=1,生产方式演算表!AQ126,ROUND(生产方式演算表!AQ126,-1)))</f>
        <v/>
      </c>
      <c r="J126" s="24" t="str">
        <f>IF(生产方式演算表!AR126=0,"","运力")</f>
        <v>运力</v>
      </c>
      <c r="K126" s="24">
        <f>IF(J126="","",IF(LEN(生产方式演算表!AR126)=1,生产方式演算表!AR126,ROUND(生产方式演算表!AR126,-1)))</f>
        <v>3</v>
      </c>
      <c r="L126" s="3" t="str">
        <f>IF(生产方式演算表!O126="","",生产方式演算表!O126)</f>
        <v>劳工</v>
      </c>
      <c r="M126" s="3">
        <f>IF(生产方式演算表!AT126="","",ROUND(生产方式演算表!AT126,-1))</f>
        <v>4530</v>
      </c>
      <c r="N126" s="3" t="str">
        <f>IF(生产方式演算表!Q126="","",生产方式演算表!Q126)</f>
        <v/>
      </c>
      <c r="O126" s="3" t="str">
        <f>IF(生产方式演算表!AU126="","",ROUND(生产方式演算表!AU126,-1))</f>
        <v/>
      </c>
      <c r="P126" s="3" t="str">
        <f>IF(生产方式演算表!S126="","",生产方式演算表!S126)</f>
        <v/>
      </c>
      <c r="Q126" s="3" t="str">
        <f>IF(生产方式演算表!AV126="","",ROUND(生产方式演算表!AV126,-1))</f>
        <v/>
      </c>
      <c r="R126" s="3" t="str">
        <f>IF(生产方式演算表!V126="","",生产方式演算表!V126)</f>
        <v>玻璃</v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IF(生产方式演算表!X126="","",生产方式演算表!X126)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240</v>
      </c>
      <c r="W126" s="3">
        <f t="shared" si="5"/>
        <v>100</v>
      </c>
      <c r="X126" s="3">
        <f t="shared" si="6"/>
        <v>400</v>
      </c>
      <c r="Y126" s="3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spans="1:34" ht="19.100000000000001" customHeight="1" x14ac:dyDescent="0.4">
      <c r="A127" s="21" t="str">
        <f>生产方式演算表!A127</f>
        <v>pmg_玻璃厂_基础生产</v>
      </c>
      <c r="B127" s="18" t="str">
        <f>IF(生产方式演算表!B127="","",生产方式演算表!B127)</f>
        <v>pm_玻璃_含铅玻璃</v>
      </c>
      <c r="C127" s="21">
        <f>生产方式演算表!C127</f>
        <v>2</v>
      </c>
      <c r="D127" s="22" t="str">
        <f>IF(生产方式演算表!F127="","",生产方式演算表!F127)</f>
        <v>铅</v>
      </c>
      <c r="E127" s="22">
        <f>IF(生产方式演算表!AO127="","",IF(LEN(生产方式演算表!AO127)=1,生产方式演算表!AO127,ROUND(生产方式演算表!AO127,-1)))</f>
        <v>20</v>
      </c>
      <c r="F127" s="22" t="str">
        <f>IF(生产方式演算表!H127="","",生产方式演算表!H127)</f>
        <v/>
      </c>
      <c r="G127" s="22" t="str">
        <f>IF(生产方式演算表!AP127="","",IF(LEN(生产方式演算表!AP127)=1,生产方式演算表!AP127,ROUND(生产方式演算表!AP127,-1)))</f>
        <v/>
      </c>
      <c r="H127" s="22" t="str">
        <f>IF(生产方式演算表!J127="","",生产方式演算表!J127)</f>
        <v/>
      </c>
      <c r="I127" s="22" t="str">
        <f>IF(生产方式演算表!AQ127="","",IF(LEN(生产方式演算表!AQ127)=1,生产方式演算表!AQ127,ROUND(生产方式演算表!AQ127,-1)))</f>
        <v/>
      </c>
      <c r="J127" s="24" t="str">
        <f>IF(生产方式演算表!AR127=0,"","运力")</f>
        <v>运力</v>
      </c>
      <c r="K127" s="24">
        <f>IF(J127="","",IF(LEN(生产方式演算表!AR127)=1,生产方式演算表!AR127,ROUND(生产方式演算表!AR127,-1)))</f>
        <v>9</v>
      </c>
      <c r="L127" s="3" t="str">
        <f>IF(生产方式演算表!O127="","",生产方式演算表!O127)</f>
        <v>劳工</v>
      </c>
      <c r="M127" s="3">
        <f>IF(生产方式演算表!AT127="","",ROUND(生产方式演算表!AT127,-1))</f>
        <v>4310</v>
      </c>
      <c r="N127" s="3" t="str">
        <f>IF(生产方式演算表!Q127="","",生产方式演算表!Q127)</f>
        <v>工程师</v>
      </c>
      <c r="O127" s="3">
        <f>IF(生产方式演算表!AU127="","",ROUND(生产方式演算表!AU127,-1))</f>
        <v>70</v>
      </c>
      <c r="P127" s="3" t="str">
        <f>IF(生产方式演算表!S127="","",生产方式演算表!S127)</f>
        <v/>
      </c>
      <c r="Q127" s="3" t="str">
        <f>IF(生产方式演算表!AV127="","",ROUND(生产方式演算表!AV127,-1))</f>
        <v/>
      </c>
      <c r="R127" s="3" t="str">
        <f>IF(生产方式演算表!V127="","",生产方式演算表!V127)</f>
        <v>玻璃</v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IF(生产方式演算表!X127="","",生产方式演算表!X127)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800</v>
      </c>
      <c r="W127" s="3">
        <f t="shared" si="5"/>
        <v>97</v>
      </c>
      <c r="X127" s="3">
        <f t="shared" si="6"/>
        <v>1600</v>
      </c>
      <c r="Y127" s="3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spans="1:34" ht="19.100000000000001" customHeight="1" x14ac:dyDescent="0.4">
      <c r="A128" s="21" t="str">
        <f>生产方式演算表!A128</f>
        <v>pmg_玻璃厂_基础生产</v>
      </c>
      <c r="B128" s="18" t="str">
        <f>IF(生产方式演算表!B128="","",生产方式演算表!B128)</f>
        <v>pm_玻璃_水晶玻璃</v>
      </c>
      <c r="C128" s="21">
        <f>生产方式演算表!C128</f>
        <v>3</v>
      </c>
      <c r="D128" s="22" t="str">
        <f>IF(生产方式演算表!F128="","",生产方式演算表!F128)</f>
        <v>铅</v>
      </c>
      <c r="E128" s="22">
        <f>IF(生产方式演算表!AO128="","",IF(LEN(生产方式演算表!AO128)=1,生产方式演算表!AO128,ROUND(生产方式演算表!AO128,-1)))</f>
        <v>30</v>
      </c>
      <c r="F128" s="22" t="str">
        <f>IF(生产方式演算表!H128="","",生产方式演算表!H128)</f>
        <v/>
      </c>
      <c r="G128" s="22" t="str">
        <f>IF(生产方式演算表!AP128="","",IF(LEN(生产方式演算表!AP128)=1,生产方式演算表!AP128,ROUND(生产方式演算表!AP128,-1)))</f>
        <v/>
      </c>
      <c r="H128" s="22" t="str">
        <f>IF(生产方式演算表!J128="","",生产方式演算表!J128)</f>
        <v/>
      </c>
      <c r="I128" s="22" t="str">
        <f>IF(生产方式演算表!AQ128="","",IF(LEN(生产方式演算表!AQ128)=1,生产方式演算表!AQ128,ROUND(生产方式演算表!AQ128,-1)))</f>
        <v/>
      </c>
      <c r="J128" s="24" t="str">
        <f>IF(生产方式演算表!AR128=0,"","运力")</f>
        <v>运力</v>
      </c>
      <c r="K128" s="24">
        <f>IF(J128="","",IF(LEN(生产方式演算表!AR128)=1,生产方式演算表!AR128,ROUND(生产方式演算表!AR128,-1)))</f>
        <v>10</v>
      </c>
      <c r="L128" s="3" t="str">
        <f>IF(生产方式演算表!O128="","",生产方式演算表!O128)</f>
        <v>劳工</v>
      </c>
      <c r="M128" s="3">
        <f>IF(生产方式演算表!AT128="","",ROUND(生产方式演算表!AT128,-1))</f>
        <v>4110</v>
      </c>
      <c r="N128" s="3" t="str">
        <f>IF(生产方式演算表!Q128="","",生产方式演算表!Q128)</f>
        <v>工程师</v>
      </c>
      <c r="O128" s="3">
        <f>IF(生产方式演算表!AU128="","",ROUND(生产方式演算表!AU128,-1))</f>
        <v>140</v>
      </c>
      <c r="P128" s="3" t="str">
        <f>IF(生产方式演算表!S128="","",生产方式演算表!S128)</f>
        <v/>
      </c>
      <c r="Q128" s="3" t="str">
        <f>IF(生产方式演算表!AV128="","",ROUND(生产方式演算表!AV128,-1))</f>
        <v/>
      </c>
      <c r="R128" s="3" t="str">
        <f>IF(生产方式演算表!V128="","",生产方式演算表!V128)</f>
        <v>玻璃</v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IF(生产方式演算表!X128="","",生产方式演算表!X128)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1200</v>
      </c>
      <c r="W128" s="3">
        <f t="shared" si="5"/>
        <v>94</v>
      </c>
      <c r="X128" s="3">
        <f t="shared" si="6"/>
        <v>2000</v>
      </c>
      <c r="Y128" s="3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spans="1:34" ht="19.100000000000001" customHeight="1" x14ac:dyDescent="0.4">
      <c r="A129" s="21" t="str">
        <f>生产方式演算表!A129</f>
        <v>pmg_玻璃厂_高级生产</v>
      </c>
      <c r="B129" s="18" t="str">
        <f>IF(生产方式演算表!B129="","",生产方式演算表!B129)</f>
        <v>pm_玻璃_优先玻璃生产</v>
      </c>
      <c r="C129" s="21">
        <f>生产方式演算表!C129</f>
        <v>1</v>
      </c>
      <c r="D129" s="22" t="str">
        <f>IF(生产方式演算表!F129="","",生产方式演算表!F129)</f>
        <v/>
      </c>
      <c r="E129" s="22" t="str">
        <f>IF(生产方式演算表!AO129="","",IF(LEN(生产方式演算表!AO129)=1,生产方式演算表!AO129,ROUND(生产方式演算表!AO129,-1)))</f>
        <v/>
      </c>
      <c r="F129" s="22" t="str">
        <f>IF(生产方式演算表!H129="","",生产方式演算表!H129)</f>
        <v/>
      </c>
      <c r="G129" s="22" t="str">
        <f>IF(生产方式演算表!AP129="","",IF(LEN(生产方式演算表!AP129)=1,生产方式演算表!AP129,ROUND(生产方式演算表!AP129,-1)))</f>
        <v/>
      </c>
      <c r="H129" s="22" t="str">
        <f>IF(生产方式演算表!J129="","",生产方式演算表!J129)</f>
        <v/>
      </c>
      <c r="I129" s="22" t="str">
        <f>IF(生产方式演算表!AQ129="","",IF(LEN(生产方式演算表!AQ129)=1,生产方式演算表!AQ129,ROUND(生产方式演算表!AQ129,-1)))</f>
        <v/>
      </c>
      <c r="J129" s="24" t="str">
        <f>IF(生产方式演算表!AR129=0,"","运力")</f>
        <v/>
      </c>
      <c r="K129" s="24" t="str">
        <f>IF(J129="","",IF(LEN(生产方式演算表!AR129)=1,生产方式演算表!AR129,ROUND(生产方式演算表!AR129,-1)))</f>
        <v/>
      </c>
      <c r="L129" s="3" t="str">
        <f>IF(生产方式演算表!O129="","",生产方式演算表!O129)</f>
        <v/>
      </c>
      <c r="M129" s="3" t="str">
        <f>IF(生产方式演算表!AT129="","",ROUND(生产方式演算表!AT129,-1))</f>
        <v/>
      </c>
      <c r="N129" s="3" t="str">
        <f>IF(生产方式演算表!Q129="","",生产方式演算表!Q129)</f>
        <v/>
      </c>
      <c r="O129" s="3" t="str">
        <f>IF(生产方式演算表!AU129="","",ROUND(生产方式演算表!AU129,-1))</f>
        <v/>
      </c>
      <c r="P129" s="3" t="str">
        <f>IF(生产方式演算表!S129="","",生产方式演算表!S129)</f>
        <v/>
      </c>
      <c r="Q129" s="3" t="str">
        <f>IF(生产方式演算表!AV129="","",ROUND(生产方式演算表!AV129,-1))</f>
        <v/>
      </c>
      <c r="R129" s="3" t="str">
        <f>IF(生产方式演算表!V129="","",生产方式演算表!V129)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IF(生产方式演算表!X129="","",生产方式演算表!X129)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0</v>
      </c>
      <c r="X129" s="3">
        <f t="shared" si="6"/>
        <v>0</v>
      </c>
      <c r="Y129" s="3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customHeight="1" x14ac:dyDescent="0.4">
      <c r="A130" s="21" t="str">
        <f>生产方式演算表!A130</f>
        <v>pmg_玻璃厂_高级生产</v>
      </c>
      <c r="B130" s="18" t="str">
        <f>IF(生产方式演算表!B130="","",生产方式演算表!B130)</f>
        <v>pm_玻璃_陶瓷</v>
      </c>
      <c r="C130" s="21">
        <f>生产方式演算表!C130</f>
        <v>2</v>
      </c>
      <c r="D130" s="22" t="str">
        <f>IF(生产方式演算表!F130="","",生产方式演算表!F130)</f>
        <v>玻璃</v>
      </c>
      <c r="E130" s="22">
        <f>IF(生产方式演算表!AO130="","",IF(LEN(生产方式演算表!AO130)=1,生产方式演算表!AO130,ROUND(生产方式演算表!AO130,-1)))</f>
        <v>7</v>
      </c>
      <c r="F130" s="22" t="str">
        <f>IF(生产方式演算表!H130="","",生产方式演算表!H130)</f>
        <v>染料</v>
      </c>
      <c r="G130" s="22">
        <f>IF(生产方式演算表!AP130="","",IF(LEN(生产方式演算表!AP130)=1,生产方式演算表!AP130,ROUND(生产方式演算表!AP130,-1)))</f>
        <v>10</v>
      </c>
      <c r="H130" s="22" t="str">
        <f>IF(生产方式演算表!J130="","",生产方式演算表!J130)</f>
        <v/>
      </c>
      <c r="I130" s="22" t="str">
        <f>IF(生产方式演算表!AQ130="","",IF(LEN(生产方式演算表!AQ130)=1,生产方式演算表!AQ130,ROUND(生产方式演算表!AQ130,-1)))</f>
        <v/>
      </c>
      <c r="J130" s="24" t="str">
        <f>IF(生产方式演算表!AR130=0,"","运力")</f>
        <v>运力</v>
      </c>
      <c r="K130" s="24">
        <f>IF(J130="","",IF(LEN(生产方式演算表!AR130)=1,生产方式演算表!AR130,ROUND(生产方式演算表!AR130,-1)))</f>
        <v>5</v>
      </c>
      <c r="L130" s="3" t="str">
        <f>IF(生产方式演算表!O130="","",生产方式演算表!O130)</f>
        <v>工程师</v>
      </c>
      <c r="M130" s="3">
        <f>IF(生产方式演算表!AT130="","",ROUND(生产方式演算表!AT130,-1))</f>
        <v>450</v>
      </c>
      <c r="N130" s="3" t="str">
        <f>IF(生产方式演算表!Q130="","",生产方式演算表!Q130)</f>
        <v/>
      </c>
      <c r="O130" s="3" t="str">
        <f>IF(生产方式演算表!AU130="","",ROUND(生产方式演算表!AU130,-1))</f>
        <v/>
      </c>
      <c r="P130" s="3" t="str">
        <f>IF(生产方式演算表!S130="","",生产方式演算表!S130)</f>
        <v/>
      </c>
      <c r="Q130" s="3" t="str">
        <f>IF(生产方式演算表!AV130="","",ROUND(生产方式演算表!AV130,-1))</f>
        <v/>
      </c>
      <c r="R130" s="3" t="str">
        <f>IF(生产方式演算表!V130="","",生产方式演算表!V130)</f>
        <v>瓷器</v>
      </c>
      <c r="S130" s="3">
        <f>IF(生产方式演算表!AW130="","",IF(LEN(生产方式演算表!AW130)=1,生产方式演算表!AW130,ROUND(生产方式演算表!AW130,-1)))</f>
        <v>30</v>
      </c>
      <c r="T130" s="3" t="str">
        <f>IF(生产方式演算表!X130="","",生产方式演算表!X130)</f>
        <v/>
      </c>
      <c r="U130" s="3" t="str">
        <f>IF(生产方式演算表!AX130="","",IF(LEN(生产方式演算表!AX130)=1,生产方式演算表!AX130,ROUND(生产方式演算表!AX130,-1)))</f>
        <v/>
      </c>
      <c r="V130" s="3">
        <f t="shared" si="4"/>
        <v>680</v>
      </c>
      <c r="W130" s="3">
        <f t="shared" si="5"/>
        <v>30</v>
      </c>
      <c r="X130" s="3">
        <f t="shared" si="6"/>
        <v>1500</v>
      </c>
      <c r="Y130" s="3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spans="1:34" ht="19.100000000000001" customHeight="1" x14ac:dyDescent="0.4">
      <c r="A131" s="21" t="str">
        <f>生产方式演算表!A131</f>
        <v>pmg_玻璃厂_高级生产</v>
      </c>
      <c r="B131" s="18" t="str">
        <f>IF(生产方式演算表!B131="","",生产方式演算表!B131)</f>
        <v>pm_玻璃_骨瓷</v>
      </c>
      <c r="C131" s="21">
        <f>生产方式演算表!C131</f>
        <v>3</v>
      </c>
      <c r="D131" s="22" t="str">
        <f>IF(生产方式演算表!F131="","",生产方式演算表!F131)</f>
        <v>玻璃</v>
      </c>
      <c r="E131" s="22">
        <f>IF(生产方式演算表!AO131="","",IF(LEN(生产方式演算表!AO131)=1,生产方式演算表!AO131,ROUND(生产方式演算表!AO131,-1)))</f>
        <v>10</v>
      </c>
      <c r="F131" s="22" t="str">
        <f>IF(生产方式演算表!H131="","",生产方式演算表!H131)</f>
        <v>染料</v>
      </c>
      <c r="G131" s="22">
        <f>IF(生产方式演算表!AP131="","",IF(LEN(生产方式演算表!AP131)=1,生产方式演算表!AP131,ROUND(生产方式演算表!AP131,-1)))</f>
        <v>20</v>
      </c>
      <c r="H131" s="22" t="str">
        <f>IF(生产方式演算表!J131="","",生产方式演算表!J131)</f>
        <v/>
      </c>
      <c r="I131" s="22" t="str">
        <f>IF(生产方式演算表!AQ131="","",IF(LEN(生产方式演算表!AQ131)=1,生产方式演算表!AQ131,ROUND(生产方式演算表!AQ131,-1)))</f>
        <v/>
      </c>
      <c r="J131" s="24" t="str">
        <f>IF(生产方式演算表!AR131=0,"","运力")</f>
        <v>运力</v>
      </c>
      <c r="K131" s="24">
        <f>IF(J131="","",IF(LEN(生产方式演算表!AR131)=1,生产方式演算表!AR131,ROUND(生产方式演算表!AR131,-1)))</f>
        <v>7</v>
      </c>
      <c r="L131" s="3" t="str">
        <f>IF(生产方式演算表!O131="","",生产方式演算表!O131)</f>
        <v>工程师</v>
      </c>
      <c r="M131" s="3">
        <f>IF(生产方式演算表!AT131="","",ROUND(生产方式演算表!AT131,-1))</f>
        <v>530</v>
      </c>
      <c r="N131" s="3" t="str">
        <f>IF(生产方式演算表!Q131="","",生产方式演算表!Q131)</f>
        <v/>
      </c>
      <c r="O131" s="3" t="str">
        <f>IF(生产方式演算表!AU131="","",ROUND(生产方式演算表!AU131,-1))</f>
        <v/>
      </c>
      <c r="P131" s="3" t="str">
        <f>IF(生产方式演算表!S131="","",生产方式演算表!S131)</f>
        <v/>
      </c>
      <c r="Q131" s="3" t="str">
        <f>IF(生产方式演算表!AV131="","",ROUND(生产方式演算表!AV131,-1))</f>
        <v/>
      </c>
      <c r="R131" s="3" t="str">
        <f>IF(生产方式演算表!V131="","",生产方式演算表!V131)</f>
        <v>瓷器</v>
      </c>
      <c r="S131" s="3">
        <f>IF(生产方式演算表!AW131="","",IF(LEN(生产方式演算表!AW131)=1,生产方式演算表!AW131,ROUND(生产方式演算表!AW131,-1)))</f>
        <v>40</v>
      </c>
      <c r="T131" s="3" t="str">
        <f>IF(生产方式演算表!X131="","",生产方式演算表!X131)</f>
        <v/>
      </c>
      <c r="U131" s="3" t="str">
        <f>IF(生产方式演算表!AX131="","",IF(LEN(生产方式演算表!AX131)=1,生产方式演算表!AX131,ROUND(生产方式演算表!AX131,-1)))</f>
        <v/>
      </c>
      <c r="V131" s="3">
        <f t="shared" si="4"/>
        <v>1200</v>
      </c>
      <c r="W131" s="3">
        <f t="shared" si="5"/>
        <v>35</v>
      </c>
      <c r="X131" s="3">
        <f t="shared" si="6"/>
        <v>2000</v>
      </c>
      <c r="Y131" s="3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spans="1:34" ht="19.100000000000001" customHeight="1" x14ac:dyDescent="0.4">
      <c r="A132" s="21" t="str">
        <f>生产方式演算表!A132</f>
        <v>pmg_玻璃厂_自动化</v>
      </c>
      <c r="B132" s="18" t="str">
        <f>IF(生产方式演算表!B132="","",生产方式演算表!B132)</f>
        <v>pm_玻璃_手工装配</v>
      </c>
      <c r="C132" s="21">
        <f>生产方式演算表!C132</f>
        <v>1</v>
      </c>
      <c r="D132" s="22" t="str">
        <f>IF(生产方式演算表!F132="","",生产方式演算表!F132)</f>
        <v/>
      </c>
      <c r="E132" s="22" t="str">
        <f>IF(生产方式演算表!AO132="","",IF(LEN(生产方式演算表!AO132)=1,生产方式演算表!AO132,ROUND(生产方式演算表!AO132,-1)))</f>
        <v/>
      </c>
      <c r="F132" s="22" t="str">
        <f>IF(生产方式演算表!H132="","",生产方式演算表!H132)</f>
        <v/>
      </c>
      <c r="G132" s="22" t="str">
        <f>IF(生产方式演算表!AP132="","",IF(LEN(生产方式演算表!AP132)=1,生产方式演算表!AP132,ROUND(生产方式演算表!AP132,-1)))</f>
        <v/>
      </c>
      <c r="H132" s="22" t="str">
        <f>IF(生产方式演算表!J132="","",生产方式演算表!J132)</f>
        <v/>
      </c>
      <c r="I132" s="22" t="str">
        <f>IF(生产方式演算表!AQ132="","",IF(LEN(生产方式演算表!AQ132)=1,生产方式演算表!AQ132,ROUND(生产方式演算表!AQ132,-1)))</f>
        <v/>
      </c>
      <c r="J132" s="24" t="str">
        <f>IF(生产方式演算表!AR132=0,"","运力")</f>
        <v/>
      </c>
      <c r="K132" s="24" t="str">
        <f>IF(J132="","",IF(LEN(生产方式演算表!AR132)=1,生产方式演算表!AR132,ROUND(生产方式演算表!AR132,-1)))</f>
        <v/>
      </c>
      <c r="L132" s="3" t="str">
        <f>IF(生产方式演算表!O132="","",生产方式演算表!O132)</f>
        <v/>
      </c>
      <c r="M132" s="3" t="str">
        <f>IF(生产方式演算表!AT132="","",ROUND(生产方式演算表!AT132,-1))</f>
        <v/>
      </c>
      <c r="N132" s="3" t="str">
        <f>IF(生产方式演算表!Q132="","",生产方式演算表!Q132)</f>
        <v/>
      </c>
      <c r="O132" s="3" t="str">
        <f>IF(生产方式演算表!AU132="","",ROUND(生产方式演算表!AU132,-1))</f>
        <v/>
      </c>
      <c r="P132" s="3" t="str">
        <f>IF(生产方式演算表!S132="","",生产方式演算表!S132)</f>
        <v/>
      </c>
      <c r="Q132" s="3" t="str">
        <f>IF(生产方式演算表!AV132="","",ROUND(生产方式演算表!AV132,-1))</f>
        <v/>
      </c>
      <c r="R132" s="3" t="str">
        <f>IF(生产方式演算表!V132="","",生产方式演算表!V132)</f>
        <v/>
      </c>
      <c r="S132" s="3" t="str">
        <f>IF(生产方式演算表!AW132="","",IF(LEN(生产方式演算表!AW132)=1,生产方式演算表!AW132,ROUND(生产方式演算表!AW132,-1)))</f>
        <v/>
      </c>
      <c r="T132" s="3" t="str">
        <f>IF(生产方式演算表!X132="","",生产方式演算表!X132)</f>
        <v/>
      </c>
      <c r="U132" s="3" t="str">
        <f>IF(生产方式演算表!AX132="","",IF(LEN(生产方式演算表!AX132)=1,生产方式演算表!AX132,ROUND(生产方式演算表!AX132,-1)))</f>
        <v/>
      </c>
      <c r="V132" s="3">
        <f t="shared" si="4"/>
        <v>0</v>
      </c>
      <c r="W132" s="3">
        <f t="shared" si="5"/>
        <v>0</v>
      </c>
      <c r="X132" s="3">
        <f t="shared" si="6"/>
        <v>0</v>
      </c>
      <c r="Y132" s="3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spans="1:34" ht="19.100000000000001" customHeight="1" x14ac:dyDescent="0.4">
      <c r="A133" s="21" t="str">
        <f>生产方式演算表!A133</f>
        <v>pmg_玻璃厂_自动化</v>
      </c>
      <c r="B133" s="18" t="str">
        <f>IF(生产方式演算表!B133="","",生产方式演算表!B133)</f>
        <v>pm_玻璃_水管锅炉</v>
      </c>
      <c r="C133" s="21">
        <f>生产方式演算表!C133</f>
        <v>2</v>
      </c>
      <c r="D133" s="22" t="str">
        <f>IF(生产方式演算表!F133="","",生产方式演算表!F133)</f>
        <v>工具</v>
      </c>
      <c r="E133" s="22">
        <f>IF(生产方式演算表!AO133="","",IF(LEN(生产方式演算表!AO133)=1,生产方式演算表!AO133,ROUND(生产方式演算表!AO133,-1)))</f>
        <v>6</v>
      </c>
      <c r="F133" s="22" t="str">
        <f>IF(生产方式演算表!H133="","",生产方式演算表!H133)</f>
        <v/>
      </c>
      <c r="G133" s="22" t="str">
        <f>IF(生产方式演算表!AP133="","",IF(LEN(生产方式演算表!AP133)=1,生产方式演算表!AP133,ROUND(生产方式演算表!AP133,-1)))</f>
        <v/>
      </c>
      <c r="H133" s="22" t="str">
        <f>IF(生产方式演算表!J133="","",生产方式演算表!J133)</f>
        <v/>
      </c>
      <c r="I133" s="22" t="str">
        <f>IF(生产方式演算表!AQ133="","",IF(LEN(生产方式演算表!AQ133)=1,生产方式演算表!AQ133,ROUND(生产方式演算表!AQ133,-1)))</f>
        <v/>
      </c>
      <c r="J133" s="24" t="str">
        <f>IF(生产方式演算表!AR133=0,"","运力")</f>
        <v/>
      </c>
      <c r="K133" s="24" t="str">
        <f>IF(J133="","",IF(LEN(生产方式演算表!AR133)=1,生产方式演算表!AR133,ROUND(生产方式演算表!AR133,-1)))</f>
        <v/>
      </c>
      <c r="L133" s="3" t="str">
        <f>IF(生产方式演算表!O133="","",生产方式演算表!O133)</f>
        <v>劳工</v>
      </c>
      <c r="M133" s="3">
        <f>IF(生产方式演算表!AT133="","",ROUND(生产方式演算表!AT133,-1))</f>
        <v>-360</v>
      </c>
      <c r="N133" s="3" t="str">
        <f>IF(生产方式演算表!Q133="","",生产方式演算表!Q133)</f>
        <v>工程师</v>
      </c>
      <c r="O133" s="3">
        <f>IF(生产方式演算表!AU133="","",ROUND(生产方式演算表!AU133,-1))</f>
        <v>30</v>
      </c>
      <c r="P133" s="3" t="str">
        <f>IF(生产方式演算表!S133="","",生产方式演算表!S133)</f>
        <v/>
      </c>
      <c r="Q133" s="3" t="str">
        <f>IF(生产方式演算表!AV133="","",ROUND(生产方式演算表!AV133,-1))</f>
        <v/>
      </c>
      <c r="R133" s="3" t="str">
        <f>IF(生产方式演算表!V133="","",生产方式演算表!V133)</f>
        <v>玻璃</v>
      </c>
      <c r="S133" s="3">
        <f>IF(生产方式演算表!AW133="","",IF(LEN(生产方式演算表!AW133)=1,生产方式演算表!AW133,ROUND(生产方式演算表!AW133,-1)))</f>
        <v>0</v>
      </c>
      <c r="T133" s="3" t="str">
        <f>IF(生产方式演算表!X133="","",生产方式演算表!X133)</f>
        <v/>
      </c>
      <c r="U133" s="3" t="str">
        <f>IF(生产方式演算表!AX133="","",IF(LEN(生产方式演算表!AX133)=1,生产方式演算表!AX133,ROUND(生产方式演算表!AX133,-1)))</f>
        <v/>
      </c>
      <c r="V133" s="3">
        <f t="shared" si="4"/>
        <v>240</v>
      </c>
      <c r="W133" s="3">
        <f t="shared" si="5"/>
        <v>-7</v>
      </c>
      <c r="X133" s="3">
        <f t="shared" si="6"/>
        <v>0</v>
      </c>
      <c r="Y133" s="3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spans="1:34" ht="19.100000000000001" customHeight="1" x14ac:dyDescent="0.4">
      <c r="A134" s="21" t="str">
        <f>生产方式演算表!A134</f>
        <v>pmg_玻璃厂_自动化</v>
      </c>
      <c r="B134" s="18" t="str">
        <f>IF(生产方式演算表!B134="","",生产方式演算表!B134)</f>
        <v>pm_玻璃_旋转阀发动机</v>
      </c>
      <c r="C134" s="21">
        <f>生产方式演算表!C134</f>
        <v>3</v>
      </c>
      <c r="D134" s="22" t="str">
        <f>IF(生产方式演算表!F134="","",生产方式演算表!F134)</f>
        <v>工具</v>
      </c>
      <c r="E134" s="22">
        <f>IF(生产方式演算表!AO134="","",IF(LEN(生产方式演算表!AO134)=1,生产方式演算表!AO134,ROUND(生产方式演算表!AO134,-1)))</f>
        <v>8</v>
      </c>
      <c r="F134" s="22" t="str">
        <f>IF(生产方式演算表!H134="","",生产方式演算表!H134)</f>
        <v/>
      </c>
      <c r="G134" s="22" t="str">
        <f>IF(生产方式演算表!AP134="","",IF(LEN(生产方式演算表!AP134)=1,生产方式演算表!AP134,ROUND(生产方式演算表!AP134,-1)))</f>
        <v/>
      </c>
      <c r="H134" s="22" t="str">
        <f>IF(生产方式演算表!J134="","",生产方式演算表!J134)</f>
        <v/>
      </c>
      <c r="I134" s="22" t="str">
        <f>IF(生产方式演算表!AQ134="","",IF(LEN(生产方式演算表!AQ134)=1,生产方式演算表!AQ134,ROUND(生产方式演算表!AQ134,-1)))</f>
        <v/>
      </c>
      <c r="J134" s="24" t="str">
        <f>IF(生产方式演算表!AR134=0,"","运力")</f>
        <v/>
      </c>
      <c r="K134" s="24" t="str">
        <f>IF(J134="","",IF(LEN(生产方式演算表!AR134)=1,生产方式演算表!AR134,ROUND(生产方式演算表!AR134,-1)))</f>
        <v/>
      </c>
      <c r="L134" s="3" t="str">
        <f>IF(生产方式演算表!O134="","",生产方式演算表!O134)</f>
        <v>劳工</v>
      </c>
      <c r="M134" s="3">
        <f>IF(生产方式演算表!AT134="","",ROUND(生产方式演算表!AT134,-1))</f>
        <v>-670</v>
      </c>
      <c r="N134" s="3" t="str">
        <f>IF(生产方式演算表!Q134="","",生产方式演算表!Q134)</f>
        <v>工程师</v>
      </c>
      <c r="O134" s="3">
        <f>IF(生产方式演算表!AU134="","",ROUND(生产方式演算表!AU134,-1))</f>
        <v>80</v>
      </c>
      <c r="P134" s="3" t="str">
        <f>IF(生产方式演算表!S134="","",生产方式演算表!S134)</f>
        <v/>
      </c>
      <c r="Q134" s="3" t="str">
        <f>IF(生产方式演算表!AV134="","",ROUND(生产方式演算表!AV134,-1))</f>
        <v/>
      </c>
      <c r="R134" s="3" t="str">
        <f>IF(生产方式演算表!V134="","",生产方式演算表!V134)</f>
        <v>玻璃</v>
      </c>
      <c r="S134" s="3">
        <f>IF(生产方式演算表!AW134="","",IF(LEN(生产方式演算表!AW134)=1,生产方式演算表!AW134,ROUND(生产方式演算表!AW134,-1)))</f>
        <v>0</v>
      </c>
      <c r="T134" s="3" t="str">
        <f>IF(生产方式演算表!X134="","",生产方式演算表!X134)</f>
        <v/>
      </c>
      <c r="U134" s="3" t="str">
        <f>IF(生产方式演算表!AX134="","",IF(LEN(生产方式演算表!AX134)=1,生产方式演算表!AX134,ROUND(生产方式演算表!AX134,-1)))</f>
        <v/>
      </c>
      <c r="V134" s="3">
        <f t="shared" ref="V134:V197" si="8">SUM(AA134:AC134)</f>
        <v>320</v>
      </c>
      <c r="W134" s="3">
        <f t="shared" ref="W134:W197" si="9">SUM(AD134:AE134)</f>
        <v>-13</v>
      </c>
      <c r="X134" s="3">
        <f t="shared" ref="X134:X197" si="10">SUM(AG134:AH134)</f>
        <v>0</v>
      </c>
      <c r="Y134" s="3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spans="1:34" ht="19.100000000000001" customHeight="1" x14ac:dyDescent="0.4">
      <c r="A135" s="21" t="str">
        <f>生产方式演算表!A135</f>
        <v>pmg_玻璃厂_自动化</v>
      </c>
      <c r="B135" s="18" t="str">
        <f>IF(生产方式演算表!B135="","",生产方式演算表!B135)</f>
        <v>pm_玻璃_流水线</v>
      </c>
      <c r="C135" s="21">
        <f>生产方式演算表!C135</f>
        <v>4</v>
      </c>
      <c r="D135" s="22" t="str">
        <f>IF(生产方式演算表!F135="","",生产方式演算表!F135)</f>
        <v>科学引擎</v>
      </c>
      <c r="E135" s="22">
        <f>IF(生产方式演算表!AO135="","",IF(LEN(生产方式演算表!AO135)=1,生产方式演算表!AO135,ROUND(生产方式演算表!AO135,-1)))</f>
        <v>2</v>
      </c>
      <c r="F135" s="22" t="str">
        <f>IF(生产方式演算表!H135="","",生产方式演算表!H135)</f>
        <v>煤</v>
      </c>
      <c r="G135" s="22">
        <f>IF(生产方式演算表!AP135="","",IF(LEN(生产方式演算表!AP135)=1,生产方式演算表!AP135,ROUND(生产方式演算表!AP135,-1)))</f>
        <v>8</v>
      </c>
      <c r="H135" s="22" t="str">
        <f>IF(生产方式演算表!J135="","",生产方式演算表!J135)</f>
        <v/>
      </c>
      <c r="I135" s="22" t="str">
        <f>IF(生产方式演算表!AQ135="","",IF(LEN(生产方式演算表!AQ135)=1,生产方式演算表!AQ135,ROUND(生产方式演算表!AQ135,-1)))</f>
        <v/>
      </c>
      <c r="J135" s="24" t="str">
        <f>IF(生产方式演算表!AR135=0,"","运力")</f>
        <v/>
      </c>
      <c r="K135" s="24" t="str">
        <f>IF(J135="","",IF(LEN(生产方式演算表!AR135)=1,生产方式演算表!AR135,ROUND(生产方式演算表!AR135,-1)))</f>
        <v/>
      </c>
      <c r="L135" s="3" t="str">
        <f>IF(生产方式演算表!O135="","",生产方式演算表!O135)</f>
        <v>劳工</v>
      </c>
      <c r="M135" s="3">
        <f>IF(生产方式演算表!AT135="","",ROUND(生产方式演算表!AT135,-1))</f>
        <v>-940</v>
      </c>
      <c r="N135" s="3" t="str">
        <f>IF(生产方式演算表!Q135="","",生产方式演算表!Q135)</f>
        <v>工程师</v>
      </c>
      <c r="O135" s="3">
        <f>IF(生产方式演算表!AU135="","",ROUND(生产方式演算表!AU135,-1))</f>
        <v>140</v>
      </c>
      <c r="P135" s="3" t="str">
        <f>IF(生产方式演算表!S135="","",生产方式演算表!S135)</f>
        <v/>
      </c>
      <c r="Q135" s="3" t="str">
        <f>IF(生产方式演算表!AV135="","",ROUND(生产方式演算表!AV135,-1))</f>
        <v/>
      </c>
      <c r="R135" s="3" t="str">
        <f>IF(生产方式演算表!V135="","",生产方式演算表!V135)</f>
        <v>玻璃</v>
      </c>
      <c r="S135" s="3">
        <f>IF(生产方式演算表!AW135="","",IF(LEN(生产方式演算表!AW135)=1,生产方式演算表!AW135,ROUND(生产方式演算表!AW135,-1)))</f>
        <v>0</v>
      </c>
      <c r="T135" s="3" t="str">
        <f>IF(生产方式演算表!X135="","",生产方式演算表!X135)</f>
        <v/>
      </c>
      <c r="U135" s="3" t="str">
        <f>IF(生产方式演算表!AX135="","",IF(LEN(生产方式演算表!AX135)=1,生产方式演算表!AX135,ROUND(生产方式演算表!AX135,-1)))</f>
        <v/>
      </c>
      <c r="V135" s="3">
        <f t="shared" si="8"/>
        <v>360</v>
      </c>
      <c r="W135" s="3">
        <f t="shared" si="9"/>
        <v>-18</v>
      </c>
      <c r="X135" s="3">
        <f t="shared" si="10"/>
        <v>0</v>
      </c>
      <c r="Y135" s="3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spans="1:34" ht="19.100000000000001" customHeight="1" x14ac:dyDescent="0.4">
      <c r="A136" s="21" t="str">
        <f>生产方式演算表!A136</f>
        <v>pmg_玻璃厂_自动化</v>
      </c>
      <c r="B136" s="18" t="str">
        <f>IF(生产方式演算表!B136="","",生产方式演算表!B136)</f>
        <v>pm_玻璃_魔导流水线</v>
      </c>
      <c r="C136" s="21">
        <f>生产方式演算表!C136</f>
        <v>5</v>
      </c>
      <c r="D136" s="22" t="str">
        <f>IF(生产方式演算表!F136="","",生产方式演算表!F136)</f>
        <v>魔导引擎</v>
      </c>
      <c r="E136" s="22">
        <f>IF(生产方式演算表!AO136="","",IF(LEN(生产方式演算表!AO136)=1,生产方式演算表!AO136,ROUND(生产方式演算表!AO136,-1)))</f>
        <v>2</v>
      </c>
      <c r="F136" s="22" t="str">
        <f>IF(生产方式演算表!H136="","",生产方式演算表!H136)</f>
        <v>煤</v>
      </c>
      <c r="G136" s="22">
        <f>IF(生产方式演算表!AP136="","",IF(LEN(生产方式演算表!AP136)=1,生产方式演算表!AP136,ROUND(生产方式演算表!AP136,-1)))</f>
        <v>10</v>
      </c>
      <c r="H136" s="22" t="str">
        <f>IF(生产方式演算表!J136="","",生产方式演算表!J136)</f>
        <v/>
      </c>
      <c r="I136" s="22" t="str">
        <f>IF(生产方式演算表!AQ136="","",IF(LEN(生产方式演算表!AQ136)=1,生产方式演算表!AQ136,ROUND(生产方式演算表!AQ136,-1)))</f>
        <v/>
      </c>
      <c r="J136" s="24" t="str">
        <f>IF(生产方式演算表!AR136=0,"","运力")</f>
        <v/>
      </c>
      <c r="K136" s="24" t="str">
        <f>IF(J136="","",IF(LEN(生产方式演算表!AR136)=1,生产方式演算表!AR136,ROUND(生产方式演算表!AR136,-1)))</f>
        <v/>
      </c>
      <c r="L136" s="3" t="str">
        <f>IF(生产方式演算表!O136="","",生产方式演算表!O136)</f>
        <v>劳工</v>
      </c>
      <c r="M136" s="3">
        <f>IF(生产方式演算表!AT136="","",ROUND(生产方式演算表!AT136,-1))</f>
        <v>-1170</v>
      </c>
      <c r="N136" s="3" t="str">
        <f>IF(生产方式演算表!Q136="","",生产方式演算表!Q136)</f>
        <v>工程师</v>
      </c>
      <c r="O136" s="3">
        <f>IF(生产方式演算表!AU136="","",ROUND(生产方式演算表!AU136,-1))</f>
        <v>210</v>
      </c>
      <c r="P136" s="3" t="str">
        <f>IF(生产方式演算表!S136="","",生产方式演算表!S136)</f>
        <v/>
      </c>
      <c r="Q136" s="3" t="str">
        <f>IF(生产方式演算表!AV136="","",ROUND(生产方式演算表!AV136,-1))</f>
        <v/>
      </c>
      <c r="R136" s="3" t="str">
        <f>IF(生产方式演算表!V136="","",生产方式演算表!V136)</f>
        <v>玻璃</v>
      </c>
      <c r="S136" s="3">
        <f>IF(生产方式演算表!AW136="","",IF(LEN(生产方式演算表!AW136)=1,生产方式演算表!AW136,ROUND(生产方式演算表!AW136,-1)))</f>
        <v>0</v>
      </c>
      <c r="T136" s="3" t="str">
        <f>IF(生产方式演算表!X136="","",生产方式演算表!X136)</f>
        <v/>
      </c>
      <c r="U136" s="3" t="str">
        <f>IF(生产方式演算表!AX136="","",IF(LEN(生产方式演算表!AX136)=1,生产方式演算表!AX136,ROUND(生产方式演算表!AX136,-1)))</f>
        <v/>
      </c>
      <c r="V136" s="3">
        <f t="shared" si="8"/>
        <v>460</v>
      </c>
      <c r="W136" s="3">
        <f t="shared" si="9"/>
        <v>-21</v>
      </c>
      <c r="X136" s="3">
        <f t="shared" si="10"/>
        <v>0</v>
      </c>
      <c r="Y136" s="3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spans="1:34" ht="19.100000000000001" customHeight="1" x14ac:dyDescent="0.4">
      <c r="A137" s="21" t="str">
        <f>生产方式演算表!A137</f>
        <v>pmg_玻璃厂_自动化</v>
      </c>
      <c r="B137" s="18" t="str">
        <f>IF(生产方式演算表!B137="","",生产方式演算表!B137)</f>
        <v>pm_玻璃_手工装配</v>
      </c>
      <c r="C137" s="21">
        <f>生产方式演算表!C137</f>
        <v>1</v>
      </c>
      <c r="D137" s="22" t="str">
        <f>IF(生产方式演算表!F137="","",生产方式演算表!F137)</f>
        <v/>
      </c>
      <c r="E137" s="22" t="str">
        <f>IF(生产方式演算表!AO137="","",IF(LEN(生产方式演算表!AO137)=1,生产方式演算表!AO137,ROUND(生产方式演算表!AO137,-1)))</f>
        <v/>
      </c>
      <c r="F137" s="22" t="str">
        <f>IF(生产方式演算表!H137="","",生产方式演算表!H137)</f>
        <v/>
      </c>
      <c r="G137" s="22" t="str">
        <f>IF(生产方式演算表!AP137="","",IF(LEN(生产方式演算表!AP137)=1,生产方式演算表!AP137,ROUND(生产方式演算表!AP137,-1)))</f>
        <v/>
      </c>
      <c r="H137" s="22" t="str">
        <f>IF(生产方式演算表!J137="","",生产方式演算表!J137)</f>
        <v/>
      </c>
      <c r="I137" s="22" t="str">
        <f>IF(生产方式演算表!AQ137="","",IF(LEN(生产方式演算表!AQ137)=1,生产方式演算表!AQ137,ROUND(生产方式演算表!AQ137,-1)))</f>
        <v/>
      </c>
      <c r="J137" s="24" t="str">
        <f>IF(生产方式演算表!AR137=0,"","运力")</f>
        <v/>
      </c>
      <c r="K137" s="24" t="str">
        <f>IF(J137="","",IF(LEN(生产方式演算表!AR137)=1,生产方式演算表!AR137,ROUND(生产方式演算表!AR137,-1)))</f>
        <v/>
      </c>
      <c r="L137" s="3" t="str">
        <f>IF(生产方式演算表!O137="","",生产方式演算表!O137)</f>
        <v/>
      </c>
      <c r="M137" s="3" t="str">
        <f>IF(生产方式演算表!AT137="","",ROUND(生产方式演算表!AT137,-1))</f>
        <v/>
      </c>
      <c r="N137" s="3" t="str">
        <f>IF(生产方式演算表!Q137="","",生产方式演算表!Q137)</f>
        <v/>
      </c>
      <c r="O137" s="3" t="str">
        <f>IF(生产方式演算表!AU137="","",ROUND(生产方式演算表!AU137,-1))</f>
        <v/>
      </c>
      <c r="P137" s="3" t="str">
        <f>IF(生产方式演算表!S137="","",生产方式演算表!S137)</f>
        <v/>
      </c>
      <c r="Q137" s="3" t="str">
        <f>IF(生产方式演算表!AV137="","",ROUND(生产方式演算表!AV137,-1))</f>
        <v/>
      </c>
      <c r="R137" s="3" t="str">
        <f>IF(生产方式演算表!V137="","",生产方式演算表!V137)</f>
        <v/>
      </c>
      <c r="S137" s="3" t="str">
        <f>IF(生产方式演算表!AW137="","",IF(LEN(生产方式演算表!AW137)=1,生产方式演算表!AW137,ROUND(生产方式演算表!AW137,-1)))</f>
        <v/>
      </c>
      <c r="T137" s="3" t="str">
        <f>IF(生产方式演算表!X137="","",生产方式演算表!X137)</f>
        <v/>
      </c>
      <c r="U137" s="3" t="str">
        <f>IF(生产方式演算表!AX137="","",IF(LEN(生产方式演算表!AX137)=1,生产方式演算表!AX137,ROUND(生产方式演算表!AX137,-1)))</f>
        <v/>
      </c>
      <c r="V137" s="3">
        <f t="shared" si="8"/>
        <v>0</v>
      </c>
      <c r="W137" s="3">
        <f t="shared" si="9"/>
        <v>0</v>
      </c>
      <c r="X137" s="3">
        <f t="shared" si="10"/>
        <v>0</v>
      </c>
      <c r="Y137" s="3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spans="1:34" ht="19.100000000000001" customHeight="1" x14ac:dyDescent="0.4">
      <c r="A138" s="21" t="str">
        <f>生产方式演算表!A138</f>
        <v>pmg_玻璃厂_自动化</v>
      </c>
      <c r="B138" s="18" t="str">
        <f>IF(生产方式演算表!B138="","",生产方式演算表!B138)</f>
        <v>pm_玻璃_基础魔偶</v>
      </c>
      <c r="C138" s="21">
        <f>生产方式演算表!C138</f>
        <v>2</v>
      </c>
      <c r="D138" s="22" t="str">
        <f>IF(生产方式演算表!F138="","",生产方式演算表!F138)</f>
        <v>魔偶</v>
      </c>
      <c r="E138" s="22">
        <f>IF(生产方式演算表!AO138="","",IF(LEN(生产方式演算表!AO138)=1,生产方式演算表!AO138,ROUND(生产方式演算表!AO138,-1)))</f>
        <v>2</v>
      </c>
      <c r="F138" s="22" t="str">
        <f>IF(生产方式演算表!H138="","",生产方式演算表!H138)</f>
        <v>灵能水晶</v>
      </c>
      <c r="G138" s="22">
        <f>IF(生产方式演算表!AP138="","",IF(LEN(生产方式演算表!AP138)=1,生产方式演算表!AP138,ROUND(生产方式演算表!AP138,-1)))</f>
        <v>4</v>
      </c>
      <c r="H138" s="22" t="str">
        <f>IF(生产方式演算表!J138="","",生产方式演算表!J138)</f>
        <v/>
      </c>
      <c r="I138" s="22" t="str">
        <f>IF(生产方式演算表!AQ138="","",IF(LEN(生产方式演算表!AQ138)=1,生产方式演算表!AQ138,ROUND(生产方式演算表!AQ138,-1)))</f>
        <v/>
      </c>
      <c r="J138" s="24" t="str">
        <f>IF(生产方式演算表!AR138=0,"","运力")</f>
        <v/>
      </c>
      <c r="K138" s="24" t="str">
        <f>IF(J138="","",IF(LEN(生产方式演算表!AR138)=1,生产方式演算表!AR138,ROUND(生产方式演算表!AR138,-1)))</f>
        <v/>
      </c>
      <c r="L138" s="3" t="str">
        <f>IF(生产方式演算表!O138="","",生产方式演算表!O138)</f>
        <v>劳工</v>
      </c>
      <c r="M138" s="3">
        <f>IF(生产方式演算表!AT138="","",ROUND(生产方式演算表!AT138,-1))</f>
        <v>-540</v>
      </c>
      <c r="N138" s="3" t="str">
        <f>IF(生产方式演算表!Q138="","",生产方式演算表!Q138)</f>
        <v>法士</v>
      </c>
      <c r="O138" s="3">
        <f>IF(生产方式演算表!AU138="","",ROUND(生产方式演算表!AU138,-1))</f>
        <v>30</v>
      </c>
      <c r="P138" s="3" t="str">
        <f>IF(生产方式演算表!S138="","",生产方式演算表!S138)</f>
        <v/>
      </c>
      <c r="Q138" s="3" t="str">
        <f>IF(生产方式演算表!AV138="","",ROUND(生产方式演算表!AV138,-1))</f>
        <v/>
      </c>
      <c r="R138" s="3" t="str">
        <f>IF(生产方式演算表!V138="","",生产方式演算表!V138)</f>
        <v>玻璃</v>
      </c>
      <c r="S138" s="3">
        <f>IF(生产方式演算表!AW138="","",IF(LEN(生产方式演算表!AW138)=1,生产方式演算表!AW138,ROUND(生产方式演算表!AW138,-1)))</f>
        <v>0</v>
      </c>
      <c r="T138" s="3" t="str">
        <f>IF(生产方式演算表!X138="","",生产方式演算表!X138)</f>
        <v/>
      </c>
      <c r="U138" s="3" t="str">
        <f>IF(生产方式演算表!AX138="","",IF(LEN(生产方式演算表!AX138)=1,生产方式演算表!AX138,ROUND(生产方式演算表!AX138,-1)))</f>
        <v/>
      </c>
      <c r="V138" s="3">
        <f t="shared" si="8"/>
        <v>340</v>
      </c>
      <c r="W138" s="3">
        <f t="shared" si="9"/>
        <v>-11</v>
      </c>
      <c r="X138" s="3">
        <f t="shared" si="10"/>
        <v>0</v>
      </c>
      <c r="Y138" s="3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spans="1:34" ht="19.100000000000001" customHeight="1" x14ac:dyDescent="0.4">
      <c r="A139" s="21" t="str">
        <f>生产方式演算表!A139</f>
        <v>pmg_玻璃厂_自动化</v>
      </c>
      <c r="B139" s="18" t="str">
        <f>IF(生产方式演算表!B139="","",生产方式演算表!B139)</f>
        <v>pm_玻璃_智能魔偶</v>
      </c>
      <c r="C139" s="21">
        <f>生产方式演算表!C139</f>
        <v>3</v>
      </c>
      <c r="D139" s="22" t="str">
        <f>IF(生产方式演算表!F139="","",生产方式演算表!F139)</f>
        <v>魔偶</v>
      </c>
      <c r="E139" s="22">
        <f>IF(生产方式演算表!AO139="","",IF(LEN(生产方式演算表!AO139)=1,生产方式演算表!AO139,ROUND(生产方式演算表!AO139,-1)))</f>
        <v>3</v>
      </c>
      <c r="F139" s="22" t="str">
        <f>IF(生产方式演算表!H139="","",生产方式演算表!H139)</f>
        <v>灵能水晶</v>
      </c>
      <c r="G139" s="22">
        <f>IF(生产方式演算表!AP139="","",IF(LEN(生产方式演算表!AP139)=1,生产方式演算表!AP139,ROUND(生产方式演算表!AP139,-1)))</f>
        <v>5</v>
      </c>
      <c r="H139" s="22" t="str">
        <f>IF(生产方式演算表!J139="","",生产方式演算表!J139)</f>
        <v/>
      </c>
      <c r="I139" s="22" t="str">
        <f>IF(生产方式演算表!AQ139="","",IF(LEN(生产方式演算表!AQ139)=1,生产方式演算表!AQ139,ROUND(生产方式演算表!AQ139,-1)))</f>
        <v/>
      </c>
      <c r="J139" s="24" t="str">
        <f>IF(生产方式演算表!AR139=0,"","运力")</f>
        <v/>
      </c>
      <c r="K139" s="24" t="str">
        <f>IF(J139="","",IF(LEN(生产方式演算表!AR139)=1,生产方式演算表!AR139,ROUND(生产方式演算表!AR139,-1)))</f>
        <v/>
      </c>
      <c r="L139" s="3" t="str">
        <f>IF(生产方式演算表!O139="","",生产方式演算表!O139)</f>
        <v>劳工</v>
      </c>
      <c r="M139" s="3">
        <f>IF(生产方式演算表!AT139="","",ROUND(生产方式演算表!AT139,-1))</f>
        <v>-1010</v>
      </c>
      <c r="N139" s="3" t="str">
        <f>IF(生产方式演算表!Q139="","",生产方式演算表!Q139)</f>
        <v>法士</v>
      </c>
      <c r="O139" s="3">
        <f>IF(生产方式演算表!AU139="","",ROUND(生产方式演算表!AU139,-1))</f>
        <v>90</v>
      </c>
      <c r="P139" s="3" t="str">
        <f>IF(生产方式演算表!S139="","",生产方式演算表!S139)</f>
        <v/>
      </c>
      <c r="Q139" s="3" t="str">
        <f>IF(生产方式演算表!AV139="","",ROUND(生产方式演算表!AV139,-1))</f>
        <v/>
      </c>
      <c r="R139" s="3" t="str">
        <f>IF(生产方式演算表!V139="","",生产方式演算表!V139)</f>
        <v>玻璃</v>
      </c>
      <c r="S139" s="3">
        <f>IF(生产方式演算表!AW139="","",IF(LEN(生产方式演算表!AW139)=1,生产方式演算表!AW139,ROUND(生产方式演算表!AW139,-1)))</f>
        <v>0</v>
      </c>
      <c r="T139" s="3" t="str">
        <f>IF(生产方式演算表!X139="","",生产方式演算表!X139)</f>
        <v/>
      </c>
      <c r="U139" s="3" t="str">
        <f>IF(生产方式演算表!AX139="","",IF(LEN(生产方式演算表!AX139)=1,生产方式演算表!AX139,ROUND(生产方式演算表!AX139,-1)))</f>
        <v/>
      </c>
      <c r="V139" s="3">
        <f t="shared" si="8"/>
        <v>450</v>
      </c>
      <c r="W139" s="3">
        <f t="shared" si="9"/>
        <v>-20</v>
      </c>
      <c r="X139" s="3">
        <f t="shared" si="10"/>
        <v>0</v>
      </c>
      <c r="Y139" s="3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spans="1:34" ht="19.100000000000001" customHeight="1" x14ac:dyDescent="0.4">
      <c r="A140" s="21" t="str">
        <f>生产方式演算表!A140</f>
        <v>pmg_玻璃厂_自动化</v>
      </c>
      <c r="B140" s="18" t="str">
        <f>IF(生产方式演算表!B140="","",生产方式演算表!B140)</f>
        <v>pm_玻璃_强智能魔偶</v>
      </c>
      <c r="C140" s="21">
        <f>生产方式演算表!C140</f>
        <v>4</v>
      </c>
      <c r="D140" s="22" t="str">
        <f>IF(生产方式演算表!F140="","",生产方式演算表!F140)</f>
        <v>魔偶</v>
      </c>
      <c r="E140" s="22">
        <f>IF(生产方式演算表!AO140="","",IF(LEN(生产方式演算表!AO140)=1,生产方式演算表!AO140,ROUND(生产方式演算表!AO140,-1)))</f>
        <v>4</v>
      </c>
      <c r="F140" s="22" t="str">
        <f>IF(生产方式演算表!H140="","",生产方式演算表!H140)</f>
        <v>灵能水晶</v>
      </c>
      <c r="G140" s="22">
        <f>IF(生产方式演算表!AP140="","",IF(LEN(生产方式演算表!AP140)=1,生产方式演算表!AP140,ROUND(生产方式演算表!AP140,-1)))</f>
        <v>6</v>
      </c>
      <c r="H140" s="22" t="str">
        <f>IF(生产方式演算表!J140="","",生产方式演算表!J140)</f>
        <v/>
      </c>
      <c r="I140" s="22" t="str">
        <f>IF(生产方式演算表!AQ140="","",IF(LEN(生产方式演算表!AQ140)=1,生产方式演算表!AQ140,ROUND(生产方式演算表!AQ140,-1)))</f>
        <v/>
      </c>
      <c r="J140" s="24" t="str">
        <f>IF(生产方式演算表!AR140=0,"","运力")</f>
        <v/>
      </c>
      <c r="K140" s="24" t="str">
        <f>IF(J140="","",IF(LEN(生产方式演算表!AR140)=1,生产方式演算表!AR140,ROUND(生产方式演算表!AR140,-1)))</f>
        <v/>
      </c>
      <c r="L140" s="3" t="str">
        <f>IF(生产方式演算表!O140="","",生产方式演算表!O140)</f>
        <v>劳工</v>
      </c>
      <c r="M140" s="3">
        <f>IF(生产方式演算表!AT140="","",ROUND(生产方式演算表!AT140,-1))</f>
        <v>-1400</v>
      </c>
      <c r="N140" s="3" t="str">
        <f>IF(生产方式演算表!Q140="","",生产方式演算表!Q140)</f>
        <v>法士</v>
      </c>
      <c r="O140" s="3">
        <f>IF(生产方式演算表!AU140="","",ROUND(生产方式演算表!AU140,-1))</f>
        <v>160</v>
      </c>
      <c r="P140" s="3" t="str">
        <f>IF(生产方式演算表!S140="","",生产方式演算表!S140)</f>
        <v/>
      </c>
      <c r="Q140" s="3" t="str">
        <f>IF(生产方式演算表!AV140="","",ROUND(生产方式演算表!AV140,-1))</f>
        <v/>
      </c>
      <c r="R140" s="3" t="str">
        <f>IF(生产方式演算表!V140="","",生产方式演算表!V140)</f>
        <v>玻璃</v>
      </c>
      <c r="S140" s="3">
        <f>IF(生产方式演算表!AW140="","",IF(LEN(生产方式演算表!AW140)=1,生产方式演算表!AW140,ROUND(生产方式演算表!AW140,-1)))</f>
        <v>0</v>
      </c>
      <c r="T140" s="3" t="str">
        <f>IF(生产方式演算表!X140="","",生产方式演算表!X140)</f>
        <v/>
      </c>
      <c r="U140" s="3" t="str">
        <f>IF(生产方式演算表!AX140="","",IF(LEN(生产方式演算表!AX140)=1,生产方式演算表!AX140,ROUND(生产方式演算表!AX140,-1)))</f>
        <v/>
      </c>
      <c r="V140" s="3">
        <f t="shared" si="8"/>
        <v>560</v>
      </c>
      <c r="W140" s="3">
        <f t="shared" si="9"/>
        <v>-27</v>
      </c>
      <c r="X140" s="3">
        <f t="shared" si="10"/>
        <v>0</v>
      </c>
      <c r="Y140" s="3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spans="1:34" ht="19.100000000000001" customHeight="1" x14ac:dyDescent="0.4">
      <c r="A141" s="21" t="str">
        <f>生产方式演算表!A141</f>
        <v>pmg_玻璃厂_自动化</v>
      </c>
      <c r="B141" s="18" t="str">
        <f>IF(生产方式演算表!B141="","",生产方式演算表!B141)</f>
        <v>pm_玻璃_魔偶流水线</v>
      </c>
      <c r="C141" s="21">
        <f>生产方式演算表!C141</f>
        <v>5</v>
      </c>
      <c r="D141" s="22" t="str">
        <f>IF(生产方式演算表!F141="","",生产方式演算表!F141)</f>
        <v>魔偶</v>
      </c>
      <c r="E141" s="22">
        <f>IF(生产方式演算表!AO141="","",IF(LEN(生产方式演算表!AO141)=1,生产方式演算表!AO141,ROUND(生产方式演算表!AO141,-1)))</f>
        <v>4</v>
      </c>
      <c r="F141" s="22" t="str">
        <f>IF(生产方式演算表!H141="","",生产方式演算表!H141)</f>
        <v>灵能水晶</v>
      </c>
      <c r="G141" s="22">
        <f>IF(生产方式演算表!AP141="","",IF(LEN(生产方式演算表!AP141)=1,生产方式演算表!AP141,ROUND(生产方式演算表!AP141,-1)))</f>
        <v>7</v>
      </c>
      <c r="H141" s="22" t="str">
        <f>IF(生产方式演算表!J141="","",生产方式演算表!J141)</f>
        <v/>
      </c>
      <c r="I141" s="22" t="str">
        <f>IF(生产方式演算表!AQ141="","",IF(LEN(生产方式演算表!AQ141)=1,生产方式演算表!AQ141,ROUND(生产方式演算表!AQ141,-1)))</f>
        <v/>
      </c>
      <c r="J141" s="24" t="str">
        <f>IF(生产方式演算表!AR141=0,"","运力")</f>
        <v/>
      </c>
      <c r="K141" s="24" t="str">
        <f>IF(J141="","",IF(LEN(生产方式演算表!AR141)=1,生产方式演算表!AR141,ROUND(生产方式演算表!AR141,-1)))</f>
        <v/>
      </c>
      <c r="L141" s="3" t="str">
        <f>IF(生产方式演算表!O141="","",生产方式演算表!O141)</f>
        <v>劳工</v>
      </c>
      <c r="M141" s="3">
        <f>IF(生产方式演算表!AT141="","",ROUND(生产方式演算表!AT141,-1))</f>
        <v>-1750</v>
      </c>
      <c r="N141" s="3" t="str">
        <f>IF(生产方式演算表!Q141="","",生产方式演算表!Q141)</f>
        <v>法士</v>
      </c>
      <c r="O141" s="3">
        <f>IF(生产方式演算表!AU141="","",ROUND(生产方式演算表!AU141,-1))</f>
        <v>240</v>
      </c>
      <c r="P141" s="3" t="str">
        <f>IF(生产方式演算表!S141="","",生产方式演算表!S141)</f>
        <v/>
      </c>
      <c r="Q141" s="3" t="str">
        <f>IF(生产方式演算表!AV141="","",ROUND(生产方式演算表!AV141,-1))</f>
        <v/>
      </c>
      <c r="R141" s="3" t="str">
        <f>IF(生产方式演算表!V141="","",生产方式演算表!V141)</f>
        <v>玻璃</v>
      </c>
      <c r="S141" s="3">
        <f>IF(生产方式演算表!AW141="","",IF(LEN(生产方式演算表!AW141)=1,生产方式演算表!AW141,ROUND(生产方式演算表!AW141,-1)))</f>
        <v>0</v>
      </c>
      <c r="T141" s="3" t="str">
        <f>IF(生产方式演算表!X141="","",生产方式演算表!X141)</f>
        <v/>
      </c>
      <c r="U141" s="3" t="str">
        <f>IF(生产方式演算表!AX141="","",IF(LEN(生产方式演算表!AX141)=1,生产方式演算表!AX141,ROUND(生产方式演算表!AX141,-1)))</f>
        <v/>
      </c>
      <c r="V141" s="3">
        <f t="shared" si="8"/>
        <v>620</v>
      </c>
      <c r="W141" s="3">
        <f t="shared" si="9"/>
        <v>-34</v>
      </c>
      <c r="X141" s="3">
        <f t="shared" si="10"/>
        <v>0</v>
      </c>
      <c r="Y141" s="3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customHeight="1" x14ac:dyDescent="0.4">
      <c r="A142" s="21" t="str">
        <f>生产方式演算表!A142</f>
        <v>pmg_玻璃厂_所有制</v>
      </c>
      <c r="B142" s="18" t="str">
        <f>IF(生产方式演算表!B142="","",生产方式演算表!B142)</f>
        <v>pm_轻_商人行会</v>
      </c>
      <c r="C142" s="21">
        <f>生产方式演算表!C142</f>
        <v>1</v>
      </c>
      <c r="D142" s="22" t="str">
        <f>IF(生产方式演算表!F142="","",生产方式演算表!F142)</f>
        <v/>
      </c>
      <c r="E142" s="22" t="str">
        <f>IF(生产方式演算表!AO142="","",IF(LEN(生产方式演算表!AO142)=1,生产方式演算表!AO142,ROUND(生产方式演算表!AO142,-1)))</f>
        <v/>
      </c>
      <c r="F142" s="22" t="str">
        <f>IF(生产方式演算表!H142="","",生产方式演算表!H142)</f>
        <v/>
      </c>
      <c r="G142" s="22" t="str">
        <f>IF(生产方式演算表!AP142="","",IF(LEN(生产方式演算表!AP142)=1,生产方式演算表!AP142,ROUND(生产方式演算表!AP142,-1)))</f>
        <v/>
      </c>
      <c r="H142" s="22" t="str">
        <f>IF(生产方式演算表!J142="","",生产方式演算表!J142)</f>
        <v/>
      </c>
      <c r="I142" s="22" t="str">
        <f>IF(生产方式演算表!AQ142="","",IF(LEN(生产方式演算表!AQ142)=1,生产方式演算表!AQ142,ROUND(生产方式演算表!AQ142,-1)))</f>
        <v/>
      </c>
      <c r="J142" s="24" t="str">
        <f>IF(生产方式演算表!AR142=0,"","运力")</f>
        <v/>
      </c>
      <c r="K142" s="24" t="str">
        <f>IF(J142="","",IF(LEN(生产方式演算表!AR142)=1,生产方式演算表!AR142,ROUND(生产方式演算表!AR142,-1)))</f>
        <v/>
      </c>
      <c r="L142" s="3" t="str">
        <f>IF(生产方式演算表!O142="","",生产方式演算表!O142)</f>
        <v>职员</v>
      </c>
      <c r="M142" s="3">
        <f>IF(生产方式演算表!AT142="","",ROUND(生产方式演算表!AT142,-1))</f>
        <v>420</v>
      </c>
      <c r="N142" s="3" t="str">
        <f>IF(生产方式演算表!Q142="","",生产方式演算表!Q142)</f>
        <v>贵族</v>
      </c>
      <c r="O142" s="3">
        <f>IF(生产方式演算表!AU142="","",ROUND(生产方式演算表!AU142,-1))</f>
        <v>50</v>
      </c>
      <c r="P142" s="3" t="str">
        <f>IF(生产方式演算表!S142="","",生产方式演算表!S142)</f>
        <v/>
      </c>
      <c r="Q142" s="3" t="str">
        <f>IF(生产方式演算表!AV142="","",ROUND(生产方式演算表!AV142,-1))</f>
        <v/>
      </c>
      <c r="R142" s="3" t="str">
        <f>IF(生产方式演算表!V142="","",生产方式演算表!V142)</f>
        <v/>
      </c>
      <c r="S142" s="3" t="str">
        <f>IF(生产方式演算表!AW142="","",IF(LEN(生产方式演算表!AW142)=1,生产方式演算表!AW142,ROUND(生产方式演算表!AW142,-1)))</f>
        <v/>
      </c>
      <c r="T142" s="3" t="str">
        <f>IF(生产方式演算表!X142="","",生产方式演算表!X142)</f>
        <v/>
      </c>
      <c r="U142" s="3" t="str">
        <f>IF(生产方式演算表!AX142="","",IF(LEN(生产方式演算表!AX142)=1,生产方式演算表!AX142,ROUND(生产方式演算表!AX142,-1)))</f>
        <v/>
      </c>
      <c r="V142" s="3">
        <f t="shared" si="8"/>
        <v>0</v>
      </c>
      <c r="W142" s="3">
        <f t="shared" si="9"/>
        <v>21</v>
      </c>
      <c r="X142" s="3">
        <f t="shared" si="10"/>
        <v>0</v>
      </c>
      <c r="Y142" s="3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spans="1:34" ht="19.100000000000001" customHeight="1" x14ac:dyDescent="0.4">
      <c r="A143" s="21" t="str">
        <f>生产方式演算表!A143</f>
        <v>pmg_玻璃厂_所有制</v>
      </c>
      <c r="B143" s="18" t="str">
        <f>IF(生产方式演算表!B143="","",生产方式演算表!B143)</f>
        <v>pm_轻_教会所有</v>
      </c>
      <c r="C143" s="21">
        <f>生产方式演算表!C143</f>
        <v>2</v>
      </c>
      <c r="D143" s="22" t="str">
        <f>IF(生产方式演算表!F143="","",生产方式演算表!F143)</f>
        <v/>
      </c>
      <c r="E143" s="22" t="str">
        <f>IF(生产方式演算表!AO143="","",IF(LEN(生产方式演算表!AO143)=1,生产方式演算表!AO143,ROUND(生产方式演算表!AO143,-1)))</f>
        <v/>
      </c>
      <c r="F143" s="22" t="str">
        <f>IF(生产方式演算表!H143="","",生产方式演算表!H143)</f>
        <v/>
      </c>
      <c r="G143" s="22" t="str">
        <f>IF(生产方式演算表!AP143="","",IF(LEN(生产方式演算表!AP143)=1,生产方式演算表!AP143,ROUND(生产方式演算表!AP143,-1)))</f>
        <v/>
      </c>
      <c r="H143" s="22" t="str">
        <f>IF(生产方式演算表!J143="","",生产方式演算表!J143)</f>
        <v/>
      </c>
      <c r="I143" s="22" t="str">
        <f>IF(生产方式演算表!AQ143="","",IF(LEN(生产方式演算表!AQ143)=1,生产方式演算表!AQ143,ROUND(生产方式演算表!AQ143,-1)))</f>
        <v/>
      </c>
      <c r="J143" s="24" t="str">
        <f>IF(生产方式演算表!AR143=0,"","运力")</f>
        <v/>
      </c>
      <c r="K143" s="24" t="str">
        <f>IF(J143="","",IF(LEN(生产方式演算表!AR143)=1,生产方式演算表!AR143,ROUND(生产方式演算表!AR143,-1)))</f>
        <v/>
      </c>
      <c r="L143" s="3" t="str">
        <f>IF(生产方式演算表!O143="","",生产方式演算表!O143)</f>
        <v>教士</v>
      </c>
      <c r="M143" s="3">
        <f>IF(生产方式演算表!AT143="","",ROUND(生产方式演算表!AT143,-1))</f>
        <v>530</v>
      </c>
      <c r="N143" s="3" t="str">
        <f>IF(生产方式演算表!Q143="","",生产方式演算表!Q143)</f>
        <v/>
      </c>
      <c r="O143" s="3" t="str">
        <f>IF(生产方式演算表!AU143="","",ROUND(生产方式演算表!AU143,-1))</f>
        <v/>
      </c>
      <c r="P143" s="3" t="str">
        <f>IF(生产方式演算表!S143="","",生产方式演算表!S143)</f>
        <v/>
      </c>
      <c r="Q143" s="3" t="str">
        <f>IF(生产方式演算表!AV143="","",ROUND(生产方式演算表!AV143,-1))</f>
        <v/>
      </c>
      <c r="R143" s="3" t="str">
        <f>IF(生产方式演算表!V143="","",生产方式演算表!V143)</f>
        <v/>
      </c>
      <c r="S143" s="3" t="str">
        <f>IF(生产方式演算表!AW143="","",IF(LEN(生产方式演算表!AW143)=1,生产方式演算表!AW143,ROUND(生产方式演算表!AW143,-1)))</f>
        <v/>
      </c>
      <c r="T143" s="3" t="str">
        <f>IF(生产方式演算表!X143="","",生产方式演算表!X143)</f>
        <v/>
      </c>
      <c r="U143" s="3" t="str">
        <f>IF(生产方式演算表!AX143="","",IF(LEN(生产方式演算表!AX143)=1,生产方式演算表!AX143,ROUND(生产方式演算表!AX143,-1)))</f>
        <v/>
      </c>
      <c r="V143" s="3">
        <f t="shared" si="8"/>
        <v>0</v>
      </c>
      <c r="W143" s="3">
        <f t="shared" si="9"/>
        <v>35</v>
      </c>
      <c r="X143" s="3">
        <f t="shared" si="10"/>
        <v>0</v>
      </c>
      <c r="Y143" s="3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spans="1:34" ht="19.100000000000001" customHeight="1" x14ac:dyDescent="0.4">
      <c r="A144" s="21" t="str">
        <f>生产方式演算表!A144</f>
        <v>pmg_玻璃厂_所有制</v>
      </c>
      <c r="B144" s="18" t="str">
        <f>IF(生产方式演算表!B144="","",生产方式演算表!B144)</f>
        <v>pm_轻_私人运营</v>
      </c>
      <c r="C144" s="21">
        <f>生产方式演算表!C144</f>
        <v>3</v>
      </c>
      <c r="D144" s="22" t="str">
        <f>IF(生产方式演算表!F144="","",生产方式演算表!F144)</f>
        <v/>
      </c>
      <c r="E144" s="22" t="str">
        <f>IF(生产方式演算表!AO144="","",IF(LEN(生产方式演算表!AO144)=1,生产方式演算表!AO144,ROUND(生产方式演算表!AO144,-1)))</f>
        <v/>
      </c>
      <c r="F144" s="22" t="str">
        <f>IF(生产方式演算表!H144="","",生产方式演算表!H144)</f>
        <v/>
      </c>
      <c r="G144" s="22" t="str">
        <f>IF(生产方式演算表!AP144="","",IF(LEN(生产方式演算表!AP144)=1,生产方式演算表!AP144,ROUND(生产方式演算表!AP144,-1)))</f>
        <v/>
      </c>
      <c r="H144" s="22" t="str">
        <f>IF(生产方式演算表!J144="","",生产方式演算表!J144)</f>
        <v/>
      </c>
      <c r="I144" s="22" t="str">
        <f>IF(生产方式演算表!AQ144="","",IF(LEN(生产方式演算表!AQ144)=1,生产方式演算表!AQ144,ROUND(生产方式演算表!AQ144,-1)))</f>
        <v/>
      </c>
      <c r="J144" s="24" t="str">
        <f>IF(生产方式演算表!AR144=0,"","运力")</f>
        <v/>
      </c>
      <c r="K144" s="24" t="str">
        <f>IF(J144="","",IF(LEN(生产方式演算表!AR144)=1,生产方式演算表!AR144,ROUND(生产方式演算表!AR144,-1)))</f>
        <v/>
      </c>
      <c r="L144" s="3" t="str">
        <f>IF(生产方式演算表!O144="","",生产方式演算表!O144)</f>
        <v>资本家</v>
      </c>
      <c r="M144" s="3">
        <f>IF(生产方式演算表!AT144="","",ROUND(生产方式演算表!AT144,-1))</f>
        <v>140</v>
      </c>
      <c r="N144" s="3" t="str">
        <f>IF(生产方式演算表!Q144="","",生产方式演算表!Q144)</f>
        <v>职员</v>
      </c>
      <c r="O144" s="3">
        <f>IF(生产方式演算表!AU144="","",ROUND(生产方式演算表!AU144,-1))</f>
        <v>370</v>
      </c>
      <c r="P144" s="3" t="str">
        <f>IF(生产方式演算表!S144="","",生产方式演算表!S144)</f>
        <v/>
      </c>
      <c r="Q144" s="3" t="str">
        <f>IF(生产方式演算表!AV144="","",ROUND(生产方式演算表!AV144,-1))</f>
        <v/>
      </c>
      <c r="R144" s="3" t="str">
        <f>IF(生产方式演算表!V144="","",生产方式演算表!V144)</f>
        <v/>
      </c>
      <c r="S144" s="3" t="str">
        <f>IF(生产方式演算表!AW144="","",IF(LEN(生产方式演算表!AW144)=1,生产方式演算表!AW144,ROUND(生产方式演算表!AW144,-1)))</f>
        <v/>
      </c>
      <c r="T144" s="3" t="str">
        <f>IF(生产方式演算表!X144="","",生产方式演算表!X144)</f>
        <v/>
      </c>
      <c r="U144" s="3" t="str">
        <f>IF(生产方式演算表!AX144="","",IF(LEN(生产方式演算表!AX144)=1,生产方式演算表!AX144,ROUND(生产方式演算表!AX144,-1)))</f>
        <v/>
      </c>
      <c r="V144" s="3">
        <f t="shared" si="8"/>
        <v>0</v>
      </c>
      <c r="W144" s="3">
        <f t="shared" si="9"/>
        <v>203</v>
      </c>
      <c r="X144" s="3">
        <f t="shared" si="10"/>
        <v>0</v>
      </c>
      <c r="Y144" s="3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spans="1:34" ht="19.100000000000001" customHeight="1" x14ac:dyDescent="0.4">
      <c r="A145" s="21" t="str">
        <f>生产方式演算表!A145</f>
        <v>pmg_玻璃厂_所有制</v>
      </c>
      <c r="B145" s="18" t="str">
        <f>IF(生产方式演算表!B145="","",生产方式演算表!B145)</f>
        <v>pm_轻_公开交易</v>
      </c>
      <c r="C145" s="21">
        <f>生产方式演算表!C145</f>
        <v>4</v>
      </c>
      <c r="D145" s="22" t="str">
        <f>IF(生产方式演算表!F145="","",生产方式演算表!F145)</f>
        <v/>
      </c>
      <c r="E145" s="22" t="str">
        <f>IF(生产方式演算表!AO145="","",IF(LEN(生产方式演算表!AO145)=1,生产方式演算表!AO145,ROUND(生产方式演算表!AO145,-1)))</f>
        <v/>
      </c>
      <c r="F145" s="22" t="str">
        <f>IF(生产方式演算表!H145="","",生产方式演算表!H145)</f>
        <v/>
      </c>
      <c r="G145" s="22" t="str">
        <f>IF(生产方式演算表!AP145="","",IF(LEN(生产方式演算表!AP145)=1,生产方式演算表!AP145,ROUND(生产方式演算表!AP145,-1)))</f>
        <v/>
      </c>
      <c r="H145" s="22" t="str">
        <f>IF(生产方式演算表!J145="","",生产方式演算表!J145)</f>
        <v/>
      </c>
      <c r="I145" s="22" t="str">
        <f>IF(生产方式演算表!AQ145="","",IF(LEN(生产方式演算表!AQ145)=1,生产方式演算表!AQ145,ROUND(生产方式演算表!AQ145,-1)))</f>
        <v/>
      </c>
      <c r="J145" s="24" t="str">
        <f>IF(生产方式演算表!AR145=0,"","运力")</f>
        <v/>
      </c>
      <c r="K145" s="24" t="str">
        <f>IF(J145="","",IF(LEN(生产方式演算表!AR145)=1,生产方式演算表!AR145,ROUND(生产方式演算表!AR145,-1)))</f>
        <v/>
      </c>
      <c r="L145" s="3" t="str">
        <f>IF(生产方式演算表!O145="","",生产方式演算表!O145)</f>
        <v>资本家</v>
      </c>
      <c r="M145" s="3">
        <f>IF(生产方式演算表!AT145="","",ROUND(生产方式演算表!AT145,-1))</f>
        <v>70</v>
      </c>
      <c r="N145" s="3" t="str">
        <f>IF(生产方式演算表!Q145="","",生产方式演算表!Q145)</f>
        <v>职员</v>
      </c>
      <c r="O145" s="3">
        <f>IF(生产方式演算表!AU145="","",ROUND(生产方式演算表!AU145,-1))</f>
        <v>180</v>
      </c>
      <c r="P145" s="3" t="str">
        <f>IF(生产方式演算表!S145="","",生产方式演算表!S145)</f>
        <v/>
      </c>
      <c r="Q145" s="3" t="str">
        <f>IF(生产方式演算表!AV145="","",ROUND(生产方式演算表!AV145,-1))</f>
        <v/>
      </c>
      <c r="R145" s="3" t="str">
        <f>IF(生产方式演算表!V145="","",生产方式演算表!V145)</f>
        <v/>
      </c>
      <c r="S145" s="3" t="str">
        <f>IF(生产方式演算表!AW145="","",IF(LEN(生产方式演算表!AW145)=1,生产方式演算表!AW145,ROUND(生产方式演算表!AW145,-1)))</f>
        <v/>
      </c>
      <c r="T145" s="3" t="str">
        <f>IF(生产方式演算表!X145="","",生产方式演算表!X145)</f>
        <v/>
      </c>
      <c r="U145" s="3" t="str">
        <f>IF(生产方式演算表!AX145="","",IF(LEN(生产方式演算表!AX145)=1,生产方式演算表!AX145,ROUND(生产方式演算表!AX145,-1)))</f>
        <v/>
      </c>
      <c r="V145" s="3">
        <f t="shared" si="8"/>
        <v>0</v>
      </c>
      <c r="W145" s="3">
        <f t="shared" si="9"/>
        <v>100</v>
      </c>
      <c r="X145" s="3">
        <f t="shared" si="10"/>
        <v>0</v>
      </c>
      <c r="Y145" s="3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customHeight="1" x14ac:dyDescent="0.4">
      <c r="A146" s="21" t="str">
        <f>生产方式演算表!A146</f>
        <v>pmg_玻璃厂_所有制</v>
      </c>
      <c r="B146" s="18" t="str">
        <f>IF(生产方式演算表!B146="","",生产方式演算表!B146)</f>
        <v>pm_轻_政府运营</v>
      </c>
      <c r="C146" s="21">
        <f>生产方式演算表!C146</f>
        <v>5</v>
      </c>
      <c r="D146" s="22" t="str">
        <f>IF(生产方式演算表!F146="","",生产方式演算表!F146)</f>
        <v/>
      </c>
      <c r="E146" s="22" t="str">
        <f>IF(生产方式演算表!AO146="","",IF(LEN(生产方式演算表!AO146)=1,生产方式演算表!AO146,ROUND(生产方式演算表!AO146,-1)))</f>
        <v/>
      </c>
      <c r="F146" s="22" t="str">
        <f>IF(生产方式演算表!H146="","",生产方式演算表!H146)</f>
        <v/>
      </c>
      <c r="G146" s="22" t="str">
        <f>IF(生产方式演算表!AP146="","",IF(LEN(生产方式演算表!AP146)=1,生产方式演算表!AP146,ROUND(生产方式演算表!AP146,-1)))</f>
        <v/>
      </c>
      <c r="H146" s="22" t="str">
        <f>IF(生产方式演算表!J146="","",生产方式演算表!J146)</f>
        <v/>
      </c>
      <c r="I146" s="22" t="str">
        <f>IF(生产方式演算表!AQ146="","",IF(LEN(生产方式演算表!AQ146)=1,生产方式演算表!AQ146,ROUND(生产方式演算表!AQ146,-1)))</f>
        <v/>
      </c>
      <c r="J146" s="24" t="str">
        <f>IF(生产方式演算表!AR146=0,"","运力")</f>
        <v/>
      </c>
      <c r="K146" s="24" t="str">
        <f>IF(J146="","",IF(LEN(生产方式演算表!AR146)=1,生产方式演算表!AR146,ROUND(生产方式演算表!AR146,-1)))</f>
        <v/>
      </c>
      <c r="L146" s="3" t="str">
        <f>IF(生产方式演算表!O146="","",生产方式演算表!O146)</f>
        <v>官僚</v>
      </c>
      <c r="M146" s="3">
        <f>IF(生产方式演算表!AT146="","",ROUND(生产方式演算表!AT146,-1))</f>
        <v>600</v>
      </c>
      <c r="N146" s="3" t="str">
        <f>IF(生产方式演算表!Q146="","",生产方式演算表!Q146)</f>
        <v/>
      </c>
      <c r="O146" s="3" t="str">
        <f>IF(生产方式演算表!AU146="","",ROUND(生产方式演算表!AU146,-1))</f>
        <v/>
      </c>
      <c r="P146" s="3" t="str">
        <f>IF(生产方式演算表!S146="","",生产方式演算表!S146)</f>
        <v/>
      </c>
      <c r="Q146" s="3" t="str">
        <f>IF(生产方式演算表!AV146="","",ROUND(生产方式演算表!AV146,-1))</f>
        <v/>
      </c>
      <c r="R146" s="3" t="str">
        <f>IF(生产方式演算表!V146="","",生产方式演算表!V146)</f>
        <v/>
      </c>
      <c r="S146" s="3" t="str">
        <f>IF(生产方式演算表!AW146="","",IF(LEN(生产方式演算表!AW146)=1,生产方式演算表!AW146,ROUND(生产方式演算表!AW146,-1)))</f>
        <v/>
      </c>
      <c r="T146" s="3" t="str">
        <f>IF(生产方式演算表!X146="","",生产方式演算表!X146)</f>
        <v/>
      </c>
      <c r="U146" s="3" t="str">
        <f>IF(生产方式演算表!AX146="","",IF(LEN(生产方式演算表!AX146)=1,生产方式演算表!AX146,ROUND(生产方式演算表!AX146,-1)))</f>
        <v/>
      </c>
      <c r="V146" s="3">
        <f t="shared" si="8"/>
        <v>0</v>
      </c>
      <c r="W146" s="3">
        <f t="shared" si="9"/>
        <v>40</v>
      </c>
      <c r="X146" s="3">
        <f t="shared" si="10"/>
        <v>0</v>
      </c>
      <c r="Y146" s="3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spans="1:34" ht="19.100000000000001" customHeight="1" x14ac:dyDescent="0.4">
      <c r="A147" s="21" t="str">
        <f>生产方式演算表!A147</f>
        <v>pmg_玻璃厂_所有制</v>
      </c>
      <c r="B147" s="18" t="str">
        <f>IF(生产方式演算表!B147="","",生产方式演算表!B147)</f>
        <v>pm_轻_初级工人合作社</v>
      </c>
      <c r="C147" s="21">
        <f>生产方式演算表!C147</f>
        <v>6</v>
      </c>
      <c r="D147" s="22" t="str">
        <f>IF(生产方式演算表!F147="","",生产方式演算表!F147)</f>
        <v/>
      </c>
      <c r="E147" s="22" t="str">
        <f>IF(生产方式演算表!AO147="","",IF(LEN(生产方式演算表!AO147)=1,生产方式演算表!AO147,ROUND(生产方式演算表!AO147,-1)))</f>
        <v/>
      </c>
      <c r="F147" s="22" t="str">
        <f>IF(生产方式演算表!H147="","",生产方式演算表!H147)</f>
        <v/>
      </c>
      <c r="G147" s="22" t="str">
        <f>IF(生产方式演算表!AP147="","",IF(LEN(生产方式演算表!AP147)=1,生产方式演算表!AP147,ROUND(生产方式演算表!AP147,-1)))</f>
        <v/>
      </c>
      <c r="H147" s="22" t="str">
        <f>IF(生产方式演算表!J147="","",生产方式演算表!J147)</f>
        <v/>
      </c>
      <c r="I147" s="22" t="str">
        <f>IF(生产方式演算表!AQ147="","",IF(LEN(生产方式演算表!AQ147)=1,生产方式演算表!AQ147,ROUND(生产方式演算表!AQ147,-1)))</f>
        <v/>
      </c>
      <c r="J147" s="24" t="str">
        <f>IF(生产方式演算表!AR147=0,"","运力")</f>
        <v/>
      </c>
      <c r="K147" s="24" t="str">
        <f>IF(J147="","",IF(LEN(生产方式演算表!AR147)=1,生产方式演算表!AR147,ROUND(生产方式演算表!AR147,-1)))</f>
        <v/>
      </c>
      <c r="L147" s="3" t="str">
        <f>IF(生产方式演算表!O147="","",生产方式演算表!O147)</f>
        <v>劳工</v>
      </c>
      <c r="M147" s="3">
        <f>IF(生产方式演算表!AT147="","",ROUND(生产方式演算表!AT147,-1))</f>
        <v>300</v>
      </c>
      <c r="N147" s="3" t="str">
        <f>IF(生产方式演算表!Q147="","",生产方式演算表!Q147)</f>
        <v>工程师</v>
      </c>
      <c r="O147" s="3">
        <f>IF(生产方式演算表!AU147="","",ROUND(生产方式演算表!AU147,-1))</f>
        <v>200</v>
      </c>
      <c r="P147" s="3" t="str">
        <f>IF(生产方式演算表!S147="","",生产方式演算表!S147)</f>
        <v/>
      </c>
      <c r="Q147" s="3" t="str">
        <f>IF(生产方式演算表!AV147="","",ROUND(生产方式演算表!AV147,-1))</f>
        <v/>
      </c>
      <c r="R147" s="3" t="str">
        <f>IF(生产方式演算表!V147="","",生产方式演算表!V147)</f>
        <v/>
      </c>
      <c r="S147" s="3" t="str">
        <f>IF(生产方式演算表!AW147="","",IF(LEN(生产方式演算表!AW147)=1,生产方式演算表!AW147,ROUND(生产方式演算表!AW147,-1)))</f>
        <v/>
      </c>
      <c r="T147" s="3" t="str">
        <f>IF(生产方式演算表!X147="","",生产方式演算表!X147)</f>
        <v/>
      </c>
      <c r="U147" s="3" t="str">
        <f>IF(生产方式演算表!AX147="","",IF(LEN(生产方式演算表!AX147)=1,生产方式演算表!AX147,ROUND(生产方式演算表!AX147,-1)))</f>
        <v/>
      </c>
      <c r="V147" s="3">
        <f t="shared" si="8"/>
        <v>0</v>
      </c>
      <c r="W147" s="3">
        <f t="shared" si="9"/>
        <v>11</v>
      </c>
      <c r="X147" s="3">
        <f t="shared" si="10"/>
        <v>0</v>
      </c>
      <c r="Y147" s="3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spans="1:34" ht="19.100000000000001" customHeight="1" x14ac:dyDescent="0.4">
      <c r="A148" s="21" t="str">
        <f>生产方式演算表!A148</f>
        <v>pmg_玻璃厂_所有制</v>
      </c>
      <c r="B148" s="18" t="str">
        <f>IF(生产方式演算表!B148="","",生产方式演算表!B148)</f>
        <v>pm_轻_高级工人合作社</v>
      </c>
      <c r="C148" s="21">
        <f>生产方式演算表!C148</f>
        <v>7</v>
      </c>
      <c r="D148" s="22" t="str">
        <f>IF(生产方式演算表!F148="","",生产方式演算表!F148)</f>
        <v/>
      </c>
      <c r="E148" s="22" t="str">
        <f>IF(生产方式演算表!AO148="","",IF(LEN(生产方式演算表!AO148)=1,生产方式演算表!AO148,ROUND(生产方式演算表!AO148,-1)))</f>
        <v/>
      </c>
      <c r="F148" s="22" t="str">
        <f>IF(生产方式演算表!H148="","",生产方式演算表!H148)</f>
        <v/>
      </c>
      <c r="G148" s="22" t="str">
        <f>IF(生产方式演算表!AP148="","",IF(LEN(生产方式演算表!AP148)=1,生产方式演算表!AP148,ROUND(生产方式演算表!AP148,-1)))</f>
        <v/>
      </c>
      <c r="H148" s="22" t="str">
        <f>IF(生产方式演算表!J148="","",生产方式演算表!J148)</f>
        <v/>
      </c>
      <c r="I148" s="22" t="str">
        <f>IF(生产方式演算表!AQ148="","",IF(LEN(生产方式演算表!AQ148)=1,生产方式演算表!AQ148,ROUND(生产方式演算表!AQ148,-1)))</f>
        <v/>
      </c>
      <c r="J148" s="24" t="str">
        <f>IF(生产方式演算表!AR148=0,"","运力")</f>
        <v/>
      </c>
      <c r="K148" s="24" t="str">
        <f>IF(J148="","",IF(LEN(生产方式演算表!AR148)=1,生产方式演算表!AR148,ROUND(生产方式演算表!AR148,-1)))</f>
        <v/>
      </c>
      <c r="L148" s="3" t="str">
        <f>IF(生产方式演算表!O148="","",生产方式演算表!O148)</f>
        <v>劳工</v>
      </c>
      <c r="M148" s="3">
        <f>IF(生产方式演算表!AT148="","",ROUND(生产方式演算表!AT148,-1))</f>
        <v>150</v>
      </c>
      <c r="N148" s="3" t="str">
        <f>IF(生产方式演算表!Q148="","",生产方式演算表!Q148)</f>
        <v>工程师</v>
      </c>
      <c r="O148" s="3">
        <f>IF(生产方式演算表!AU148="","",ROUND(生产方式演算表!AU148,-1))</f>
        <v>130</v>
      </c>
      <c r="P148" s="3" t="str">
        <f>IF(生产方式演算表!S148="","",生产方式演算表!S148)</f>
        <v>法士</v>
      </c>
      <c r="Q148" s="3">
        <f>IF(生产方式演算表!AV148="","",ROUND(生产方式演算表!AV148,-1))</f>
        <v>90</v>
      </c>
      <c r="R148" s="3" t="str">
        <f>IF(生产方式演算表!V148="","",生产方式演算表!V148)</f>
        <v/>
      </c>
      <c r="S148" s="3" t="str">
        <f>IF(生产方式演算表!AW148="","",IF(LEN(生产方式演算表!AW148)=1,生产方式演算表!AW148,ROUND(生产方式演算表!AW148,-1)))</f>
        <v/>
      </c>
      <c r="T148" s="3" t="str">
        <f>IF(生产方式演算表!X148="","",生产方式演算表!X148)</f>
        <v/>
      </c>
      <c r="U148" s="3" t="str">
        <f>IF(生产方式演算表!AX148="","",IF(LEN(生产方式演算表!AX148)=1,生产方式演算表!AX148,ROUND(生产方式演算表!AX148,-1)))</f>
        <v/>
      </c>
      <c r="V148" s="3">
        <f t="shared" si="8"/>
        <v>0</v>
      </c>
      <c r="W148" s="3">
        <f t="shared" si="9"/>
        <v>6</v>
      </c>
      <c r="X148" s="3">
        <f t="shared" si="10"/>
        <v>0</v>
      </c>
      <c r="Y148" s="3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spans="1:34" ht="19.100000000000001" customHeight="1" x14ac:dyDescent="0.4">
      <c r="A149" s="21" t="str">
        <f>生产方式演算表!A149</f>
        <v>pmg_玻璃厂_所有制</v>
      </c>
      <c r="B149" s="18" t="str">
        <f>IF(生产方式演算表!B149="","",生产方式演算表!B149)</f>
        <v>pm_轻_法师所有</v>
      </c>
      <c r="C149" s="21">
        <f>生产方式演算表!C149</f>
        <v>8</v>
      </c>
      <c r="D149" s="22" t="str">
        <f>IF(生产方式演算表!F149="","",生产方式演算表!F149)</f>
        <v/>
      </c>
      <c r="E149" s="22" t="str">
        <f>IF(生产方式演算表!AO149="","",IF(LEN(生产方式演算表!AO149)=1,生产方式演算表!AO149,ROUND(生产方式演算表!AO149,-1)))</f>
        <v/>
      </c>
      <c r="F149" s="22" t="str">
        <f>IF(生产方式演算表!H149="","",生产方式演算表!H149)</f>
        <v/>
      </c>
      <c r="G149" s="22" t="str">
        <f>IF(生产方式演算表!AP149="","",IF(LEN(生产方式演算表!AP149)=1,生产方式演算表!AP149,ROUND(生产方式演算表!AP149,-1)))</f>
        <v/>
      </c>
      <c r="H149" s="22" t="str">
        <f>IF(生产方式演算表!J149="","",生产方式演算表!J149)</f>
        <v/>
      </c>
      <c r="I149" s="22" t="str">
        <f>IF(生产方式演算表!AQ149="","",IF(LEN(生产方式演算表!AQ149)=1,生产方式演算表!AQ149,ROUND(生产方式演算表!AQ149,-1)))</f>
        <v/>
      </c>
      <c r="J149" s="24" t="str">
        <f>IF(生产方式演算表!AR149=0,"","运力")</f>
        <v/>
      </c>
      <c r="K149" s="24" t="str">
        <f>IF(J149="","",IF(LEN(生产方式演算表!AR149)=1,生产方式演算表!AR149,ROUND(生产方式演算表!AR149,-1)))</f>
        <v/>
      </c>
      <c r="L149" s="3" t="str">
        <f>IF(生产方式演算表!O149="","",生产方式演算表!O149)</f>
        <v>法师</v>
      </c>
      <c r="M149" s="3">
        <f>IF(生产方式演算表!AT149="","",ROUND(生产方式演算表!AT149,-1))</f>
        <v>50</v>
      </c>
      <c r="N149" s="3" t="str">
        <f>IF(生产方式演算表!Q149="","",生产方式演算表!Q149)</f>
        <v>法士</v>
      </c>
      <c r="O149" s="3">
        <f>IF(生产方式演算表!AU149="","",ROUND(生产方式演算表!AU149,-1))</f>
        <v>310</v>
      </c>
      <c r="P149" s="3" t="str">
        <f>IF(生产方式演算表!S149="","",生产方式演算表!S149)</f>
        <v/>
      </c>
      <c r="Q149" s="3" t="str">
        <f>IF(生产方式演算表!AV149="","",ROUND(生产方式演算表!AV149,-1))</f>
        <v/>
      </c>
      <c r="R149" s="3" t="str">
        <f>IF(生产方式演算表!V149="","",生产方式演算表!V149)</f>
        <v/>
      </c>
      <c r="S149" s="3" t="str">
        <f>IF(生产方式演算表!AW149="","",IF(LEN(生产方式演算表!AW149)=1,生产方式演算表!AW149,ROUND(生产方式演算表!AW149,-1)))</f>
        <v/>
      </c>
      <c r="T149" s="3" t="str">
        <f>IF(生产方式演算表!X149="","",生产方式演算表!X149)</f>
        <v/>
      </c>
      <c r="U149" s="3" t="str">
        <f>IF(生产方式演算表!AX149="","",IF(LEN(生产方式演算表!AX149)=1,生产方式演算表!AX149,ROUND(生产方式演算表!AX149,-1)))</f>
        <v/>
      </c>
      <c r="V149" s="3">
        <f t="shared" si="8"/>
        <v>0</v>
      </c>
      <c r="W149" s="3">
        <f t="shared" si="9"/>
        <v>159</v>
      </c>
      <c r="X149" s="3">
        <f t="shared" si="10"/>
        <v>0</v>
      </c>
      <c r="Y149" s="3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spans="1:34" ht="19.100000000000001" customHeight="1" x14ac:dyDescent="0.4">
      <c r="A150" s="21" t="str">
        <f>生产方式演算表!A150</f>
        <v>pmg_化工厂_基础生产</v>
      </c>
      <c r="B150" s="18" t="str">
        <f>IF(生产方式演算表!B150="","",生产方式演算表!B150)</f>
        <v>pm_人工化肥</v>
      </c>
      <c r="C150" s="21">
        <f>生产方式演算表!C150</f>
        <v>1</v>
      </c>
      <c r="D150" s="22" t="str">
        <f>IF(生产方式演算表!F150="","",生产方式演算表!F150)</f>
        <v>硫</v>
      </c>
      <c r="E150" s="22">
        <f>IF(生产方式演算表!AO150="","",IF(LEN(生产方式演算表!AO150)=1,生产方式演算表!AO150,ROUND(生产方式演算表!AO150,-1)))</f>
        <v>4</v>
      </c>
      <c r="F150" s="22" t="str">
        <f>IF(生产方式演算表!H150="","",生产方式演算表!H150)</f>
        <v>铁</v>
      </c>
      <c r="G150" s="22">
        <f>IF(生产方式演算表!AP150="","",IF(LEN(生产方式演算表!AP150)=1,生产方式演算表!AP150,ROUND(生产方式演算表!AP150,-1)))</f>
        <v>2</v>
      </c>
      <c r="H150" s="22" t="str">
        <f>IF(生产方式演算表!J150="","",生产方式演算表!J150)</f>
        <v/>
      </c>
      <c r="I150" s="22" t="str">
        <f>IF(生产方式演算表!AQ150="","",IF(LEN(生产方式演算表!AQ150)=1,生产方式演算表!AQ150,ROUND(生产方式演算表!AQ150,-1)))</f>
        <v/>
      </c>
      <c r="J150" s="24" t="str">
        <f>IF(生产方式演算表!AR150=0,"","运力")</f>
        <v>运力</v>
      </c>
      <c r="K150" s="24">
        <f>IF(J150="","",IF(LEN(生产方式演算表!AR150)=1,生产方式演算表!AR150,ROUND(生产方式演算表!AR150,-1)))</f>
        <v>1</v>
      </c>
      <c r="L150" s="3" t="str">
        <f>IF(生产方式演算表!O150="","",生产方式演算表!O150)</f>
        <v>劳工</v>
      </c>
      <c r="M150" s="3">
        <f>IF(生产方式演算表!AT150="","",ROUND(生产方式演算表!AT150,-1))</f>
        <v>4530</v>
      </c>
      <c r="N150" s="3" t="str">
        <f>IF(生产方式演算表!Q150="","",生产方式演算表!Q150)</f>
        <v/>
      </c>
      <c r="O150" s="3" t="str">
        <f>IF(生产方式演算表!AU150="","",ROUND(生产方式演算表!AU150,-1))</f>
        <v/>
      </c>
      <c r="P150" s="3" t="str">
        <f>IF(生产方式演算表!S150="","",生产方式演算表!S150)</f>
        <v/>
      </c>
      <c r="Q150" s="3" t="str">
        <f>IF(生产方式演算表!AV150="","",ROUND(生产方式演算表!AV150,-1))</f>
        <v/>
      </c>
      <c r="R150" s="3" t="str">
        <f>IF(生产方式演算表!V150="","",生产方式演算表!V150)</f>
        <v>肥料</v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IF(生产方式演算表!X150="","",生产方式演算表!X150)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280</v>
      </c>
      <c r="W150" s="3">
        <f t="shared" si="9"/>
        <v>100</v>
      </c>
      <c r="X150" s="3">
        <f t="shared" si="10"/>
        <v>600</v>
      </c>
      <c r="Y150" s="3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spans="1:34" ht="19.100000000000001" customHeight="1" x14ac:dyDescent="0.4">
      <c r="A151" s="21" t="str">
        <f>生产方式演算表!A151</f>
        <v>pmg_化工厂_基础生产</v>
      </c>
      <c r="B151" s="18" t="str">
        <f>IF(生产方式演算表!B151="","",生产方式演算表!B151)</f>
        <v>pm_改进化肥</v>
      </c>
      <c r="C151" s="21">
        <f>生产方式演算表!C151</f>
        <v>2</v>
      </c>
      <c r="D151" s="22" t="str">
        <f>IF(生产方式演算表!F151="","",生产方式演算表!F151)</f>
        <v>硫</v>
      </c>
      <c r="E151" s="22">
        <f>IF(生产方式演算表!AO151="","",IF(LEN(生产方式演算表!AO151)=1,生产方式演算表!AO151,ROUND(生产方式演算表!AO151,-1)))</f>
        <v>20</v>
      </c>
      <c r="F151" s="22" t="str">
        <f>IF(生产方式演算表!H151="","",生产方式演算表!H151)</f>
        <v>铁</v>
      </c>
      <c r="G151" s="22">
        <f>IF(生产方式演算表!AP151="","",IF(LEN(生产方式演算表!AP151)=1,生产方式演算表!AP151,ROUND(生产方式演算表!AP151,-1)))</f>
        <v>6</v>
      </c>
      <c r="H151" s="22" t="str">
        <f>IF(生产方式演算表!J151="","",生产方式演算表!J151)</f>
        <v/>
      </c>
      <c r="I151" s="22" t="str">
        <f>IF(生产方式演算表!AQ151="","",IF(LEN(生产方式演算表!AQ151)=1,生产方式演算表!AQ151,ROUND(生产方式演算表!AQ151,-1)))</f>
        <v/>
      </c>
      <c r="J151" s="24" t="str">
        <f>IF(生产方式演算表!AR151=0,"","运力")</f>
        <v>运力</v>
      </c>
      <c r="K151" s="24">
        <f>IF(J151="","",IF(LEN(生产方式演算表!AR151)=1,生产方式演算表!AR151,ROUND(生产方式演算表!AR151,-1)))</f>
        <v>4</v>
      </c>
      <c r="L151" s="3" t="str">
        <f>IF(生产方式演算表!O151="","",生产方式演算表!O151)</f>
        <v>劳工</v>
      </c>
      <c r="M151" s="3">
        <f>IF(生产方式演算表!AT151="","",ROUND(生产方式演算表!AT151,-1))</f>
        <v>4310</v>
      </c>
      <c r="N151" s="3" t="str">
        <f>IF(生产方式演算表!Q151="","",生产方式演算表!Q151)</f>
        <v>工程师</v>
      </c>
      <c r="O151" s="3">
        <f>IF(生产方式演算表!AU151="","",ROUND(生产方式演算表!AU151,-1))</f>
        <v>70</v>
      </c>
      <c r="P151" s="3" t="str">
        <f>IF(生产方式演算表!S151="","",生产方式演算表!S151)</f>
        <v/>
      </c>
      <c r="Q151" s="3" t="str">
        <f>IF(生产方式演算表!AV151="","",ROUND(生产方式演算表!AV151,-1))</f>
        <v/>
      </c>
      <c r="R151" s="3" t="str">
        <f>IF(生产方式演算表!V151="","",生产方式演算表!V151)</f>
        <v>肥料</v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IF(生产方式演算表!X151="","",生产方式演算表!X151)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1240</v>
      </c>
      <c r="W151" s="3">
        <f t="shared" si="9"/>
        <v>97</v>
      </c>
      <c r="X151" s="3">
        <f t="shared" si="10"/>
        <v>1500</v>
      </c>
      <c r="Y151" s="3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spans="1:34" ht="19.100000000000001" customHeight="1" x14ac:dyDescent="0.4">
      <c r="A152" s="21" t="str">
        <f>生产方式演算表!A152</f>
        <v>pmg_化工厂_基础生产</v>
      </c>
      <c r="B152" s="18" t="str">
        <f>IF(生产方式演算表!B152="","",生产方式演算表!B152)</f>
        <v>pm_固氮法</v>
      </c>
      <c r="C152" s="21">
        <f>生产方式演算表!C152</f>
        <v>3</v>
      </c>
      <c r="D152" s="22" t="str">
        <f>IF(生产方式演算表!F152="","",生产方式演算表!F152)</f>
        <v>硫</v>
      </c>
      <c r="E152" s="22">
        <f>IF(生产方式演算表!AO152="","",IF(LEN(生产方式演算表!AO152)=1,生产方式演算表!AO152,ROUND(生产方式演算表!AO152,-1)))</f>
        <v>20</v>
      </c>
      <c r="F152" s="22" t="str">
        <f>IF(生产方式演算表!H152="","",生产方式演算表!H152)</f>
        <v>铁</v>
      </c>
      <c r="G152" s="22">
        <f>IF(生产方式演算表!AP152="","",IF(LEN(生产方式演算表!AP152)=1,生产方式演算表!AP152,ROUND(生产方式演算表!AP152,-1)))</f>
        <v>10</v>
      </c>
      <c r="H152" s="22" t="str">
        <f>IF(生产方式演算表!J152="","",生产方式演算表!J152)</f>
        <v/>
      </c>
      <c r="I152" s="22" t="str">
        <f>IF(生产方式演算表!AQ152="","",IF(LEN(生产方式演算表!AQ152)=1,生产方式演算表!AQ152,ROUND(生产方式演算表!AQ152,-1)))</f>
        <v/>
      </c>
      <c r="J152" s="24" t="str">
        <f>IF(生产方式演算表!AR152=0,"","运力")</f>
        <v>运力</v>
      </c>
      <c r="K152" s="24">
        <f>IF(J152="","",IF(LEN(生产方式演算表!AR152)=1,生产方式演算表!AR152,ROUND(生产方式演算表!AR152,-1)))</f>
        <v>7</v>
      </c>
      <c r="L152" s="3" t="str">
        <f>IF(生产方式演算表!O152="","",生产方式演算表!O152)</f>
        <v>劳工</v>
      </c>
      <c r="M152" s="3">
        <f>IF(生产方式演算表!AT152="","",ROUND(生产方式演算表!AT152,-1))</f>
        <v>4110</v>
      </c>
      <c r="N152" s="3" t="str">
        <f>IF(生产方式演算表!Q152="","",生产方式演算表!Q152)</f>
        <v>工程师</v>
      </c>
      <c r="O152" s="3">
        <f>IF(生产方式演算表!AU152="","",ROUND(生产方式演算表!AU152,-1))</f>
        <v>140</v>
      </c>
      <c r="P152" s="3" t="str">
        <f>IF(生产方式演算表!S152="","",生产方式演算表!S152)</f>
        <v/>
      </c>
      <c r="Q152" s="3" t="str">
        <f>IF(生产方式演算表!AV152="","",ROUND(生产方式演算表!AV152,-1))</f>
        <v/>
      </c>
      <c r="R152" s="3" t="str">
        <f>IF(生产方式演算表!V152="","",生产方式演算表!V152)</f>
        <v>肥料</v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IF(生产方式演算表!X152="","",生产方式演算表!X152)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1400</v>
      </c>
      <c r="W152" s="3">
        <f t="shared" si="9"/>
        <v>94</v>
      </c>
      <c r="X152" s="3">
        <f t="shared" si="10"/>
        <v>2700</v>
      </c>
      <c r="Y152" s="3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spans="1:34" ht="19.100000000000001" customHeight="1" x14ac:dyDescent="0.4">
      <c r="A153" s="21" t="str">
        <f>生产方式演算表!A153</f>
        <v>pmg_化工厂_基础生产</v>
      </c>
      <c r="B153" s="18" t="str">
        <f>IF(生产方式演算表!B153="","",生产方式演算表!B153)</f>
        <v>pm_非固体肥料</v>
      </c>
      <c r="C153" s="21">
        <f>生产方式演算表!C153</f>
        <v>4</v>
      </c>
      <c r="D153" s="22" t="str">
        <f>IF(生产方式演算表!F153="","",生产方式演算表!F153)</f>
        <v>硫</v>
      </c>
      <c r="E153" s="22">
        <f>IF(生产方式演算表!AO153="","",IF(LEN(生产方式演算表!AO153)=1,生产方式演算表!AO153,ROUND(生产方式演算表!AO153,-1)))</f>
        <v>20</v>
      </c>
      <c r="F153" s="22" t="str">
        <f>IF(生产方式演算表!H153="","",生产方式演算表!H153)</f>
        <v>铁</v>
      </c>
      <c r="G153" s="22">
        <f>IF(生产方式演算表!AP153="","",IF(LEN(生产方式演算表!AP153)=1,生产方式演算表!AP153,ROUND(生产方式演算表!AP153,-1)))</f>
        <v>8</v>
      </c>
      <c r="H153" s="22" t="str">
        <f>IF(生产方式演算表!J153="","",生产方式演算表!J153)</f>
        <v xml:space="preserve"> 泽洛</v>
      </c>
      <c r="I153" s="22" t="str">
        <f>IF(生产方式演算表!AQ153="","",IF(LEN(生产方式演算表!AQ153)=1,生产方式演算表!AQ153,ROUND(生产方式演算表!AQ153,-1)))</f>
        <v/>
      </c>
      <c r="J153" s="24" t="str">
        <f>IF(生产方式演算表!AR153=0,"","运力")</f>
        <v>运力</v>
      </c>
      <c r="K153" s="24">
        <f>IF(J153="","",IF(LEN(生产方式演算表!AR153)=1,生产方式演算表!AR153,ROUND(生产方式演算表!AR153,-1)))</f>
        <v>5</v>
      </c>
      <c r="L153" s="3" t="str">
        <f>IF(生产方式演算表!O153="","",生产方式演算表!O153)</f>
        <v>劳工</v>
      </c>
      <c r="M153" s="3">
        <f>IF(生产方式演算表!AT153="","",ROUND(生产方式演算表!AT153,-1))</f>
        <v>3940</v>
      </c>
      <c r="N153" s="3" t="str">
        <f>IF(生产方式演算表!Q153="","",生产方式演算表!Q153)</f>
        <v>工程师</v>
      </c>
      <c r="O153" s="3">
        <f>IF(生产方式演算表!AU153="","",ROUND(生产方式演算表!AU153,-1))</f>
        <v>130</v>
      </c>
      <c r="P153" s="3" t="str">
        <f>IF(生产方式演算表!S153="","",生产方式演算表!S153)</f>
        <v>法士</v>
      </c>
      <c r="Q153" s="3">
        <f>IF(生产方式演算表!AV153="","",ROUND(生产方式演算表!AV153,-1))</f>
        <v>50</v>
      </c>
      <c r="R153" s="3" t="str">
        <f>IF(生产方式演算表!V153="","",生产方式演算表!V153)</f>
        <v>肥料</v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IF(生产方式演算表!X153="","",生产方式演算表!X153)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1320</v>
      </c>
      <c r="W153" s="3">
        <f t="shared" si="9"/>
        <v>90</v>
      </c>
      <c r="X153" s="3">
        <f t="shared" si="10"/>
        <v>3300</v>
      </c>
      <c r="Y153" s="3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spans="1:34" ht="19.100000000000001" customHeight="1" x14ac:dyDescent="0.4">
      <c r="A154" s="21" t="str">
        <f>生产方式演算表!A154</f>
        <v>pmg_化工厂_基础生产</v>
      </c>
      <c r="B154" s="18" t="str">
        <f>IF(生产方式演算表!B154="","",生产方式演算表!B154)</f>
        <v>pm_复合肥料</v>
      </c>
      <c r="C154" s="21">
        <f>生产方式演算表!C154</f>
        <v>5</v>
      </c>
      <c r="D154" s="22" t="str">
        <f>IF(生产方式演算表!F154="","",生产方式演算表!F154)</f>
        <v>硫</v>
      </c>
      <c r="E154" s="22">
        <f>IF(生产方式演算表!AO154="","",IF(LEN(生产方式演算表!AO154)=1,生产方式演算表!AO154,ROUND(生产方式演算表!AO154,-1)))</f>
        <v>20</v>
      </c>
      <c r="F154" s="22" t="str">
        <f>IF(生产方式演算表!H154="","",生产方式演算表!H154)</f>
        <v>铁</v>
      </c>
      <c r="G154" s="22">
        <f>IF(生产方式演算表!AP154="","",IF(LEN(生产方式演算表!AP154)=1,生产方式演算表!AP154,ROUND(生产方式演算表!AP154,-1)))</f>
        <v>9</v>
      </c>
      <c r="H154" s="22" t="str">
        <f>IF(生产方式演算表!J154="","",生产方式演算表!J154)</f>
        <v>泽洛</v>
      </c>
      <c r="I154" s="22">
        <f>IF(生产方式演算表!AQ154="","",IF(LEN(生产方式演算表!AQ154)=1,生产方式演算表!AQ154,ROUND(生产方式演算表!AQ154,-1)))</f>
        <v>20</v>
      </c>
      <c r="J154" s="24" t="str">
        <f>IF(生产方式演算表!AR154=0,"","运力")</f>
        <v>运力</v>
      </c>
      <c r="K154" s="24">
        <f>IF(J154="","",IF(LEN(生产方式演算表!AR154)=1,生产方式演算表!AR154,ROUND(生产方式演算表!AR154,-1)))</f>
        <v>6</v>
      </c>
      <c r="L154" s="3" t="str">
        <f>IF(生产方式演算表!O154="","",生产方式演算表!O154)</f>
        <v>劳工</v>
      </c>
      <c r="M154" s="3">
        <f>IF(生产方式演算表!AT154="","",ROUND(生产方式演算表!AT154,-1))</f>
        <v>3770</v>
      </c>
      <c r="N154" s="3" t="str">
        <f>IF(生产方式演算表!Q154="","",生产方式演算表!Q154)</f>
        <v>工程师</v>
      </c>
      <c r="O154" s="3">
        <f>IF(生产方式演算表!AU154="","",ROUND(生产方式演算表!AU154,-1))</f>
        <v>190</v>
      </c>
      <c r="P154" s="3" t="str">
        <f>IF(生产方式演算表!S154="","",生产方式演算表!S154)</f>
        <v>法士</v>
      </c>
      <c r="Q154" s="3">
        <f>IF(生产方式演算表!AV154="","",ROUND(生产方式演算表!AV154,-1))</f>
        <v>50</v>
      </c>
      <c r="R154" s="3" t="str">
        <f>IF(生产方式演算表!V154="","",生产方式演算表!V154)</f>
        <v>肥料</v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IF(生产方式演算表!X154="","",生产方式演算表!X154)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2260</v>
      </c>
      <c r="W154" s="3">
        <f t="shared" si="9"/>
        <v>87</v>
      </c>
      <c r="X154" s="3">
        <f t="shared" si="10"/>
        <v>3600</v>
      </c>
      <c r="Y154" s="3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spans="1:34" ht="19.100000000000001" customHeight="1" x14ac:dyDescent="0.4">
      <c r="A155" s="21" t="str">
        <f>生产方式演算表!A155</f>
        <v>pmg_化工厂_高级生产</v>
      </c>
      <c r="B155" s="18" t="str">
        <f>IF(生产方式演算表!B155="","",生产方式演算表!B155)</f>
        <v>pm_优先肥料生产</v>
      </c>
      <c r="C155" s="21">
        <f>生产方式演算表!C155</f>
        <v>1</v>
      </c>
      <c r="D155" s="22" t="str">
        <f>IF(生产方式演算表!F155="","",生产方式演算表!F155)</f>
        <v/>
      </c>
      <c r="E155" s="22" t="str">
        <f>IF(生产方式演算表!AO155="","",IF(LEN(生产方式演算表!AO155)=1,生产方式演算表!AO155,ROUND(生产方式演算表!AO155,-1)))</f>
        <v/>
      </c>
      <c r="F155" s="22" t="str">
        <f>IF(生产方式演算表!H155="","",生产方式演算表!H155)</f>
        <v/>
      </c>
      <c r="G155" s="22" t="str">
        <f>IF(生产方式演算表!AP155="","",IF(LEN(生产方式演算表!AP155)=1,生产方式演算表!AP155,ROUND(生产方式演算表!AP155,-1)))</f>
        <v/>
      </c>
      <c r="H155" s="22" t="str">
        <f>IF(生产方式演算表!J155="","",生产方式演算表!J155)</f>
        <v/>
      </c>
      <c r="I155" s="22" t="str">
        <f>IF(生产方式演算表!AQ155="","",IF(LEN(生产方式演算表!AQ155)=1,生产方式演算表!AQ155,ROUND(生产方式演算表!AQ155,-1)))</f>
        <v/>
      </c>
      <c r="J155" s="24" t="str">
        <f>IF(生产方式演算表!AR155=0,"","运力")</f>
        <v/>
      </c>
      <c r="K155" s="24" t="str">
        <f>IF(J155="","",IF(LEN(生产方式演算表!AR155)=1,生产方式演算表!AR155,ROUND(生产方式演算表!AR155,-1)))</f>
        <v/>
      </c>
      <c r="L155" s="3" t="str">
        <f>IF(生产方式演算表!O155="","",生产方式演算表!O155)</f>
        <v/>
      </c>
      <c r="M155" s="3" t="str">
        <f>IF(生产方式演算表!AT155="","",ROUND(生产方式演算表!AT155,-1))</f>
        <v/>
      </c>
      <c r="N155" s="3" t="str">
        <f>IF(生产方式演算表!Q155="","",生产方式演算表!Q155)</f>
        <v/>
      </c>
      <c r="O155" s="3" t="str">
        <f>IF(生产方式演算表!AU155="","",ROUND(生产方式演算表!AU155,-1))</f>
        <v/>
      </c>
      <c r="P155" s="3" t="str">
        <f>IF(生产方式演算表!S155="","",生产方式演算表!S155)</f>
        <v/>
      </c>
      <c r="Q155" s="3" t="str">
        <f>IF(生产方式演算表!AV155="","",ROUND(生产方式演算表!AV155,-1))</f>
        <v/>
      </c>
      <c r="R155" s="3" t="str">
        <f>IF(生产方式演算表!V155="","",生产方式演算表!V155)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IF(生产方式演算表!X155="","",生产方式演算表!X155)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0</v>
      </c>
      <c r="X155" s="3">
        <f t="shared" si="10"/>
        <v>0</v>
      </c>
      <c r="Y155" s="3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1" t="str">
        <f>生产方式演算表!A156</f>
        <v>pmg_化工厂_高级生产</v>
      </c>
      <c r="B156" s="18" t="str">
        <f>IF(生产方式演算表!B156="","",生产方式演算表!B156)</f>
        <v>pm_勒布朗法</v>
      </c>
      <c r="C156" s="21">
        <f>生产方式演算表!C156</f>
        <v>2</v>
      </c>
      <c r="D156" s="22" t="str">
        <f>IF(生产方式演算表!F156="","",生产方式演算表!F156)</f>
        <v>煤</v>
      </c>
      <c r="E156" s="22">
        <f>IF(生产方式演算表!AO156="","",IF(LEN(生产方式演算表!AO156)=1,生产方式演算表!AO156,ROUND(生产方式演算表!AO156,-1)))</f>
        <v>10</v>
      </c>
      <c r="F156" s="22" t="str">
        <f>IF(生产方式演算表!H156="","",生产方式演算表!H156)</f>
        <v>硫</v>
      </c>
      <c r="G156" s="22">
        <f>IF(生产方式演算表!AP156="","",IF(LEN(生产方式演算表!AP156)=1,生产方式演算表!AP156,ROUND(生产方式演算表!AP156,-1)))</f>
        <v>10</v>
      </c>
      <c r="H156" s="22" t="str">
        <f>IF(生产方式演算表!J156="","",生产方式演算表!J156)</f>
        <v/>
      </c>
      <c r="I156" s="22" t="str">
        <f>IF(生产方式演算表!AQ156="","",IF(LEN(生产方式演算表!AQ156)=1,生产方式演算表!AQ156,ROUND(生产方式演算表!AQ156,-1)))</f>
        <v/>
      </c>
      <c r="J156" s="24" t="str">
        <f>IF(生产方式演算表!AR156=0,"","运力")</f>
        <v>运力</v>
      </c>
      <c r="K156" s="24">
        <f>IF(J156="","",IF(LEN(生产方式演算表!AR156)=1,生产方式演算表!AR156,ROUND(生产方式演算表!AR156,-1)))</f>
        <v>3</v>
      </c>
      <c r="L156" s="3" t="str">
        <f>IF(生产方式演算表!O156="","",生产方式演算表!O156)</f>
        <v>工程师</v>
      </c>
      <c r="M156" s="3">
        <f>IF(生产方式演算表!AT156="","",ROUND(生产方式演算表!AT156,-1))</f>
        <v>450</v>
      </c>
      <c r="N156" s="3" t="str">
        <f>IF(生产方式演算表!Q156="","",生产方式演算表!Q156)</f>
        <v/>
      </c>
      <c r="O156" s="3" t="str">
        <f>IF(生产方式演算表!AU156="","",ROUND(生产方式演算表!AU156,-1))</f>
        <v/>
      </c>
      <c r="P156" s="3" t="str">
        <f>IF(生产方式演算表!S156="","",生产方式演算表!S156)</f>
        <v/>
      </c>
      <c r="Q156" s="3" t="str">
        <f>IF(生产方式演算表!AV156="","",ROUND(生产方式演算表!AV156,-1))</f>
        <v/>
      </c>
      <c r="R156" s="3" t="str">
        <f>IF(生产方式演算表!V156="","",生产方式演算表!V156)</f>
        <v>炸药</v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IF(生产方式演算表!X156="","",生产方式演算表!X156)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800</v>
      </c>
      <c r="W156" s="3">
        <f t="shared" si="9"/>
        <v>30</v>
      </c>
      <c r="X156" s="3">
        <f t="shared" si="10"/>
        <v>1500</v>
      </c>
      <c r="Y156" s="3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spans="1:34" ht="19.100000000000001" customHeight="1" x14ac:dyDescent="0.4">
      <c r="A157" s="21" t="str">
        <f>生产方式演算表!A157</f>
        <v>pmg_化工厂_高级生产</v>
      </c>
      <c r="B157" s="18" t="str">
        <f>IF(生产方式演算表!B157="","",生产方式演算表!B157)</f>
        <v>pm_氨碱法</v>
      </c>
      <c r="C157" s="21">
        <f>生产方式演算表!C157</f>
        <v>3</v>
      </c>
      <c r="D157" s="22" t="str">
        <f>IF(生产方式演算表!F157="","",生产方式演算表!F157)</f>
        <v>煤</v>
      </c>
      <c r="E157" s="22">
        <f>IF(生产方式演算表!AO157="","",IF(LEN(生产方式演算表!AO157)=1,生产方式演算表!AO157,ROUND(生产方式演算表!AO157,-1)))</f>
        <v>10</v>
      </c>
      <c r="F157" s="22" t="str">
        <f>IF(生产方式演算表!H157="","",生产方式演算表!H157)</f>
        <v>硫</v>
      </c>
      <c r="G157" s="22">
        <f>IF(生产方式演算表!AP157="","",IF(LEN(生产方式演算表!AP157)=1,生产方式演算表!AP157,ROUND(生产方式演算表!AP157,-1)))</f>
        <v>20</v>
      </c>
      <c r="H157" s="22" t="str">
        <f>IF(生产方式演算表!J157="","",生产方式演算表!J157)</f>
        <v/>
      </c>
      <c r="I157" s="22" t="str">
        <f>IF(生产方式演算表!AQ157="","",IF(LEN(生产方式演算表!AQ157)=1,生产方式演算表!AQ157,ROUND(生产方式演算表!AQ157,-1)))</f>
        <v/>
      </c>
      <c r="J157" s="24" t="str">
        <f>IF(生产方式演算表!AR157=0,"","运力")</f>
        <v>运力</v>
      </c>
      <c r="K157" s="24">
        <f>IF(J157="","",IF(LEN(生产方式演算表!AR157)=1,生产方式演算表!AR157,ROUND(生产方式演算表!AR157,-1)))</f>
        <v>5</v>
      </c>
      <c r="L157" s="3" t="str">
        <f>IF(生产方式演算表!O157="","",生产方式演算表!O157)</f>
        <v>工程师</v>
      </c>
      <c r="M157" s="3">
        <f>IF(生产方式演算表!AT157="","",ROUND(生产方式演算表!AT157,-1))</f>
        <v>530</v>
      </c>
      <c r="N157" s="3" t="str">
        <f>IF(生产方式演算表!Q157="","",生产方式演算表!Q157)</f>
        <v/>
      </c>
      <c r="O157" s="3" t="str">
        <f>IF(生产方式演算表!AU157="","",ROUND(生产方式演算表!AU157,-1))</f>
        <v/>
      </c>
      <c r="P157" s="3" t="str">
        <f>IF(生产方式演算表!S157="","",生产方式演算表!S157)</f>
        <v/>
      </c>
      <c r="Q157" s="3" t="str">
        <f>IF(生产方式演算表!AV157="","",ROUND(生产方式演算表!AV157,-1))</f>
        <v/>
      </c>
      <c r="R157" s="3" t="str">
        <f>IF(生产方式演算表!V157="","",生产方式演算表!V157)</f>
        <v>炸药</v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IF(生产方式演算表!X157="","",生产方式演算表!X157)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1300</v>
      </c>
      <c r="W157" s="3">
        <f t="shared" si="9"/>
        <v>35</v>
      </c>
      <c r="X157" s="3">
        <f t="shared" si="10"/>
        <v>2000</v>
      </c>
      <c r="Y157" s="3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spans="1:34" ht="19.100000000000001" customHeight="1" x14ac:dyDescent="0.4">
      <c r="A158" s="21" t="str">
        <f>生产方式演算表!A158</f>
        <v>pmg_化工厂_高级生产</v>
      </c>
      <c r="B158" s="18" t="str">
        <f>IF(生产方式演算表!B158="","",生产方式演算表!B158)</f>
        <v>pm_真空蒸发</v>
      </c>
      <c r="C158" s="21">
        <f>生产方式演算表!C158</f>
        <v>4</v>
      </c>
      <c r="D158" s="22" t="str">
        <f>IF(生产方式演算表!F158="","",生产方式演算表!F158)</f>
        <v>煤</v>
      </c>
      <c r="E158" s="22">
        <f>IF(生产方式演算表!AO158="","",IF(LEN(生产方式演算表!AO158)=1,生产方式演算表!AO158,ROUND(生产方式演算表!AO158,-1)))</f>
        <v>20</v>
      </c>
      <c r="F158" s="22" t="str">
        <f>IF(生产方式演算表!H158="","",生产方式演算表!H158)</f>
        <v>硫</v>
      </c>
      <c r="G158" s="22">
        <f>IF(生产方式演算表!AP158="","",IF(LEN(生产方式演算表!AP158)=1,生产方式演算表!AP158,ROUND(生产方式演算表!AP158,-1)))</f>
        <v>20</v>
      </c>
      <c r="H158" s="22" t="str">
        <f>IF(生产方式演算表!J158="","",生产方式演算表!J158)</f>
        <v/>
      </c>
      <c r="I158" s="22" t="str">
        <f>IF(生产方式演算表!AQ158="","",IF(LEN(生产方式演算表!AQ158)=1,生产方式演算表!AQ158,ROUND(生产方式演算表!AQ158,-1)))</f>
        <v/>
      </c>
      <c r="J158" s="24" t="str">
        <f>IF(生产方式演算表!AR158=0,"","运力")</f>
        <v>运力</v>
      </c>
      <c r="K158" s="24">
        <f>IF(J158="","",IF(LEN(生产方式演算表!AR158)=1,生产方式演算表!AR158,ROUND(生产方式演算表!AR158,-1)))</f>
        <v>6</v>
      </c>
      <c r="L158" s="3" t="str">
        <f>IF(生产方式演算表!O158="","",生产方式演算表!O158)</f>
        <v>工程师</v>
      </c>
      <c r="M158" s="3">
        <f>IF(生产方式演算表!AT158="","",ROUND(生产方式演算表!AT158,-1))</f>
        <v>600</v>
      </c>
      <c r="N158" s="3" t="str">
        <f>IF(生产方式演算表!Q158="","",生产方式演算表!Q158)</f>
        <v/>
      </c>
      <c r="O158" s="3" t="str">
        <f>IF(生产方式演算表!AU158="","",ROUND(生产方式演算表!AU158,-1))</f>
        <v/>
      </c>
      <c r="P158" s="3" t="str">
        <f>IF(生产方式演算表!S158="","",生产方式演算表!S158)</f>
        <v/>
      </c>
      <c r="Q158" s="3" t="str">
        <f>IF(生产方式演算表!AV158="","",ROUND(生产方式演算表!AV158,-1))</f>
        <v/>
      </c>
      <c r="R158" s="3" t="str">
        <f>IF(生产方式演算表!V158="","",生产方式演算表!V158)</f>
        <v>炸药</v>
      </c>
      <c r="S158" s="3">
        <f>IF(生产方式演算表!AW158="","",IF(LEN(生产方式演算表!AW158)=1,生产方式演算表!AW158,ROUND(生产方式演算表!AW158,-1)))</f>
        <v>60</v>
      </c>
      <c r="T158" s="3" t="str">
        <f>IF(生产方式演算表!X158="","",生产方式演算表!X158)</f>
        <v/>
      </c>
      <c r="U158" s="3" t="str">
        <f>IF(生产方式演算表!AX158="","",IF(LEN(生产方式演算表!AX158)=1,生产方式演算表!AX158,ROUND(生产方式演算表!AX158,-1)))</f>
        <v/>
      </c>
      <c r="V158" s="3">
        <f t="shared" si="8"/>
        <v>1600</v>
      </c>
      <c r="W158" s="3">
        <f t="shared" si="9"/>
        <v>40</v>
      </c>
      <c r="X158" s="3">
        <f t="shared" si="10"/>
        <v>3000</v>
      </c>
      <c r="Y158" s="3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spans="1:34" ht="19.100000000000001" customHeight="1" x14ac:dyDescent="0.4">
      <c r="A159" s="21" t="str">
        <f>生产方式演算表!A159</f>
        <v>pmg_化工厂_高级生产</v>
      </c>
      <c r="B159" s="18" t="str">
        <f>IF(生产方式演算表!B159="","",生产方式演算表!B159)</f>
        <v>pm_氯碱法</v>
      </c>
      <c r="C159" s="21">
        <f>生产方式演算表!C159</f>
        <v>5</v>
      </c>
      <c r="D159" s="22" t="str">
        <f>IF(生产方式演算表!F159="","",生产方式演算表!F159)</f>
        <v>煤</v>
      </c>
      <c r="E159" s="22">
        <f>IF(生产方式演算表!AO159="","",IF(LEN(生产方式演算表!AO159)=1,生产方式演算表!AO159,ROUND(生产方式演算表!AO159,-1)))</f>
        <v>20</v>
      </c>
      <c r="F159" s="22" t="str">
        <f>IF(生产方式演算表!H159="","",生产方式演算表!H159)</f>
        <v>硫</v>
      </c>
      <c r="G159" s="22">
        <f>IF(生产方式演算表!AP159="","",IF(LEN(生产方式演算表!AP159)=1,生产方式演算表!AP159,ROUND(生产方式演算表!AP159,-1)))</f>
        <v>30</v>
      </c>
      <c r="H159" s="22" t="str">
        <f>IF(生产方式演算表!J159="","",生产方式演算表!J159)</f>
        <v/>
      </c>
      <c r="I159" s="22" t="str">
        <f>IF(生产方式演算表!AQ159="","",IF(LEN(生产方式演算表!AQ159)=1,生产方式演算表!AQ159,ROUND(生产方式演算表!AQ159,-1)))</f>
        <v/>
      </c>
      <c r="J159" s="24" t="str">
        <f>IF(生产方式演算表!AR159=0,"","运力")</f>
        <v>运力</v>
      </c>
      <c r="K159" s="24">
        <f>IF(J159="","",IF(LEN(生产方式演算表!AR159)=1,生产方式演算表!AR159,ROUND(生产方式演算表!AR159,-1)))</f>
        <v>7</v>
      </c>
      <c r="L159" s="3" t="str">
        <f>IF(生产方式演算表!O159="","",生产方式演算表!O159)</f>
        <v>工程师</v>
      </c>
      <c r="M159" s="3">
        <f>IF(生产方式演算表!AT159="","",ROUND(生产方式演算表!AT159,-1))</f>
        <v>680</v>
      </c>
      <c r="N159" s="3" t="str">
        <f>IF(生产方式演算表!Q159="","",生产方式演算表!Q159)</f>
        <v/>
      </c>
      <c r="O159" s="3" t="str">
        <f>IF(生产方式演算表!AU159="","",ROUND(生产方式演算表!AU159,-1))</f>
        <v/>
      </c>
      <c r="P159" s="3" t="str">
        <f>IF(生产方式演算表!S159="","",生产方式演算表!S159)</f>
        <v/>
      </c>
      <c r="Q159" s="3" t="str">
        <f>IF(生产方式演算表!AV159="","",ROUND(生产方式演算表!AV159,-1))</f>
        <v/>
      </c>
      <c r="R159" s="3" t="str">
        <f>IF(生产方式演算表!V159="","",生产方式演算表!V159)</f>
        <v>炸药</v>
      </c>
      <c r="S159" s="3">
        <f>IF(生产方式演算表!AW159="","",IF(LEN(生产方式演算表!AW159)=1,生产方式演算表!AW159,ROUND(生产方式演算表!AW159,-1)))</f>
        <v>60</v>
      </c>
      <c r="T159" s="3" t="str">
        <f>IF(生产方式演算表!X159="","",生产方式演算表!X159)</f>
        <v/>
      </c>
      <c r="U159" s="3" t="str">
        <f>IF(生产方式演算表!AX159="","",IF(LEN(生产方式演算表!AX159)=1,生产方式演算表!AX159,ROUND(生产方式演算表!AX159,-1)))</f>
        <v/>
      </c>
      <c r="V159" s="3">
        <f t="shared" si="8"/>
        <v>2100</v>
      </c>
      <c r="W159" s="3">
        <f t="shared" si="9"/>
        <v>45</v>
      </c>
      <c r="X159" s="3">
        <f t="shared" si="10"/>
        <v>3000</v>
      </c>
      <c r="Y159" s="3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spans="1:34" ht="19.100000000000001" customHeight="1" x14ac:dyDescent="0.4">
      <c r="A160" s="21" t="str">
        <f>生产方式演算表!A160</f>
        <v>pmg_化工厂_自动化</v>
      </c>
      <c r="B160" s="18" t="str">
        <f>IF(生产方式演算表!B160="","",生产方式演算表!B160)</f>
        <v>pm_化工_手工装配</v>
      </c>
      <c r="C160" s="21">
        <f>生产方式演算表!C160</f>
        <v>1</v>
      </c>
      <c r="D160" s="22" t="str">
        <f>IF(生产方式演算表!F160="","",生产方式演算表!F160)</f>
        <v/>
      </c>
      <c r="E160" s="22" t="str">
        <f>IF(生产方式演算表!AO160="","",IF(LEN(生产方式演算表!AO160)=1,生产方式演算表!AO160,ROUND(生产方式演算表!AO160,-1)))</f>
        <v/>
      </c>
      <c r="F160" s="22" t="str">
        <f>IF(生产方式演算表!H160="","",生产方式演算表!H160)</f>
        <v/>
      </c>
      <c r="G160" s="22" t="str">
        <f>IF(生产方式演算表!AP160="","",IF(LEN(生产方式演算表!AP160)=1,生产方式演算表!AP160,ROUND(生产方式演算表!AP160,-1)))</f>
        <v/>
      </c>
      <c r="H160" s="22" t="str">
        <f>IF(生产方式演算表!J160="","",生产方式演算表!J160)</f>
        <v/>
      </c>
      <c r="I160" s="22" t="str">
        <f>IF(生产方式演算表!AQ160="","",IF(LEN(生产方式演算表!AQ160)=1,生产方式演算表!AQ160,ROUND(生产方式演算表!AQ160,-1)))</f>
        <v/>
      </c>
      <c r="J160" s="24" t="str">
        <f>IF(生产方式演算表!AR160=0,"","运力")</f>
        <v/>
      </c>
      <c r="K160" s="24" t="str">
        <f>IF(J160="","",IF(LEN(生产方式演算表!AR160)=1,生产方式演算表!AR160,ROUND(生产方式演算表!AR160,-1)))</f>
        <v/>
      </c>
      <c r="L160" s="3" t="str">
        <f>IF(生产方式演算表!O160="","",生产方式演算表!O160)</f>
        <v/>
      </c>
      <c r="M160" s="3" t="str">
        <f>IF(生产方式演算表!AT160="","",ROUND(生产方式演算表!AT160,-1))</f>
        <v/>
      </c>
      <c r="N160" s="3" t="str">
        <f>IF(生产方式演算表!Q160="","",生产方式演算表!Q160)</f>
        <v/>
      </c>
      <c r="O160" s="3" t="str">
        <f>IF(生产方式演算表!AU160="","",ROUND(生产方式演算表!AU160,-1))</f>
        <v/>
      </c>
      <c r="P160" s="3" t="str">
        <f>IF(生产方式演算表!S160="","",生产方式演算表!S160)</f>
        <v/>
      </c>
      <c r="Q160" s="3" t="str">
        <f>IF(生产方式演算表!AV160="","",ROUND(生产方式演算表!AV160,-1))</f>
        <v/>
      </c>
      <c r="R160" s="3" t="str">
        <f>IF(生产方式演算表!V160="","",生产方式演算表!V160)</f>
        <v/>
      </c>
      <c r="S160" s="3" t="str">
        <f>IF(生产方式演算表!AW160="","",IF(LEN(生产方式演算表!AW160)=1,生产方式演算表!AW160,ROUND(生产方式演算表!AW160,-1)))</f>
        <v/>
      </c>
      <c r="T160" s="3" t="str">
        <f>IF(生产方式演算表!X160="","",生产方式演算表!X160)</f>
        <v/>
      </c>
      <c r="U160" s="3" t="str">
        <f>IF(生产方式演算表!AX160="","",IF(LEN(生产方式演算表!AX160)=1,生产方式演算表!AX160,ROUND(生产方式演算表!AX160,-1)))</f>
        <v/>
      </c>
      <c r="V160" s="3">
        <f t="shared" si="8"/>
        <v>0</v>
      </c>
      <c r="W160" s="3">
        <f t="shared" si="9"/>
        <v>0</v>
      </c>
      <c r="X160" s="3">
        <f t="shared" si="10"/>
        <v>0</v>
      </c>
      <c r="Y160" s="3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spans="1:34" ht="19.100000000000001" customHeight="1" x14ac:dyDescent="0.4">
      <c r="A161" s="21" t="str">
        <f>生产方式演算表!A161</f>
        <v>pmg_化工厂_自动化</v>
      </c>
      <c r="B161" s="18" t="str">
        <f>IF(生产方式演算表!B161="","",生产方式演算表!B161)</f>
        <v>pm_化工_水管锅炉</v>
      </c>
      <c r="C161" s="21">
        <f>生产方式演算表!C161</f>
        <v>2</v>
      </c>
      <c r="D161" s="22" t="str">
        <f>IF(生产方式演算表!F161="","",生产方式演算表!F161)</f>
        <v>工具</v>
      </c>
      <c r="E161" s="22">
        <f>IF(生产方式演算表!AO161="","",IF(LEN(生产方式演算表!AO161)=1,生产方式演算表!AO161,ROUND(生产方式演算表!AO161,-1)))</f>
        <v>6</v>
      </c>
      <c r="F161" s="22" t="str">
        <f>IF(生产方式演算表!H161="","",生产方式演算表!H161)</f>
        <v/>
      </c>
      <c r="G161" s="22" t="str">
        <f>IF(生产方式演算表!AP161="","",IF(LEN(生产方式演算表!AP161)=1,生产方式演算表!AP161,ROUND(生产方式演算表!AP161,-1)))</f>
        <v/>
      </c>
      <c r="H161" s="22" t="str">
        <f>IF(生产方式演算表!J161="","",生产方式演算表!J161)</f>
        <v/>
      </c>
      <c r="I161" s="22" t="str">
        <f>IF(生产方式演算表!AQ161="","",IF(LEN(生产方式演算表!AQ161)=1,生产方式演算表!AQ161,ROUND(生产方式演算表!AQ161,-1)))</f>
        <v/>
      </c>
      <c r="J161" s="24" t="str">
        <f>IF(生产方式演算表!AR161=0,"","运力")</f>
        <v/>
      </c>
      <c r="K161" s="24" t="str">
        <f>IF(J161="","",IF(LEN(生产方式演算表!AR161)=1,生产方式演算表!AR161,ROUND(生产方式演算表!AR161,-1)))</f>
        <v/>
      </c>
      <c r="L161" s="3" t="str">
        <f>IF(生产方式演算表!O161="","",生产方式演算表!O161)</f>
        <v>劳工</v>
      </c>
      <c r="M161" s="3">
        <f>IF(生产方式演算表!AT161="","",ROUND(生产方式演算表!AT161,-1))</f>
        <v>-360</v>
      </c>
      <c r="N161" s="3" t="str">
        <f>IF(生产方式演算表!Q161="","",生产方式演算表!Q161)</f>
        <v>工程师</v>
      </c>
      <c r="O161" s="3">
        <f>IF(生产方式演算表!AU161="","",ROUND(生产方式演算表!AU161,-1))</f>
        <v>30</v>
      </c>
      <c r="P161" s="3" t="str">
        <f>IF(生产方式演算表!S161="","",生产方式演算表!S161)</f>
        <v/>
      </c>
      <c r="Q161" s="3" t="str">
        <f>IF(生产方式演算表!AV161="","",ROUND(生产方式演算表!AV161,-1))</f>
        <v/>
      </c>
      <c r="R161" s="3" t="str">
        <f>IF(生产方式演算表!V161="","",生产方式演算表!V161)</f>
        <v>肥料</v>
      </c>
      <c r="S161" s="3">
        <f>IF(生产方式演算表!AW161="","",IF(LEN(生产方式演算表!AW161)=1,生产方式演算表!AW161,ROUND(生产方式演算表!AW161,-1)))</f>
        <v>0</v>
      </c>
      <c r="T161" s="3" t="str">
        <f>IF(生产方式演算表!X161="","",生产方式演算表!X161)</f>
        <v>炸药</v>
      </c>
      <c r="U161" s="3">
        <f>IF(生产方式演算表!AX161="","",IF(LEN(生产方式演算表!AX161)=1,生产方式演算表!AX161,ROUND(生产方式演算表!AX161,-1)))</f>
        <v>0</v>
      </c>
      <c r="V161" s="3">
        <f t="shared" si="8"/>
        <v>240</v>
      </c>
      <c r="W161" s="3">
        <f t="shared" si="9"/>
        <v>-7</v>
      </c>
      <c r="X161" s="3">
        <f t="shared" si="10"/>
        <v>0</v>
      </c>
      <c r="Y161" s="3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spans="1:34" ht="19.100000000000001" customHeight="1" x14ac:dyDescent="0.4">
      <c r="A162" s="21" t="str">
        <f>生产方式演算表!A162</f>
        <v>pmg_化工厂_自动化</v>
      </c>
      <c r="B162" s="18" t="str">
        <f>IF(生产方式演算表!B162="","",生产方式演算表!B162)</f>
        <v>pm_化工_旋转阀发动机</v>
      </c>
      <c r="C162" s="21">
        <f>生产方式演算表!C162</f>
        <v>3</v>
      </c>
      <c r="D162" s="22" t="str">
        <f>IF(生产方式演算表!F162="","",生产方式演算表!F162)</f>
        <v>煤</v>
      </c>
      <c r="E162" s="22">
        <f>IF(生产方式演算表!AO162="","",IF(LEN(生产方式演算表!AO162)=1,生产方式演算表!AO162,ROUND(生产方式演算表!AO162,-1)))</f>
        <v>4</v>
      </c>
      <c r="F162" s="22" t="str">
        <f>IF(生产方式演算表!H162="","",生产方式演算表!H162)</f>
        <v>工具</v>
      </c>
      <c r="G162" s="22">
        <f>IF(生产方式演算表!AP162="","",IF(LEN(生产方式演算表!AP162)=1,生产方式演算表!AP162,ROUND(生产方式演算表!AP162,-1)))</f>
        <v>3</v>
      </c>
      <c r="H162" s="22" t="str">
        <f>IF(生产方式演算表!J162="","",生产方式演算表!J162)</f>
        <v>树胶</v>
      </c>
      <c r="I162" s="22">
        <f>IF(生产方式演算表!AQ162="","",IF(LEN(生产方式演算表!AQ162)=1,生产方式演算表!AQ162,ROUND(生产方式演算表!AQ162,-1)))</f>
        <v>2</v>
      </c>
      <c r="J162" s="24" t="str">
        <f>IF(生产方式演算表!AR162=0,"","运力")</f>
        <v/>
      </c>
      <c r="K162" s="24" t="str">
        <f>IF(J162="","",IF(LEN(生产方式演算表!AR162)=1,生产方式演算表!AR162,ROUND(生产方式演算表!AR162,-1)))</f>
        <v/>
      </c>
      <c r="L162" s="3" t="str">
        <f>IF(生产方式演算表!O162="","",生产方式演算表!O162)</f>
        <v>劳工</v>
      </c>
      <c r="M162" s="3">
        <f>IF(生产方式演算表!AT162="","",ROUND(生产方式演算表!AT162,-1))</f>
        <v>-670</v>
      </c>
      <c r="N162" s="3" t="str">
        <f>IF(生产方式演算表!Q162="","",生产方式演算表!Q162)</f>
        <v>工程师</v>
      </c>
      <c r="O162" s="3">
        <f>IF(生产方式演算表!AU162="","",ROUND(生产方式演算表!AU162,-1))</f>
        <v>80</v>
      </c>
      <c r="P162" s="3" t="str">
        <f>IF(生产方式演算表!S162="","",生产方式演算表!S162)</f>
        <v/>
      </c>
      <c r="Q162" s="3" t="str">
        <f>IF(生产方式演算表!AV162="","",ROUND(生产方式演算表!AV162,-1))</f>
        <v/>
      </c>
      <c r="R162" s="3" t="str">
        <f>IF(生产方式演算表!V162="","",生产方式演算表!V162)</f>
        <v>肥料</v>
      </c>
      <c r="S162" s="3">
        <f>IF(生产方式演算表!AW162="","",IF(LEN(生产方式演算表!AW162)=1,生产方式演算表!AW162,ROUND(生产方式演算表!AW162,-1)))</f>
        <v>0</v>
      </c>
      <c r="T162" s="3" t="str">
        <f>IF(生产方式演算表!X162="","",生产方式演算表!X162)</f>
        <v>炸药</v>
      </c>
      <c r="U162" s="3">
        <f>IF(生产方式演算表!AX162="","",IF(LEN(生产方式演算表!AX162)=1,生产方式演算表!AX162,ROUND(生产方式演算表!AX162,-1)))</f>
        <v>0</v>
      </c>
      <c r="V162" s="3">
        <f t="shared" si="8"/>
        <v>320</v>
      </c>
      <c r="W162" s="3">
        <f t="shared" si="9"/>
        <v>-13</v>
      </c>
      <c r="X162" s="3">
        <f t="shared" si="10"/>
        <v>0</v>
      </c>
      <c r="Y162" s="3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spans="1:34" ht="19.100000000000001" customHeight="1" x14ac:dyDescent="0.4">
      <c r="A163" s="21" t="str">
        <f>生产方式演算表!A163</f>
        <v>pmg_化工厂_自动化</v>
      </c>
      <c r="B163" s="18" t="str">
        <f>IF(生产方式演算表!B163="","",生产方式演算表!B163)</f>
        <v>pm_化工_流水线</v>
      </c>
      <c r="C163" s="21">
        <f>生产方式演算表!C163</f>
        <v>4</v>
      </c>
      <c r="D163" s="22" t="str">
        <f>IF(生产方式演算表!F163="","",生产方式演算表!F163)</f>
        <v>科学引擎</v>
      </c>
      <c r="E163" s="22">
        <f>IF(生产方式演算表!AO163="","",IF(LEN(生产方式演算表!AO163)=1,生产方式演算表!AO163,ROUND(生产方式演算表!AO163,-1)))</f>
        <v>2</v>
      </c>
      <c r="F163" s="22" t="str">
        <f>IF(生产方式演算表!H163="","",生产方式演算表!H163)</f>
        <v>煤</v>
      </c>
      <c r="G163" s="22">
        <f>IF(生产方式演算表!AP163="","",IF(LEN(生产方式演算表!AP163)=1,生产方式演算表!AP163,ROUND(生产方式演算表!AP163,-1)))</f>
        <v>6</v>
      </c>
      <c r="H163" s="22" t="str">
        <f>IF(生产方式演算表!J163="","",生产方式演算表!J163)</f>
        <v>树胶</v>
      </c>
      <c r="I163" s="22">
        <f>IF(生产方式演算表!AQ163="","",IF(LEN(生产方式演算表!AQ163)=1,生产方式演算表!AQ163,ROUND(生产方式演算表!AQ163,-1)))</f>
        <v>2</v>
      </c>
      <c r="J163" s="24" t="str">
        <f>IF(生产方式演算表!AR163=0,"","运力")</f>
        <v/>
      </c>
      <c r="K163" s="24" t="str">
        <f>IF(J163="","",IF(LEN(生产方式演算表!AR163)=1,生产方式演算表!AR163,ROUND(生产方式演算表!AR163,-1)))</f>
        <v/>
      </c>
      <c r="L163" s="3" t="str">
        <f>IF(生产方式演算表!O163="","",生产方式演算表!O163)</f>
        <v>劳工</v>
      </c>
      <c r="M163" s="3">
        <f>IF(生产方式演算表!AT163="","",ROUND(生产方式演算表!AT163,-1))</f>
        <v>-940</v>
      </c>
      <c r="N163" s="3" t="str">
        <f>IF(生产方式演算表!Q163="","",生产方式演算表!Q163)</f>
        <v>工程师</v>
      </c>
      <c r="O163" s="3">
        <f>IF(生产方式演算表!AU163="","",ROUND(生产方式演算表!AU163,-1))</f>
        <v>140</v>
      </c>
      <c r="P163" s="3" t="str">
        <f>IF(生产方式演算表!S163="","",生产方式演算表!S163)</f>
        <v/>
      </c>
      <c r="Q163" s="3" t="str">
        <f>IF(生产方式演算表!AV163="","",ROUND(生产方式演算表!AV163,-1))</f>
        <v/>
      </c>
      <c r="R163" s="3" t="str">
        <f>IF(生产方式演算表!V163="","",生产方式演算表!V163)</f>
        <v>肥料</v>
      </c>
      <c r="S163" s="3">
        <f>IF(生产方式演算表!AW163="","",IF(LEN(生产方式演算表!AW163)=1,生产方式演算表!AW163,ROUND(生产方式演算表!AW163,-1)))</f>
        <v>0</v>
      </c>
      <c r="T163" s="3" t="str">
        <f>IF(生产方式演算表!X163="","",生产方式演算表!X163)</f>
        <v>炸药</v>
      </c>
      <c r="U163" s="3">
        <f>IF(生产方式演算表!AX163="","",IF(LEN(生产方式演算表!AX163)=1,生产方式演算表!AX163,ROUND(生产方式演算表!AX163,-1)))</f>
        <v>0</v>
      </c>
      <c r="V163" s="3">
        <f t="shared" si="8"/>
        <v>380</v>
      </c>
      <c r="W163" s="3">
        <f t="shared" si="9"/>
        <v>-18</v>
      </c>
      <c r="X163" s="3">
        <f t="shared" si="10"/>
        <v>0</v>
      </c>
      <c r="Y163" s="3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spans="1:34" ht="19.100000000000001" customHeight="1" x14ac:dyDescent="0.4">
      <c r="A164" s="21" t="str">
        <f>生产方式演算表!A164</f>
        <v>pmg_化工厂_自动化</v>
      </c>
      <c r="B164" s="18" t="str">
        <f>IF(生产方式演算表!B164="","",生产方式演算表!B164)</f>
        <v>pm_化工_魔导流水线</v>
      </c>
      <c r="C164" s="21">
        <f>生产方式演算表!C164</f>
        <v>5</v>
      </c>
      <c r="D164" s="22" t="str">
        <f>IF(生产方式演算表!F164="","",生产方式演算表!F164)</f>
        <v>魔导引擎</v>
      </c>
      <c r="E164" s="22">
        <f>IF(生产方式演算表!AO164="","",IF(LEN(生产方式演算表!AO164)=1,生产方式演算表!AO164,ROUND(生产方式演算表!AO164,-1)))</f>
        <v>1</v>
      </c>
      <c r="F164" s="22" t="str">
        <f>IF(生产方式演算表!H164="","",生产方式演算表!H164)</f>
        <v>灵能水晶</v>
      </c>
      <c r="G164" s="22">
        <f>IF(生产方式演算表!AP164="","",IF(LEN(生产方式演算表!AP164)=1,生产方式演算表!AP164,ROUND(生产方式演算表!AP164,-1)))</f>
        <v>4</v>
      </c>
      <c r="H164" s="22" t="str">
        <f>IF(生产方式演算表!J164="","",生产方式演算表!J164)</f>
        <v>树胶</v>
      </c>
      <c r="I164" s="22">
        <f>IF(生产方式演算表!AQ164="","",IF(LEN(生产方式演算表!AQ164)=1,生产方式演算表!AQ164,ROUND(生产方式演算表!AQ164,-1)))</f>
        <v>3</v>
      </c>
      <c r="J164" s="24" t="str">
        <f>IF(生产方式演算表!AR164=0,"","运力")</f>
        <v/>
      </c>
      <c r="K164" s="24" t="str">
        <f>IF(J164="","",IF(LEN(生产方式演算表!AR164)=1,生产方式演算表!AR164,ROUND(生产方式演算表!AR164,-1)))</f>
        <v/>
      </c>
      <c r="L164" s="3" t="str">
        <f>IF(生产方式演算表!O164="","",生产方式演算表!O164)</f>
        <v>劳工</v>
      </c>
      <c r="M164" s="3">
        <f>IF(生产方式演算表!AT164="","",ROUND(生产方式演算表!AT164,-1))</f>
        <v>-1170</v>
      </c>
      <c r="N164" s="3" t="str">
        <f>IF(生产方式演算表!Q164="","",生产方式演算表!Q164)</f>
        <v>工程师</v>
      </c>
      <c r="O164" s="3">
        <f>IF(生产方式演算表!AU164="","",ROUND(生产方式演算表!AU164,-1))</f>
        <v>210</v>
      </c>
      <c r="P164" s="3" t="str">
        <f>IF(生产方式演算表!S164="","",生产方式演算表!S164)</f>
        <v/>
      </c>
      <c r="Q164" s="3" t="str">
        <f>IF(生产方式演算表!AV164="","",ROUND(生产方式演算表!AV164,-1))</f>
        <v/>
      </c>
      <c r="R164" s="3" t="str">
        <f>IF(生产方式演算表!V164="","",生产方式演算表!V164)</f>
        <v>肥料</v>
      </c>
      <c r="S164" s="3">
        <f>IF(生产方式演算表!AW164="","",IF(LEN(生产方式演算表!AW164)=1,生产方式演算表!AW164,ROUND(生产方式演算表!AW164,-1)))</f>
        <v>0</v>
      </c>
      <c r="T164" s="3" t="str">
        <f>IF(生产方式演算表!X164="","",生产方式演算表!X164)</f>
        <v>炸药</v>
      </c>
      <c r="U164" s="3">
        <f>IF(生产方式演算表!AX164="","",IF(LEN(生产方式演算表!AX164)=1,生产方式演算表!AX164,ROUND(生产方式演算表!AX164,-1)))</f>
        <v>0</v>
      </c>
      <c r="V164" s="3">
        <f t="shared" si="8"/>
        <v>440</v>
      </c>
      <c r="W164" s="3">
        <f t="shared" si="9"/>
        <v>-21</v>
      </c>
      <c r="X164" s="3">
        <f t="shared" si="10"/>
        <v>0</v>
      </c>
      <c r="Y164" s="3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spans="1:34" ht="19.100000000000001" customHeight="1" x14ac:dyDescent="0.4">
      <c r="A165" s="21" t="str">
        <f>生产方式演算表!A165</f>
        <v>pmg_化工厂_自动化</v>
      </c>
      <c r="B165" s="18" t="str">
        <f>IF(生产方式演算表!B165="","",生产方式演算表!B165)</f>
        <v>pm_化工_手工装配</v>
      </c>
      <c r="C165" s="21">
        <f>生产方式演算表!C165</f>
        <v>1</v>
      </c>
      <c r="D165" s="22" t="str">
        <f>IF(生产方式演算表!F165="","",生产方式演算表!F165)</f>
        <v/>
      </c>
      <c r="E165" s="22" t="str">
        <f>IF(生产方式演算表!AO165="","",IF(LEN(生产方式演算表!AO165)=1,生产方式演算表!AO165,ROUND(生产方式演算表!AO165,-1)))</f>
        <v/>
      </c>
      <c r="F165" s="22" t="str">
        <f>IF(生产方式演算表!H165="","",生产方式演算表!H165)</f>
        <v/>
      </c>
      <c r="G165" s="22" t="str">
        <f>IF(生产方式演算表!AP165="","",IF(LEN(生产方式演算表!AP165)=1,生产方式演算表!AP165,ROUND(生产方式演算表!AP165,-1)))</f>
        <v/>
      </c>
      <c r="H165" s="22" t="str">
        <f>IF(生产方式演算表!J165="","",生产方式演算表!J165)</f>
        <v/>
      </c>
      <c r="I165" s="22" t="str">
        <f>IF(生产方式演算表!AQ165="","",IF(LEN(生产方式演算表!AQ165)=1,生产方式演算表!AQ165,ROUND(生产方式演算表!AQ165,-1)))</f>
        <v/>
      </c>
      <c r="J165" s="24" t="str">
        <f>IF(生产方式演算表!AR165=0,"","运力")</f>
        <v/>
      </c>
      <c r="K165" s="24" t="str">
        <f>IF(J165="","",IF(LEN(生产方式演算表!AR165)=1,生产方式演算表!AR165,ROUND(生产方式演算表!AR165,-1)))</f>
        <v/>
      </c>
      <c r="L165" s="3" t="str">
        <f>IF(生产方式演算表!O165="","",生产方式演算表!O165)</f>
        <v/>
      </c>
      <c r="M165" s="3" t="str">
        <f>IF(生产方式演算表!AT165="","",ROUND(生产方式演算表!AT165,-1))</f>
        <v/>
      </c>
      <c r="N165" s="3" t="str">
        <f>IF(生产方式演算表!Q165="","",生产方式演算表!Q165)</f>
        <v/>
      </c>
      <c r="O165" s="3" t="str">
        <f>IF(生产方式演算表!AU165="","",ROUND(生产方式演算表!AU165,-1))</f>
        <v/>
      </c>
      <c r="P165" s="3" t="str">
        <f>IF(生产方式演算表!S165="","",生产方式演算表!S165)</f>
        <v/>
      </c>
      <c r="Q165" s="3" t="str">
        <f>IF(生产方式演算表!AV165="","",ROUND(生产方式演算表!AV165,-1))</f>
        <v/>
      </c>
      <c r="R165" s="3" t="str">
        <f>IF(生产方式演算表!V165="","",生产方式演算表!V165)</f>
        <v/>
      </c>
      <c r="S165" s="3" t="str">
        <f>IF(生产方式演算表!AW165="","",IF(LEN(生产方式演算表!AW165)=1,生产方式演算表!AW165,ROUND(生产方式演算表!AW165,-1)))</f>
        <v/>
      </c>
      <c r="T165" s="3" t="str">
        <f>IF(生产方式演算表!X165="","",生产方式演算表!X165)</f>
        <v/>
      </c>
      <c r="U165" s="3" t="str">
        <f>IF(生产方式演算表!AX165="","",IF(LEN(生产方式演算表!AX165)=1,生产方式演算表!AX165,ROUND(生产方式演算表!AX165,-1)))</f>
        <v/>
      </c>
      <c r="V165" s="3">
        <f t="shared" si="8"/>
        <v>0</v>
      </c>
      <c r="W165" s="3">
        <f t="shared" si="9"/>
        <v>0</v>
      </c>
      <c r="X165" s="3">
        <f t="shared" si="10"/>
        <v>0</v>
      </c>
      <c r="Y165" s="3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spans="1:34" ht="19.100000000000001" customHeight="1" x14ac:dyDescent="0.4">
      <c r="A166" s="21" t="str">
        <f>生产方式演算表!A166</f>
        <v>pmg_化工厂_自动化</v>
      </c>
      <c r="B166" s="18" t="str">
        <f>IF(生产方式演算表!B166="","",生产方式演算表!B166)</f>
        <v>pm_化工_基础魔偶</v>
      </c>
      <c r="C166" s="21">
        <f>生产方式演算表!C166</f>
        <v>2</v>
      </c>
      <c r="D166" s="22" t="str">
        <f>IF(生产方式演算表!F166="","",生产方式演算表!F166)</f>
        <v>魔偶</v>
      </c>
      <c r="E166" s="22">
        <f>IF(生产方式演算表!AO166="","",IF(LEN(生产方式演算表!AO166)=1,生产方式演算表!AO166,ROUND(生产方式演算表!AO166,-1)))</f>
        <v>2</v>
      </c>
      <c r="F166" s="22" t="str">
        <f>IF(生产方式演算表!H166="","",生产方式演算表!H166)</f>
        <v>灵能水晶</v>
      </c>
      <c r="G166" s="22">
        <f>IF(生产方式演算表!AP166="","",IF(LEN(生产方式演算表!AP166)=1,生产方式演算表!AP166,ROUND(生产方式演算表!AP166,-1)))</f>
        <v>4</v>
      </c>
      <c r="H166" s="22" t="str">
        <f>IF(生产方式演算表!J166="","",生产方式演算表!J166)</f>
        <v/>
      </c>
      <c r="I166" s="22" t="str">
        <f>IF(生产方式演算表!AQ166="","",IF(LEN(生产方式演算表!AQ166)=1,生产方式演算表!AQ166,ROUND(生产方式演算表!AQ166,-1)))</f>
        <v/>
      </c>
      <c r="J166" s="24" t="str">
        <f>IF(生产方式演算表!AR166=0,"","运力")</f>
        <v/>
      </c>
      <c r="K166" s="24" t="str">
        <f>IF(J166="","",IF(LEN(生产方式演算表!AR166)=1,生产方式演算表!AR166,ROUND(生产方式演算表!AR166,-1)))</f>
        <v/>
      </c>
      <c r="L166" s="3" t="str">
        <f>IF(生产方式演算表!O166="","",生产方式演算表!O166)</f>
        <v>劳工</v>
      </c>
      <c r="M166" s="3">
        <f>IF(生产方式演算表!AT166="","",ROUND(生产方式演算表!AT166,-1))</f>
        <v>-540</v>
      </c>
      <c r="N166" s="3" t="str">
        <f>IF(生产方式演算表!Q166="","",生产方式演算表!Q166)</f>
        <v>法士</v>
      </c>
      <c r="O166" s="3">
        <f>IF(生产方式演算表!AU166="","",ROUND(生产方式演算表!AU166,-1))</f>
        <v>30</v>
      </c>
      <c r="P166" s="3" t="str">
        <f>IF(生产方式演算表!S166="","",生产方式演算表!S166)</f>
        <v/>
      </c>
      <c r="Q166" s="3" t="str">
        <f>IF(生产方式演算表!AV166="","",ROUND(生产方式演算表!AV166,-1))</f>
        <v/>
      </c>
      <c r="R166" s="3" t="str">
        <f>IF(生产方式演算表!V166="","",生产方式演算表!V166)</f>
        <v>肥料</v>
      </c>
      <c r="S166" s="3">
        <f>IF(生产方式演算表!AW166="","",IF(LEN(生产方式演算表!AW166)=1,生产方式演算表!AW166,ROUND(生产方式演算表!AW166,-1)))</f>
        <v>0</v>
      </c>
      <c r="T166" s="3" t="str">
        <f>IF(生产方式演算表!X166="","",生产方式演算表!X166)</f>
        <v>炸药</v>
      </c>
      <c r="U166" s="3">
        <f>IF(生产方式演算表!AX166="","",IF(LEN(生产方式演算表!AX166)=1,生产方式演算表!AX166,ROUND(生产方式演算表!AX166,-1)))</f>
        <v>0</v>
      </c>
      <c r="V166" s="3">
        <f t="shared" si="8"/>
        <v>340</v>
      </c>
      <c r="W166" s="3">
        <f t="shared" si="9"/>
        <v>-11</v>
      </c>
      <c r="X166" s="3">
        <f t="shared" si="10"/>
        <v>0</v>
      </c>
      <c r="Y166" s="3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spans="1:34" ht="19.100000000000001" customHeight="1" x14ac:dyDescent="0.4">
      <c r="A167" s="21" t="str">
        <f>生产方式演算表!A167</f>
        <v>pmg_化工厂_自动化</v>
      </c>
      <c r="B167" s="18" t="str">
        <f>IF(生产方式演算表!B167="","",生产方式演算表!B167)</f>
        <v>pm_化工_智能魔偶</v>
      </c>
      <c r="C167" s="21">
        <f>生产方式演算表!C167</f>
        <v>3</v>
      </c>
      <c r="D167" s="22" t="str">
        <f>IF(生产方式演算表!F167="","",生产方式演算表!F167)</f>
        <v>魔偶</v>
      </c>
      <c r="E167" s="22">
        <f>IF(生产方式演算表!AO167="","",IF(LEN(生产方式演算表!AO167)=1,生产方式演算表!AO167,ROUND(生产方式演算表!AO167,-1)))</f>
        <v>3</v>
      </c>
      <c r="F167" s="22" t="str">
        <f>IF(生产方式演算表!H167="","",生产方式演算表!H167)</f>
        <v>灵能水晶</v>
      </c>
      <c r="G167" s="22">
        <f>IF(生产方式演算表!AP167="","",IF(LEN(生产方式演算表!AP167)=1,生产方式演算表!AP167,ROUND(生产方式演算表!AP167,-1)))</f>
        <v>5</v>
      </c>
      <c r="H167" s="22" t="str">
        <f>IF(生产方式演算表!J167="","",生产方式演算表!J167)</f>
        <v/>
      </c>
      <c r="I167" s="22" t="str">
        <f>IF(生产方式演算表!AQ167="","",IF(LEN(生产方式演算表!AQ167)=1,生产方式演算表!AQ167,ROUND(生产方式演算表!AQ167,-1)))</f>
        <v/>
      </c>
      <c r="J167" s="24" t="str">
        <f>IF(生产方式演算表!AR167=0,"","运力")</f>
        <v/>
      </c>
      <c r="K167" s="24" t="str">
        <f>IF(J167="","",IF(LEN(生产方式演算表!AR167)=1,生产方式演算表!AR167,ROUND(生产方式演算表!AR167,-1)))</f>
        <v/>
      </c>
      <c r="L167" s="3" t="str">
        <f>IF(生产方式演算表!O167="","",生产方式演算表!O167)</f>
        <v>劳工</v>
      </c>
      <c r="M167" s="3">
        <f>IF(生产方式演算表!AT167="","",ROUND(生产方式演算表!AT167,-1))</f>
        <v>-1010</v>
      </c>
      <c r="N167" s="3" t="str">
        <f>IF(生产方式演算表!Q167="","",生产方式演算表!Q167)</f>
        <v>法士</v>
      </c>
      <c r="O167" s="3">
        <f>IF(生产方式演算表!AU167="","",ROUND(生产方式演算表!AU167,-1))</f>
        <v>90</v>
      </c>
      <c r="P167" s="3" t="str">
        <f>IF(生产方式演算表!S167="","",生产方式演算表!S167)</f>
        <v/>
      </c>
      <c r="Q167" s="3" t="str">
        <f>IF(生产方式演算表!AV167="","",ROUND(生产方式演算表!AV167,-1))</f>
        <v/>
      </c>
      <c r="R167" s="3" t="str">
        <f>IF(生产方式演算表!V167="","",生产方式演算表!V167)</f>
        <v>肥料</v>
      </c>
      <c r="S167" s="3">
        <f>IF(生产方式演算表!AW167="","",IF(LEN(生产方式演算表!AW167)=1,生产方式演算表!AW167,ROUND(生产方式演算表!AW167,-1)))</f>
        <v>0</v>
      </c>
      <c r="T167" s="3" t="str">
        <f>IF(生产方式演算表!X167="","",生产方式演算表!X167)</f>
        <v>炸药</v>
      </c>
      <c r="U167" s="3">
        <f>IF(生产方式演算表!AX167="","",IF(LEN(生产方式演算表!AX167)=1,生产方式演算表!AX167,ROUND(生产方式演算表!AX167,-1)))</f>
        <v>0</v>
      </c>
      <c r="V167" s="3">
        <f t="shared" si="8"/>
        <v>450</v>
      </c>
      <c r="W167" s="3">
        <f t="shared" si="9"/>
        <v>-20</v>
      </c>
      <c r="X167" s="3">
        <f t="shared" si="10"/>
        <v>0</v>
      </c>
      <c r="Y167" s="3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spans="1:34" ht="19.100000000000001" customHeight="1" x14ac:dyDescent="0.4">
      <c r="A168" s="21" t="str">
        <f>生产方式演算表!A168</f>
        <v>pmg_化工厂_自动化</v>
      </c>
      <c r="B168" s="18" t="str">
        <f>IF(生产方式演算表!B168="","",生产方式演算表!B168)</f>
        <v>pm_化工_强智能魔偶</v>
      </c>
      <c r="C168" s="21">
        <f>生产方式演算表!C168</f>
        <v>4</v>
      </c>
      <c r="D168" s="22" t="str">
        <f>IF(生产方式演算表!F168="","",生产方式演算表!F168)</f>
        <v>魔偶</v>
      </c>
      <c r="E168" s="22">
        <f>IF(生产方式演算表!AO168="","",IF(LEN(生产方式演算表!AO168)=1,生产方式演算表!AO168,ROUND(生产方式演算表!AO168,-1)))</f>
        <v>3</v>
      </c>
      <c r="F168" s="22" t="str">
        <f>IF(生产方式演算表!H168="","",生产方式演算表!H168)</f>
        <v>灵能水晶</v>
      </c>
      <c r="G168" s="22">
        <f>IF(生产方式演算表!AP168="","",IF(LEN(生产方式演算表!AP168)=1,生产方式演算表!AP168,ROUND(生产方式演算表!AP168,-1)))</f>
        <v>5</v>
      </c>
      <c r="H168" s="22" t="str">
        <f>IF(生产方式演算表!J168="","",生产方式演算表!J168)</f>
        <v>秘银</v>
      </c>
      <c r="I168" s="22">
        <f>IF(生产方式演算表!AQ168="","",IF(LEN(生产方式演算表!AQ168)=1,生产方式演算表!AQ168,ROUND(生产方式演算表!AQ168,-1)))</f>
        <v>1</v>
      </c>
      <c r="J168" s="24" t="str">
        <f>IF(生产方式演算表!AR168=0,"","运力")</f>
        <v/>
      </c>
      <c r="K168" s="24" t="str">
        <f>IF(J168="","",IF(LEN(生产方式演算表!AR168)=1,生产方式演算表!AR168,ROUND(生产方式演算表!AR168,-1)))</f>
        <v/>
      </c>
      <c r="L168" s="3" t="str">
        <f>IF(生产方式演算表!O168="","",生产方式演算表!O168)</f>
        <v>劳工</v>
      </c>
      <c r="M168" s="3">
        <f>IF(生产方式演算表!AT168="","",ROUND(生产方式演算表!AT168,-1))</f>
        <v>-1400</v>
      </c>
      <c r="N168" s="3" t="str">
        <f>IF(生产方式演算表!Q168="","",生产方式演算表!Q168)</f>
        <v>法士</v>
      </c>
      <c r="O168" s="3">
        <f>IF(生产方式演算表!AU168="","",ROUND(生产方式演算表!AU168,-1))</f>
        <v>160</v>
      </c>
      <c r="P168" s="3" t="str">
        <f>IF(生产方式演算表!S168="","",生产方式演算表!S168)</f>
        <v/>
      </c>
      <c r="Q168" s="3" t="str">
        <f>IF(生产方式演算表!AV168="","",ROUND(生产方式演算表!AV168,-1))</f>
        <v/>
      </c>
      <c r="R168" s="3" t="str">
        <f>IF(生产方式演算表!V168="","",生产方式演算表!V168)</f>
        <v>肥料</v>
      </c>
      <c r="S168" s="3">
        <f>IF(生产方式演算表!AW168="","",IF(LEN(生产方式演算表!AW168)=1,生产方式演算表!AW168,ROUND(生产方式演算表!AW168,-1)))</f>
        <v>0</v>
      </c>
      <c r="T168" s="3" t="str">
        <f>IF(生产方式演算表!X168="","",生产方式演算表!X168)</f>
        <v>炸药</v>
      </c>
      <c r="U168" s="3">
        <f>IF(生产方式演算表!AX168="","",IF(LEN(生产方式演算表!AX168)=1,生产方式演算表!AX168,ROUND(生产方式演算表!AX168,-1)))</f>
        <v>0</v>
      </c>
      <c r="V168" s="3">
        <f t="shared" si="8"/>
        <v>530</v>
      </c>
      <c r="W168" s="3">
        <f t="shared" si="9"/>
        <v>-27</v>
      </c>
      <c r="X168" s="3">
        <f t="shared" si="10"/>
        <v>0</v>
      </c>
      <c r="Y168" s="3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spans="1:34" ht="19.100000000000001" customHeight="1" x14ac:dyDescent="0.4">
      <c r="A169" s="21" t="str">
        <f>生产方式演算表!A169</f>
        <v>pmg_化工厂_自动化</v>
      </c>
      <c r="B169" s="18" t="str">
        <f>IF(生产方式演算表!B169="","",生产方式演算表!B169)</f>
        <v>pm_化工_魔偶流水线</v>
      </c>
      <c r="C169" s="21">
        <f>生产方式演算表!C169</f>
        <v>5</v>
      </c>
      <c r="D169" s="22" t="str">
        <f>IF(生产方式演算表!F169="","",生产方式演算表!F169)</f>
        <v>魔偶</v>
      </c>
      <c r="E169" s="22">
        <f>IF(生产方式演算表!AO169="","",IF(LEN(生产方式演算表!AO169)=1,生产方式演算表!AO169,ROUND(生产方式演算表!AO169,-1)))</f>
        <v>3</v>
      </c>
      <c r="F169" s="22" t="str">
        <f>IF(生产方式演算表!H169="","",生产方式演算表!H169)</f>
        <v>灵能水晶</v>
      </c>
      <c r="G169" s="22">
        <f>IF(生产方式演算表!AP169="","",IF(LEN(生产方式演算表!AP169)=1,生产方式演算表!AP169,ROUND(生产方式演算表!AP169,-1)))</f>
        <v>6</v>
      </c>
      <c r="H169" s="22" t="str">
        <f>IF(生产方式演算表!J169="","",生产方式演算表!J169)</f>
        <v>魔导引擎</v>
      </c>
      <c r="I169" s="22">
        <f>IF(生产方式演算表!AQ169="","",IF(LEN(生产方式演算表!AQ169)=1,生产方式演算表!AQ169,ROUND(生产方式演算表!AQ169,-1)))</f>
        <v>2</v>
      </c>
      <c r="J169" s="24" t="str">
        <f>IF(生产方式演算表!AR169=0,"","运力")</f>
        <v/>
      </c>
      <c r="K169" s="24" t="str">
        <f>IF(J169="","",IF(LEN(生产方式演算表!AR169)=1,生产方式演算表!AR169,ROUND(生产方式演算表!AR169,-1)))</f>
        <v/>
      </c>
      <c r="L169" s="3" t="str">
        <f>IF(生产方式演算表!O169="","",生产方式演算表!O169)</f>
        <v>劳工</v>
      </c>
      <c r="M169" s="3">
        <f>IF(生产方式演算表!AT169="","",ROUND(生产方式演算表!AT169,-1))</f>
        <v>-1750</v>
      </c>
      <c r="N169" s="3" t="str">
        <f>IF(生产方式演算表!Q169="","",生产方式演算表!Q169)</f>
        <v>法士</v>
      </c>
      <c r="O169" s="3">
        <f>IF(生产方式演算表!AU169="","",ROUND(生产方式演算表!AU169,-1))</f>
        <v>240</v>
      </c>
      <c r="P169" s="3" t="str">
        <f>IF(生产方式演算表!S169="","",生产方式演算表!S169)</f>
        <v/>
      </c>
      <c r="Q169" s="3" t="str">
        <f>IF(生产方式演算表!AV169="","",ROUND(生产方式演算表!AV169,-1))</f>
        <v/>
      </c>
      <c r="R169" s="3" t="str">
        <f>IF(生产方式演算表!V169="","",生产方式演算表!V169)</f>
        <v>肥料</v>
      </c>
      <c r="S169" s="3">
        <f>IF(生产方式演算表!AW169="","",IF(LEN(生产方式演算表!AW169)=1,生产方式演算表!AW169,ROUND(生产方式演算表!AW169,-1)))</f>
        <v>0</v>
      </c>
      <c r="T169" s="3" t="str">
        <f>IF(生产方式演算表!X169="","",生产方式演算表!X169)</f>
        <v>炸药</v>
      </c>
      <c r="U169" s="3">
        <f>IF(生产方式演算表!AX169="","",IF(LEN(生产方式演算表!AX169)=1,生产方式演算表!AX169,ROUND(生产方式演算表!AX169,-1)))</f>
        <v>0</v>
      </c>
      <c r="V169" s="3">
        <f t="shared" si="8"/>
        <v>670</v>
      </c>
      <c r="W169" s="3">
        <f t="shared" si="9"/>
        <v>-34</v>
      </c>
      <c r="X169" s="3">
        <f t="shared" si="10"/>
        <v>0</v>
      </c>
      <c r="Y169" s="3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customHeight="1" x14ac:dyDescent="0.4">
      <c r="A170" s="21" t="str">
        <f>生产方式演算表!A170</f>
        <v>pmg_化工厂_所有制</v>
      </c>
      <c r="B170" s="18" t="str">
        <f>IF(生产方式演算表!B170="","",生产方式演算表!B170)</f>
        <v>pm_重_商人行会</v>
      </c>
      <c r="C170" s="21">
        <f>生产方式演算表!C170</f>
        <v>1</v>
      </c>
      <c r="D170" s="22" t="str">
        <f>IF(生产方式演算表!F170="","",生产方式演算表!F170)</f>
        <v/>
      </c>
      <c r="E170" s="22" t="str">
        <f>IF(生产方式演算表!AO170="","",IF(LEN(生产方式演算表!AO170)=1,生产方式演算表!AO170,ROUND(生产方式演算表!AO170,-1)))</f>
        <v/>
      </c>
      <c r="F170" s="22" t="str">
        <f>IF(生产方式演算表!H170="","",生产方式演算表!H170)</f>
        <v/>
      </c>
      <c r="G170" s="22" t="str">
        <f>IF(生产方式演算表!AP170="","",IF(LEN(生产方式演算表!AP170)=1,生产方式演算表!AP170,ROUND(生产方式演算表!AP170,-1)))</f>
        <v/>
      </c>
      <c r="H170" s="22" t="str">
        <f>IF(生产方式演算表!J170="","",生产方式演算表!J170)</f>
        <v/>
      </c>
      <c r="I170" s="22" t="str">
        <f>IF(生产方式演算表!AQ170="","",IF(LEN(生产方式演算表!AQ170)=1,生产方式演算表!AQ170,ROUND(生产方式演算表!AQ170,-1)))</f>
        <v/>
      </c>
      <c r="J170" s="24" t="str">
        <f>IF(生产方式演算表!AR170=0,"","运力")</f>
        <v/>
      </c>
      <c r="K170" s="24" t="str">
        <f>IF(J170="","",IF(LEN(生产方式演算表!AR170)=1,生产方式演算表!AR170,ROUND(生产方式演算表!AR170,-1)))</f>
        <v/>
      </c>
      <c r="L170" s="3" t="str">
        <f>IF(生产方式演算表!O170="","",生产方式演算表!O170)</f>
        <v>职员</v>
      </c>
      <c r="M170" s="3">
        <f>IF(生产方式演算表!AT170="","",ROUND(生产方式演算表!AT170,-1))</f>
        <v>420</v>
      </c>
      <c r="N170" s="3" t="str">
        <f>IF(生产方式演算表!Q170="","",生产方式演算表!Q170)</f>
        <v>贵族</v>
      </c>
      <c r="O170" s="3">
        <f>IF(生产方式演算表!AU170="","",ROUND(生产方式演算表!AU170,-1))</f>
        <v>50</v>
      </c>
      <c r="P170" s="3" t="str">
        <f>IF(生产方式演算表!S170="","",生产方式演算表!S170)</f>
        <v/>
      </c>
      <c r="Q170" s="3" t="str">
        <f>IF(生产方式演算表!AV170="","",ROUND(生产方式演算表!AV170,-1))</f>
        <v/>
      </c>
      <c r="R170" s="3" t="str">
        <f>IF(生产方式演算表!V170="","",生产方式演算表!V170)</f>
        <v/>
      </c>
      <c r="S170" s="3" t="str">
        <f>IF(生产方式演算表!AW170="","",IF(LEN(生产方式演算表!AW170)=1,生产方式演算表!AW170,ROUND(生产方式演算表!AW170,-1)))</f>
        <v/>
      </c>
      <c r="T170" s="3" t="str">
        <f>IF(生产方式演算表!X170="","",生产方式演算表!X170)</f>
        <v/>
      </c>
      <c r="U170" s="3" t="str">
        <f>IF(生产方式演算表!AX170="","",IF(LEN(生产方式演算表!AX170)=1,生产方式演算表!AX170,ROUND(生产方式演算表!AX170,-1)))</f>
        <v/>
      </c>
      <c r="V170" s="3">
        <f t="shared" si="8"/>
        <v>0</v>
      </c>
      <c r="W170" s="3">
        <f t="shared" si="9"/>
        <v>21</v>
      </c>
      <c r="X170" s="3">
        <f t="shared" si="10"/>
        <v>0</v>
      </c>
      <c r="Y170" s="3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spans="1:34" ht="19.100000000000001" customHeight="1" x14ac:dyDescent="0.4">
      <c r="A171" s="21" t="str">
        <f>生产方式演算表!A171</f>
        <v>pmg_化工厂_所有制</v>
      </c>
      <c r="B171" s="18" t="str">
        <f>IF(生产方式演算表!B171="","",生产方式演算表!B171)</f>
        <v>pm_重_教会所有</v>
      </c>
      <c r="C171" s="21">
        <f>生产方式演算表!C171</f>
        <v>2</v>
      </c>
      <c r="D171" s="22" t="str">
        <f>IF(生产方式演算表!F171="","",生产方式演算表!F171)</f>
        <v/>
      </c>
      <c r="E171" s="22" t="str">
        <f>IF(生产方式演算表!AO171="","",IF(LEN(生产方式演算表!AO171)=1,生产方式演算表!AO171,ROUND(生产方式演算表!AO171,-1)))</f>
        <v/>
      </c>
      <c r="F171" s="22" t="str">
        <f>IF(生产方式演算表!H171="","",生产方式演算表!H171)</f>
        <v/>
      </c>
      <c r="G171" s="22" t="str">
        <f>IF(生产方式演算表!AP171="","",IF(LEN(生产方式演算表!AP171)=1,生产方式演算表!AP171,ROUND(生产方式演算表!AP171,-1)))</f>
        <v/>
      </c>
      <c r="H171" s="22" t="str">
        <f>IF(生产方式演算表!J171="","",生产方式演算表!J171)</f>
        <v/>
      </c>
      <c r="I171" s="22" t="str">
        <f>IF(生产方式演算表!AQ171="","",IF(LEN(生产方式演算表!AQ171)=1,生产方式演算表!AQ171,ROUND(生产方式演算表!AQ171,-1)))</f>
        <v/>
      </c>
      <c r="J171" s="24" t="str">
        <f>IF(生产方式演算表!AR171=0,"","运力")</f>
        <v/>
      </c>
      <c r="K171" s="24" t="str">
        <f>IF(J171="","",IF(LEN(生产方式演算表!AR171)=1,生产方式演算表!AR171,ROUND(生产方式演算表!AR171,-1)))</f>
        <v/>
      </c>
      <c r="L171" s="3" t="str">
        <f>IF(生产方式演算表!O171="","",生产方式演算表!O171)</f>
        <v>教士</v>
      </c>
      <c r="M171" s="3">
        <f>IF(生产方式演算表!AT171="","",ROUND(生产方式演算表!AT171,-1))</f>
        <v>530</v>
      </c>
      <c r="N171" s="3" t="str">
        <f>IF(生产方式演算表!Q171="","",生产方式演算表!Q171)</f>
        <v/>
      </c>
      <c r="O171" s="3" t="str">
        <f>IF(生产方式演算表!AU171="","",ROUND(生产方式演算表!AU171,-1))</f>
        <v/>
      </c>
      <c r="P171" s="3" t="str">
        <f>IF(生产方式演算表!S171="","",生产方式演算表!S171)</f>
        <v/>
      </c>
      <c r="Q171" s="3" t="str">
        <f>IF(生产方式演算表!AV171="","",ROUND(生产方式演算表!AV171,-1))</f>
        <v/>
      </c>
      <c r="R171" s="3" t="str">
        <f>IF(生产方式演算表!V171="","",生产方式演算表!V171)</f>
        <v/>
      </c>
      <c r="S171" s="3" t="str">
        <f>IF(生产方式演算表!AW171="","",IF(LEN(生产方式演算表!AW171)=1,生产方式演算表!AW171,ROUND(生产方式演算表!AW171,-1)))</f>
        <v/>
      </c>
      <c r="T171" s="3" t="str">
        <f>IF(生产方式演算表!X171="","",生产方式演算表!X171)</f>
        <v/>
      </c>
      <c r="U171" s="3" t="str">
        <f>IF(生产方式演算表!AX171="","",IF(LEN(生产方式演算表!AX171)=1,生产方式演算表!AX171,ROUND(生产方式演算表!AX171,-1)))</f>
        <v/>
      </c>
      <c r="V171" s="3">
        <f t="shared" si="8"/>
        <v>0</v>
      </c>
      <c r="W171" s="3">
        <f t="shared" si="9"/>
        <v>35</v>
      </c>
      <c r="X171" s="3">
        <f t="shared" si="10"/>
        <v>0</v>
      </c>
      <c r="Y171" s="3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spans="1:34" ht="19.100000000000001" customHeight="1" x14ac:dyDescent="0.4">
      <c r="A172" s="21" t="str">
        <f>生产方式演算表!A172</f>
        <v>pmg_化工厂_所有制</v>
      </c>
      <c r="B172" s="18" t="str">
        <f>IF(生产方式演算表!B172="","",生产方式演算表!B172)</f>
        <v>pm_重_私人运营</v>
      </c>
      <c r="C172" s="21">
        <f>生产方式演算表!C172</f>
        <v>3</v>
      </c>
      <c r="D172" s="22" t="str">
        <f>IF(生产方式演算表!F172="","",生产方式演算表!F172)</f>
        <v/>
      </c>
      <c r="E172" s="22" t="str">
        <f>IF(生产方式演算表!AO172="","",IF(LEN(生产方式演算表!AO172)=1,生产方式演算表!AO172,ROUND(生产方式演算表!AO172,-1)))</f>
        <v/>
      </c>
      <c r="F172" s="22" t="str">
        <f>IF(生产方式演算表!H172="","",生产方式演算表!H172)</f>
        <v/>
      </c>
      <c r="G172" s="22" t="str">
        <f>IF(生产方式演算表!AP172="","",IF(LEN(生产方式演算表!AP172)=1,生产方式演算表!AP172,ROUND(生产方式演算表!AP172,-1)))</f>
        <v/>
      </c>
      <c r="H172" s="22" t="str">
        <f>IF(生产方式演算表!J172="","",生产方式演算表!J172)</f>
        <v/>
      </c>
      <c r="I172" s="22" t="str">
        <f>IF(生产方式演算表!AQ172="","",IF(LEN(生产方式演算表!AQ172)=1,生产方式演算表!AQ172,ROUND(生产方式演算表!AQ172,-1)))</f>
        <v/>
      </c>
      <c r="J172" s="24" t="str">
        <f>IF(生产方式演算表!AR172=0,"","运力")</f>
        <v/>
      </c>
      <c r="K172" s="24" t="str">
        <f>IF(J172="","",IF(LEN(生产方式演算表!AR172)=1,生产方式演算表!AR172,ROUND(生产方式演算表!AR172,-1)))</f>
        <v/>
      </c>
      <c r="L172" s="3" t="str">
        <f>IF(生产方式演算表!O172="","",生产方式演算表!O172)</f>
        <v>资本家</v>
      </c>
      <c r="M172" s="3">
        <f>IF(生产方式演算表!AT172="","",ROUND(生产方式演算表!AT172,-1))</f>
        <v>140</v>
      </c>
      <c r="N172" s="3" t="str">
        <f>IF(生产方式演算表!Q172="","",生产方式演算表!Q172)</f>
        <v>职员</v>
      </c>
      <c r="O172" s="3">
        <f>IF(生产方式演算表!AU172="","",ROUND(生产方式演算表!AU172,-1))</f>
        <v>370</v>
      </c>
      <c r="P172" s="3" t="str">
        <f>IF(生产方式演算表!S172="","",生产方式演算表!S172)</f>
        <v/>
      </c>
      <c r="Q172" s="3" t="str">
        <f>IF(生产方式演算表!AV172="","",ROUND(生产方式演算表!AV172,-1))</f>
        <v/>
      </c>
      <c r="R172" s="3" t="str">
        <f>IF(生产方式演算表!V172="","",生产方式演算表!V172)</f>
        <v/>
      </c>
      <c r="S172" s="3" t="str">
        <f>IF(生产方式演算表!AW172="","",IF(LEN(生产方式演算表!AW172)=1,生产方式演算表!AW172,ROUND(生产方式演算表!AW172,-1)))</f>
        <v/>
      </c>
      <c r="T172" s="3" t="str">
        <f>IF(生产方式演算表!X172="","",生产方式演算表!X172)</f>
        <v/>
      </c>
      <c r="U172" s="3" t="str">
        <f>IF(生产方式演算表!AX172="","",IF(LEN(生产方式演算表!AX172)=1,生产方式演算表!AX172,ROUND(生产方式演算表!AX172,-1)))</f>
        <v/>
      </c>
      <c r="V172" s="3">
        <f t="shared" si="8"/>
        <v>0</v>
      </c>
      <c r="W172" s="3">
        <f t="shared" si="9"/>
        <v>203</v>
      </c>
      <c r="X172" s="3">
        <f t="shared" si="10"/>
        <v>0</v>
      </c>
      <c r="Y172" s="3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spans="1:34" ht="19.100000000000001" customHeight="1" x14ac:dyDescent="0.4">
      <c r="A173" s="21" t="str">
        <f>生产方式演算表!A173</f>
        <v>pmg_化工厂_所有制</v>
      </c>
      <c r="B173" s="18" t="str">
        <f>IF(生产方式演算表!B173="","",生产方式演算表!B173)</f>
        <v>pm_重_公开交易</v>
      </c>
      <c r="C173" s="21">
        <f>生产方式演算表!C173</f>
        <v>4</v>
      </c>
      <c r="D173" s="22" t="str">
        <f>IF(生产方式演算表!F173="","",生产方式演算表!F173)</f>
        <v/>
      </c>
      <c r="E173" s="22" t="str">
        <f>IF(生产方式演算表!AO173="","",IF(LEN(生产方式演算表!AO173)=1,生产方式演算表!AO173,ROUND(生产方式演算表!AO173,-1)))</f>
        <v/>
      </c>
      <c r="F173" s="22" t="str">
        <f>IF(生产方式演算表!H173="","",生产方式演算表!H173)</f>
        <v/>
      </c>
      <c r="G173" s="22" t="str">
        <f>IF(生产方式演算表!AP173="","",IF(LEN(生产方式演算表!AP173)=1,生产方式演算表!AP173,ROUND(生产方式演算表!AP173,-1)))</f>
        <v/>
      </c>
      <c r="H173" s="22" t="str">
        <f>IF(生产方式演算表!J173="","",生产方式演算表!J173)</f>
        <v/>
      </c>
      <c r="I173" s="22" t="str">
        <f>IF(生产方式演算表!AQ173="","",IF(LEN(生产方式演算表!AQ173)=1,生产方式演算表!AQ173,ROUND(生产方式演算表!AQ173,-1)))</f>
        <v/>
      </c>
      <c r="J173" s="24" t="str">
        <f>IF(生产方式演算表!AR173=0,"","运力")</f>
        <v/>
      </c>
      <c r="K173" s="24" t="str">
        <f>IF(J173="","",IF(LEN(生产方式演算表!AR173)=1,生产方式演算表!AR173,ROUND(生产方式演算表!AR173,-1)))</f>
        <v/>
      </c>
      <c r="L173" s="3" t="str">
        <f>IF(生产方式演算表!O173="","",生产方式演算表!O173)</f>
        <v>资本家</v>
      </c>
      <c r="M173" s="3">
        <f>IF(生产方式演算表!AT173="","",ROUND(生产方式演算表!AT173,-1))</f>
        <v>70</v>
      </c>
      <c r="N173" s="3" t="str">
        <f>IF(生产方式演算表!Q173="","",生产方式演算表!Q173)</f>
        <v>职员</v>
      </c>
      <c r="O173" s="3">
        <f>IF(生产方式演算表!AU173="","",ROUND(生产方式演算表!AU173,-1))</f>
        <v>180</v>
      </c>
      <c r="P173" s="3" t="str">
        <f>IF(生产方式演算表!S173="","",生产方式演算表!S173)</f>
        <v/>
      </c>
      <c r="Q173" s="3" t="str">
        <f>IF(生产方式演算表!AV173="","",ROUND(生产方式演算表!AV173,-1))</f>
        <v/>
      </c>
      <c r="R173" s="3" t="str">
        <f>IF(生产方式演算表!V173="","",生产方式演算表!V173)</f>
        <v/>
      </c>
      <c r="S173" s="3" t="str">
        <f>IF(生产方式演算表!AW173="","",IF(LEN(生产方式演算表!AW173)=1,生产方式演算表!AW173,ROUND(生产方式演算表!AW173,-1)))</f>
        <v/>
      </c>
      <c r="T173" s="3" t="str">
        <f>IF(生产方式演算表!X173="","",生产方式演算表!X173)</f>
        <v/>
      </c>
      <c r="U173" s="3" t="str">
        <f>IF(生产方式演算表!AX173="","",IF(LEN(生产方式演算表!AX173)=1,生产方式演算表!AX173,ROUND(生产方式演算表!AX173,-1)))</f>
        <v/>
      </c>
      <c r="V173" s="3">
        <f t="shared" si="8"/>
        <v>0</v>
      </c>
      <c r="W173" s="3">
        <f t="shared" si="9"/>
        <v>100</v>
      </c>
      <c r="X173" s="3">
        <f t="shared" si="10"/>
        <v>0</v>
      </c>
      <c r="Y173" s="3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customHeight="1" x14ac:dyDescent="0.4">
      <c r="A174" s="21" t="str">
        <f>生产方式演算表!A174</f>
        <v>pmg_化工厂_所有制</v>
      </c>
      <c r="B174" s="18" t="str">
        <f>IF(生产方式演算表!B174="","",生产方式演算表!B174)</f>
        <v>pm_重_政府运营</v>
      </c>
      <c r="C174" s="21">
        <f>生产方式演算表!C174</f>
        <v>5</v>
      </c>
      <c r="D174" s="22" t="str">
        <f>IF(生产方式演算表!F174="","",生产方式演算表!F174)</f>
        <v/>
      </c>
      <c r="E174" s="22" t="str">
        <f>IF(生产方式演算表!AO174="","",IF(LEN(生产方式演算表!AO174)=1,生产方式演算表!AO174,ROUND(生产方式演算表!AO174,-1)))</f>
        <v/>
      </c>
      <c r="F174" s="22" t="str">
        <f>IF(生产方式演算表!H174="","",生产方式演算表!H174)</f>
        <v/>
      </c>
      <c r="G174" s="22" t="str">
        <f>IF(生产方式演算表!AP174="","",IF(LEN(生产方式演算表!AP174)=1,生产方式演算表!AP174,ROUND(生产方式演算表!AP174,-1)))</f>
        <v/>
      </c>
      <c r="H174" s="22" t="str">
        <f>IF(生产方式演算表!J174="","",生产方式演算表!J174)</f>
        <v/>
      </c>
      <c r="I174" s="22" t="str">
        <f>IF(生产方式演算表!AQ174="","",IF(LEN(生产方式演算表!AQ174)=1,生产方式演算表!AQ174,ROUND(生产方式演算表!AQ174,-1)))</f>
        <v/>
      </c>
      <c r="J174" s="24" t="str">
        <f>IF(生产方式演算表!AR174=0,"","运力")</f>
        <v/>
      </c>
      <c r="K174" s="24" t="str">
        <f>IF(J174="","",IF(LEN(生产方式演算表!AR174)=1,生产方式演算表!AR174,ROUND(生产方式演算表!AR174,-1)))</f>
        <v/>
      </c>
      <c r="L174" s="3" t="str">
        <f>IF(生产方式演算表!O174="","",生产方式演算表!O174)</f>
        <v>官僚</v>
      </c>
      <c r="M174" s="3">
        <f>IF(生产方式演算表!AT174="","",ROUND(生产方式演算表!AT174,-1))</f>
        <v>600</v>
      </c>
      <c r="N174" s="3" t="str">
        <f>IF(生产方式演算表!Q174="","",生产方式演算表!Q174)</f>
        <v/>
      </c>
      <c r="O174" s="3" t="str">
        <f>IF(生产方式演算表!AU174="","",ROUND(生产方式演算表!AU174,-1))</f>
        <v/>
      </c>
      <c r="P174" s="3" t="str">
        <f>IF(生产方式演算表!S174="","",生产方式演算表!S174)</f>
        <v/>
      </c>
      <c r="Q174" s="3" t="str">
        <f>IF(生产方式演算表!AV174="","",ROUND(生产方式演算表!AV174,-1))</f>
        <v/>
      </c>
      <c r="R174" s="3" t="str">
        <f>IF(生产方式演算表!V174="","",生产方式演算表!V174)</f>
        <v/>
      </c>
      <c r="S174" s="3" t="str">
        <f>IF(生产方式演算表!AW174="","",IF(LEN(生产方式演算表!AW174)=1,生产方式演算表!AW174,ROUND(生产方式演算表!AW174,-1)))</f>
        <v/>
      </c>
      <c r="T174" s="3" t="str">
        <f>IF(生产方式演算表!X174="","",生产方式演算表!X174)</f>
        <v/>
      </c>
      <c r="U174" s="3" t="str">
        <f>IF(生产方式演算表!AX174="","",IF(LEN(生产方式演算表!AX174)=1,生产方式演算表!AX174,ROUND(生产方式演算表!AX174,-1)))</f>
        <v/>
      </c>
      <c r="V174" s="3">
        <f t="shared" si="8"/>
        <v>0</v>
      </c>
      <c r="W174" s="3">
        <f t="shared" si="9"/>
        <v>40</v>
      </c>
      <c r="X174" s="3">
        <f t="shared" si="10"/>
        <v>0</v>
      </c>
      <c r="Y174" s="3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spans="1:34" ht="19.100000000000001" customHeight="1" x14ac:dyDescent="0.4">
      <c r="A175" s="21" t="str">
        <f>生产方式演算表!A175</f>
        <v>pmg_化工厂_所有制</v>
      </c>
      <c r="B175" s="18" t="str">
        <f>IF(生产方式演算表!B175="","",生产方式演算表!B175)</f>
        <v>pm_重_初级工人合作社</v>
      </c>
      <c r="C175" s="21">
        <f>生产方式演算表!C175</f>
        <v>6</v>
      </c>
      <c r="D175" s="22" t="str">
        <f>IF(生产方式演算表!F175="","",生产方式演算表!F175)</f>
        <v/>
      </c>
      <c r="E175" s="22" t="str">
        <f>IF(生产方式演算表!AO175="","",IF(LEN(生产方式演算表!AO175)=1,生产方式演算表!AO175,ROUND(生产方式演算表!AO175,-1)))</f>
        <v/>
      </c>
      <c r="F175" s="22" t="str">
        <f>IF(生产方式演算表!H175="","",生产方式演算表!H175)</f>
        <v/>
      </c>
      <c r="G175" s="22" t="str">
        <f>IF(生产方式演算表!AP175="","",IF(LEN(生产方式演算表!AP175)=1,生产方式演算表!AP175,ROUND(生产方式演算表!AP175,-1)))</f>
        <v/>
      </c>
      <c r="H175" s="22" t="str">
        <f>IF(生产方式演算表!J175="","",生产方式演算表!J175)</f>
        <v/>
      </c>
      <c r="I175" s="22" t="str">
        <f>IF(生产方式演算表!AQ175="","",IF(LEN(生产方式演算表!AQ175)=1,生产方式演算表!AQ175,ROUND(生产方式演算表!AQ175,-1)))</f>
        <v/>
      </c>
      <c r="J175" s="24" t="str">
        <f>IF(生产方式演算表!AR175=0,"","运力")</f>
        <v/>
      </c>
      <c r="K175" s="24" t="str">
        <f>IF(J175="","",IF(LEN(生产方式演算表!AR175)=1,生产方式演算表!AR175,ROUND(生产方式演算表!AR175,-1)))</f>
        <v/>
      </c>
      <c r="L175" s="3" t="str">
        <f>IF(生产方式演算表!O175="","",生产方式演算表!O175)</f>
        <v>劳工</v>
      </c>
      <c r="M175" s="3">
        <f>IF(生产方式演算表!AT175="","",ROUND(生产方式演算表!AT175,-1))</f>
        <v>300</v>
      </c>
      <c r="N175" s="3" t="str">
        <f>IF(生产方式演算表!Q175="","",生产方式演算表!Q175)</f>
        <v>工程师</v>
      </c>
      <c r="O175" s="3">
        <f>IF(生产方式演算表!AU175="","",ROUND(生产方式演算表!AU175,-1))</f>
        <v>200</v>
      </c>
      <c r="P175" s="3" t="str">
        <f>IF(生产方式演算表!S175="","",生产方式演算表!S175)</f>
        <v/>
      </c>
      <c r="Q175" s="3" t="str">
        <f>IF(生产方式演算表!AV175="","",ROUND(生产方式演算表!AV175,-1))</f>
        <v/>
      </c>
      <c r="R175" s="3" t="str">
        <f>IF(生产方式演算表!V175="","",生产方式演算表!V175)</f>
        <v/>
      </c>
      <c r="S175" s="3" t="str">
        <f>IF(生产方式演算表!AW175="","",IF(LEN(生产方式演算表!AW175)=1,生产方式演算表!AW175,ROUND(生产方式演算表!AW175,-1)))</f>
        <v/>
      </c>
      <c r="T175" s="3" t="str">
        <f>IF(生产方式演算表!X175="","",生产方式演算表!X175)</f>
        <v/>
      </c>
      <c r="U175" s="3" t="str">
        <f>IF(生产方式演算表!AX175="","",IF(LEN(生产方式演算表!AX175)=1,生产方式演算表!AX175,ROUND(生产方式演算表!AX175,-1)))</f>
        <v/>
      </c>
      <c r="V175" s="3">
        <f t="shared" si="8"/>
        <v>0</v>
      </c>
      <c r="W175" s="3">
        <f t="shared" si="9"/>
        <v>11</v>
      </c>
      <c r="X175" s="3">
        <f t="shared" si="10"/>
        <v>0</v>
      </c>
      <c r="Y175" s="3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spans="1:34" ht="19.100000000000001" customHeight="1" x14ac:dyDescent="0.4">
      <c r="A176" s="21" t="str">
        <f>生产方式演算表!A176</f>
        <v>pmg_化工厂_所有制</v>
      </c>
      <c r="B176" s="18" t="str">
        <f>IF(生产方式演算表!B176="","",生产方式演算表!B176)</f>
        <v>pm_重_高级工人合作社</v>
      </c>
      <c r="C176" s="21">
        <f>生产方式演算表!C176</f>
        <v>7</v>
      </c>
      <c r="D176" s="22" t="str">
        <f>IF(生产方式演算表!F176="","",生产方式演算表!F176)</f>
        <v/>
      </c>
      <c r="E176" s="22" t="str">
        <f>IF(生产方式演算表!AO176="","",IF(LEN(生产方式演算表!AO176)=1,生产方式演算表!AO176,ROUND(生产方式演算表!AO176,-1)))</f>
        <v/>
      </c>
      <c r="F176" s="22" t="str">
        <f>IF(生产方式演算表!H176="","",生产方式演算表!H176)</f>
        <v/>
      </c>
      <c r="G176" s="22" t="str">
        <f>IF(生产方式演算表!AP176="","",IF(LEN(生产方式演算表!AP176)=1,生产方式演算表!AP176,ROUND(生产方式演算表!AP176,-1)))</f>
        <v/>
      </c>
      <c r="H176" s="22" t="str">
        <f>IF(生产方式演算表!J176="","",生产方式演算表!J176)</f>
        <v/>
      </c>
      <c r="I176" s="22" t="str">
        <f>IF(生产方式演算表!AQ176="","",IF(LEN(生产方式演算表!AQ176)=1,生产方式演算表!AQ176,ROUND(生产方式演算表!AQ176,-1)))</f>
        <v/>
      </c>
      <c r="J176" s="24" t="str">
        <f>IF(生产方式演算表!AR176=0,"","运力")</f>
        <v/>
      </c>
      <c r="K176" s="24" t="str">
        <f>IF(J176="","",IF(LEN(生产方式演算表!AR176)=1,生产方式演算表!AR176,ROUND(生产方式演算表!AR176,-1)))</f>
        <v/>
      </c>
      <c r="L176" s="3" t="str">
        <f>IF(生产方式演算表!O176="","",生产方式演算表!O176)</f>
        <v>劳工</v>
      </c>
      <c r="M176" s="3">
        <f>IF(生产方式演算表!AT176="","",ROUND(生产方式演算表!AT176,-1))</f>
        <v>150</v>
      </c>
      <c r="N176" s="3" t="str">
        <f>IF(生产方式演算表!Q176="","",生产方式演算表!Q176)</f>
        <v>工程师</v>
      </c>
      <c r="O176" s="3">
        <f>IF(生产方式演算表!AU176="","",ROUND(生产方式演算表!AU176,-1))</f>
        <v>130</v>
      </c>
      <c r="P176" s="3" t="str">
        <f>IF(生产方式演算表!S176="","",生产方式演算表!S176)</f>
        <v>法士</v>
      </c>
      <c r="Q176" s="3">
        <f>IF(生产方式演算表!AV176="","",ROUND(生产方式演算表!AV176,-1))</f>
        <v>90</v>
      </c>
      <c r="R176" s="3" t="str">
        <f>IF(生产方式演算表!V176="","",生产方式演算表!V176)</f>
        <v/>
      </c>
      <c r="S176" s="3" t="str">
        <f>IF(生产方式演算表!AW176="","",IF(LEN(生产方式演算表!AW176)=1,生产方式演算表!AW176,ROUND(生产方式演算表!AW176,-1)))</f>
        <v/>
      </c>
      <c r="T176" s="3" t="str">
        <f>IF(生产方式演算表!X176="","",生产方式演算表!X176)</f>
        <v/>
      </c>
      <c r="U176" s="3" t="str">
        <f>IF(生产方式演算表!AX176="","",IF(LEN(生产方式演算表!AX176)=1,生产方式演算表!AX176,ROUND(生产方式演算表!AX176,-1)))</f>
        <v/>
      </c>
      <c r="V176" s="3">
        <f t="shared" si="8"/>
        <v>0</v>
      </c>
      <c r="W176" s="3">
        <f t="shared" si="9"/>
        <v>6</v>
      </c>
      <c r="X176" s="3">
        <f t="shared" si="10"/>
        <v>0</v>
      </c>
      <c r="Y176" s="3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spans="1:34" ht="19.100000000000001" customHeight="1" x14ac:dyDescent="0.4">
      <c r="A177" s="21" t="str">
        <f>生产方式演算表!A177</f>
        <v>pmg_化工厂_所有制</v>
      </c>
      <c r="B177" s="18" t="str">
        <f>IF(生产方式演算表!B177="","",生产方式演算表!B177)</f>
        <v>pm_重_法师所有</v>
      </c>
      <c r="C177" s="21">
        <f>生产方式演算表!C177</f>
        <v>8</v>
      </c>
      <c r="D177" s="22" t="str">
        <f>IF(生产方式演算表!F177="","",生产方式演算表!F177)</f>
        <v/>
      </c>
      <c r="E177" s="22" t="str">
        <f>IF(生产方式演算表!AO177="","",IF(LEN(生产方式演算表!AO177)=1,生产方式演算表!AO177,ROUND(生产方式演算表!AO177,-1)))</f>
        <v/>
      </c>
      <c r="F177" s="22" t="str">
        <f>IF(生产方式演算表!H177="","",生产方式演算表!H177)</f>
        <v/>
      </c>
      <c r="G177" s="22" t="str">
        <f>IF(生产方式演算表!AP177="","",IF(LEN(生产方式演算表!AP177)=1,生产方式演算表!AP177,ROUND(生产方式演算表!AP177,-1)))</f>
        <v/>
      </c>
      <c r="H177" s="22" t="str">
        <f>IF(生产方式演算表!J177="","",生产方式演算表!J177)</f>
        <v/>
      </c>
      <c r="I177" s="22" t="str">
        <f>IF(生产方式演算表!AQ177="","",IF(LEN(生产方式演算表!AQ177)=1,生产方式演算表!AQ177,ROUND(生产方式演算表!AQ177,-1)))</f>
        <v/>
      </c>
      <c r="J177" s="24" t="str">
        <f>IF(生产方式演算表!AR177=0,"","运力")</f>
        <v/>
      </c>
      <c r="K177" s="24" t="str">
        <f>IF(J177="","",IF(LEN(生产方式演算表!AR177)=1,生产方式演算表!AR177,ROUND(生产方式演算表!AR177,-1)))</f>
        <v/>
      </c>
      <c r="L177" s="3" t="str">
        <f>IF(生产方式演算表!O177="","",生产方式演算表!O177)</f>
        <v>法师</v>
      </c>
      <c r="M177" s="3">
        <f>IF(生产方式演算表!AT177="","",ROUND(生产方式演算表!AT177,-1))</f>
        <v>50</v>
      </c>
      <c r="N177" s="3" t="str">
        <f>IF(生产方式演算表!Q177="","",生产方式演算表!Q177)</f>
        <v>法士</v>
      </c>
      <c r="O177" s="3">
        <f>IF(生产方式演算表!AU177="","",ROUND(生产方式演算表!AU177,-1))</f>
        <v>310</v>
      </c>
      <c r="P177" s="3" t="str">
        <f>IF(生产方式演算表!S177="","",生产方式演算表!S177)</f>
        <v/>
      </c>
      <c r="Q177" s="3" t="str">
        <f>IF(生产方式演算表!AV177="","",ROUND(生产方式演算表!AV177,-1))</f>
        <v/>
      </c>
      <c r="R177" s="3" t="str">
        <f>IF(生产方式演算表!V177="","",生产方式演算表!V177)</f>
        <v/>
      </c>
      <c r="S177" s="3" t="str">
        <f>IF(生产方式演算表!AW177="","",IF(LEN(生产方式演算表!AW177)=1,生产方式演算表!AW177,ROUND(生产方式演算表!AW177,-1)))</f>
        <v/>
      </c>
      <c r="T177" s="3" t="str">
        <f>IF(生产方式演算表!X177="","",生产方式演算表!X177)</f>
        <v/>
      </c>
      <c r="U177" s="3" t="str">
        <f>IF(生产方式演算表!AX177="","",IF(LEN(生产方式演算表!AX177)=1,生产方式演算表!AX177,ROUND(生产方式演算表!AX177,-1)))</f>
        <v/>
      </c>
      <c r="V177" s="3">
        <f t="shared" si="8"/>
        <v>0</v>
      </c>
      <c r="W177" s="3">
        <f t="shared" si="9"/>
        <v>159</v>
      </c>
      <c r="X177" s="3">
        <f t="shared" si="10"/>
        <v>0</v>
      </c>
      <c r="Y177" s="3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spans="1:34" ht="19.100000000000001" customHeight="1" x14ac:dyDescent="0.4">
      <c r="A178" s="21" t="str">
        <f>生产方式演算表!A178</f>
        <v>pmg_工具作坊_基础生产</v>
      </c>
      <c r="B178" s="18" t="str">
        <f>IF(生产方式演算表!B178="","",生产方式演算表!B178)</f>
        <v>pm_工具_粗制工具</v>
      </c>
      <c r="C178" s="21">
        <f>生产方式演算表!C178</f>
        <v>1</v>
      </c>
      <c r="D178" s="22" t="str">
        <f>IF(生产方式演算表!F178="","",生产方式演算表!F178)</f>
        <v>木材</v>
      </c>
      <c r="E178" s="22">
        <f>IF(生产方式演算表!AO178="","",IF(LEN(生产方式演算表!AO178)=1,生产方式演算表!AO178,ROUND(生产方式演算表!AO178,-1)))</f>
        <v>20</v>
      </c>
      <c r="F178" s="22" t="str">
        <f>IF(生产方式演算表!H178="","",生产方式演算表!H178)</f>
        <v/>
      </c>
      <c r="G178" s="22" t="str">
        <f>IF(生产方式演算表!AP178="","",IF(LEN(生产方式演算表!AP178)=1,生产方式演算表!AP178,ROUND(生产方式演算表!AP178,-1)))</f>
        <v/>
      </c>
      <c r="H178" s="22" t="str">
        <f>IF(生产方式演算表!J178="","",生产方式演算表!J178)</f>
        <v/>
      </c>
      <c r="I178" s="22" t="str">
        <f>IF(生产方式演算表!AQ178="","",IF(LEN(生产方式演算表!AQ178)=1,生产方式演算表!AQ178,ROUND(生产方式演算表!AQ178,-1)))</f>
        <v/>
      </c>
      <c r="J178" s="24" t="str">
        <f>IF(生产方式演算表!AR178=0,"","运力")</f>
        <v/>
      </c>
      <c r="K178" s="24" t="str">
        <f>IF(J178="","",IF(LEN(生产方式演算表!AR178)=1,生产方式演算表!AR178,ROUND(生产方式演算表!AR178,-1)))</f>
        <v/>
      </c>
      <c r="L178" s="3" t="str">
        <f>IF(生产方式演算表!O178="","",生产方式演算表!O178)</f>
        <v>劳工</v>
      </c>
      <c r="M178" s="3">
        <f>IF(生产方式演算表!AT178="","",ROUND(生产方式演算表!AT178,-1))</f>
        <v>4530</v>
      </c>
      <c r="N178" s="3" t="str">
        <f>IF(生产方式演算表!Q178="","",生产方式演算表!Q178)</f>
        <v/>
      </c>
      <c r="O178" s="3" t="str">
        <f>IF(生产方式演算表!AU178="","",ROUND(生产方式演算表!AU178,-1))</f>
        <v/>
      </c>
      <c r="P178" s="3" t="str">
        <f>IF(生产方式演算表!S178="","",生产方式演算表!S178)</f>
        <v/>
      </c>
      <c r="Q178" s="3" t="str">
        <f>IF(生产方式演算表!AV178="","",ROUND(生产方式演算表!AV178,-1))</f>
        <v/>
      </c>
      <c r="R178" s="3" t="str">
        <f>IF(生产方式演算表!V178="","",生产方式演算表!V178)</f>
        <v>工具</v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IF(生产方式演算表!X178="","",生产方式演算表!X178)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400</v>
      </c>
      <c r="W178" s="3">
        <f t="shared" si="9"/>
        <v>100</v>
      </c>
      <c r="X178" s="3">
        <f t="shared" si="10"/>
        <v>400</v>
      </c>
      <c r="Y178" s="3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spans="1:34" ht="19.100000000000001" customHeight="1" x14ac:dyDescent="0.4">
      <c r="A179" s="21" t="str">
        <f>生产方式演算表!A179</f>
        <v>pmg_工具作坊_基础生产</v>
      </c>
      <c r="B179" s="18" t="str">
        <f>IF(生产方式演算表!B179="","",生产方式演算表!B179)</f>
        <v>pm_工具_生铁工具</v>
      </c>
      <c r="C179" s="21">
        <f>生产方式演算表!C179</f>
        <v>2</v>
      </c>
      <c r="D179" s="22" t="str">
        <f>IF(生产方式演算表!F179="","",生产方式演算表!F179)</f>
        <v>木材</v>
      </c>
      <c r="E179" s="22">
        <f>IF(生产方式演算表!AO179="","",IF(LEN(生产方式演算表!AO179)=1,生产方式演算表!AO179,ROUND(生产方式演算表!AO179,-1)))</f>
        <v>30</v>
      </c>
      <c r="F179" s="22" t="str">
        <f>IF(生产方式演算表!H179="","",生产方式演算表!H179)</f>
        <v>铁</v>
      </c>
      <c r="G179" s="22">
        <f>IF(生产方式演算表!AP179="","",IF(LEN(生产方式演算表!AP179)=1,生产方式演算表!AP179,ROUND(生产方式演算表!AP179,-1)))</f>
        <v>10</v>
      </c>
      <c r="H179" s="22" t="str">
        <f>IF(生产方式演算表!J179="","",生产方式演算表!J179)</f>
        <v/>
      </c>
      <c r="I179" s="22" t="str">
        <f>IF(生产方式演算表!AQ179="","",IF(LEN(生产方式演算表!AQ179)=1,生产方式演算表!AQ179,ROUND(生产方式演算表!AQ179,-1)))</f>
        <v/>
      </c>
      <c r="J179" s="24" t="str">
        <f>IF(生产方式演算表!AR179=0,"","运力")</f>
        <v/>
      </c>
      <c r="K179" s="24" t="str">
        <f>IF(J179="","",IF(LEN(生产方式演算表!AR179)=1,生产方式演算表!AR179,ROUND(生产方式演算表!AR179,-1)))</f>
        <v/>
      </c>
      <c r="L179" s="3" t="str">
        <f>IF(生产方式演算表!O179="","",生产方式演算表!O179)</f>
        <v>劳工</v>
      </c>
      <c r="M179" s="3">
        <f>IF(生产方式演算表!AT179="","",ROUND(生产方式演算表!AT179,-1))</f>
        <v>4310</v>
      </c>
      <c r="N179" s="3" t="str">
        <f>IF(生产方式演算表!Q179="","",生产方式演算表!Q179)</f>
        <v>工程师</v>
      </c>
      <c r="O179" s="3">
        <f>IF(生产方式演算表!AU179="","",ROUND(生产方式演算表!AU179,-1))</f>
        <v>70</v>
      </c>
      <c r="P179" s="3" t="str">
        <f>IF(生产方式演算表!S179="","",生产方式演算表!S179)</f>
        <v/>
      </c>
      <c r="Q179" s="3" t="str">
        <f>IF(生产方式演算表!AV179="","",ROUND(生产方式演算表!AV179,-1))</f>
        <v/>
      </c>
      <c r="R179" s="3" t="str">
        <f>IF(生产方式演算表!V179="","",生产方式演算表!V179)</f>
        <v>工具</v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IF(生产方式演算表!X179="","",生产方式演算表!X179)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1000</v>
      </c>
      <c r="W179" s="3">
        <f t="shared" si="9"/>
        <v>97</v>
      </c>
      <c r="X179" s="3">
        <f t="shared" si="10"/>
        <v>1600</v>
      </c>
      <c r="Y179" s="3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spans="1:34" ht="19.100000000000001" customHeight="1" x14ac:dyDescent="0.4">
      <c r="A180" s="21" t="str">
        <f>生产方式演算表!A180</f>
        <v>pmg_工具作坊_基础生产</v>
      </c>
      <c r="B180" s="18" t="str">
        <f>IF(生产方式演算表!B180="","",生产方式演算表!B180)</f>
        <v>pm_工具_纯铁工具</v>
      </c>
      <c r="C180" s="21">
        <f>生产方式演算表!C180</f>
        <v>3</v>
      </c>
      <c r="D180" s="22" t="str">
        <f>IF(生产方式演算表!F180="","",生产方式演算表!F180)</f>
        <v>铁</v>
      </c>
      <c r="E180" s="22">
        <f>IF(生产方式演算表!AO180="","",IF(LEN(生产方式演算表!AO180)=1,生产方式演算表!AO180,ROUND(生产方式演算表!AO180,-1)))</f>
        <v>40</v>
      </c>
      <c r="F180" s="22" t="str">
        <f>IF(生产方式演算表!H180="","",生产方式演算表!H180)</f>
        <v/>
      </c>
      <c r="G180" s="22" t="str">
        <f>IF(生产方式演算表!AP180="","",IF(LEN(生产方式演算表!AP180)=1,生产方式演算表!AP180,ROUND(生产方式演算表!AP180,-1)))</f>
        <v/>
      </c>
      <c r="H180" s="22" t="str">
        <f>IF(生产方式演算表!J180="","",生产方式演算表!J180)</f>
        <v/>
      </c>
      <c r="I180" s="22" t="str">
        <f>IF(生产方式演算表!AQ180="","",IF(LEN(生产方式演算表!AQ180)=1,生产方式演算表!AQ180,ROUND(生产方式演算表!AQ180,-1)))</f>
        <v/>
      </c>
      <c r="J180" s="24" t="str">
        <f>IF(生产方式演算表!AR180=0,"","运力")</f>
        <v/>
      </c>
      <c r="K180" s="24" t="str">
        <f>IF(J180="","",IF(LEN(生产方式演算表!AR180)=1,生产方式演算表!AR180,ROUND(生产方式演算表!AR180,-1)))</f>
        <v/>
      </c>
      <c r="L180" s="3" t="str">
        <f>IF(生产方式演算表!O180="","",生产方式演算表!O180)</f>
        <v>劳工</v>
      </c>
      <c r="M180" s="3">
        <f>IF(生产方式演算表!AT180="","",ROUND(生产方式演算表!AT180,-1))</f>
        <v>4110</v>
      </c>
      <c r="N180" s="3" t="str">
        <f>IF(生产方式演算表!Q180="","",生产方式演算表!Q180)</f>
        <v>工程师</v>
      </c>
      <c r="O180" s="3">
        <f>IF(生产方式演算表!AU180="","",ROUND(生产方式演算表!AU180,-1))</f>
        <v>140</v>
      </c>
      <c r="P180" s="3" t="str">
        <f>IF(生产方式演算表!S180="","",生产方式演算表!S180)</f>
        <v/>
      </c>
      <c r="Q180" s="3" t="str">
        <f>IF(生产方式演算表!AV180="","",ROUND(生产方式演算表!AV180,-1))</f>
        <v/>
      </c>
      <c r="R180" s="3" t="str">
        <f>IF(生产方式演算表!V180="","",生产方式演算表!V180)</f>
        <v>工具</v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IF(生产方式演算表!X180="","",生产方式演算表!X180)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1600</v>
      </c>
      <c r="W180" s="3">
        <f t="shared" si="9"/>
        <v>94</v>
      </c>
      <c r="X180" s="3">
        <f t="shared" si="10"/>
        <v>2000</v>
      </c>
      <c r="Y180" s="3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spans="1:34" ht="19.100000000000001" customHeight="1" x14ac:dyDescent="0.4">
      <c r="A181" s="21" t="str">
        <f>生产方式演算表!A181</f>
        <v>pmg_工具作坊_基础生产</v>
      </c>
      <c r="B181" s="18" t="str">
        <f>IF(生产方式演算表!B181="","",生产方式演算表!B181)</f>
        <v>pm_工具_钢制工具</v>
      </c>
      <c r="C181" s="21">
        <f>生产方式演算表!C181</f>
        <v>4</v>
      </c>
      <c r="D181" s="22" t="str">
        <f>IF(生产方式演算表!F181="","",生产方式演算表!F181)</f>
        <v>钢铁</v>
      </c>
      <c r="E181" s="22">
        <f>IF(生产方式演算表!AO181="","",IF(LEN(生产方式演算表!AO181)=1,生产方式演算表!AO181,ROUND(生产方式演算表!AO181,-1)))</f>
        <v>40</v>
      </c>
      <c r="F181" s="22" t="str">
        <f>IF(生产方式演算表!H181="","",生产方式演算表!H181)</f>
        <v/>
      </c>
      <c r="G181" s="22" t="str">
        <f>IF(生产方式演算表!AP181="","",IF(LEN(生产方式演算表!AP181)=1,生产方式演算表!AP181,ROUND(生产方式演算表!AP181,-1)))</f>
        <v/>
      </c>
      <c r="H181" s="22" t="str">
        <f>IF(生产方式演算表!J181="","",生产方式演算表!J181)</f>
        <v/>
      </c>
      <c r="I181" s="22" t="str">
        <f>IF(生产方式演算表!AQ181="","",IF(LEN(生产方式演算表!AQ181)=1,生产方式演算表!AQ181,ROUND(生产方式演算表!AQ181,-1)))</f>
        <v/>
      </c>
      <c r="J181" s="24" t="str">
        <f>IF(生产方式演算表!AR181=0,"","运力")</f>
        <v/>
      </c>
      <c r="K181" s="24" t="str">
        <f>IF(J181="","",IF(LEN(生产方式演算表!AR181)=1,生产方式演算表!AR181,ROUND(生产方式演算表!AR181,-1)))</f>
        <v/>
      </c>
      <c r="L181" s="3" t="str">
        <f>IF(生产方式演算表!O181="","",生产方式演算表!O181)</f>
        <v>劳工</v>
      </c>
      <c r="M181" s="3">
        <f>IF(生产方式演算表!AT181="","",ROUND(生产方式演算表!AT181,-1))</f>
        <v>3940</v>
      </c>
      <c r="N181" s="3" t="str">
        <f>IF(生产方式演算表!Q181="","",生产方式演算表!Q181)</f>
        <v>工程师</v>
      </c>
      <c r="O181" s="3">
        <f>IF(生产方式演算表!AU181="","",ROUND(生产方式演算表!AU181,-1))</f>
        <v>200</v>
      </c>
      <c r="P181" s="3" t="str">
        <f>IF(生产方式演算表!S181="","",生产方式演算表!S181)</f>
        <v/>
      </c>
      <c r="Q181" s="3" t="str">
        <f>IF(生产方式演算表!AV181="","",ROUND(生产方式演算表!AV181,-1))</f>
        <v/>
      </c>
      <c r="R181" s="3" t="str">
        <f>IF(生产方式演算表!V181="","",生产方式演算表!V181)</f>
        <v>工具</v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IF(生产方式演算表!X181="","",生产方式演算表!X181)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2000</v>
      </c>
      <c r="W181" s="3">
        <f t="shared" si="9"/>
        <v>91</v>
      </c>
      <c r="X181" s="3">
        <f t="shared" si="10"/>
        <v>2800</v>
      </c>
      <c r="Y181" s="3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spans="1:34" ht="19.100000000000001" customHeight="1" x14ac:dyDescent="0.4">
      <c r="A182" s="21" t="str">
        <f>生产方式演算表!A182</f>
        <v>pmg_工具作坊_基础生产</v>
      </c>
      <c r="B182" s="18" t="str">
        <f>IF(生产方式演算表!B182="","",生产方式演算表!B182)</f>
        <v>pm_工具_秘银工具</v>
      </c>
      <c r="C182" s="21">
        <f>生产方式演算表!C182</f>
        <v>5</v>
      </c>
      <c r="D182" s="22" t="str">
        <f>IF(生产方式演算表!F182="","",生产方式演算表!F182)</f>
        <v>秘银</v>
      </c>
      <c r="E182" s="22">
        <f>IF(生产方式演算表!AO182="","",IF(LEN(生产方式演算表!AO182)=1,生产方式演算表!AO182,ROUND(生产方式演算表!AO182,-1)))</f>
        <v>30</v>
      </c>
      <c r="F182" s="22" t="str">
        <f>IF(生产方式演算表!H182="","",生产方式演算表!H182)</f>
        <v/>
      </c>
      <c r="G182" s="22" t="str">
        <f>IF(生产方式演算表!AP182="","",IF(LEN(生产方式演算表!AP182)=1,生产方式演算表!AP182,ROUND(生产方式演算表!AP182,-1)))</f>
        <v/>
      </c>
      <c r="H182" s="22" t="str">
        <f>IF(生产方式演算表!J182="","",生产方式演算表!J182)</f>
        <v/>
      </c>
      <c r="I182" s="22" t="str">
        <f>IF(生产方式演算表!AQ182="","",IF(LEN(生产方式演算表!AQ182)=1,生产方式演算表!AQ182,ROUND(生产方式演算表!AQ182,-1)))</f>
        <v/>
      </c>
      <c r="J182" s="24" t="str">
        <f>IF(生产方式演算表!AR182=0,"","运力")</f>
        <v/>
      </c>
      <c r="K182" s="24" t="str">
        <f>IF(J182="","",IF(LEN(生产方式演算表!AR182)=1,生产方式演算表!AR182,ROUND(生产方式演算表!AR182,-1)))</f>
        <v/>
      </c>
      <c r="L182" s="3" t="str">
        <f>IF(生产方式演算表!O182="","",生产方式演算表!O182)</f>
        <v>劳工</v>
      </c>
      <c r="M182" s="3">
        <f>IF(生产方式演算表!AT182="","",ROUND(生产方式演算表!AT182,-1))</f>
        <v>3770</v>
      </c>
      <c r="N182" s="3" t="str">
        <f>IF(生产方式演算表!Q182="","",生产方式演算表!Q182)</f>
        <v>工程师</v>
      </c>
      <c r="O182" s="3">
        <f>IF(生产方式演算表!AU182="","",ROUND(生产方式演算表!AU182,-1))</f>
        <v>250</v>
      </c>
      <c r="P182" s="3" t="str">
        <f>IF(生产方式演算表!S182="","",生产方式演算表!S182)</f>
        <v/>
      </c>
      <c r="Q182" s="3" t="str">
        <f>IF(生产方式演算表!AV182="","",ROUND(生产方式演算表!AV182,-1))</f>
        <v/>
      </c>
      <c r="R182" s="3" t="str">
        <f>IF(生产方式演算表!V182="","",生产方式演算表!V182)</f>
        <v>工具</v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IF(生产方式演算表!X182="","",生产方式演算表!X182)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2400</v>
      </c>
      <c r="W182" s="3">
        <f t="shared" si="9"/>
        <v>89</v>
      </c>
      <c r="X182" s="3">
        <f t="shared" si="10"/>
        <v>3200</v>
      </c>
      <c r="Y182" s="3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spans="1:34" ht="19.100000000000001" customHeight="1" x14ac:dyDescent="0.4">
      <c r="A183" s="21" t="str">
        <f>生产方式演算表!A183</f>
        <v>pmg_工具作坊_自动化</v>
      </c>
      <c r="B183" s="18" t="str">
        <f>IF(生产方式演算表!B183="","",生产方式演算表!B183)</f>
        <v>pm_工具_手工装配</v>
      </c>
      <c r="C183" s="21">
        <f>生产方式演算表!C183</f>
        <v>1</v>
      </c>
      <c r="D183" s="22" t="str">
        <f>IF(生产方式演算表!F183="","",生产方式演算表!F183)</f>
        <v/>
      </c>
      <c r="E183" s="22" t="str">
        <f>IF(生产方式演算表!AO183="","",IF(LEN(生产方式演算表!AO183)=1,生产方式演算表!AO183,ROUND(生产方式演算表!AO183,-1)))</f>
        <v/>
      </c>
      <c r="F183" s="22" t="str">
        <f>IF(生产方式演算表!H183="","",生产方式演算表!H183)</f>
        <v/>
      </c>
      <c r="G183" s="22" t="str">
        <f>IF(生产方式演算表!AP183="","",IF(LEN(生产方式演算表!AP183)=1,生产方式演算表!AP183,ROUND(生产方式演算表!AP183,-1)))</f>
        <v/>
      </c>
      <c r="H183" s="22" t="str">
        <f>IF(生产方式演算表!J183="","",生产方式演算表!J183)</f>
        <v/>
      </c>
      <c r="I183" s="22" t="str">
        <f>IF(生产方式演算表!AQ183="","",IF(LEN(生产方式演算表!AQ183)=1,生产方式演算表!AQ183,ROUND(生产方式演算表!AQ183,-1)))</f>
        <v/>
      </c>
      <c r="J183" s="24" t="str">
        <f>IF(生产方式演算表!AR183=0,"","运力")</f>
        <v/>
      </c>
      <c r="K183" s="24" t="str">
        <f>IF(J183="","",IF(LEN(生产方式演算表!AR183)=1,生产方式演算表!AR183,ROUND(生产方式演算表!AR183,-1)))</f>
        <v/>
      </c>
      <c r="L183" s="3" t="str">
        <f>IF(生产方式演算表!O183="","",生产方式演算表!O183)</f>
        <v/>
      </c>
      <c r="M183" s="3" t="str">
        <f>IF(生产方式演算表!AT183="","",ROUND(生产方式演算表!AT183,-1))</f>
        <v/>
      </c>
      <c r="N183" s="3" t="str">
        <f>IF(生产方式演算表!Q183="","",生产方式演算表!Q183)</f>
        <v/>
      </c>
      <c r="O183" s="3" t="str">
        <f>IF(生产方式演算表!AU183="","",ROUND(生产方式演算表!AU183,-1))</f>
        <v/>
      </c>
      <c r="P183" s="3" t="str">
        <f>IF(生产方式演算表!S183="","",生产方式演算表!S183)</f>
        <v/>
      </c>
      <c r="Q183" s="3" t="str">
        <f>IF(生产方式演算表!AV183="","",ROUND(生产方式演算表!AV183,-1))</f>
        <v/>
      </c>
      <c r="R183" s="3" t="str">
        <f>IF(生产方式演算表!V183="","",生产方式演算表!V183)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IF(生产方式演算表!X183="","",生产方式演算表!X183)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1" t="str">
        <f>生产方式演算表!A184</f>
        <v>pmg_工具作坊_自动化</v>
      </c>
      <c r="B184" s="18" t="str">
        <f>IF(生产方式演算表!B184="","",生产方式演算表!B184)</f>
        <v>pm_工具_水管锅炉</v>
      </c>
      <c r="C184" s="21">
        <f>生产方式演算表!C184</f>
        <v>2</v>
      </c>
      <c r="D184" s="22" t="str">
        <f>IF(生产方式演算表!F184="","",生产方式演算表!F184)</f>
        <v>工具</v>
      </c>
      <c r="E184" s="22">
        <f>IF(生产方式演算表!AO184="","",IF(LEN(生产方式演算表!AO184)=1,生产方式演算表!AO184,ROUND(生产方式演算表!AO184,-1)))</f>
        <v>6</v>
      </c>
      <c r="F184" s="22" t="str">
        <f>IF(生产方式演算表!H184="","",生产方式演算表!H184)</f>
        <v/>
      </c>
      <c r="G184" s="22" t="str">
        <f>IF(生产方式演算表!AP184="","",IF(LEN(生产方式演算表!AP184)=1,生产方式演算表!AP184,ROUND(生产方式演算表!AP184,-1)))</f>
        <v/>
      </c>
      <c r="H184" s="22" t="str">
        <f>IF(生产方式演算表!J184="","",生产方式演算表!J184)</f>
        <v/>
      </c>
      <c r="I184" s="22" t="str">
        <f>IF(生产方式演算表!AQ184="","",IF(LEN(生产方式演算表!AQ184)=1,生产方式演算表!AQ184,ROUND(生产方式演算表!AQ184,-1)))</f>
        <v/>
      </c>
      <c r="J184" s="24" t="str">
        <f>IF(生产方式演算表!AR184=0,"","运力")</f>
        <v/>
      </c>
      <c r="K184" s="24" t="str">
        <f>IF(J184="","",IF(LEN(生产方式演算表!AR184)=1,生产方式演算表!AR184,ROUND(生产方式演算表!AR184,-1)))</f>
        <v/>
      </c>
      <c r="L184" s="3" t="str">
        <f>IF(生产方式演算表!O184="","",生产方式演算表!O184)</f>
        <v>劳工</v>
      </c>
      <c r="M184" s="3">
        <f>IF(生产方式演算表!AT184="","",ROUND(生产方式演算表!AT184,-1))</f>
        <v>-360</v>
      </c>
      <c r="N184" s="3" t="str">
        <f>IF(生产方式演算表!Q184="","",生产方式演算表!Q184)</f>
        <v>工程师</v>
      </c>
      <c r="O184" s="3">
        <f>IF(生产方式演算表!AU184="","",ROUND(生产方式演算表!AU184,-1))</f>
        <v>30</v>
      </c>
      <c r="P184" s="3" t="str">
        <f>IF(生产方式演算表!S184="","",生产方式演算表!S184)</f>
        <v/>
      </c>
      <c r="Q184" s="3" t="str">
        <f>IF(生产方式演算表!AV184="","",ROUND(生产方式演算表!AV184,-1))</f>
        <v/>
      </c>
      <c r="R184" s="3" t="str">
        <f>IF(生产方式演算表!V184="","",生产方式演算表!V184)</f>
        <v>工具</v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IF(生产方式演算表!X184="","",生产方式演算表!X184)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240</v>
      </c>
      <c r="W184" s="3">
        <f t="shared" si="9"/>
        <v>-7</v>
      </c>
      <c r="X184" s="3">
        <f t="shared" si="10"/>
        <v>0</v>
      </c>
      <c r="Y184" s="3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spans="1:34" ht="19.100000000000001" customHeight="1" x14ac:dyDescent="0.4">
      <c r="A185" s="21" t="str">
        <f>生产方式演算表!A185</f>
        <v>pmg_工具作坊_自动化</v>
      </c>
      <c r="B185" s="18" t="str">
        <f>IF(生产方式演算表!B185="","",生产方式演算表!B185)</f>
        <v>pm_工具_旋转阀发动机</v>
      </c>
      <c r="C185" s="21">
        <f>生产方式演算表!C185</f>
        <v>3</v>
      </c>
      <c r="D185" s="22" t="str">
        <f>IF(生产方式演算表!F185="","",生产方式演算表!F185)</f>
        <v>工具</v>
      </c>
      <c r="E185" s="22">
        <f>IF(生产方式演算表!AO185="","",IF(LEN(生产方式演算表!AO185)=1,生产方式演算表!AO185,ROUND(生产方式演算表!AO185,-1)))</f>
        <v>8</v>
      </c>
      <c r="F185" s="22" t="str">
        <f>IF(生产方式演算表!H185="","",生产方式演算表!H185)</f>
        <v/>
      </c>
      <c r="G185" s="22" t="str">
        <f>IF(生产方式演算表!AP185="","",IF(LEN(生产方式演算表!AP185)=1,生产方式演算表!AP185,ROUND(生产方式演算表!AP185,-1)))</f>
        <v/>
      </c>
      <c r="H185" s="22" t="str">
        <f>IF(生产方式演算表!J185="","",生产方式演算表!J185)</f>
        <v/>
      </c>
      <c r="I185" s="22" t="str">
        <f>IF(生产方式演算表!AQ185="","",IF(LEN(生产方式演算表!AQ185)=1,生产方式演算表!AQ185,ROUND(生产方式演算表!AQ185,-1)))</f>
        <v/>
      </c>
      <c r="J185" s="24" t="str">
        <f>IF(生产方式演算表!AR185=0,"","运力")</f>
        <v/>
      </c>
      <c r="K185" s="24" t="str">
        <f>IF(J185="","",IF(LEN(生产方式演算表!AR185)=1,生产方式演算表!AR185,ROUND(生产方式演算表!AR185,-1)))</f>
        <v/>
      </c>
      <c r="L185" s="3" t="str">
        <f>IF(生产方式演算表!O185="","",生产方式演算表!O185)</f>
        <v>劳工</v>
      </c>
      <c r="M185" s="3">
        <f>IF(生产方式演算表!AT185="","",ROUND(生产方式演算表!AT185,-1))</f>
        <v>-670</v>
      </c>
      <c r="N185" s="3" t="str">
        <f>IF(生产方式演算表!Q185="","",生产方式演算表!Q185)</f>
        <v>工程师</v>
      </c>
      <c r="O185" s="3">
        <f>IF(生产方式演算表!AU185="","",ROUND(生产方式演算表!AU185,-1))</f>
        <v>80</v>
      </c>
      <c r="P185" s="3" t="str">
        <f>IF(生产方式演算表!S185="","",生产方式演算表!S185)</f>
        <v/>
      </c>
      <c r="Q185" s="3" t="str">
        <f>IF(生产方式演算表!AV185="","",ROUND(生产方式演算表!AV185,-1))</f>
        <v/>
      </c>
      <c r="R185" s="3" t="str">
        <f>IF(生产方式演算表!V185="","",生产方式演算表!V185)</f>
        <v>工具</v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IF(生产方式演算表!X185="","",生产方式演算表!X185)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320</v>
      </c>
      <c r="W185" s="3">
        <f t="shared" si="9"/>
        <v>-13</v>
      </c>
      <c r="X185" s="3">
        <f t="shared" si="10"/>
        <v>0</v>
      </c>
      <c r="Y185" s="3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spans="1:34" ht="19.100000000000001" customHeight="1" x14ac:dyDescent="0.4">
      <c r="A186" s="21" t="str">
        <f>生产方式演算表!A186</f>
        <v>pmg_工具作坊_自动化</v>
      </c>
      <c r="B186" s="18" t="str">
        <f>IF(生产方式演算表!B186="","",生产方式演算表!B186)</f>
        <v>pm_工具_流水线</v>
      </c>
      <c r="C186" s="21">
        <f>生产方式演算表!C186</f>
        <v>4</v>
      </c>
      <c r="D186" s="22" t="str">
        <f>IF(生产方式演算表!F186="","",生产方式演算表!F186)</f>
        <v>科学引擎</v>
      </c>
      <c r="E186" s="22">
        <f>IF(生产方式演算表!AO186="","",IF(LEN(生产方式演算表!AO186)=1,生产方式演算表!AO186,ROUND(生产方式演算表!AO186,-1)))</f>
        <v>2</v>
      </c>
      <c r="F186" s="22" t="str">
        <f>IF(生产方式演算表!H186="","",生产方式演算表!H186)</f>
        <v>煤</v>
      </c>
      <c r="G186" s="22">
        <f>IF(生产方式演算表!AP186="","",IF(LEN(生产方式演算表!AP186)=1,生产方式演算表!AP186,ROUND(生产方式演算表!AP186,-1)))</f>
        <v>8</v>
      </c>
      <c r="H186" s="22" t="str">
        <f>IF(生产方式演算表!J186="","",生产方式演算表!J186)</f>
        <v/>
      </c>
      <c r="I186" s="22" t="str">
        <f>IF(生产方式演算表!AQ186="","",IF(LEN(生产方式演算表!AQ186)=1,生产方式演算表!AQ186,ROUND(生产方式演算表!AQ186,-1)))</f>
        <v/>
      </c>
      <c r="J186" s="24" t="str">
        <f>IF(生产方式演算表!AR186=0,"","运力")</f>
        <v/>
      </c>
      <c r="K186" s="24" t="str">
        <f>IF(J186="","",IF(LEN(生产方式演算表!AR186)=1,生产方式演算表!AR186,ROUND(生产方式演算表!AR186,-1)))</f>
        <v/>
      </c>
      <c r="L186" s="3" t="str">
        <f>IF(生产方式演算表!O186="","",生产方式演算表!O186)</f>
        <v>劳工</v>
      </c>
      <c r="M186" s="3">
        <f>IF(生产方式演算表!AT186="","",ROUND(生产方式演算表!AT186,-1))</f>
        <v>-940</v>
      </c>
      <c r="N186" s="3" t="str">
        <f>IF(生产方式演算表!Q186="","",生产方式演算表!Q186)</f>
        <v>工程师</v>
      </c>
      <c r="O186" s="3">
        <f>IF(生产方式演算表!AU186="","",ROUND(生产方式演算表!AU186,-1))</f>
        <v>140</v>
      </c>
      <c r="P186" s="3" t="str">
        <f>IF(生产方式演算表!S186="","",生产方式演算表!S186)</f>
        <v/>
      </c>
      <c r="Q186" s="3" t="str">
        <f>IF(生产方式演算表!AV186="","",ROUND(生产方式演算表!AV186,-1))</f>
        <v/>
      </c>
      <c r="R186" s="3" t="str">
        <f>IF(生产方式演算表!V186="","",生产方式演算表!V186)</f>
        <v>工具</v>
      </c>
      <c r="S186" s="3">
        <f>IF(生产方式演算表!AW186="","",IF(LEN(生产方式演算表!AW186)=1,生产方式演算表!AW186,ROUND(生产方式演算表!AW186,-1)))</f>
        <v>0</v>
      </c>
      <c r="T186" s="3" t="str">
        <f>IF(生产方式演算表!X186="","",生产方式演算表!X186)</f>
        <v/>
      </c>
      <c r="U186" s="3" t="str">
        <f>IF(生产方式演算表!AX186="","",IF(LEN(生产方式演算表!AX186)=1,生产方式演算表!AX186,ROUND(生产方式演算表!AX186,-1)))</f>
        <v/>
      </c>
      <c r="V186" s="3">
        <f t="shared" si="8"/>
        <v>360</v>
      </c>
      <c r="W186" s="3">
        <f t="shared" si="9"/>
        <v>-18</v>
      </c>
      <c r="X186" s="3">
        <f t="shared" si="10"/>
        <v>0</v>
      </c>
      <c r="Y186" s="3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spans="1:34" ht="19.100000000000001" customHeight="1" x14ac:dyDescent="0.4">
      <c r="A187" s="21" t="str">
        <f>生产方式演算表!A187</f>
        <v>pmg_工具作坊_自动化</v>
      </c>
      <c r="B187" s="18" t="str">
        <f>IF(生产方式演算表!B187="","",生产方式演算表!B187)</f>
        <v>pm_工具_魔导流水线</v>
      </c>
      <c r="C187" s="21">
        <f>生产方式演算表!C187</f>
        <v>5</v>
      </c>
      <c r="D187" s="22" t="str">
        <f>IF(生产方式演算表!F187="","",生产方式演算表!F187)</f>
        <v>魔导引擎</v>
      </c>
      <c r="E187" s="22">
        <f>IF(生产方式演算表!AO187="","",IF(LEN(生产方式演算表!AO187)=1,生产方式演算表!AO187,ROUND(生产方式演算表!AO187,-1)))</f>
        <v>2</v>
      </c>
      <c r="F187" s="22" t="str">
        <f>IF(生产方式演算表!H187="","",生产方式演算表!H187)</f>
        <v>煤</v>
      </c>
      <c r="G187" s="22">
        <f>IF(生产方式演算表!AP187="","",IF(LEN(生产方式演算表!AP187)=1,生产方式演算表!AP187,ROUND(生产方式演算表!AP187,-1)))</f>
        <v>10</v>
      </c>
      <c r="H187" s="22" t="str">
        <f>IF(生产方式演算表!J187="","",生产方式演算表!J187)</f>
        <v/>
      </c>
      <c r="I187" s="22" t="str">
        <f>IF(生产方式演算表!AQ187="","",IF(LEN(生产方式演算表!AQ187)=1,生产方式演算表!AQ187,ROUND(生产方式演算表!AQ187,-1)))</f>
        <v/>
      </c>
      <c r="J187" s="24" t="str">
        <f>IF(生产方式演算表!AR187=0,"","运力")</f>
        <v/>
      </c>
      <c r="K187" s="24" t="str">
        <f>IF(J187="","",IF(LEN(生产方式演算表!AR187)=1,生产方式演算表!AR187,ROUND(生产方式演算表!AR187,-1)))</f>
        <v/>
      </c>
      <c r="L187" s="3" t="str">
        <f>IF(生产方式演算表!O187="","",生产方式演算表!O187)</f>
        <v>劳工</v>
      </c>
      <c r="M187" s="3">
        <f>IF(生产方式演算表!AT187="","",ROUND(生产方式演算表!AT187,-1))</f>
        <v>-1170</v>
      </c>
      <c r="N187" s="3" t="str">
        <f>IF(生产方式演算表!Q187="","",生产方式演算表!Q187)</f>
        <v>工程师</v>
      </c>
      <c r="O187" s="3">
        <f>IF(生产方式演算表!AU187="","",ROUND(生产方式演算表!AU187,-1))</f>
        <v>210</v>
      </c>
      <c r="P187" s="3" t="str">
        <f>IF(生产方式演算表!S187="","",生产方式演算表!S187)</f>
        <v/>
      </c>
      <c r="Q187" s="3" t="str">
        <f>IF(生产方式演算表!AV187="","",ROUND(生产方式演算表!AV187,-1))</f>
        <v/>
      </c>
      <c r="R187" s="3" t="str">
        <f>IF(生产方式演算表!V187="","",生产方式演算表!V187)</f>
        <v>工具</v>
      </c>
      <c r="S187" s="3">
        <f>IF(生产方式演算表!AW187="","",IF(LEN(生产方式演算表!AW187)=1,生产方式演算表!AW187,ROUND(生产方式演算表!AW187,-1)))</f>
        <v>0</v>
      </c>
      <c r="T187" s="3" t="str">
        <f>IF(生产方式演算表!X187="","",生产方式演算表!X187)</f>
        <v/>
      </c>
      <c r="U187" s="3" t="str">
        <f>IF(生产方式演算表!AX187="","",IF(LEN(生产方式演算表!AX187)=1,生产方式演算表!AX187,ROUND(生产方式演算表!AX187,-1)))</f>
        <v/>
      </c>
      <c r="V187" s="3">
        <f t="shared" si="8"/>
        <v>460</v>
      </c>
      <c r="W187" s="3">
        <f t="shared" si="9"/>
        <v>-21</v>
      </c>
      <c r="X187" s="3">
        <f t="shared" si="10"/>
        <v>0</v>
      </c>
      <c r="Y187" s="3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spans="1:34" ht="19.100000000000001" customHeight="1" x14ac:dyDescent="0.4">
      <c r="A188" s="21" t="str">
        <f>生产方式演算表!A188</f>
        <v>pmg_工具作坊_自动化</v>
      </c>
      <c r="B188" s="18" t="str">
        <f>IF(生产方式演算表!B188="","",生产方式演算表!B188)</f>
        <v>pm_工具_手工装配</v>
      </c>
      <c r="C188" s="21">
        <f>生产方式演算表!C188</f>
        <v>1</v>
      </c>
      <c r="D188" s="22" t="str">
        <f>IF(生产方式演算表!F188="","",生产方式演算表!F188)</f>
        <v/>
      </c>
      <c r="E188" s="22" t="str">
        <f>IF(生产方式演算表!AO188="","",IF(LEN(生产方式演算表!AO188)=1,生产方式演算表!AO188,ROUND(生产方式演算表!AO188,-1)))</f>
        <v/>
      </c>
      <c r="F188" s="22" t="str">
        <f>IF(生产方式演算表!H188="","",生产方式演算表!H188)</f>
        <v/>
      </c>
      <c r="G188" s="22" t="str">
        <f>IF(生产方式演算表!AP188="","",IF(LEN(生产方式演算表!AP188)=1,生产方式演算表!AP188,ROUND(生产方式演算表!AP188,-1)))</f>
        <v/>
      </c>
      <c r="H188" s="22" t="str">
        <f>IF(生产方式演算表!J188="","",生产方式演算表!J188)</f>
        <v/>
      </c>
      <c r="I188" s="22" t="str">
        <f>IF(生产方式演算表!AQ188="","",IF(LEN(生产方式演算表!AQ188)=1,生产方式演算表!AQ188,ROUND(生产方式演算表!AQ188,-1)))</f>
        <v/>
      </c>
      <c r="J188" s="24" t="str">
        <f>IF(生产方式演算表!AR188=0,"","运力")</f>
        <v/>
      </c>
      <c r="K188" s="24" t="str">
        <f>IF(J188="","",IF(LEN(生产方式演算表!AR188)=1,生产方式演算表!AR188,ROUND(生产方式演算表!AR188,-1)))</f>
        <v/>
      </c>
      <c r="L188" s="3" t="str">
        <f>IF(生产方式演算表!O188="","",生产方式演算表!O188)</f>
        <v/>
      </c>
      <c r="M188" s="3" t="str">
        <f>IF(生产方式演算表!AT188="","",ROUND(生产方式演算表!AT188,-1))</f>
        <v/>
      </c>
      <c r="N188" s="3" t="str">
        <f>IF(生产方式演算表!Q188="","",生产方式演算表!Q188)</f>
        <v/>
      </c>
      <c r="O188" s="3" t="str">
        <f>IF(生产方式演算表!AU188="","",ROUND(生产方式演算表!AU188,-1))</f>
        <v/>
      </c>
      <c r="P188" s="3" t="str">
        <f>IF(生产方式演算表!S188="","",生产方式演算表!S188)</f>
        <v/>
      </c>
      <c r="Q188" s="3" t="str">
        <f>IF(生产方式演算表!AV188="","",ROUND(生产方式演算表!AV188,-1))</f>
        <v/>
      </c>
      <c r="R188" s="3" t="str">
        <f>IF(生产方式演算表!V188="","",生产方式演算表!V188)</f>
        <v/>
      </c>
      <c r="S188" s="3" t="str">
        <f>IF(生产方式演算表!AW188="","",IF(LEN(生产方式演算表!AW188)=1,生产方式演算表!AW188,ROUND(生产方式演算表!AW188,-1)))</f>
        <v/>
      </c>
      <c r="T188" s="3" t="str">
        <f>IF(生产方式演算表!X188="","",生产方式演算表!X188)</f>
        <v/>
      </c>
      <c r="U188" s="3" t="str">
        <f>IF(生产方式演算表!AX188="","",IF(LEN(生产方式演算表!AX188)=1,生产方式演算表!AX188,ROUND(生产方式演算表!AX188,-1)))</f>
        <v/>
      </c>
      <c r="V188" s="3">
        <f t="shared" si="8"/>
        <v>0</v>
      </c>
      <c r="W188" s="3">
        <f t="shared" si="9"/>
        <v>0</v>
      </c>
      <c r="X188" s="3">
        <f t="shared" si="10"/>
        <v>0</v>
      </c>
      <c r="Y188" s="3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spans="1:34" ht="19.100000000000001" customHeight="1" x14ac:dyDescent="0.4">
      <c r="A189" s="21" t="str">
        <f>生产方式演算表!A189</f>
        <v>pmg_工具作坊_自动化</v>
      </c>
      <c r="B189" s="18" t="str">
        <f>IF(生产方式演算表!B189="","",生产方式演算表!B189)</f>
        <v>pm_工具_基础魔偶</v>
      </c>
      <c r="C189" s="21">
        <f>生产方式演算表!C189</f>
        <v>2</v>
      </c>
      <c r="D189" s="22" t="str">
        <f>IF(生产方式演算表!F189="","",生产方式演算表!F189)</f>
        <v>魔偶</v>
      </c>
      <c r="E189" s="22">
        <f>IF(生产方式演算表!AO189="","",IF(LEN(生产方式演算表!AO189)=1,生产方式演算表!AO189,ROUND(生产方式演算表!AO189,-1)))</f>
        <v>2</v>
      </c>
      <c r="F189" s="22" t="str">
        <f>IF(生产方式演算表!H189="","",生产方式演算表!H189)</f>
        <v>灵能水晶</v>
      </c>
      <c r="G189" s="22">
        <f>IF(生产方式演算表!AP189="","",IF(LEN(生产方式演算表!AP189)=1,生产方式演算表!AP189,ROUND(生产方式演算表!AP189,-1)))</f>
        <v>4</v>
      </c>
      <c r="H189" s="22" t="str">
        <f>IF(生产方式演算表!J189="","",生产方式演算表!J189)</f>
        <v/>
      </c>
      <c r="I189" s="22" t="str">
        <f>IF(生产方式演算表!AQ189="","",IF(LEN(生产方式演算表!AQ189)=1,生产方式演算表!AQ189,ROUND(生产方式演算表!AQ189,-1)))</f>
        <v/>
      </c>
      <c r="J189" s="24" t="str">
        <f>IF(生产方式演算表!AR189=0,"","运力")</f>
        <v/>
      </c>
      <c r="K189" s="24" t="str">
        <f>IF(J189="","",IF(LEN(生产方式演算表!AR189)=1,生产方式演算表!AR189,ROUND(生产方式演算表!AR189,-1)))</f>
        <v/>
      </c>
      <c r="L189" s="3" t="str">
        <f>IF(生产方式演算表!O189="","",生产方式演算表!O189)</f>
        <v>劳工</v>
      </c>
      <c r="M189" s="3">
        <f>IF(生产方式演算表!AT189="","",ROUND(生产方式演算表!AT189,-1))</f>
        <v>-540</v>
      </c>
      <c r="N189" s="3" t="str">
        <f>IF(生产方式演算表!Q189="","",生产方式演算表!Q189)</f>
        <v>法士</v>
      </c>
      <c r="O189" s="3">
        <f>IF(生产方式演算表!AU189="","",ROUND(生产方式演算表!AU189,-1))</f>
        <v>30</v>
      </c>
      <c r="P189" s="3" t="str">
        <f>IF(生产方式演算表!S189="","",生产方式演算表!S189)</f>
        <v/>
      </c>
      <c r="Q189" s="3" t="str">
        <f>IF(生产方式演算表!AV189="","",ROUND(生产方式演算表!AV189,-1))</f>
        <v/>
      </c>
      <c r="R189" s="3" t="str">
        <f>IF(生产方式演算表!V189="","",生产方式演算表!V189)</f>
        <v>工具</v>
      </c>
      <c r="S189" s="3">
        <f>IF(生产方式演算表!AW189="","",IF(LEN(生产方式演算表!AW189)=1,生产方式演算表!AW189,ROUND(生产方式演算表!AW189,-1)))</f>
        <v>0</v>
      </c>
      <c r="T189" s="3" t="str">
        <f>IF(生产方式演算表!X189="","",生产方式演算表!X189)</f>
        <v/>
      </c>
      <c r="U189" s="3" t="str">
        <f>IF(生产方式演算表!AX189="","",IF(LEN(生产方式演算表!AX189)=1,生产方式演算表!AX189,ROUND(生产方式演算表!AX189,-1)))</f>
        <v/>
      </c>
      <c r="V189" s="3">
        <f t="shared" si="8"/>
        <v>340</v>
      </c>
      <c r="W189" s="3">
        <f t="shared" si="9"/>
        <v>-11</v>
      </c>
      <c r="X189" s="3">
        <f t="shared" si="10"/>
        <v>0</v>
      </c>
      <c r="Y189" s="3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spans="1:34" ht="19.100000000000001" customHeight="1" x14ac:dyDescent="0.4">
      <c r="A190" s="21" t="str">
        <f>生产方式演算表!A190</f>
        <v>pmg_工具作坊_自动化</v>
      </c>
      <c r="B190" s="18" t="str">
        <f>IF(生产方式演算表!B190="","",生产方式演算表!B190)</f>
        <v>pm_工具_智能魔偶</v>
      </c>
      <c r="C190" s="21">
        <f>生产方式演算表!C190</f>
        <v>3</v>
      </c>
      <c r="D190" s="22" t="str">
        <f>IF(生产方式演算表!F190="","",生产方式演算表!F190)</f>
        <v>魔偶</v>
      </c>
      <c r="E190" s="22">
        <f>IF(生产方式演算表!AO190="","",IF(LEN(生产方式演算表!AO190)=1,生产方式演算表!AO190,ROUND(生产方式演算表!AO190,-1)))</f>
        <v>3</v>
      </c>
      <c r="F190" s="22" t="str">
        <f>IF(生产方式演算表!H190="","",生产方式演算表!H190)</f>
        <v>灵能水晶</v>
      </c>
      <c r="G190" s="22">
        <f>IF(生产方式演算表!AP190="","",IF(LEN(生产方式演算表!AP190)=1,生产方式演算表!AP190,ROUND(生产方式演算表!AP190,-1)))</f>
        <v>5</v>
      </c>
      <c r="H190" s="22" t="str">
        <f>IF(生产方式演算表!J190="","",生产方式演算表!J190)</f>
        <v/>
      </c>
      <c r="I190" s="22" t="str">
        <f>IF(生产方式演算表!AQ190="","",IF(LEN(生产方式演算表!AQ190)=1,生产方式演算表!AQ190,ROUND(生产方式演算表!AQ190,-1)))</f>
        <v/>
      </c>
      <c r="J190" s="24" t="str">
        <f>IF(生产方式演算表!AR190=0,"","运力")</f>
        <v/>
      </c>
      <c r="K190" s="24" t="str">
        <f>IF(J190="","",IF(LEN(生产方式演算表!AR190)=1,生产方式演算表!AR190,ROUND(生产方式演算表!AR190,-1)))</f>
        <v/>
      </c>
      <c r="L190" s="3" t="str">
        <f>IF(生产方式演算表!O190="","",生产方式演算表!O190)</f>
        <v>劳工</v>
      </c>
      <c r="M190" s="3">
        <f>IF(生产方式演算表!AT190="","",ROUND(生产方式演算表!AT190,-1))</f>
        <v>-1010</v>
      </c>
      <c r="N190" s="3" t="str">
        <f>IF(生产方式演算表!Q190="","",生产方式演算表!Q190)</f>
        <v>法士</v>
      </c>
      <c r="O190" s="3">
        <f>IF(生产方式演算表!AU190="","",ROUND(生产方式演算表!AU190,-1))</f>
        <v>90</v>
      </c>
      <c r="P190" s="3" t="str">
        <f>IF(生产方式演算表!S190="","",生产方式演算表!S190)</f>
        <v/>
      </c>
      <c r="Q190" s="3" t="str">
        <f>IF(生产方式演算表!AV190="","",ROUND(生产方式演算表!AV190,-1))</f>
        <v/>
      </c>
      <c r="R190" s="3" t="str">
        <f>IF(生产方式演算表!V190="","",生产方式演算表!V190)</f>
        <v>工具</v>
      </c>
      <c r="S190" s="3">
        <f>IF(生产方式演算表!AW190="","",IF(LEN(生产方式演算表!AW190)=1,生产方式演算表!AW190,ROUND(生产方式演算表!AW190,-1)))</f>
        <v>0</v>
      </c>
      <c r="T190" s="3" t="str">
        <f>IF(生产方式演算表!X190="","",生产方式演算表!X190)</f>
        <v/>
      </c>
      <c r="U190" s="3" t="str">
        <f>IF(生产方式演算表!AX190="","",IF(LEN(生产方式演算表!AX190)=1,生产方式演算表!AX190,ROUND(生产方式演算表!AX190,-1)))</f>
        <v/>
      </c>
      <c r="V190" s="3">
        <f t="shared" si="8"/>
        <v>450</v>
      </c>
      <c r="W190" s="3">
        <f t="shared" si="9"/>
        <v>-20</v>
      </c>
      <c r="X190" s="3">
        <f t="shared" si="10"/>
        <v>0</v>
      </c>
      <c r="Y190" s="3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spans="1:34" ht="19.100000000000001" customHeight="1" x14ac:dyDescent="0.4">
      <c r="A191" s="21" t="str">
        <f>生产方式演算表!A191</f>
        <v>pmg_工具作坊_自动化</v>
      </c>
      <c r="B191" s="18" t="str">
        <f>IF(生产方式演算表!B191="","",生产方式演算表!B191)</f>
        <v>pm_工具_强智能魔偶</v>
      </c>
      <c r="C191" s="21">
        <f>生产方式演算表!C191</f>
        <v>4</v>
      </c>
      <c r="D191" s="22" t="str">
        <f>IF(生产方式演算表!F191="","",生产方式演算表!F191)</f>
        <v>魔偶</v>
      </c>
      <c r="E191" s="22">
        <f>IF(生产方式演算表!AO191="","",IF(LEN(生产方式演算表!AO191)=1,生产方式演算表!AO191,ROUND(生产方式演算表!AO191,-1)))</f>
        <v>4</v>
      </c>
      <c r="F191" s="22" t="str">
        <f>IF(生产方式演算表!H191="","",生产方式演算表!H191)</f>
        <v>灵能水晶</v>
      </c>
      <c r="G191" s="22">
        <f>IF(生产方式演算表!AP191="","",IF(LEN(生产方式演算表!AP191)=1,生产方式演算表!AP191,ROUND(生产方式演算表!AP191,-1)))</f>
        <v>6</v>
      </c>
      <c r="H191" s="22" t="str">
        <f>IF(生产方式演算表!J191="","",生产方式演算表!J191)</f>
        <v/>
      </c>
      <c r="I191" s="22" t="str">
        <f>IF(生产方式演算表!AQ191="","",IF(LEN(生产方式演算表!AQ191)=1,生产方式演算表!AQ191,ROUND(生产方式演算表!AQ191,-1)))</f>
        <v/>
      </c>
      <c r="J191" s="24" t="str">
        <f>IF(生产方式演算表!AR191=0,"","运力")</f>
        <v/>
      </c>
      <c r="K191" s="24" t="str">
        <f>IF(J191="","",IF(LEN(生产方式演算表!AR191)=1,生产方式演算表!AR191,ROUND(生产方式演算表!AR191,-1)))</f>
        <v/>
      </c>
      <c r="L191" s="3" t="str">
        <f>IF(生产方式演算表!O191="","",生产方式演算表!O191)</f>
        <v>劳工</v>
      </c>
      <c r="M191" s="3">
        <f>IF(生产方式演算表!AT191="","",ROUND(生产方式演算表!AT191,-1))</f>
        <v>-1400</v>
      </c>
      <c r="N191" s="3" t="str">
        <f>IF(生产方式演算表!Q191="","",生产方式演算表!Q191)</f>
        <v>法士</v>
      </c>
      <c r="O191" s="3">
        <f>IF(生产方式演算表!AU191="","",ROUND(生产方式演算表!AU191,-1))</f>
        <v>160</v>
      </c>
      <c r="P191" s="3" t="str">
        <f>IF(生产方式演算表!S191="","",生产方式演算表!S191)</f>
        <v/>
      </c>
      <c r="Q191" s="3" t="str">
        <f>IF(生产方式演算表!AV191="","",ROUND(生产方式演算表!AV191,-1))</f>
        <v/>
      </c>
      <c r="R191" s="3" t="str">
        <f>IF(生产方式演算表!V191="","",生产方式演算表!V191)</f>
        <v>工具</v>
      </c>
      <c r="S191" s="3">
        <f>IF(生产方式演算表!AW191="","",IF(LEN(生产方式演算表!AW191)=1,生产方式演算表!AW191,ROUND(生产方式演算表!AW191,-1)))</f>
        <v>0</v>
      </c>
      <c r="T191" s="3" t="str">
        <f>IF(生产方式演算表!X191="","",生产方式演算表!X191)</f>
        <v/>
      </c>
      <c r="U191" s="3" t="str">
        <f>IF(生产方式演算表!AX191="","",IF(LEN(生产方式演算表!AX191)=1,生产方式演算表!AX191,ROUND(生产方式演算表!AX191,-1)))</f>
        <v/>
      </c>
      <c r="V191" s="3">
        <f t="shared" si="8"/>
        <v>560</v>
      </c>
      <c r="W191" s="3">
        <f t="shared" si="9"/>
        <v>-27</v>
      </c>
      <c r="X191" s="3">
        <f t="shared" si="10"/>
        <v>0</v>
      </c>
      <c r="Y191" s="3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spans="1:34" ht="19.100000000000001" customHeight="1" x14ac:dyDescent="0.4">
      <c r="A192" s="21" t="str">
        <f>生产方式演算表!A192</f>
        <v>pmg_工具作坊_自动化</v>
      </c>
      <c r="B192" s="18" t="str">
        <f>IF(生产方式演算表!B192="","",生产方式演算表!B192)</f>
        <v>pm_工具_魔偶流水线</v>
      </c>
      <c r="C192" s="21">
        <f>生产方式演算表!C192</f>
        <v>5</v>
      </c>
      <c r="D192" s="22" t="str">
        <f>IF(生产方式演算表!F192="","",生产方式演算表!F192)</f>
        <v>魔偶</v>
      </c>
      <c r="E192" s="22">
        <f>IF(生产方式演算表!AO192="","",IF(LEN(生产方式演算表!AO192)=1,生产方式演算表!AO192,ROUND(生产方式演算表!AO192,-1)))</f>
        <v>4</v>
      </c>
      <c r="F192" s="22" t="str">
        <f>IF(生产方式演算表!H192="","",生产方式演算表!H192)</f>
        <v>灵能水晶</v>
      </c>
      <c r="G192" s="22">
        <f>IF(生产方式演算表!AP192="","",IF(LEN(生产方式演算表!AP192)=1,生产方式演算表!AP192,ROUND(生产方式演算表!AP192,-1)))</f>
        <v>7</v>
      </c>
      <c r="H192" s="22" t="str">
        <f>IF(生产方式演算表!J192="","",生产方式演算表!J192)</f>
        <v/>
      </c>
      <c r="I192" s="22" t="str">
        <f>IF(生产方式演算表!AQ192="","",IF(LEN(生产方式演算表!AQ192)=1,生产方式演算表!AQ192,ROUND(生产方式演算表!AQ192,-1)))</f>
        <v/>
      </c>
      <c r="J192" s="24" t="str">
        <f>IF(生产方式演算表!AR192=0,"","运力")</f>
        <v/>
      </c>
      <c r="K192" s="24" t="str">
        <f>IF(J192="","",IF(LEN(生产方式演算表!AR192)=1,生产方式演算表!AR192,ROUND(生产方式演算表!AR192,-1)))</f>
        <v/>
      </c>
      <c r="L192" s="3" t="str">
        <f>IF(生产方式演算表!O192="","",生产方式演算表!O192)</f>
        <v>劳工</v>
      </c>
      <c r="M192" s="3">
        <f>IF(生产方式演算表!AT192="","",ROUND(生产方式演算表!AT192,-1))</f>
        <v>-1750</v>
      </c>
      <c r="N192" s="3" t="str">
        <f>IF(生产方式演算表!Q192="","",生产方式演算表!Q192)</f>
        <v>法士</v>
      </c>
      <c r="O192" s="3">
        <f>IF(生产方式演算表!AU192="","",ROUND(生产方式演算表!AU192,-1))</f>
        <v>240</v>
      </c>
      <c r="P192" s="3" t="str">
        <f>IF(生产方式演算表!S192="","",生产方式演算表!S192)</f>
        <v/>
      </c>
      <c r="Q192" s="3" t="str">
        <f>IF(生产方式演算表!AV192="","",ROUND(生产方式演算表!AV192,-1))</f>
        <v/>
      </c>
      <c r="R192" s="3" t="str">
        <f>IF(生产方式演算表!V192="","",生产方式演算表!V192)</f>
        <v>工具</v>
      </c>
      <c r="S192" s="3">
        <f>IF(生产方式演算表!AW192="","",IF(LEN(生产方式演算表!AW192)=1,生产方式演算表!AW192,ROUND(生产方式演算表!AW192,-1)))</f>
        <v>0</v>
      </c>
      <c r="T192" s="3" t="str">
        <f>IF(生产方式演算表!X192="","",生产方式演算表!X192)</f>
        <v/>
      </c>
      <c r="U192" s="3" t="str">
        <f>IF(生产方式演算表!AX192="","",IF(LEN(生产方式演算表!AX192)=1,生产方式演算表!AX192,ROUND(生产方式演算表!AX192,-1)))</f>
        <v/>
      </c>
      <c r="V192" s="3">
        <f t="shared" si="8"/>
        <v>620</v>
      </c>
      <c r="W192" s="3">
        <f t="shared" si="9"/>
        <v>-34</v>
      </c>
      <c r="X192" s="3">
        <f t="shared" si="10"/>
        <v>0</v>
      </c>
      <c r="Y192" s="3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customHeight="1" x14ac:dyDescent="0.4">
      <c r="A193" s="21" t="str">
        <f>生产方式演算表!A193</f>
        <v>pmg_工具作坊_所有制</v>
      </c>
      <c r="B193" s="18" t="str">
        <f>IF(生产方式演算表!B193="","",生产方式演算表!B193)</f>
        <v>pm_重_商人行会</v>
      </c>
      <c r="C193" s="21">
        <f>生产方式演算表!C193</f>
        <v>1</v>
      </c>
      <c r="D193" s="22" t="str">
        <f>IF(生产方式演算表!F193="","",生产方式演算表!F193)</f>
        <v/>
      </c>
      <c r="E193" s="22" t="str">
        <f>IF(生产方式演算表!AO193="","",IF(LEN(生产方式演算表!AO193)=1,生产方式演算表!AO193,ROUND(生产方式演算表!AO193,-1)))</f>
        <v/>
      </c>
      <c r="F193" s="22" t="str">
        <f>IF(生产方式演算表!H193="","",生产方式演算表!H193)</f>
        <v/>
      </c>
      <c r="G193" s="22" t="str">
        <f>IF(生产方式演算表!AP193="","",IF(LEN(生产方式演算表!AP193)=1,生产方式演算表!AP193,ROUND(生产方式演算表!AP193,-1)))</f>
        <v/>
      </c>
      <c r="H193" s="22" t="str">
        <f>IF(生产方式演算表!J193="","",生产方式演算表!J193)</f>
        <v/>
      </c>
      <c r="I193" s="22" t="str">
        <f>IF(生产方式演算表!AQ193="","",IF(LEN(生产方式演算表!AQ193)=1,生产方式演算表!AQ193,ROUND(生产方式演算表!AQ193,-1)))</f>
        <v/>
      </c>
      <c r="J193" s="24" t="str">
        <f>IF(生产方式演算表!AR193=0,"","运力")</f>
        <v/>
      </c>
      <c r="K193" s="24" t="str">
        <f>IF(J193="","",IF(LEN(生产方式演算表!AR193)=1,生产方式演算表!AR193,ROUND(生产方式演算表!AR193,-1)))</f>
        <v/>
      </c>
      <c r="L193" s="3" t="str">
        <f>IF(生产方式演算表!O193="","",生产方式演算表!O193)</f>
        <v>职员</v>
      </c>
      <c r="M193" s="3">
        <f>IF(生产方式演算表!AT193="","",ROUND(生产方式演算表!AT193,-1))</f>
        <v>420</v>
      </c>
      <c r="N193" s="3" t="str">
        <f>IF(生产方式演算表!Q193="","",生产方式演算表!Q193)</f>
        <v>贵族</v>
      </c>
      <c r="O193" s="3">
        <f>IF(生产方式演算表!AU193="","",ROUND(生产方式演算表!AU193,-1))</f>
        <v>50</v>
      </c>
      <c r="P193" s="3" t="str">
        <f>IF(生产方式演算表!S193="","",生产方式演算表!S193)</f>
        <v/>
      </c>
      <c r="Q193" s="3" t="str">
        <f>IF(生产方式演算表!AV193="","",ROUND(生产方式演算表!AV193,-1))</f>
        <v/>
      </c>
      <c r="R193" s="3" t="str">
        <f>IF(生产方式演算表!V193="","",生产方式演算表!V193)</f>
        <v/>
      </c>
      <c r="S193" s="3" t="str">
        <f>IF(生产方式演算表!AW193="","",IF(LEN(生产方式演算表!AW193)=1,生产方式演算表!AW193,ROUND(生产方式演算表!AW193,-1)))</f>
        <v/>
      </c>
      <c r="T193" s="3" t="str">
        <f>IF(生产方式演算表!X193="","",生产方式演算表!X193)</f>
        <v/>
      </c>
      <c r="U193" s="3" t="str">
        <f>IF(生产方式演算表!AX193="","",IF(LEN(生产方式演算表!AX193)=1,生产方式演算表!AX193,ROUND(生产方式演算表!AX193,-1)))</f>
        <v/>
      </c>
      <c r="V193" s="3">
        <f t="shared" si="8"/>
        <v>0</v>
      </c>
      <c r="W193" s="3">
        <f t="shared" si="9"/>
        <v>21</v>
      </c>
      <c r="X193" s="3">
        <f t="shared" si="10"/>
        <v>0</v>
      </c>
      <c r="Y193" s="3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spans="1:34" ht="19.100000000000001" customHeight="1" x14ac:dyDescent="0.4">
      <c r="A194" s="21" t="str">
        <f>生产方式演算表!A194</f>
        <v>pmg_工具作坊_所有制</v>
      </c>
      <c r="B194" s="18" t="str">
        <f>IF(生产方式演算表!B194="","",生产方式演算表!B194)</f>
        <v>pm_重_教会所有</v>
      </c>
      <c r="C194" s="21">
        <f>生产方式演算表!C194</f>
        <v>2</v>
      </c>
      <c r="D194" s="22" t="str">
        <f>IF(生产方式演算表!F194="","",生产方式演算表!F194)</f>
        <v/>
      </c>
      <c r="E194" s="22" t="str">
        <f>IF(生产方式演算表!AO194="","",IF(LEN(生产方式演算表!AO194)=1,生产方式演算表!AO194,ROUND(生产方式演算表!AO194,-1)))</f>
        <v/>
      </c>
      <c r="F194" s="22" t="str">
        <f>IF(生产方式演算表!H194="","",生产方式演算表!H194)</f>
        <v/>
      </c>
      <c r="G194" s="22" t="str">
        <f>IF(生产方式演算表!AP194="","",IF(LEN(生产方式演算表!AP194)=1,生产方式演算表!AP194,ROUND(生产方式演算表!AP194,-1)))</f>
        <v/>
      </c>
      <c r="H194" s="22" t="str">
        <f>IF(生产方式演算表!J194="","",生产方式演算表!J194)</f>
        <v/>
      </c>
      <c r="I194" s="22" t="str">
        <f>IF(生产方式演算表!AQ194="","",IF(LEN(生产方式演算表!AQ194)=1,生产方式演算表!AQ194,ROUND(生产方式演算表!AQ194,-1)))</f>
        <v/>
      </c>
      <c r="J194" s="24" t="str">
        <f>IF(生产方式演算表!AR194=0,"","运力")</f>
        <v/>
      </c>
      <c r="K194" s="24" t="str">
        <f>IF(J194="","",IF(LEN(生产方式演算表!AR194)=1,生产方式演算表!AR194,ROUND(生产方式演算表!AR194,-1)))</f>
        <v/>
      </c>
      <c r="L194" s="3" t="str">
        <f>IF(生产方式演算表!O194="","",生产方式演算表!O194)</f>
        <v>教士</v>
      </c>
      <c r="M194" s="3">
        <f>IF(生产方式演算表!AT194="","",ROUND(生产方式演算表!AT194,-1))</f>
        <v>530</v>
      </c>
      <c r="N194" s="3" t="str">
        <f>IF(生产方式演算表!Q194="","",生产方式演算表!Q194)</f>
        <v/>
      </c>
      <c r="O194" s="3" t="str">
        <f>IF(生产方式演算表!AU194="","",ROUND(生产方式演算表!AU194,-1))</f>
        <v/>
      </c>
      <c r="P194" s="3" t="str">
        <f>IF(生产方式演算表!S194="","",生产方式演算表!S194)</f>
        <v/>
      </c>
      <c r="Q194" s="3" t="str">
        <f>IF(生产方式演算表!AV194="","",ROUND(生产方式演算表!AV194,-1))</f>
        <v/>
      </c>
      <c r="R194" s="3" t="str">
        <f>IF(生产方式演算表!V194="","",生产方式演算表!V194)</f>
        <v/>
      </c>
      <c r="S194" s="3" t="str">
        <f>IF(生产方式演算表!AW194="","",IF(LEN(生产方式演算表!AW194)=1,生产方式演算表!AW194,ROUND(生产方式演算表!AW194,-1)))</f>
        <v/>
      </c>
      <c r="T194" s="3" t="str">
        <f>IF(生产方式演算表!X194="","",生产方式演算表!X194)</f>
        <v/>
      </c>
      <c r="U194" s="3" t="str">
        <f>IF(生产方式演算表!AX194="","",IF(LEN(生产方式演算表!AX194)=1,生产方式演算表!AX194,ROUND(生产方式演算表!AX194,-1)))</f>
        <v/>
      </c>
      <c r="V194" s="3">
        <f t="shared" si="8"/>
        <v>0</v>
      </c>
      <c r="W194" s="3">
        <f t="shared" si="9"/>
        <v>35</v>
      </c>
      <c r="X194" s="3">
        <f t="shared" si="10"/>
        <v>0</v>
      </c>
      <c r="Y194" s="3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spans="1:34" ht="19.100000000000001" customHeight="1" x14ac:dyDescent="0.4">
      <c r="A195" s="21" t="str">
        <f>生产方式演算表!A195</f>
        <v>pmg_工具作坊_所有制</v>
      </c>
      <c r="B195" s="18" t="str">
        <f>IF(生产方式演算表!B195="","",生产方式演算表!B195)</f>
        <v>pm_重_私人运营</v>
      </c>
      <c r="C195" s="21">
        <f>生产方式演算表!C195</f>
        <v>3</v>
      </c>
      <c r="D195" s="22" t="str">
        <f>IF(生产方式演算表!F195="","",生产方式演算表!F195)</f>
        <v/>
      </c>
      <c r="E195" s="22" t="str">
        <f>IF(生产方式演算表!AO195="","",IF(LEN(生产方式演算表!AO195)=1,生产方式演算表!AO195,ROUND(生产方式演算表!AO195,-1)))</f>
        <v/>
      </c>
      <c r="F195" s="22" t="str">
        <f>IF(生产方式演算表!H195="","",生产方式演算表!H195)</f>
        <v/>
      </c>
      <c r="G195" s="22" t="str">
        <f>IF(生产方式演算表!AP195="","",IF(LEN(生产方式演算表!AP195)=1,生产方式演算表!AP195,ROUND(生产方式演算表!AP195,-1)))</f>
        <v/>
      </c>
      <c r="H195" s="22" t="str">
        <f>IF(生产方式演算表!J195="","",生产方式演算表!J195)</f>
        <v/>
      </c>
      <c r="I195" s="22" t="str">
        <f>IF(生产方式演算表!AQ195="","",IF(LEN(生产方式演算表!AQ195)=1,生产方式演算表!AQ195,ROUND(生产方式演算表!AQ195,-1)))</f>
        <v/>
      </c>
      <c r="J195" s="24" t="str">
        <f>IF(生产方式演算表!AR195=0,"","运力")</f>
        <v/>
      </c>
      <c r="K195" s="24" t="str">
        <f>IF(J195="","",IF(LEN(生产方式演算表!AR195)=1,生产方式演算表!AR195,ROUND(生产方式演算表!AR195,-1)))</f>
        <v/>
      </c>
      <c r="L195" s="3" t="str">
        <f>IF(生产方式演算表!O195="","",生产方式演算表!O195)</f>
        <v>资本家</v>
      </c>
      <c r="M195" s="3">
        <f>IF(生产方式演算表!AT195="","",ROUND(生产方式演算表!AT195,-1))</f>
        <v>140</v>
      </c>
      <c r="N195" s="3" t="str">
        <f>IF(生产方式演算表!Q195="","",生产方式演算表!Q195)</f>
        <v>职员</v>
      </c>
      <c r="O195" s="3">
        <f>IF(生产方式演算表!AU195="","",ROUND(生产方式演算表!AU195,-1))</f>
        <v>370</v>
      </c>
      <c r="P195" s="3" t="str">
        <f>IF(生产方式演算表!S195="","",生产方式演算表!S195)</f>
        <v/>
      </c>
      <c r="Q195" s="3" t="str">
        <f>IF(生产方式演算表!AV195="","",ROUND(生产方式演算表!AV195,-1))</f>
        <v/>
      </c>
      <c r="R195" s="3" t="str">
        <f>IF(生产方式演算表!V195="","",生产方式演算表!V195)</f>
        <v/>
      </c>
      <c r="S195" s="3" t="str">
        <f>IF(生产方式演算表!AW195="","",IF(LEN(生产方式演算表!AW195)=1,生产方式演算表!AW195,ROUND(生产方式演算表!AW195,-1)))</f>
        <v/>
      </c>
      <c r="T195" s="3" t="str">
        <f>IF(生产方式演算表!X195="","",生产方式演算表!X195)</f>
        <v/>
      </c>
      <c r="U195" s="3" t="str">
        <f>IF(生产方式演算表!AX195="","",IF(LEN(生产方式演算表!AX195)=1,生产方式演算表!AX195,ROUND(生产方式演算表!AX195,-1)))</f>
        <v/>
      </c>
      <c r="V195" s="3">
        <f t="shared" si="8"/>
        <v>0</v>
      </c>
      <c r="W195" s="3">
        <f t="shared" si="9"/>
        <v>203</v>
      </c>
      <c r="X195" s="3">
        <f t="shared" si="10"/>
        <v>0</v>
      </c>
      <c r="Y195" s="3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spans="1:34" ht="19.100000000000001" customHeight="1" x14ac:dyDescent="0.4">
      <c r="A196" s="21" t="str">
        <f>生产方式演算表!A196</f>
        <v>pmg_工具作坊_所有制</v>
      </c>
      <c r="B196" s="18" t="str">
        <f>IF(生产方式演算表!B196="","",生产方式演算表!B196)</f>
        <v>pm_重_公开交易</v>
      </c>
      <c r="C196" s="21">
        <f>生产方式演算表!C196</f>
        <v>4</v>
      </c>
      <c r="D196" s="22" t="str">
        <f>IF(生产方式演算表!F196="","",生产方式演算表!F196)</f>
        <v/>
      </c>
      <c r="E196" s="22" t="str">
        <f>IF(生产方式演算表!AO196="","",IF(LEN(生产方式演算表!AO196)=1,生产方式演算表!AO196,ROUND(生产方式演算表!AO196,-1)))</f>
        <v/>
      </c>
      <c r="F196" s="22" t="str">
        <f>IF(生产方式演算表!H196="","",生产方式演算表!H196)</f>
        <v/>
      </c>
      <c r="G196" s="22" t="str">
        <f>IF(生产方式演算表!AP196="","",IF(LEN(生产方式演算表!AP196)=1,生产方式演算表!AP196,ROUND(生产方式演算表!AP196,-1)))</f>
        <v/>
      </c>
      <c r="H196" s="22" t="str">
        <f>IF(生产方式演算表!J196="","",生产方式演算表!J196)</f>
        <v/>
      </c>
      <c r="I196" s="22" t="str">
        <f>IF(生产方式演算表!AQ196="","",IF(LEN(生产方式演算表!AQ196)=1,生产方式演算表!AQ196,ROUND(生产方式演算表!AQ196,-1)))</f>
        <v/>
      </c>
      <c r="J196" s="24" t="str">
        <f>IF(生产方式演算表!AR196=0,"","运力")</f>
        <v/>
      </c>
      <c r="K196" s="24" t="str">
        <f>IF(J196="","",IF(LEN(生产方式演算表!AR196)=1,生产方式演算表!AR196,ROUND(生产方式演算表!AR196,-1)))</f>
        <v/>
      </c>
      <c r="L196" s="3" t="str">
        <f>IF(生产方式演算表!O196="","",生产方式演算表!O196)</f>
        <v>资本家</v>
      </c>
      <c r="M196" s="3">
        <f>IF(生产方式演算表!AT196="","",ROUND(生产方式演算表!AT196,-1))</f>
        <v>70</v>
      </c>
      <c r="N196" s="3" t="str">
        <f>IF(生产方式演算表!Q196="","",生产方式演算表!Q196)</f>
        <v>职员</v>
      </c>
      <c r="O196" s="3">
        <f>IF(生产方式演算表!AU196="","",ROUND(生产方式演算表!AU196,-1))</f>
        <v>180</v>
      </c>
      <c r="P196" s="3" t="str">
        <f>IF(生产方式演算表!S196="","",生产方式演算表!S196)</f>
        <v/>
      </c>
      <c r="Q196" s="3" t="str">
        <f>IF(生产方式演算表!AV196="","",ROUND(生产方式演算表!AV196,-1))</f>
        <v/>
      </c>
      <c r="R196" s="3" t="str">
        <f>IF(生产方式演算表!V196="","",生产方式演算表!V196)</f>
        <v/>
      </c>
      <c r="S196" s="3" t="str">
        <f>IF(生产方式演算表!AW196="","",IF(LEN(生产方式演算表!AW196)=1,生产方式演算表!AW196,ROUND(生产方式演算表!AW196,-1)))</f>
        <v/>
      </c>
      <c r="T196" s="3" t="str">
        <f>IF(生产方式演算表!X196="","",生产方式演算表!X196)</f>
        <v/>
      </c>
      <c r="U196" s="3" t="str">
        <f>IF(生产方式演算表!AX196="","",IF(LEN(生产方式演算表!AX196)=1,生产方式演算表!AX196,ROUND(生产方式演算表!AX196,-1)))</f>
        <v/>
      </c>
      <c r="V196" s="3">
        <f t="shared" si="8"/>
        <v>0</v>
      </c>
      <c r="W196" s="3">
        <f t="shared" si="9"/>
        <v>100</v>
      </c>
      <c r="X196" s="3">
        <f t="shared" si="10"/>
        <v>0</v>
      </c>
      <c r="Y196" s="3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customHeight="1" x14ac:dyDescent="0.4">
      <c r="A197" s="21" t="str">
        <f>生产方式演算表!A197</f>
        <v>pmg_工具作坊_所有制</v>
      </c>
      <c r="B197" s="18" t="str">
        <f>IF(生产方式演算表!B197="","",生产方式演算表!B197)</f>
        <v>pm_重_政府运营</v>
      </c>
      <c r="C197" s="21">
        <f>生产方式演算表!C197</f>
        <v>5</v>
      </c>
      <c r="D197" s="22" t="str">
        <f>IF(生产方式演算表!F197="","",生产方式演算表!F197)</f>
        <v/>
      </c>
      <c r="E197" s="22" t="str">
        <f>IF(生产方式演算表!AO197="","",IF(LEN(生产方式演算表!AO197)=1,生产方式演算表!AO197,ROUND(生产方式演算表!AO197,-1)))</f>
        <v/>
      </c>
      <c r="F197" s="22" t="str">
        <f>IF(生产方式演算表!H197="","",生产方式演算表!H197)</f>
        <v/>
      </c>
      <c r="G197" s="22" t="str">
        <f>IF(生产方式演算表!AP197="","",IF(LEN(生产方式演算表!AP197)=1,生产方式演算表!AP197,ROUND(生产方式演算表!AP197,-1)))</f>
        <v/>
      </c>
      <c r="H197" s="22" t="str">
        <f>IF(生产方式演算表!J197="","",生产方式演算表!J197)</f>
        <v/>
      </c>
      <c r="I197" s="22" t="str">
        <f>IF(生产方式演算表!AQ197="","",IF(LEN(生产方式演算表!AQ197)=1,生产方式演算表!AQ197,ROUND(生产方式演算表!AQ197,-1)))</f>
        <v/>
      </c>
      <c r="J197" s="24" t="str">
        <f>IF(生产方式演算表!AR197=0,"","运力")</f>
        <v/>
      </c>
      <c r="K197" s="24" t="str">
        <f>IF(J197="","",IF(LEN(生产方式演算表!AR197)=1,生产方式演算表!AR197,ROUND(生产方式演算表!AR197,-1)))</f>
        <v/>
      </c>
      <c r="L197" s="3" t="str">
        <f>IF(生产方式演算表!O197="","",生产方式演算表!O197)</f>
        <v>官僚</v>
      </c>
      <c r="M197" s="3">
        <f>IF(生产方式演算表!AT197="","",ROUND(生产方式演算表!AT197,-1))</f>
        <v>600</v>
      </c>
      <c r="N197" s="3" t="str">
        <f>IF(生产方式演算表!Q197="","",生产方式演算表!Q197)</f>
        <v/>
      </c>
      <c r="O197" s="3" t="str">
        <f>IF(生产方式演算表!AU197="","",ROUND(生产方式演算表!AU197,-1))</f>
        <v/>
      </c>
      <c r="P197" s="3" t="str">
        <f>IF(生产方式演算表!S197="","",生产方式演算表!S197)</f>
        <v/>
      </c>
      <c r="Q197" s="3" t="str">
        <f>IF(生产方式演算表!AV197="","",ROUND(生产方式演算表!AV197,-1))</f>
        <v/>
      </c>
      <c r="R197" s="3" t="str">
        <f>IF(生产方式演算表!V197="","",生产方式演算表!V197)</f>
        <v/>
      </c>
      <c r="S197" s="3" t="str">
        <f>IF(生产方式演算表!AW197="","",IF(LEN(生产方式演算表!AW197)=1,生产方式演算表!AW197,ROUND(生产方式演算表!AW197,-1)))</f>
        <v/>
      </c>
      <c r="T197" s="3" t="str">
        <f>IF(生产方式演算表!X197="","",生产方式演算表!X197)</f>
        <v/>
      </c>
      <c r="U197" s="3" t="str">
        <f>IF(生产方式演算表!AX197="","",IF(LEN(生产方式演算表!AX197)=1,生产方式演算表!AX197,ROUND(生产方式演算表!AX197,-1)))</f>
        <v/>
      </c>
      <c r="V197" s="3">
        <f t="shared" si="8"/>
        <v>0</v>
      </c>
      <c r="W197" s="3">
        <f t="shared" si="9"/>
        <v>40</v>
      </c>
      <c r="X197" s="3">
        <f t="shared" si="10"/>
        <v>0</v>
      </c>
      <c r="Y197" s="3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spans="1:34" ht="19.100000000000001" customHeight="1" x14ac:dyDescent="0.4">
      <c r="A198" s="21" t="str">
        <f>生产方式演算表!A198</f>
        <v>pmg_工具作坊_所有制</v>
      </c>
      <c r="B198" s="18" t="str">
        <f>IF(生产方式演算表!B198="","",生产方式演算表!B198)</f>
        <v>pm_重_初级工人合作社</v>
      </c>
      <c r="C198" s="21">
        <f>生产方式演算表!C198</f>
        <v>6</v>
      </c>
      <c r="D198" s="22" t="str">
        <f>IF(生产方式演算表!F198="","",生产方式演算表!F198)</f>
        <v/>
      </c>
      <c r="E198" s="22" t="str">
        <f>IF(生产方式演算表!AO198="","",IF(LEN(生产方式演算表!AO198)=1,生产方式演算表!AO198,ROUND(生产方式演算表!AO198,-1)))</f>
        <v/>
      </c>
      <c r="F198" s="22" t="str">
        <f>IF(生产方式演算表!H198="","",生产方式演算表!H198)</f>
        <v/>
      </c>
      <c r="G198" s="22" t="str">
        <f>IF(生产方式演算表!AP198="","",IF(LEN(生产方式演算表!AP198)=1,生产方式演算表!AP198,ROUND(生产方式演算表!AP198,-1)))</f>
        <v/>
      </c>
      <c r="H198" s="22" t="str">
        <f>IF(生产方式演算表!J198="","",生产方式演算表!J198)</f>
        <v/>
      </c>
      <c r="I198" s="22" t="str">
        <f>IF(生产方式演算表!AQ198="","",IF(LEN(生产方式演算表!AQ198)=1,生产方式演算表!AQ198,ROUND(生产方式演算表!AQ198,-1)))</f>
        <v/>
      </c>
      <c r="J198" s="24" t="str">
        <f>IF(生产方式演算表!AR198=0,"","运力")</f>
        <v/>
      </c>
      <c r="K198" s="24" t="str">
        <f>IF(J198="","",IF(LEN(生产方式演算表!AR198)=1,生产方式演算表!AR198,ROUND(生产方式演算表!AR198,-1)))</f>
        <v/>
      </c>
      <c r="L198" s="3" t="str">
        <f>IF(生产方式演算表!O198="","",生产方式演算表!O198)</f>
        <v>劳工</v>
      </c>
      <c r="M198" s="3">
        <f>IF(生产方式演算表!AT198="","",ROUND(生产方式演算表!AT198,-1))</f>
        <v>300</v>
      </c>
      <c r="N198" s="3" t="str">
        <f>IF(生产方式演算表!Q198="","",生产方式演算表!Q198)</f>
        <v>工程师</v>
      </c>
      <c r="O198" s="3">
        <f>IF(生产方式演算表!AU198="","",ROUND(生产方式演算表!AU198,-1))</f>
        <v>200</v>
      </c>
      <c r="P198" s="3" t="str">
        <f>IF(生产方式演算表!S198="","",生产方式演算表!S198)</f>
        <v/>
      </c>
      <c r="Q198" s="3" t="str">
        <f>IF(生产方式演算表!AV198="","",ROUND(生产方式演算表!AV198,-1))</f>
        <v/>
      </c>
      <c r="R198" s="3" t="str">
        <f>IF(生产方式演算表!V198="","",生产方式演算表!V198)</f>
        <v/>
      </c>
      <c r="S198" s="3" t="str">
        <f>IF(生产方式演算表!AW198="","",IF(LEN(生产方式演算表!AW198)=1,生产方式演算表!AW198,ROUND(生产方式演算表!AW198,-1)))</f>
        <v/>
      </c>
      <c r="T198" s="3" t="str">
        <f>IF(生产方式演算表!X198="","",生产方式演算表!X198)</f>
        <v/>
      </c>
      <c r="U198" s="3" t="str">
        <f>IF(生产方式演算表!AX198="","",IF(LEN(生产方式演算表!AX198)=1,生产方式演算表!AX198,ROUND(生产方式演算表!AX198,-1)))</f>
        <v/>
      </c>
      <c r="V198" s="3">
        <f t="shared" ref="V198:V261" si="12">SUM(AA198:AC198)</f>
        <v>0</v>
      </c>
      <c r="W198" s="3">
        <f t="shared" ref="W198:W261" si="13">SUM(AD198:AE198)</f>
        <v>11</v>
      </c>
      <c r="X198" s="3">
        <f t="shared" ref="X198:X261" si="14">SUM(AG198:AH198)</f>
        <v>0</v>
      </c>
      <c r="Y198" s="3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spans="1:34" ht="19.100000000000001" customHeight="1" x14ac:dyDescent="0.4">
      <c r="A199" s="21" t="str">
        <f>生产方式演算表!A199</f>
        <v>pmg_工具作坊_所有制</v>
      </c>
      <c r="B199" s="18" t="str">
        <f>IF(生产方式演算表!B199="","",生产方式演算表!B199)</f>
        <v>pm_重_高级工人合作社</v>
      </c>
      <c r="C199" s="21">
        <f>生产方式演算表!C199</f>
        <v>7</v>
      </c>
      <c r="D199" s="22" t="str">
        <f>IF(生产方式演算表!F199="","",生产方式演算表!F199)</f>
        <v/>
      </c>
      <c r="E199" s="22" t="str">
        <f>IF(生产方式演算表!AO199="","",IF(LEN(生产方式演算表!AO199)=1,生产方式演算表!AO199,ROUND(生产方式演算表!AO199,-1)))</f>
        <v/>
      </c>
      <c r="F199" s="22" t="str">
        <f>IF(生产方式演算表!H199="","",生产方式演算表!H199)</f>
        <v/>
      </c>
      <c r="G199" s="22" t="str">
        <f>IF(生产方式演算表!AP199="","",IF(LEN(生产方式演算表!AP199)=1,生产方式演算表!AP199,ROUND(生产方式演算表!AP199,-1)))</f>
        <v/>
      </c>
      <c r="H199" s="22" t="str">
        <f>IF(生产方式演算表!J199="","",生产方式演算表!J199)</f>
        <v/>
      </c>
      <c r="I199" s="22" t="str">
        <f>IF(生产方式演算表!AQ199="","",IF(LEN(生产方式演算表!AQ199)=1,生产方式演算表!AQ199,ROUND(生产方式演算表!AQ199,-1)))</f>
        <v/>
      </c>
      <c r="J199" s="24" t="str">
        <f>IF(生产方式演算表!AR199=0,"","运力")</f>
        <v/>
      </c>
      <c r="K199" s="24" t="str">
        <f>IF(J199="","",IF(LEN(生产方式演算表!AR199)=1,生产方式演算表!AR199,ROUND(生产方式演算表!AR199,-1)))</f>
        <v/>
      </c>
      <c r="L199" s="3" t="str">
        <f>IF(生产方式演算表!O199="","",生产方式演算表!O199)</f>
        <v>劳工</v>
      </c>
      <c r="M199" s="3">
        <f>IF(生产方式演算表!AT199="","",ROUND(生产方式演算表!AT199,-1))</f>
        <v>150</v>
      </c>
      <c r="N199" s="3" t="str">
        <f>IF(生产方式演算表!Q199="","",生产方式演算表!Q199)</f>
        <v>工程师</v>
      </c>
      <c r="O199" s="3">
        <f>IF(生产方式演算表!AU199="","",ROUND(生产方式演算表!AU199,-1))</f>
        <v>130</v>
      </c>
      <c r="P199" s="3" t="str">
        <f>IF(生产方式演算表!S199="","",生产方式演算表!S199)</f>
        <v>法士</v>
      </c>
      <c r="Q199" s="3">
        <f>IF(生产方式演算表!AV199="","",ROUND(生产方式演算表!AV199,-1))</f>
        <v>90</v>
      </c>
      <c r="R199" s="3" t="str">
        <f>IF(生产方式演算表!V199="","",生产方式演算表!V199)</f>
        <v/>
      </c>
      <c r="S199" s="3" t="str">
        <f>IF(生产方式演算表!AW199="","",IF(LEN(生产方式演算表!AW199)=1,生产方式演算表!AW199,ROUND(生产方式演算表!AW199,-1)))</f>
        <v/>
      </c>
      <c r="T199" s="3" t="str">
        <f>IF(生产方式演算表!X199="","",生产方式演算表!X199)</f>
        <v/>
      </c>
      <c r="U199" s="3" t="str">
        <f>IF(生产方式演算表!AX199="","",IF(LEN(生产方式演算表!AX199)=1,生产方式演算表!AX199,ROUND(生产方式演算表!AX199,-1)))</f>
        <v/>
      </c>
      <c r="V199" s="3">
        <f t="shared" si="12"/>
        <v>0</v>
      </c>
      <c r="W199" s="3">
        <f t="shared" si="13"/>
        <v>6</v>
      </c>
      <c r="X199" s="3">
        <f t="shared" si="14"/>
        <v>0</v>
      </c>
      <c r="Y199" s="3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spans="1:34" ht="19.100000000000001" customHeight="1" x14ac:dyDescent="0.4">
      <c r="A200" s="21" t="str">
        <f>生产方式演算表!A200</f>
        <v>pmg_工具作坊_所有制</v>
      </c>
      <c r="B200" s="18" t="str">
        <f>IF(生产方式演算表!B200="","",生产方式演算表!B200)</f>
        <v>pm_重_法师所有</v>
      </c>
      <c r="C200" s="21">
        <f>生产方式演算表!C200</f>
        <v>8</v>
      </c>
      <c r="D200" s="22" t="str">
        <f>IF(生产方式演算表!F200="","",生产方式演算表!F200)</f>
        <v/>
      </c>
      <c r="E200" s="22" t="str">
        <f>IF(生产方式演算表!AO200="","",IF(LEN(生产方式演算表!AO200)=1,生产方式演算表!AO200,ROUND(生产方式演算表!AO200,-1)))</f>
        <v/>
      </c>
      <c r="F200" s="22" t="str">
        <f>IF(生产方式演算表!H200="","",生产方式演算表!H200)</f>
        <v/>
      </c>
      <c r="G200" s="22" t="str">
        <f>IF(生产方式演算表!AP200="","",IF(LEN(生产方式演算表!AP200)=1,生产方式演算表!AP200,ROUND(生产方式演算表!AP200,-1)))</f>
        <v/>
      </c>
      <c r="H200" s="22" t="str">
        <f>IF(生产方式演算表!J200="","",生产方式演算表!J200)</f>
        <v/>
      </c>
      <c r="I200" s="22" t="str">
        <f>IF(生产方式演算表!AQ200="","",IF(LEN(生产方式演算表!AQ200)=1,生产方式演算表!AQ200,ROUND(生产方式演算表!AQ200,-1)))</f>
        <v/>
      </c>
      <c r="J200" s="24" t="str">
        <f>IF(生产方式演算表!AR200=0,"","运力")</f>
        <v/>
      </c>
      <c r="K200" s="24" t="str">
        <f>IF(J200="","",IF(LEN(生产方式演算表!AR200)=1,生产方式演算表!AR200,ROUND(生产方式演算表!AR200,-1)))</f>
        <v/>
      </c>
      <c r="L200" s="3" t="str">
        <f>IF(生产方式演算表!O200="","",生产方式演算表!O200)</f>
        <v>法师</v>
      </c>
      <c r="M200" s="3">
        <f>IF(生产方式演算表!AT200="","",ROUND(生产方式演算表!AT200,-1))</f>
        <v>50</v>
      </c>
      <c r="N200" s="3" t="str">
        <f>IF(生产方式演算表!Q200="","",生产方式演算表!Q200)</f>
        <v>法士</v>
      </c>
      <c r="O200" s="3">
        <f>IF(生产方式演算表!AU200="","",ROUND(生产方式演算表!AU200,-1))</f>
        <v>310</v>
      </c>
      <c r="P200" s="3" t="str">
        <f>IF(生产方式演算表!S200="","",生产方式演算表!S200)</f>
        <v/>
      </c>
      <c r="Q200" s="3" t="str">
        <f>IF(生产方式演算表!AV200="","",ROUND(生产方式演算表!AV200,-1))</f>
        <v/>
      </c>
      <c r="R200" s="3" t="str">
        <f>IF(生产方式演算表!V200="","",生产方式演算表!V200)</f>
        <v/>
      </c>
      <c r="S200" s="3" t="str">
        <f>IF(生产方式演算表!AW200="","",IF(LEN(生产方式演算表!AW200)=1,生产方式演算表!AW200,ROUND(生产方式演算表!AW200,-1)))</f>
        <v/>
      </c>
      <c r="T200" s="3" t="str">
        <f>IF(生产方式演算表!X200="","",生产方式演算表!X200)</f>
        <v/>
      </c>
      <c r="U200" s="3" t="str">
        <f>IF(生产方式演算表!AX200="","",IF(LEN(生产方式演算表!AX200)=1,生产方式演算表!AX200,ROUND(生产方式演算表!AX200,-1)))</f>
        <v/>
      </c>
      <c r="V200" s="3">
        <f t="shared" si="12"/>
        <v>0</v>
      </c>
      <c r="W200" s="3">
        <f t="shared" si="13"/>
        <v>159</v>
      </c>
      <c r="X200" s="3">
        <f t="shared" si="14"/>
        <v>0</v>
      </c>
      <c r="Y200" s="3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spans="1:34" ht="19.100000000000001" customHeight="1" x14ac:dyDescent="0.4">
      <c r="A201" s="21" t="str">
        <f>生产方式演算表!A201</f>
        <v>pmg_魔偶工厂_基础生产</v>
      </c>
      <c r="B201" s="18" t="str">
        <f>IF(生产方式演算表!B201="","",生产方式演算表!B201)</f>
        <v>pm_实验性魔偶</v>
      </c>
      <c r="C201" s="21">
        <f>生产方式演算表!C201</f>
        <v>1</v>
      </c>
      <c r="D201" s="22" t="str">
        <f>IF(生产方式演算表!F201="","",生产方式演算表!F201)</f>
        <v>木材</v>
      </c>
      <c r="E201" s="22">
        <f>IF(生产方式演算表!AO201="","",IF(LEN(生产方式演算表!AO201)=1,生产方式演算表!AO201,ROUND(生产方式演算表!AO201,-1)))</f>
        <v>10</v>
      </c>
      <c r="F201" s="22" t="str">
        <f>IF(生产方式演算表!H201="","",生产方式演算表!H201)</f>
        <v>泽洛</v>
      </c>
      <c r="G201" s="22">
        <f>IF(生产方式演算表!AP201="","",IF(LEN(生产方式演算表!AP201)=1,生产方式演算表!AP201,ROUND(生产方式演算表!AP201,-1)))</f>
        <v>10</v>
      </c>
      <c r="H201" s="22" t="str">
        <f>IF(生产方式演算表!J201="","",生产方式演算表!J201)</f>
        <v/>
      </c>
      <c r="I201" s="22" t="str">
        <f>IF(生产方式演算表!AQ201="","",IF(LEN(生产方式演算表!AQ201)=1,生产方式演算表!AQ201,ROUND(生产方式演算表!AQ201,-1)))</f>
        <v/>
      </c>
      <c r="J201" s="24" t="str">
        <f>IF(生产方式演算表!AR201=0,"","运力")</f>
        <v>运力</v>
      </c>
      <c r="K201" s="24">
        <f>IF(J201="","",IF(LEN(生产方式演算表!AR201)=1,生产方式演算表!AR201,ROUND(生产方式演算表!AR201,-1)))</f>
        <v>6</v>
      </c>
      <c r="L201" s="3" t="str">
        <f>IF(生产方式演算表!O201="","",生产方式演算表!O201)</f>
        <v>劳工</v>
      </c>
      <c r="M201" s="3">
        <f>IF(生产方式演算表!AT201="","",ROUND(生产方式演算表!AT201,-1))</f>
        <v>3500</v>
      </c>
      <c r="N201" s="3" t="str">
        <f>IF(生产方式演算表!Q201="","",生产方式演算表!Q201)</f>
        <v>法士</v>
      </c>
      <c r="O201" s="3">
        <f>IF(生产方式演算表!AU201="","",ROUND(生产方式演算表!AU201,-1))</f>
        <v>260</v>
      </c>
      <c r="P201" s="3" t="str">
        <f>IF(生产方式演算表!S201="","",生产方式演算表!S201)</f>
        <v/>
      </c>
      <c r="Q201" s="3" t="str">
        <f>IF(生产方式演算表!AV201="","",ROUND(生产方式演算表!AV201,-1))</f>
        <v/>
      </c>
      <c r="R201" s="3" t="str">
        <f>IF(生产方式演算表!V201="","",生产方式演算表!V201)</f>
        <v>魔偶</v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IF(生产方式演算表!X201="","",生产方式演算表!X201)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650</v>
      </c>
      <c r="W201" s="3">
        <f t="shared" si="13"/>
        <v>83</v>
      </c>
      <c r="X201" s="3">
        <f t="shared" si="14"/>
        <v>2000</v>
      </c>
      <c r="Y201" s="3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spans="1:34" ht="19.100000000000001" customHeight="1" x14ac:dyDescent="0.4">
      <c r="A202" s="21" t="str">
        <f>生产方式演算表!A202</f>
        <v>pmg_魔偶工厂_基础生产</v>
      </c>
      <c r="B202" s="18" t="str">
        <f>IF(生产方式演算表!B202="","",生产方式演算表!B202)</f>
        <v>pm_基础魔偶</v>
      </c>
      <c r="C202" s="21">
        <f>生产方式演算表!C202</f>
        <v>2</v>
      </c>
      <c r="D202" s="22" t="str">
        <f>IF(生产方式演算表!F202="","",生产方式演算表!F202)</f>
        <v>硬木</v>
      </c>
      <c r="E202" s="22">
        <f>IF(生产方式演算表!AO202="","",IF(LEN(生产方式演算表!AO202)=1,生产方式演算表!AO202,ROUND(生产方式演算表!AO202,-1)))</f>
        <v>10</v>
      </c>
      <c r="F202" s="22" t="str">
        <f>IF(生产方式演算表!H202="","",生产方式演算表!H202)</f>
        <v>泽洛</v>
      </c>
      <c r="G202" s="22">
        <f>IF(生产方式演算表!AP202="","",IF(LEN(生产方式演算表!AP202)=1,生产方式演算表!AP202,ROUND(生产方式演算表!AP202,-1)))</f>
        <v>20</v>
      </c>
      <c r="H202" s="22" t="str">
        <f>IF(生产方式演算表!J202="","",生产方式演算表!J202)</f>
        <v/>
      </c>
      <c r="I202" s="22" t="str">
        <f>IF(生产方式演算表!AQ202="","",IF(LEN(生产方式演算表!AQ202)=1,生产方式演算表!AQ202,ROUND(生产方式演算表!AQ202,-1)))</f>
        <v/>
      </c>
      <c r="J202" s="24" t="str">
        <f>IF(生产方式演算表!AR202=0,"","运力")</f>
        <v>运力</v>
      </c>
      <c r="K202" s="24">
        <f>IF(J202="","",IF(LEN(生产方式演算表!AR202)=1,生产方式演算表!AR202,ROUND(生产方式演算表!AR202,-1)))</f>
        <v>9</v>
      </c>
      <c r="L202" s="3" t="str">
        <f>IF(生产方式演算表!O202="","",生产方式演算表!O202)</f>
        <v>劳工</v>
      </c>
      <c r="M202" s="3">
        <f>IF(生产方式演算表!AT202="","",ROUND(生产方式演算表!AT202,-1))</f>
        <v>3390</v>
      </c>
      <c r="N202" s="3" t="str">
        <f>IF(生产方式演算表!Q202="","",生产方式演算表!Q202)</f>
        <v>法士</v>
      </c>
      <c r="O202" s="3">
        <f>IF(生产方式演算表!AU202="","",ROUND(生产方式演算表!AU202,-1))</f>
        <v>280</v>
      </c>
      <c r="P202" s="3" t="str">
        <f>IF(生产方式演算表!S202="","",生产方式演算表!S202)</f>
        <v/>
      </c>
      <c r="Q202" s="3" t="str">
        <f>IF(生产方式演算表!AV202="","",ROUND(生产方式演算表!AV202,-1))</f>
        <v/>
      </c>
      <c r="R202" s="3" t="str">
        <f>IF(生产方式演算表!V202="","",生产方式演算表!V202)</f>
        <v>魔偶</v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IF(生产方式演算表!X202="","",生产方式演算表!X202)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1300</v>
      </c>
      <c r="W202" s="3">
        <f t="shared" si="13"/>
        <v>81</v>
      </c>
      <c r="X202" s="3">
        <f t="shared" si="14"/>
        <v>2500</v>
      </c>
      <c r="Y202" s="3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spans="1:34" ht="19.100000000000001" customHeight="1" x14ac:dyDescent="0.4">
      <c r="A203" s="21" t="str">
        <f>生产方式演算表!A203</f>
        <v>pmg_魔偶工厂_基础生产</v>
      </c>
      <c r="B203" s="18" t="str">
        <f>IF(生产方式演算表!B203="","",生产方式演算表!B203)</f>
        <v>pm_自动魔偶</v>
      </c>
      <c r="C203" s="21">
        <f>生产方式演算表!C203</f>
        <v>3</v>
      </c>
      <c r="D203" s="22" t="str">
        <f>IF(生产方式演算表!F203="","",生产方式演算表!F203)</f>
        <v>铁</v>
      </c>
      <c r="E203" s="22">
        <f>IF(生产方式演算表!AO203="","",IF(LEN(生产方式演算表!AO203)=1,生产方式演算表!AO203,ROUND(生产方式演算表!AO203,-1)))</f>
        <v>10</v>
      </c>
      <c r="F203" s="22" t="str">
        <f>IF(生产方式演算表!H203="","",生产方式演算表!H203)</f>
        <v>泽洛</v>
      </c>
      <c r="G203" s="22">
        <f>IF(生产方式演算表!AP203="","",IF(LEN(生产方式演算表!AP203)=1,生产方式演算表!AP203,ROUND(生产方式演算表!AP203,-1)))</f>
        <v>20</v>
      </c>
      <c r="H203" s="22" t="str">
        <f>IF(生产方式演算表!J203="","",生产方式演算表!J203)</f>
        <v/>
      </c>
      <c r="I203" s="22" t="str">
        <f>IF(生产方式演算表!AQ203="","",IF(LEN(生产方式演算表!AQ203)=1,生产方式演算表!AQ203,ROUND(生产方式演算表!AQ203,-1)))</f>
        <v/>
      </c>
      <c r="J203" s="24" t="str">
        <f>IF(生产方式演算表!AR203=0,"","运力")</f>
        <v>运力</v>
      </c>
      <c r="K203" s="24">
        <f>IF(J203="","",IF(LEN(生产方式演算表!AR203)=1,生产方式演算表!AR203,ROUND(生产方式演算表!AR203,-1)))</f>
        <v>10</v>
      </c>
      <c r="L203" s="3" t="str">
        <f>IF(生产方式演算表!O203="","",生产方式演算表!O203)</f>
        <v>劳工</v>
      </c>
      <c r="M203" s="3">
        <f>IF(生产方式演算表!AT203="","",ROUND(生产方式演算表!AT203,-1))</f>
        <v>3290</v>
      </c>
      <c r="N203" s="3" t="str">
        <f>IF(生产方式演算表!Q203="","",生产方式演算表!Q203)</f>
        <v>法士</v>
      </c>
      <c r="O203" s="3">
        <f>IF(生产方式演算表!AU203="","",ROUND(生产方式演算表!AU203,-1))</f>
        <v>310</v>
      </c>
      <c r="P203" s="3" t="str">
        <f>IF(生产方式演算表!S203="","",生产方式演算表!S203)</f>
        <v/>
      </c>
      <c r="Q203" s="3" t="str">
        <f>IF(生产方式演算表!AV203="","",ROUND(生产方式演算表!AV203,-1))</f>
        <v/>
      </c>
      <c r="R203" s="3" t="str">
        <f>IF(生产方式演算表!V203="","",生产方式演算表!V203)</f>
        <v>魔偶</v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IF(生产方式演算表!X203="","",生产方式演算表!X203)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1300</v>
      </c>
      <c r="W203" s="3">
        <f t="shared" si="13"/>
        <v>80</v>
      </c>
      <c r="X203" s="3">
        <f t="shared" si="14"/>
        <v>3000</v>
      </c>
      <c r="Y203" s="3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spans="1:34" ht="19.100000000000001" customHeight="1" x14ac:dyDescent="0.4">
      <c r="A204" s="21" t="str">
        <f>生产方式演算表!A204</f>
        <v>pmg_魔偶工厂_基础生产</v>
      </c>
      <c r="B204" s="18" t="str">
        <f>IF(生产方式演算表!B204="","",生产方式演算表!B204)</f>
        <v>pm_智能魔偶</v>
      </c>
      <c r="C204" s="21">
        <f>生产方式演算表!C204</f>
        <v>4</v>
      </c>
      <c r="D204" s="22" t="str">
        <f>IF(生产方式演算表!F204="","",生产方式演算表!F204)</f>
        <v>钢铁</v>
      </c>
      <c r="E204" s="22">
        <f>IF(生产方式演算表!AO204="","",IF(LEN(生产方式演算表!AO204)=1,生产方式演算表!AO204,ROUND(生产方式演算表!AO204,-1)))</f>
        <v>10</v>
      </c>
      <c r="F204" s="22" t="str">
        <f>IF(生产方式演算表!H204="","",生产方式演算表!H204)</f>
        <v>泽洛</v>
      </c>
      <c r="G204" s="22">
        <f>IF(生产方式演算表!AP204="","",IF(LEN(生产方式演算表!AP204)=1,生产方式演算表!AP204,ROUND(生产方式演算表!AP204,-1)))</f>
        <v>30</v>
      </c>
      <c r="H204" s="22" t="str">
        <f>IF(生产方式演算表!J204="","",生产方式演算表!J204)</f>
        <v/>
      </c>
      <c r="I204" s="22" t="str">
        <f>IF(生产方式演算表!AQ204="","",IF(LEN(生产方式演算表!AQ204)=1,生产方式演算表!AQ204,ROUND(生产方式演算表!AQ204,-1)))</f>
        <v/>
      </c>
      <c r="J204" s="24" t="str">
        <f>IF(生产方式演算表!AR204=0,"","运力")</f>
        <v>运力</v>
      </c>
      <c r="K204" s="24">
        <f>IF(J204="","",IF(LEN(生产方式演算表!AR204)=1,生产方式演算表!AR204,ROUND(生产方式演算表!AR204,-1)))</f>
        <v>10</v>
      </c>
      <c r="L204" s="3" t="str">
        <f>IF(生产方式演算表!O204="","",生产方式演算表!O204)</f>
        <v>劳工</v>
      </c>
      <c r="M204" s="3">
        <f>IF(生产方式演算表!AT204="","",ROUND(生产方式演算表!AT204,-1))</f>
        <v>3190</v>
      </c>
      <c r="N204" s="3" t="str">
        <f>IF(生产方式演算表!Q204="","",生产方式演算表!Q204)</f>
        <v>法士</v>
      </c>
      <c r="O204" s="3">
        <f>IF(生产方式演算表!AU204="","",ROUND(生产方式演算表!AU204,-1))</f>
        <v>330</v>
      </c>
      <c r="P204" s="3" t="str">
        <f>IF(生产方式演算表!S204="","",生产方式演算表!S204)</f>
        <v/>
      </c>
      <c r="Q204" s="3" t="str">
        <f>IF(生产方式演算表!AV204="","",ROUND(生产方式演算表!AV204,-1))</f>
        <v/>
      </c>
      <c r="R204" s="3" t="str">
        <f>IF(生产方式演算表!V204="","",生产方式演算表!V204)</f>
        <v>魔偶</v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IF(生产方式演算表!X204="","",生产方式演算表!X204)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1850</v>
      </c>
      <c r="W204" s="3">
        <f t="shared" si="13"/>
        <v>77</v>
      </c>
      <c r="X204" s="3">
        <f t="shared" si="14"/>
        <v>3000</v>
      </c>
      <c r="Y204" s="3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spans="1:34" ht="19.100000000000001" customHeight="1" x14ac:dyDescent="0.4">
      <c r="A205" s="21" t="str">
        <f>生产方式演算表!A205</f>
        <v>pmg_魔偶工厂_基础生产</v>
      </c>
      <c r="B205" s="18" t="str">
        <f>IF(生产方式演算表!B205="","",生产方式演算表!B205)</f>
        <v>pm_强智能魔偶</v>
      </c>
      <c r="C205" s="21">
        <f>生产方式演算表!C205</f>
        <v>5</v>
      </c>
      <c r="D205" s="22" t="str">
        <f>IF(生产方式演算表!F205="","",生产方式演算表!F205)</f>
        <v>秘银</v>
      </c>
      <c r="E205" s="22">
        <f>IF(生产方式演算表!AO205="","",IF(LEN(生产方式演算表!AO205)=1,生产方式演算表!AO205,ROUND(生产方式演算表!AO205,-1)))</f>
        <v>8</v>
      </c>
      <c r="F205" s="22" t="str">
        <f>IF(生产方式演算表!H205="","",生产方式演算表!H205)</f>
        <v>泽洛</v>
      </c>
      <c r="G205" s="22">
        <f>IF(生产方式演算表!AP205="","",IF(LEN(生产方式演算表!AP205)=1,生产方式演算表!AP205,ROUND(生产方式演算表!AP205,-1)))</f>
        <v>30</v>
      </c>
      <c r="H205" s="22" t="str">
        <f>IF(生产方式演算表!J205="","",生产方式演算表!J205)</f>
        <v/>
      </c>
      <c r="I205" s="22" t="str">
        <f>IF(生产方式演算表!AQ205="","",IF(LEN(生产方式演算表!AQ205)=1,生产方式演算表!AQ205,ROUND(生产方式演算表!AQ205,-1)))</f>
        <v/>
      </c>
      <c r="J205" s="24" t="str">
        <f>IF(生产方式演算表!AR205=0,"","运力")</f>
        <v>运力</v>
      </c>
      <c r="K205" s="24">
        <f>IF(J205="","",IF(LEN(生产方式演算表!AR205)=1,生产方式演算表!AR205,ROUND(生产方式演算表!AR205,-1)))</f>
        <v>10</v>
      </c>
      <c r="L205" s="3" t="str">
        <f>IF(生产方式演算表!O205="","",生产方式演算表!O205)</f>
        <v>劳工</v>
      </c>
      <c r="M205" s="3">
        <f>IF(生产方式演算表!AT205="","",ROUND(生产方式演算表!AT205,-1))</f>
        <v>2650</v>
      </c>
      <c r="N205" s="3" t="str">
        <f>IF(生产方式演算表!Q205="","",生产方式演算表!Q205)</f>
        <v>法士</v>
      </c>
      <c r="O205" s="3">
        <f>IF(生产方式演算表!AU205="","",ROUND(生产方式演算表!AU205,-1))</f>
        <v>330</v>
      </c>
      <c r="P205" s="3" t="str">
        <f>IF(生产方式演算表!S205="","",生产方式演算表!S205)</f>
        <v>工程师</v>
      </c>
      <c r="Q205" s="3">
        <f>IF(生产方式演算表!AV205="","",ROUND(生产方式演算表!AV205,-1))</f>
        <v>180</v>
      </c>
      <c r="R205" s="3" t="str">
        <f>IF(生产方式演算表!V205="","",生产方式演算表!V205)</f>
        <v>魔偶</v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IF(生产方式演算表!X205="","",生产方式演算表!X205)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1990</v>
      </c>
      <c r="W205" s="3">
        <f t="shared" si="13"/>
        <v>66</v>
      </c>
      <c r="X205" s="3">
        <f t="shared" si="14"/>
        <v>3500</v>
      </c>
      <c r="Y205" s="3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spans="1:34" ht="19.100000000000001" customHeight="1" x14ac:dyDescent="0.4">
      <c r="A206" s="21" t="str">
        <f>生产方式演算表!A206</f>
        <v>pmg_魔偶工厂_自动化</v>
      </c>
      <c r="B206" s="18" t="str">
        <f>IF(生产方式演算表!B206="","",生产方式演算表!B206)</f>
        <v>pm_魔偶_手工装配</v>
      </c>
      <c r="C206" s="21">
        <f>生产方式演算表!C206</f>
        <v>1</v>
      </c>
      <c r="D206" s="22" t="str">
        <f>IF(生产方式演算表!F206="","",生产方式演算表!F206)</f>
        <v/>
      </c>
      <c r="E206" s="22" t="str">
        <f>IF(生产方式演算表!AO206="","",IF(LEN(生产方式演算表!AO206)=1,生产方式演算表!AO206,ROUND(生产方式演算表!AO206,-1)))</f>
        <v/>
      </c>
      <c r="F206" s="22" t="str">
        <f>IF(生产方式演算表!H206="","",生产方式演算表!H206)</f>
        <v/>
      </c>
      <c r="G206" s="22" t="str">
        <f>IF(生产方式演算表!AP206="","",IF(LEN(生产方式演算表!AP206)=1,生产方式演算表!AP206,ROUND(生产方式演算表!AP206,-1)))</f>
        <v/>
      </c>
      <c r="H206" s="22" t="str">
        <f>IF(生产方式演算表!J206="","",生产方式演算表!J206)</f>
        <v/>
      </c>
      <c r="I206" s="22" t="str">
        <f>IF(生产方式演算表!AQ206="","",IF(LEN(生产方式演算表!AQ206)=1,生产方式演算表!AQ206,ROUND(生产方式演算表!AQ206,-1)))</f>
        <v/>
      </c>
      <c r="J206" s="24" t="str">
        <f>IF(生产方式演算表!AR206=0,"","运力")</f>
        <v/>
      </c>
      <c r="K206" s="24" t="str">
        <f>IF(J206="","",IF(LEN(生产方式演算表!AR206)=1,生产方式演算表!AR206,ROUND(生产方式演算表!AR206,-1)))</f>
        <v/>
      </c>
      <c r="L206" s="3" t="str">
        <f>IF(生产方式演算表!O206="","",生产方式演算表!O206)</f>
        <v/>
      </c>
      <c r="M206" s="3" t="str">
        <f>IF(生产方式演算表!AT206="","",ROUND(生产方式演算表!AT206,-1))</f>
        <v/>
      </c>
      <c r="N206" s="3" t="str">
        <f>IF(生产方式演算表!Q206="","",生产方式演算表!Q206)</f>
        <v/>
      </c>
      <c r="O206" s="3" t="str">
        <f>IF(生产方式演算表!AU206="","",ROUND(生产方式演算表!AU206,-1))</f>
        <v/>
      </c>
      <c r="P206" s="3" t="str">
        <f>IF(生产方式演算表!S206="","",生产方式演算表!S206)</f>
        <v/>
      </c>
      <c r="Q206" s="3" t="str">
        <f>IF(生产方式演算表!AV206="","",ROUND(生产方式演算表!AV206,-1))</f>
        <v/>
      </c>
      <c r="R206" s="3" t="str">
        <f>IF(生产方式演算表!V206="","",生产方式演算表!V206)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IF(生产方式演算表!X206="","",生产方式演算表!X206)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1" t="str">
        <f>生产方式演算表!A207</f>
        <v>pmg_魔偶工厂_自动化</v>
      </c>
      <c r="B207" s="18" t="str">
        <f>IF(生产方式演算表!B207="","",生产方式演算表!B207)</f>
        <v>pm_魔偶_水管锅炉</v>
      </c>
      <c r="C207" s="21">
        <f>生产方式演算表!C207</f>
        <v>2</v>
      </c>
      <c r="D207" s="22" t="str">
        <f>IF(生产方式演算表!F207="","",生产方式演算表!F207)</f>
        <v>工具</v>
      </c>
      <c r="E207" s="22">
        <f>IF(生产方式演算表!AO207="","",IF(LEN(生产方式演算表!AO207)=1,生产方式演算表!AO207,ROUND(生产方式演算表!AO207,-1)))</f>
        <v>6</v>
      </c>
      <c r="F207" s="22" t="str">
        <f>IF(生产方式演算表!H207="","",生产方式演算表!H207)</f>
        <v/>
      </c>
      <c r="G207" s="22" t="str">
        <f>IF(生产方式演算表!AP207="","",IF(LEN(生产方式演算表!AP207)=1,生产方式演算表!AP207,ROUND(生产方式演算表!AP207,-1)))</f>
        <v/>
      </c>
      <c r="H207" s="22" t="str">
        <f>IF(生产方式演算表!J207="","",生产方式演算表!J207)</f>
        <v/>
      </c>
      <c r="I207" s="22" t="str">
        <f>IF(生产方式演算表!AQ207="","",IF(LEN(生产方式演算表!AQ207)=1,生产方式演算表!AQ207,ROUND(生产方式演算表!AQ207,-1)))</f>
        <v/>
      </c>
      <c r="J207" s="24" t="str">
        <f>IF(生产方式演算表!AR207=0,"","运力")</f>
        <v/>
      </c>
      <c r="K207" s="24" t="str">
        <f>IF(J207="","",IF(LEN(生产方式演算表!AR207)=1,生产方式演算表!AR207,ROUND(生产方式演算表!AR207,-1)))</f>
        <v/>
      </c>
      <c r="L207" s="3" t="str">
        <f>IF(生产方式演算表!O207="","",生产方式演算表!O207)</f>
        <v>劳工</v>
      </c>
      <c r="M207" s="3">
        <f>IF(生产方式演算表!AT207="","",ROUND(生产方式演算表!AT207,-1))</f>
        <v>-260</v>
      </c>
      <c r="N207" s="3" t="str">
        <f>IF(生产方式演算表!Q207="","",生产方式演算表!Q207)</f>
        <v>工程师</v>
      </c>
      <c r="O207" s="3">
        <f>IF(生产方式演算表!AU207="","",ROUND(生产方式演算表!AU207,-1))</f>
        <v>20</v>
      </c>
      <c r="P207" s="3" t="str">
        <f>IF(生产方式演算表!S207="","",生产方式演算表!S207)</f>
        <v>法士</v>
      </c>
      <c r="Q207" s="3">
        <f>IF(生产方式演算表!AV207="","",ROUND(生产方式演算表!AV207,-1))</f>
        <v>-30</v>
      </c>
      <c r="R207" s="3" t="str">
        <f>IF(生产方式演算表!V207="","",生产方式演算表!V207)</f>
        <v>魔偶</v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IF(生产方式演算表!X207="","",生产方式演算表!X207)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240</v>
      </c>
      <c r="W207" s="3">
        <f t="shared" si="13"/>
        <v>-6</v>
      </c>
      <c r="X207" s="3">
        <f t="shared" si="14"/>
        <v>0</v>
      </c>
      <c r="Y207" s="3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spans="1:34" ht="19.100000000000001" customHeight="1" x14ac:dyDescent="0.4">
      <c r="A208" s="21" t="str">
        <f>生产方式演算表!A208</f>
        <v>pmg_魔偶工厂_自动化</v>
      </c>
      <c r="B208" s="18" t="str">
        <f>IF(生产方式演算表!B208="","",生产方式演算表!B208)</f>
        <v>pm_魔偶_旋转阀发动机</v>
      </c>
      <c r="C208" s="21">
        <f>生产方式演算表!C208</f>
        <v>3</v>
      </c>
      <c r="D208" s="22" t="str">
        <f>IF(生产方式演算表!F208="","",生产方式演算表!F208)</f>
        <v>煤</v>
      </c>
      <c r="E208" s="22">
        <f>IF(生产方式演算表!AO208="","",IF(LEN(生产方式演算表!AO208)=1,生产方式演算表!AO208,ROUND(生产方式演算表!AO208,-1)))</f>
        <v>4</v>
      </c>
      <c r="F208" s="22" t="str">
        <f>IF(生产方式演算表!H208="","",生产方式演算表!H208)</f>
        <v>工具</v>
      </c>
      <c r="G208" s="22">
        <f>IF(生产方式演算表!AP208="","",IF(LEN(生产方式演算表!AP208)=1,生产方式演算表!AP208,ROUND(生产方式演算表!AP208,-1)))</f>
        <v>3</v>
      </c>
      <c r="H208" s="22" t="str">
        <f>IF(生产方式演算表!J208="","",生产方式演算表!J208)</f>
        <v>树胶</v>
      </c>
      <c r="I208" s="22">
        <f>IF(生产方式演算表!AQ208="","",IF(LEN(生产方式演算表!AQ208)=1,生产方式演算表!AQ208,ROUND(生产方式演算表!AQ208,-1)))</f>
        <v>2</v>
      </c>
      <c r="J208" s="24" t="str">
        <f>IF(生产方式演算表!AR208=0,"","运力")</f>
        <v/>
      </c>
      <c r="K208" s="24" t="str">
        <f>IF(J208="","",IF(LEN(生产方式演算表!AR208)=1,生产方式演算表!AR208,ROUND(生产方式演算表!AR208,-1)))</f>
        <v/>
      </c>
      <c r="L208" s="3" t="str">
        <f>IF(生产方式演算表!O208="","",生产方式演算表!O208)</f>
        <v>劳工</v>
      </c>
      <c r="M208" s="3">
        <f>IF(生产方式演算表!AT208="","",ROUND(生产方式演算表!AT208,-1))</f>
        <v>-520</v>
      </c>
      <c r="N208" s="3" t="str">
        <f>IF(生产方式演算表!Q208="","",生产方式演算表!Q208)</f>
        <v>工程师</v>
      </c>
      <c r="O208" s="3">
        <f>IF(生产方式演算表!AU208="","",ROUND(生产方式演算表!AU208,-1))</f>
        <v>40</v>
      </c>
      <c r="P208" s="3" t="str">
        <f>IF(生产方式演算表!S208="","",生产方式演算表!S208)</f>
        <v>法士</v>
      </c>
      <c r="Q208" s="3">
        <f>IF(生产方式演算表!AV208="","",ROUND(生产方式演算表!AV208,-1))</f>
        <v>-70</v>
      </c>
      <c r="R208" s="3" t="str">
        <f>IF(生产方式演算表!V208="","",生产方式演算表!V208)</f>
        <v>魔偶</v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IF(生产方式演算表!X208="","",生产方式演算表!X208)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320</v>
      </c>
      <c r="W208" s="3">
        <f t="shared" si="13"/>
        <v>-10</v>
      </c>
      <c r="X208" s="3">
        <f t="shared" si="14"/>
        <v>0</v>
      </c>
      <c r="Y208" s="3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spans="1:34" ht="19.100000000000001" customHeight="1" x14ac:dyDescent="0.4">
      <c r="A209" s="21" t="str">
        <f>生产方式演算表!A209</f>
        <v>pmg_魔偶工厂_自动化</v>
      </c>
      <c r="B209" s="18" t="str">
        <f>IF(生产方式演算表!B209="","",生产方式演算表!B209)</f>
        <v>pm_魔偶_流水线</v>
      </c>
      <c r="C209" s="21">
        <f>生产方式演算表!C209</f>
        <v>4</v>
      </c>
      <c r="D209" s="22" t="str">
        <f>IF(生产方式演算表!F209="","",生产方式演算表!F209)</f>
        <v>科学引擎</v>
      </c>
      <c r="E209" s="22">
        <f>IF(生产方式演算表!AO209="","",IF(LEN(生产方式演算表!AO209)=1,生产方式演算表!AO209,ROUND(生产方式演算表!AO209,-1)))</f>
        <v>2</v>
      </c>
      <c r="F209" s="22" t="str">
        <f>IF(生产方式演算表!H209="","",生产方式演算表!H209)</f>
        <v>煤</v>
      </c>
      <c r="G209" s="22">
        <f>IF(生产方式演算表!AP209="","",IF(LEN(生产方式演算表!AP209)=1,生产方式演算表!AP209,ROUND(生产方式演算表!AP209,-1)))</f>
        <v>6</v>
      </c>
      <c r="H209" s="22" t="str">
        <f>IF(生产方式演算表!J209="","",生产方式演算表!J209)</f>
        <v>树胶</v>
      </c>
      <c r="I209" s="22">
        <f>IF(生产方式演算表!AQ209="","",IF(LEN(生产方式演算表!AQ209)=1,生产方式演算表!AQ209,ROUND(生产方式演算表!AQ209,-1)))</f>
        <v>2</v>
      </c>
      <c r="J209" s="24" t="str">
        <f>IF(生产方式演算表!AR209=0,"","运力")</f>
        <v/>
      </c>
      <c r="K209" s="24" t="str">
        <f>IF(J209="","",IF(LEN(生产方式演算表!AR209)=1,生产方式演算表!AR209,ROUND(生产方式演算表!AR209,-1)))</f>
        <v/>
      </c>
      <c r="L209" s="3" t="str">
        <f>IF(生产方式演算表!O209="","",生产方式演算表!O209)</f>
        <v>劳工</v>
      </c>
      <c r="M209" s="3">
        <f>IF(生产方式演算表!AT209="","",ROUND(生产方式演算表!AT209,-1))</f>
        <v>-780</v>
      </c>
      <c r="N209" s="3" t="str">
        <f>IF(生产方式演算表!Q209="","",生产方式演算表!Q209)</f>
        <v>工程师</v>
      </c>
      <c r="O209" s="3">
        <f>IF(生产方式演算表!AU209="","",ROUND(生产方式演算表!AU209,-1))</f>
        <v>70</v>
      </c>
      <c r="P209" s="3" t="str">
        <f>IF(生产方式演算表!S209="","",生产方式演算表!S209)</f>
        <v>法士</v>
      </c>
      <c r="Q209" s="3">
        <f>IF(生产方式演算表!AV209="","",ROUND(生产方式演算表!AV209,-1))</f>
        <v>-100</v>
      </c>
      <c r="R209" s="3" t="str">
        <f>IF(生产方式演算表!V209="","",生产方式演算表!V209)</f>
        <v>魔偶</v>
      </c>
      <c r="S209" s="3">
        <f>IF(生产方式演算表!AW209="","",IF(LEN(生产方式演算表!AW209)=1,生产方式演算表!AW209,ROUND(生产方式演算表!AW209,-1)))</f>
        <v>0</v>
      </c>
      <c r="T209" s="3" t="str">
        <f>IF(生产方式演算表!X209="","",生产方式演算表!X209)</f>
        <v/>
      </c>
      <c r="U209" s="3" t="str">
        <f>IF(生产方式演算表!AX209="","",IF(LEN(生产方式演算表!AX209)=1,生产方式演算表!AX209,ROUND(生产方式演算表!AX209,-1)))</f>
        <v/>
      </c>
      <c r="V209" s="3">
        <f t="shared" si="12"/>
        <v>380</v>
      </c>
      <c r="W209" s="3">
        <f t="shared" si="13"/>
        <v>-15</v>
      </c>
      <c r="X209" s="3">
        <f t="shared" si="14"/>
        <v>0</v>
      </c>
      <c r="Y209" s="3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spans="1:34" ht="19.100000000000001" customHeight="1" x14ac:dyDescent="0.4">
      <c r="A210" s="21" t="str">
        <f>生产方式演算表!A210</f>
        <v>pmg_魔偶工厂_自动化</v>
      </c>
      <c r="B210" s="18" t="str">
        <f>IF(生产方式演算表!B210="","",生产方式演算表!B210)</f>
        <v>pm_魔偶_魔导流水线</v>
      </c>
      <c r="C210" s="21">
        <f>生产方式演算表!C210</f>
        <v>5</v>
      </c>
      <c r="D210" s="22" t="str">
        <f>IF(生产方式演算表!F210="","",生产方式演算表!F210)</f>
        <v>魔导引擎</v>
      </c>
      <c r="E210" s="22">
        <f>IF(生产方式演算表!AO210="","",IF(LEN(生产方式演算表!AO210)=1,生产方式演算表!AO210,ROUND(生产方式演算表!AO210,-1)))</f>
        <v>1</v>
      </c>
      <c r="F210" s="22" t="str">
        <f>IF(生产方式演算表!H210="","",生产方式演算表!H210)</f>
        <v>灵能水晶</v>
      </c>
      <c r="G210" s="22">
        <f>IF(生产方式演算表!AP210="","",IF(LEN(生产方式演算表!AP210)=1,生产方式演算表!AP210,ROUND(生产方式演算表!AP210,-1)))</f>
        <v>4</v>
      </c>
      <c r="H210" s="22" t="str">
        <f>IF(生产方式演算表!J210="","",生产方式演算表!J210)</f>
        <v>树胶</v>
      </c>
      <c r="I210" s="22">
        <f>IF(生产方式演算表!AQ210="","",IF(LEN(生产方式演算表!AQ210)=1,生产方式演算表!AQ210,ROUND(生产方式演算表!AQ210,-1)))</f>
        <v>3</v>
      </c>
      <c r="J210" s="24" t="str">
        <f>IF(生产方式演算表!AR210=0,"","运力")</f>
        <v/>
      </c>
      <c r="K210" s="24" t="str">
        <f>IF(J210="","",IF(LEN(生产方式演算表!AR210)=1,生产方式演算表!AR210,ROUND(生产方式演算表!AR210,-1)))</f>
        <v/>
      </c>
      <c r="L210" s="3" t="str">
        <f>IF(生产方式演算表!O210="","",生产方式演算表!O210)</f>
        <v>劳工</v>
      </c>
      <c r="M210" s="3">
        <f>IF(生产方式演算表!AT210="","",ROUND(生产方式演算表!AT210,-1))</f>
        <v>-1030</v>
      </c>
      <c r="N210" s="3" t="str">
        <f>IF(生产方式演算表!Q210="","",生产方式演算表!Q210)</f>
        <v>工程师</v>
      </c>
      <c r="O210" s="3">
        <f>IF(生产方式演算表!AU210="","",ROUND(生产方式演算表!AU210,-1))</f>
        <v>90</v>
      </c>
      <c r="P210" s="3" t="str">
        <f>IF(生产方式演算表!S210="","",生产方式演算表!S210)</f>
        <v>法士</v>
      </c>
      <c r="Q210" s="3">
        <f>IF(生产方式演算表!AV210="","",ROUND(生产方式演算表!AV210,-1))</f>
        <v>-130</v>
      </c>
      <c r="R210" s="3" t="str">
        <f>IF(生产方式演算表!V210="","",生产方式演算表!V210)</f>
        <v>魔偶</v>
      </c>
      <c r="S210" s="3">
        <f>IF(生产方式演算表!AW210="","",IF(LEN(生产方式演算表!AW210)=1,生产方式演算表!AW210,ROUND(生产方式演算表!AW210,-1)))</f>
        <v>0</v>
      </c>
      <c r="T210" s="3" t="str">
        <f>IF(生产方式演算表!X210="","",生产方式演算表!X210)</f>
        <v/>
      </c>
      <c r="U210" s="3" t="str">
        <f>IF(生产方式演算表!AX210="","",IF(LEN(生产方式演算表!AX210)=1,生产方式演算表!AX210,ROUND(生产方式演算表!AX210,-1)))</f>
        <v/>
      </c>
      <c r="V210" s="3">
        <f t="shared" si="12"/>
        <v>440</v>
      </c>
      <c r="W210" s="3">
        <f t="shared" si="13"/>
        <v>-21</v>
      </c>
      <c r="X210" s="3">
        <f t="shared" si="14"/>
        <v>0</v>
      </c>
      <c r="Y210" s="3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spans="1:34" ht="19.100000000000001" customHeight="1" x14ac:dyDescent="0.4">
      <c r="A211" s="21" t="str">
        <f>生产方式演算表!A211</f>
        <v>pmg_魔偶工厂_自动化</v>
      </c>
      <c r="B211" s="18" t="str">
        <f>IF(生产方式演算表!B211="","",生产方式演算表!B211)</f>
        <v>pm_魔偶_手工装配</v>
      </c>
      <c r="C211" s="21">
        <f>生产方式演算表!C211</f>
        <v>1</v>
      </c>
      <c r="D211" s="22" t="str">
        <f>IF(生产方式演算表!F211="","",生产方式演算表!F211)</f>
        <v/>
      </c>
      <c r="E211" s="22" t="str">
        <f>IF(生产方式演算表!AO211="","",IF(LEN(生产方式演算表!AO211)=1,生产方式演算表!AO211,ROUND(生产方式演算表!AO211,-1)))</f>
        <v/>
      </c>
      <c r="F211" s="22" t="str">
        <f>IF(生产方式演算表!H211="","",生产方式演算表!H211)</f>
        <v/>
      </c>
      <c r="G211" s="22" t="str">
        <f>IF(生产方式演算表!AP211="","",IF(LEN(生产方式演算表!AP211)=1,生产方式演算表!AP211,ROUND(生产方式演算表!AP211,-1)))</f>
        <v/>
      </c>
      <c r="H211" s="22" t="str">
        <f>IF(生产方式演算表!J211="","",生产方式演算表!J211)</f>
        <v/>
      </c>
      <c r="I211" s="22" t="str">
        <f>IF(生产方式演算表!AQ211="","",IF(LEN(生产方式演算表!AQ211)=1,生产方式演算表!AQ211,ROUND(生产方式演算表!AQ211,-1)))</f>
        <v/>
      </c>
      <c r="J211" s="24" t="str">
        <f>IF(生产方式演算表!AR211=0,"","运力")</f>
        <v/>
      </c>
      <c r="K211" s="24" t="str">
        <f>IF(J211="","",IF(LEN(生产方式演算表!AR211)=1,生产方式演算表!AR211,ROUND(生产方式演算表!AR211,-1)))</f>
        <v/>
      </c>
      <c r="L211" s="3" t="str">
        <f>IF(生产方式演算表!O211="","",生产方式演算表!O211)</f>
        <v/>
      </c>
      <c r="M211" s="3" t="str">
        <f>IF(生产方式演算表!AT211="","",ROUND(生产方式演算表!AT211,-1))</f>
        <v/>
      </c>
      <c r="N211" s="3" t="str">
        <f>IF(生产方式演算表!Q211="","",生产方式演算表!Q211)</f>
        <v/>
      </c>
      <c r="O211" s="3" t="str">
        <f>IF(生产方式演算表!AU211="","",ROUND(生产方式演算表!AU211,-1))</f>
        <v/>
      </c>
      <c r="P211" s="3" t="str">
        <f>IF(生产方式演算表!S211="","",生产方式演算表!S211)</f>
        <v/>
      </c>
      <c r="Q211" s="3" t="str">
        <f>IF(生产方式演算表!AV211="","",ROUND(生产方式演算表!AV211,-1))</f>
        <v/>
      </c>
      <c r="R211" s="3" t="str">
        <f>IF(生产方式演算表!V211="","",生产方式演算表!V211)</f>
        <v/>
      </c>
      <c r="S211" s="3" t="str">
        <f>IF(生产方式演算表!AW211="","",IF(LEN(生产方式演算表!AW211)=1,生产方式演算表!AW211,ROUND(生产方式演算表!AW211,-1)))</f>
        <v/>
      </c>
      <c r="T211" s="3" t="str">
        <f>IF(生产方式演算表!X211="","",生产方式演算表!X211)</f>
        <v/>
      </c>
      <c r="U211" s="3" t="str">
        <f>IF(生产方式演算表!AX211="","",IF(LEN(生产方式演算表!AX211)=1,生产方式演算表!AX211,ROUND(生产方式演算表!AX211,-1)))</f>
        <v/>
      </c>
      <c r="V211" s="3">
        <f t="shared" si="12"/>
        <v>0</v>
      </c>
      <c r="W211" s="3">
        <f t="shared" si="13"/>
        <v>0</v>
      </c>
      <c r="X211" s="3">
        <f t="shared" si="14"/>
        <v>0</v>
      </c>
      <c r="Y211" s="3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spans="1:34" ht="19.100000000000001" customHeight="1" x14ac:dyDescent="0.4">
      <c r="A212" s="21" t="str">
        <f>生产方式演算表!A212</f>
        <v>pmg_魔偶工厂_自动化</v>
      </c>
      <c r="B212" s="18" t="str">
        <f>IF(生产方式演算表!B212="","",生产方式演算表!B212)</f>
        <v>pm_魔偶_基础魔偶</v>
      </c>
      <c r="C212" s="21">
        <f>生产方式演算表!C212</f>
        <v>2</v>
      </c>
      <c r="D212" s="22" t="str">
        <f>IF(生产方式演算表!F212="","",生产方式演算表!F212)</f>
        <v>魔偶</v>
      </c>
      <c r="E212" s="22">
        <f>IF(生产方式演算表!AO212="","",IF(LEN(生产方式演算表!AO212)=1,生产方式演算表!AO212,ROUND(生产方式演算表!AO212,-1)))</f>
        <v>2</v>
      </c>
      <c r="F212" s="22" t="str">
        <f>IF(生产方式演算表!H212="","",生产方式演算表!H212)</f>
        <v>灵能水晶</v>
      </c>
      <c r="G212" s="22">
        <f>IF(生产方式演算表!AP212="","",IF(LEN(生产方式演算表!AP212)=1,生产方式演算表!AP212,ROUND(生产方式演算表!AP212,-1)))</f>
        <v>4</v>
      </c>
      <c r="H212" s="22" t="str">
        <f>IF(生产方式演算表!J212="","",生产方式演算表!J212)</f>
        <v/>
      </c>
      <c r="I212" s="22" t="str">
        <f>IF(生产方式演算表!AQ212="","",IF(LEN(生产方式演算表!AQ212)=1,生产方式演算表!AQ212,ROUND(生产方式演算表!AQ212,-1)))</f>
        <v/>
      </c>
      <c r="J212" s="24" t="str">
        <f>IF(生产方式演算表!AR212=0,"","运力")</f>
        <v/>
      </c>
      <c r="K212" s="24" t="str">
        <f>IF(J212="","",IF(LEN(生产方式演算表!AR212)=1,生产方式演算表!AR212,ROUND(生产方式演算表!AR212,-1)))</f>
        <v/>
      </c>
      <c r="L212" s="3" t="str">
        <f>IF(生产方式演算表!O212="","",生产方式演算表!O212)</f>
        <v>劳工</v>
      </c>
      <c r="M212" s="3">
        <f>IF(生产方式演算表!AT212="","",ROUND(生产方式演算表!AT212,-1))</f>
        <v>-470</v>
      </c>
      <c r="N212" s="3" t="str">
        <f>IF(生产方式演算表!Q212="","",生产方式演算表!Q212)</f>
        <v>法士</v>
      </c>
      <c r="O212" s="3">
        <f>IF(生产方式演算表!AU212="","",ROUND(生产方式演算表!AU212,-1))</f>
        <v>50</v>
      </c>
      <c r="P212" s="3" t="str">
        <f>IF(生产方式演算表!S212="","",生产方式演算表!S212)</f>
        <v/>
      </c>
      <c r="Q212" s="3" t="str">
        <f>IF(生产方式演算表!AV212="","",ROUND(生产方式演算表!AV212,-1))</f>
        <v/>
      </c>
      <c r="R212" s="3" t="str">
        <f>IF(生产方式演算表!V212="","",生产方式演算表!V212)</f>
        <v>魔偶</v>
      </c>
      <c r="S212" s="3">
        <f>IF(生产方式演算表!AW212="","",IF(LEN(生产方式演算表!AW212)=1,生产方式演算表!AW212,ROUND(生产方式演算表!AW212,-1)))</f>
        <v>0</v>
      </c>
      <c r="T212" s="3" t="str">
        <f>IF(生产方式演算表!X212="","",生产方式演算表!X212)</f>
        <v/>
      </c>
      <c r="U212" s="3" t="str">
        <f>IF(生产方式演算表!AX212="","",IF(LEN(生产方式演算表!AX212)=1,生产方式演算表!AX212,ROUND(生产方式演算表!AX212,-1)))</f>
        <v/>
      </c>
      <c r="V212" s="3">
        <f t="shared" si="12"/>
        <v>340</v>
      </c>
      <c r="W212" s="3">
        <f t="shared" si="13"/>
        <v>-9</v>
      </c>
      <c r="X212" s="3">
        <f t="shared" si="14"/>
        <v>0</v>
      </c>
      <c r="Y212" s="3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spans="1:34" ht="19.100000000000001" customHeight="1" x14ac:dyDescent="0.4">
      <c r="A213" s="21" t="str">
        <f>生产方式演算表!A213</f>
        <v>pmg_魔偶工厂_自动化</v>
      </c>
      <c r="B213" s="18" t="str">
        <f>IF(生产方式演算表!B213="","",生产方式演算表!B213)</f>
        <v>pm_魔偶_智能魔偶</v>
      </c>
      <c r="C213" s="21">
        <f>生产方式演算表!C213</f>
        <v>3</v>
      </c>
      <c r="D213" s="22" t="str">
        <f>IF(生产方式演算表!F213="","",生产方式演算表!F213)</f>
        <v>魔偶</v>
      </c>
      <c r="E213" s="22">
        <f>IF(生产方式演算表!AO213="","",IF(LEN(生产方式演算表!AO213)=1,生产方式演算表!AO213,ROUND(生产方式演算表!AO213,-1)))</f>
        <v>3</v>
      </c>
      <c r="F213" s="22" t="str">
        <f>IF(生产方式演算表!H213="","",生产方式演算表!H213)</f>
        <v>灵能水晶</v>
      </c>
      <c r="G213" s="22">
        <f>IF(生产方式演算表!AP213="","",IF(LEN(生产方式演算表!AP213)=1,生产方式演算表!AP213,ROUND(生产方式演算表!AP213,-1)))</f>
        <v>5</v>
      </c>
      <c r="H213" s="22" t="str">
        <f>IF(生产方式演算表!J213="","",生产方式演算表!J213)</f>
        <v/>
      </c>
      <c r="I213" s="22" t="str">
        <f>IF(生产方式演算表!AQ213="","",IF(LEN(生产方式演算表!AQ213)=1,生产方式演算表!AQ213,ROUND(生产方式演算表!AQ213,-1)))</f>
        <v/>
      </c>
      <c r="J213" s="24" t="str">
        <f>IF(生产方式演算表!AR213=0,"","运力")</f>
        <v/>
      </c>
      <c r="K213" s="24" t="str">
        <f>IF(J213="","",IF(LEN(生产方式演算表!AR213)=1,生产方式演算表!AR213,ROUND(生产方式演算表!AR213,-1)))</f>
        <v/>
      </c>
      <c r="L213" s="3" t="str">
        <f>IF(生产方式演算表!O213="","",生产方式演算表!O213)</f>
        <v>劳工</v>
      </c>
      <c r="M213" s="3">
        <f>IF(生产方式演算表!AT213="","",ROUND(生产方式演算表!AT213,-1))</f>
        <v>-940</v>
      </c>
      <c r="N213" s="3" t="str">
        <f>IF(生产方式演算表!Q213="","",生产方式演算表!Q213)</f>
        <v>法士</v>
      </c>
      <c r="O213" s="3">
        <f>IF(生产方式演算表!AU213="","",ROUND(生产方式演算表!AU213,-1))</f>
        <v>110</v>
      </c>
      <c r="P213" s="3" t="str">
        <f>IF(生产方式演算表!S213="","",生产方式演算表!S213)</f>
        <v/>
      </c>
      <c r="Q213" s="3" t="str">
        <f>IF(生产方式演算表!AV213="","",ROUND(生产方式演算表!AV213,-1))</f>
        <v/>
      </c>
      <c r="R213" s="3" t="str">
        <f>IF(生产方式演算表!V213="","",生产方式演算表!V213)</f>
        <v>魔偶</v>
      </c>
      <c r="S213" s="3">
        <f>IF(生产方式演算表!AW213="","",IF(LEN(生产方式演算表!AW213)=1,生产方式演算表!AW213,ROUND(生产方式演算表!AW213,-1)))</f>
        <v>0</v>
      </c>
      <c r="T213" s="3" t="str">
        <f>IF(生产方式演算表!X213="","",生产方式演算表!X213)</f>
        <v/>
      </c>
      <c r="U213" s="3" t="str">
        <f>IF(生产方式演算表!AX213="","",IF(LEN(生产方式演算表!AX213)=1,生产方式演算表!AX213,ROUND(生产方式演算表!AX213,-1)))</f>
        <v/>
      </c>
      <c r="V213" s="3">
        <f t="shared" si="12"/>
        <v>450</v>
      </c>
      <c r="W213" s="3">
        <f t="shared" si="13"/>
        <v>-19</v>
      </c>
      <c r="X213" s="3">
        <f t="shared" si="14"/>
        <v>0</v>
      </c>
      <c r="Y213" s="3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spans="1:34" ht="19.100000000000001" customHeight="1" x14ac:dyDescent="0.4">
      <c r="A214" s="21" t="str">
        <f>生产方式演算表!A214</f>
        <v>pmg_魔偶工厂_自动化</v>
      </c>
      <c r="B214" s="18" t="str">
        <f>IF(生产方式演算表!B214="","",生产方式演算表!B214)</f>
        <v>pm_魔偶_强智能魔偶</v>
      </c>
      <c r="C214" s="21">
        <f>生产方式演算表!C214</f>
        <v>4</v>
      </c>
      <c r="D214" s="22" t="str">
        <f>IF(生产方式演算表!F214="","",生产方式演算表!F214)</f>
        <v>魔偶</v>
      </c>
      <c r="E214" s="22">
        <f>IF(生产方式演算表!AO214="","",IF(LEN(生产方式演算表!AO214)=1,生产方式演算表!AO214,ROUND(生产方式演算表!AO214,-1)))</f>
        <v>3</v>
      </c>
      <c r="F214" s="22" t="str">
        <f>IF(生产方式演算表!H214="","",生产方式演算表!H214)</f>
        <v>灵能水晶</v>
      </c>
      <c r="G214" s="22">
        <f>IF(生产方式演算表!AP214="","",IF(LEN(生产方式演算表!AP214)=1,生产方式演算表!AP214,ROUND(生产方式演算表!AP214,-1)))</f>
        <v>5</v>
      </c>
      <c r="H214" s="22" t="str">
        <f>IF(生产方式演算表!J214="","",生产方式演算表!J214)</f>
        <v>秘银</v>
      </c>
      <c r="I214" s="22">
        <f>IF(生产方式演算表!AQ214="","",IF(LEN(生产方式演算表!AQ214)=1,生产方式演算表!AQ214,ROUND(生产方式演算表!AQ214,-1)))</f>
        <v>1</v>
      </c>
      <c r="J214" s="24" t="str">
        <f>IF(生产方式演算表!AR214=0,"","运力")</f>
        <v/>
      </c>
      <c r="K214" s="24" t="str">
        <f>IF(J214="","",IF(LEN(生产方式演算表!AR214)=1,生产方式演算表!AR214,ROUND(生产方式演算表!AR214,-1)))</f>
        <v/>
      </c>
      <c r="L214" s="3" t="str">
        <f>IF(生产方式演算表!O214="","",生产方式演算表!O214)</f>
        <v>劳工</v>
      </c>
      <c r="M214" s="3">
        <f>IF(生产方式演算表!AT214="","",ROUND(生产方式演算表!AT214,-1))</f>
        <v>-1450</v>
      </c>
      <c r="N214" s="3" t="str">
        <f>IF(生产方式演算表!Q214="","",生产方式演算表!Q214)</f>
        <v>法士</v>
      </c>
      <c r="O214" s="3">
        <f>IF(生产方式演算表!AU214="","",ROUND(生产方式演算表!AU214,-1))</f>
        <v>150</v>
      </c>
      <c r="P214" s="3" t="str">
        <f>IF(生产方式演算表!S214="","",生产方式演算表!S214)</f>
        <v/>
      </c>
      <c r="Q214" s="3" t="str">
        <f>IF(生产方式演算表!AV214="","",ROUND(生产方式演算表!AV214,-1))</f>
        <v/>
      </c>
      <c r="R214" s="3" t="str">
        <f>IF(生产方式演算表!V214="","",生产方式演算表!V214)</f>
        <v>魔偶</v>
      </c>
      <c r="S214" s="3">
        <f>IF(生产方式演算表!AW214="","",IF(LEN(生产方式演算表!AW214)=1,生产方式演算表!AW214,ROUND(生产方式演算表!AW214,-1)))</f>
        <v>0</v>
      </c>
      <c r="T214" s="3" t="str">
        <f>IF(生产方式演算表!X214="","",生产方式演算表!X214)</f>
        <v/>
      </c>
      <c r="U214" s="3" t="str">
        <f>IF(生产方式演算表!AX214="","",IF(LEN(生产方式演算表!AX214)=1,生产方式演算表!AX214,ROUND(生产方式演算表!AX214,-1)))</f>
        <v/>
      </c>
      <c r="V214" s="3">
        <f t="shared" si="12"/>
        <v>530</v>
      </c>
      <c r="W214" s="3">
        <f t="shared" si="13"/>
        <v>-29</v>
      </c>
      <c r="X214" s="3">
        <f t="shared" si="14"/>
        <v>0</v>
      </c>
      <c r="Y214" s="3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spans="1:34" ht="19.100000000000001" customHeight="1" x14ac:dyDescent="0.4">
      <c r="A215" s="21" t="str">
        <f>生产方式演算表!A215</f>
        <v>pmg_魔偶工厂_自动化</v>
      </c>
      <c r="B215" s="18" t="str">
        <f>IF(生产方式演算表!B215="","",生产方式演算表!B215)</f>
        <v>pm_魔偶_魔偶流水线</v>
      </c>
      <c r="C215" s="21">
        <f>生产方式演算表!C215</f>
        <v>5</v>
      </c>
      <c r="D215" s="22" t="str">
        <f>IF(生产方式演算表!F215="","",生产方式演算表!F215)</f>
        <v>魔偶</v>
      </c>
      <c r="E215" s="22">
        <f>IF(生产方式演算表!AO215="","",IF(LEN(生产方式演算表!AO215)=1,生产方式演算表!AO215,ROUND(生产方式演算表!AO215,-1)))</f>
        <v>3</v>
      </c>
      <c r="F215" s="22" t="str">
        <f>IF(生产方式演算表!H215="","",生产方式演算表!H215)</f>
        <v>灵能水晶</v>
      </c>
      <c r="G215" s="22">
        <f>IF(生产方式演算表!AP215="","",IF(LEN(生产方式演算表!AP215)=1,生产方式演算表!AP215,ROUND(生产方式演算表!AP215,-1)))</f>
        <v>6</v>
      </c>
      <c r="H215" s="22" t="str">
        <f>IF(生产方式演算表!J215="","",生产方式演算表!J215)</f>
        <v>魔导引擎</v>
      </c>
      <c r="I215" s="22">
        <f>IF(生产方式演算表!AQ215="","",IF(LEN(生产方式演算表!AQ215)=1,生产方式演算表!AQ215,ROUND(生产方式演算表!AQ215,-1)))</f>
        <v>2</v>
      </c>
      <c r="J215" s="24" t="str">
        <f>IF(生产方式演算表!AR215=0,"","运力")</f>
        <v/>
      </c>
      <c r="K215" s="24" t="str">
        <f>IF(J215="","",IF(LEN(生产方式演算表!AR215)=1,生产方式演算表!AR215,ROUND(生产方式演算表!AR215,-1)))</f>
        <v/>
      </c>
      <c r="L215" s="3" t="str">
        <f>IF(生产方式演算表!O215="","",生产方式演算表!O215)</f>
        <v>劳工</v>
      </c>
      <c r="M215" s="3">
        <f>IF(生产方式演算表!AT215="","",ROUND(生产方式演算表!AT215,-1))</f>
        <v>-1870</v>
      </c>
      <c r="N215" s="3" t="str">
        <f>IF(生产方式演算表!Q215="","",生产方式演算表!Q215)</f>
        <v>法士</v>
      </c>
      <c r="O215" s="3">
        <f>IF(生产方式演算表!AU215="","",ROUND(生产方式演算表!AU215,-1))</f>
        <v>210</v>
      </c>
      <c r="P215" s="3" t="str">
        <f>IF(生产方式演算表!S215="","",生产方式演算表!S215)</f>
        <v/>
      </c>
      <c r="Q215" s="3" t="str">
        <f>IF(生产方式演算表!AV215="","",ROUND(生产方式演算表!AV215,-1))</f>
        <v/>
      </c>
      <c r="R215" s="3" t="str">
        <f>IF(生产方式演算表!V215="","",生产方式演算表!V215)</f>
        <v>魔偶</v>
      </c>
      <c r="S215" s="3">
        <f>IF(生产方式演算表!AW215="","",IF(LEN(生产方式演算表!AW215)=1,生产方式演算表!AW215,ROUND(生产方式演算表!AW215,-1)))</f>
        <v>0</v>
      </c>
      <c r="T215" s="3" t="str">
        <f>IF(生产方式演算表!X215="","",生产方式演算表!X215)</f>
        <v/>
      </c>
      <c r="U215" s="3" t="str">
        <f>IF(生产方式演算表!AX215="","",IF(LEN(生产方式演算表!AX215)=1,生产方式演算表!AX215,ROUND(生产方式演算表!AX215,-1)))</f>
        <v/>
      </c>
      <c r="V215" s="3">
        <f t="shared" si="12"/>
        <v>670</v>
      </c>
      <c r="W215" s="3">
        <f t="shared" si="13"/>
        <v>-36</v>
      </c>
      <c r="X215" s="3">
        <f t="shared" si="14"/>
        <v>0</v>
      </c>
      <c r="Y215" s="3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customHeight="1" x14ac:dyDescent="0.4">
      <c r="A216" s="21" t="str">
        <f>生产方式演算表!A216</f>
        <v>pmg_魔偶工厂_所有制</v>
      </c>
      <c r="B216" s="18" t="str">
        <f>IF(生产方式演算表!B216="","",生产方式演算表!B216)</f>
        <v>pm_重_商人行会</v>
      </c>
      <c r="C216" s="21">
        <f>生产方式演算表!C216</f>
        <v>1</v>
      </c>
      <c r="D216" s="22" t="str">
        <f>IF(生产方式演算表!F216="","",生产方式演算表!F216)</f>
        <v/>
      </c>
      <c r="E216" s="22" t="str">
        <f>IF(生产方式演算表!AO216="","",IF(LEN(生产方式演算表!AO216)=1,生产方式演算表!AO216,ROUND(生产方式演算表!AO216,-1)))</f>
        <v/>
      </c>
      <c r="F216" s="22" t="str">
        <f>IF(生产方式演算表!H216="","",生产方式演算表!H216)</f>
        <v/>
      </c>
      <c r="G216" s="22" t="str">
        <f>IF(生产方式演算表!AP216="","",IF(LEN(生产方式演算表!AP216)=1,生产方式演算表!AP216,ROUND(生产方式演算表!AP216,-1)))</f>
        <v/>
      </c>
      <c r="H216" s="22" t="str">
        <f>IF(生产方式演算表!J216="","",生产方式演算表!J216)</f>
        <v/>
      </c>
      <c r="I216" s="22" t="str">
        <f>IF(生产方式演算表!AQ216="","",IF(LEN(生产方式演算表!AQ216)=1,生产方式演算表!AQ216,ROUND(生产方式演算表!AQ216,-1)))</f>
        <v/>
      </c>
      <c r="J216" s="24" t="str">
        <f>IF(生产方式演算表!AR216=0,"","运力")</f>
        <v/>
      </c>
      <c r="K216" s="24" t="str">
        <f>IF(J216="","",IF(LEN(生产方式演算表!AR216)=1,生产方式演算表!AR216,ROUND(生产方式演算表!AR216,-1)))</f>
        <v/>
      </c>
      <c r="L216" s="3" t="str">
        <f>IF(生产方式演算表!O216="","",生产方式演算表!O216)</f>
        <v>职员</v>
      </c>
      <c r="M216" s="3">
        <f>IF(生产方式演算表!AT216="","",ROUND(生产方式演算表!AT216,-1))</f>
        <v>420</v>
      </c>
      <c r="N216" s="3" t="str">
        <f>IF(生产方式演算表!Q216="","",生产方式演算表!Q216)</f>
        <v>贵族</v>
      </c>
      <c r="O216" s="3">
        <f>IF(生产方式演算表!AU216="","",ROUND(生产方式演算表!AU216,-1))</f>
        <v>50</v>
      </c>
      <c r="P216" s="3" t="str">
        <f>IF(生产方式演算表!S216="","",生产方式演算表!S216)</f>
        <v/>
      </c>
      <c r="Q216" s="3" t="str">
        <f>IF(生产方式演算表!AV216="","",ROUND(生产方式演算表!AV216,-1))</f>
        <v/>
      </c>
      <c r="R216" s="3" t="str">
        <f>IF(生产方式演算表!V216="","",生产方式演算表!V216)</f>
        <v/>
      </c>
      <c r="S216" s="3" t="str">
        <f>IF(生产方式演算表!AW216="","",IF(LEN(生产方式演算表!AW216)=1,生产方式演算表!AW216,ROUND(生产方式演算表!AW216,-1)))</f>
        <v/>
      </c>
      <c r="T216" s="3" t="str">
        <f>IF(生产方式演算表!X216="","",生产方式演算表!X216)</f>
        <v/>
      </c>
      <c r="U216" s="3" t="str">
        <f>IF(生产方式演算表!AX216="","",IF(LEN(生产方式演算表!AX216)=1,生产方式演算表!AX216,ROUND(生产方式演算表!AX216,-1)))</f>
        <v/>
      </c>
      <c r="V216" s="3">
        <f t="shared" si="12"/>
        <v>0</v>
      </c>
      <c r="W216" s="3">
        <f t="shared" si="13"/>
        <v>21</v>
      </c>
      <c r="X216" s="3">
        <f t="shared" si="14"/>
        <v>0</v>
      </c>
      <c r="Y216" s="3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spans="1:34" ht="19.100000000000001" customHeight="1" x14ac:dyDescent="0.4">
      <c r="A217" s="21" t="str">
        <f>生产方式演算表!A217</f>
        <v>pmg_魔偶工厂_所有制</v>
      </c>
      <c r="B217" s="18" t="str">
        <f>IF(生产方式演算表!B217="","",生产方式演算表!B217)</f>
        <v>pm_重_教会所有</v>
      </c>
      <c r="C217" s="21">
        <f>生产方式演算表!C217</f>
        <v>2</v>
      </c>
      <c r="D217" s="22" t="str">
        <f>IF(生产方式演算表!F217="","",生产方式演算表!F217)</f>
        <v/>
      </c>
      <c r="E217" s="22" t="str">
        <f>IF(生产方式演算表!AO217="","",IF(LEN(生产方式演算表!AO217)=1,生产方式演算表!AO217,ROUND(生产方式演算表!AO217,-1)))</f>
        <v/>
      </c>
      <c r="F217" s="22" t="str">
        <f>IF(生产方式演算表!H217="","",生产方式演算表!H217)</f>
        <v/>
      </c>
      <c r="G217" s="22" t="str">
        <f>IF(生产方式演算表!AP217="","",IF(LEN(生产方式演算表!AP217)=1,生产方式演算表!AP217,ROUND(生产方式演算表!AP217,-1)))</f>
        <v/>
      </c>
      <c r="H217" s="22" t="str">
        <f>IF(生产方式演算表!J217="","",生产方式演算表!J217)</f>
        <v/>
      </c>
      <c r="I217" s="22" t="str">
        <f>IF(生产方式演算表!AQ217="","",IF(LEN(生产方式演算表!AQ217)=1,生产方式演算表!AQ217,ROUND(生产方式演算表!AQ217,-1)))</f>
        <v/>
      </c>
      <c r="J217" s="24" t="str">
        <f>IF(生产方式演算表!AR217=0,"","运力")</f>
        <v/>
      </c>
      <c r="K217" s="24" t="str">
        <f>IF(J217="","",IF(LEN(生产方式演算表!AR217)=1,生产方式演算表!AR217,ROUND(生产方式演算表!AR217,-1)))</f>
        <v/>
      </c>
      <c r="L217" s="3" t="str">
        <f>IF(生产方式演算表!O217="","",生产方式演算表!O217)</f>
        <v>教士</v>
      </c>
      <c r="M217" s="3">
        <f>IF(生产方式演算表!AT217="","",ROUND(生产方式演算表!AT217,-1))</f>
        <v>530</v>
      </c>
      <c r="N217" s="3" t="str">
        <f>IF(生产方式演算表!Q217="","",生产方式演算表!Q217)</f>
        <v/>
      </c>
      <c r="O217" s="3" t="str">
        <f>IF(生产方式演算表!AU217="","",ROUND(生产方式演算表!AU217,-1))</f>
        <v/>
      </c>
      <c r="P217" s="3" t="str">
        <f>IF(生产方式演算表!S217="","",生产方式演算表!S217)</f>
        <v/>
      </c>
      <c r="Q217" s="3" t="str">
        <f>IF(生产方式演算表!AV217="","",ROUND(生产方式演算表!AV217,-1))</f>
        <v/>
      </c>
      <c r="R217" s="3" t="str">
        <f>IF(生产方式演算表!V217="","",生产方式演算表!V217)</f>
        <v/>
      </c>
      <c r="S217" s="3" t="str">
        <f>IF(生产方式演算表!AW217="","",IF(LEN(生产方式演算表!AW217)=1,生产方式演算表!AW217,ROUND(生产方式演算表!AW217,-1)))</f>
        <v/>
      </c>
      <c r="T217" s="3" t="str">
        <f>IF(生产方式演算表!X217="","",生产方式演算表!X217)</f>
        <v/>
      </c>
      <c r="U217" s="3" t="str">
        <f>IF(生产方式演算表!AX217="","",IF(LEN(生产方式演算表!AX217)=1,生产方式演算表!AX217,ROUND(生产方式演算表!AX217,-1)))</f>
        <v/>
      </c>
      <c r="V217" s="3">
        <f t="shared" si="12"/>
        <v>0</v>
      </c>
      <c r="W217" s="3">
        <f t="shared" si="13"/>
        <v>35</v>
      </c>
      <c r="X217" s="3">
        <f t="shared" si="14"/>
        <v>0</v>
      </c>
      <c r="Y217" s="3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spans="1:34" ht="19.100000000000001" customHeight="1" x14ac:dyDescent="0.4">
      <c r="A218" s="21" t="str">
        <f>生产方式演算表!A218</f>
        <v>pmg_魔偶工厂_所有制</v>
      </c>
      <c r="B218" s="18" t="str">
        <f>IF(生产方式演算表!B218="","",生产方式演算表!B218)</f>
        <v>pm_重_私人运营</v>
      </c>
      <c r="C218" s="21">
        <f>生产方式演算表!C218</f>
        <v>3</v>
      </c>
      <c r="D218" s="22" t="str">
        <f>IF(生产方式演算表!F218="","",生产方式演算表!F218)</f>
        <v/>
      </c>
      <c r="E218" s="22" t="str">
        <f>IF(生产方式演算表!AO218="","",IF(LEN(生产方式演算表!AO218)=1,生产方式演算表!AO218,ROUND(生产方式演算表!AO218,-1)))</f>
        <v/>
      </c>
      <c r="F218" s="22" t="str">
        <f>IF(生产方式演算表!H218="","",生产方式演算表!H218)</f>
        <v/>
      </c>
      <c r="G218" s="22" t="str">
        <f>IF(生产方式演算表!AP218="","",IF(LEN(生产方式演算表!AP218)=1,生产方式演算表!AP218,ROUND(生产方式演算表!AP218,-1)))</f>
        <v/>
      </c>
      <c r="H218" s="22" t="str">
        <f>IF(生产方式演算表!J218="","",生产方式演算表!J218)</f>
        <v/>
      </c>
      <c r="I218" s="22" t="str">
        <f>IF(生产方式演算表!AQ218="","",IF(LEN(生产方式演算表!AQ218)=1,生产方式演算表!AQ218,ROUND(生产方式演算表!AQ218,-1)))</f>
        <v/>
      </c>
      <c r="J218" s="24" t="str">
        <f>IF(生产方式演算表!AR218=0,"","运力")</f>
        <v/>
      </c>
      <c r="K218" s="24" t="str">
        <f>IF(J218="","",IF(LEN(生产方式演算表!AR218)=1,生产方式演算表!AR218,ROUND(生产方式演算表!AR218,-1)))</f>
        <v/>
      </c>
      <c r="L218" s="3" t="str">
        <f>IF(生产方式演算表!O218="","",生产方式演算表!O218)</f>
        <v>资本家</v>
      </c>
      <c r="M218" s="3">
        <f>IF(生产方式演算表!AT218="","",ROUND(生产方式演算表!AT218,-1))</f>
        <v>140</v>
      </c>
      <c r="N218" s="3" t="str">
        <f>IF(生产方式演算表!Q218="","",生产方式演算表!Q218)</f>
        <v>职员</v>
      </c>
      <c r="O218" s="3">
        <f>IF(生产方式演算表!AU218="","",ROUND(生产方式演算表!AU218,-1))</f>
        <v>370</v>
      </c>
      <c r="P218" s="3" t="str">
        <f>IF(生产方式演算表!S218="","",生产方式演算表!S218)</f>
        <v/>
      </c>
      <c r="Q218" s="3" t="str">
        <f>IF(生产方式演算表!AV218="","",ROUND(生产方式演算表!AV218,-1))</f>
        <v/>
      </c>
      <c r="R218" s="3" t="str">
        <f>IF(生产方式演算表!V218="","",生产方式演算表!V218)</f>
        <v/>
      </c>
      <c r="S218" s="3" t="str">
        <f>IF(生产方式演算表!AW218="","",IF(LEN(生产方式演算表!AW218)=1,生产方式演算表!AW218,ROUND(生产方式演算表!AW218,-1)))</f>
        <v/>
      </c>
      <c r="T218" s="3" t="str">
        <f>IF(生产方式演算表!X218="","",生产方式演算表!X218)</f>
        <v/>
      </c>
      <c r="U218" s="3" t="str">
        <f>IF(生产方式演算表!AX218="","",IF(LEN(生产方式演算表!AX218)=1,生产方式演算表!AX218,ROUND(生产方式演算表!AX218,-1)))</f>
        <v/>
      </c>
      <c r="V218" s="3">
        <f t="shared" si="12"/>
        <v>0</v>
      </c>
      <c r="W218" s="3">
        <f t="shared" si="13"/>
        <v>203</v>
      </c>
      <c r="X218" s="3">
        <f t="shared" si="14"/>
        <v>0</v>
      </c>
      <c r="Y218" s="3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spans="1:34" ht="19.100000000000001" customHeight="1" x14ac:dyDescent="0.4">
      <c r="A219" s="21" t="str">
        <f>生产方式演算表!A219</f>
        <v>pmg_魔偶工厂_所有制</v>
      </c>
      <c r="B219" s="18" t="str">
        <f>IF(生产方式演算表!B219="","",生产方式演算表!B219)</f>
        <v>pm_重_公开交易</v>
      </c>
      <c r="C219" s="21">
        <f>生产方式演算表!C219</f>
        <v>4</v>
      </c>
      <c r="D219" s="22" t="str">
        <f>IF(生产方式演算表!F219="","",生产方式演算表!F219)</f>
        <v/>
      </c>
      <c r="E219" s="22" t="str">
        <f>IF(生产方式演算表!AO219="","",IF(LEN(生产方式演算表!AO219)=1,生产方式演算表!AO219,ROUND(生产方式演算表!AO219,-1)))</f>
        <v/>
      </c>
      <c r="F219" s="22" t="str">
        <f>IF(生产方式演算表!H219="","",生产方式演算表!H219)</f>
        <v/>
      </c>
      <c r="G219" s="22" t="str">
        <f>IF(生产方式演算表!AP219="","",IF(LEN(生产方式演算表!AP219)=1,生产方式演算表!AP219,ROUND(生产方式演算表!AP219,-1)))</f>
        <v/>
      </c>
      <c r="H219" s="22" t="str">
        <f>IF(生产方式演算表!J219="","",生产方式演算表!J219)</f>
        <v/>
      </c>
      <c r="I219" s="22" t="str">
        <f>IF(生产方式演算表!AQ219="","",IF(LEN(生产方式演算表!AQ219)=1,生产方式演算表!AQ219,ROUND(生产方式演算表!AQ219,-1)))</f>
        <v/>
      </c>
      <c r="J219" s="24" t="str">
        <f>IF(生产方式演算表!AR219=0,"","运力")</f>
        <v/>
      </c>
      <c r="K219" s="24" t="str">
        <f>IF(J219="","",IF(LEN(生产方式演算表!AR219)=1,生产方式演算表!AR219,ROUND(生产方式演算表!AR219,-1)))</f>
        <v/>
      </c>
      <c r="L219" s="3" t="str">
        <f>IF(生产方式演算表!O219="","",生产方式演算表!O219)</f>
        <v>资本家</v>
      </c>
      <c r="M219" s="3">
        <f>IF(生产方式演算表!AT219="","",ROUND(生产方式演算表!AT219,-1))</f>
        <v>70</v>
      </c>
      <c r="N219" s="3" t="str">
        <f>IF(生产方式演算表!Q219="","",生产方式演算表!Q219)</f>
        <v>职员</v>
      </c>
      <c r="O219" s="3">
        <f>IF(生产方式演算表!AU219="","",ROUND(生产方式演算表!AU219,-1))</f>
        <v>180</v>
      </c>
      <c r="P219" s="3" t="str">
        <f>IF(生产方式演算表!S219="","",生产方式演算表!S219)</f>
        <v/>
      </c>
      <c r="Q219" s="3" t="str">
        <f>IF(生产方式演算表!AV219="","",ROUND(生产方式演算表!AV219,-1))</f>
        <v/>
      </c>
      <c r="R219" s="3" t="str">
        <f>IF(生产方式演算表!V219="","",生产方式演算表!V219)</f>
        <v/>
      </c>
      <c r="S219" s="3" t="str">
        <f>IF(生产方式演算表!AW219="","",IF(LEN(生产方式演算表!AW219)=1,生产方式演算表!AW219,ROUND(生产方式演算表!AW219,-1)))</f>
        <v/>
      </c>
      <c r="T219" s="3" t="str">
        <f>IF(生产方式演算表!X219="","",生产方式演算表!X219)</f>
        <v/>
      </c>
      <c r="U219" s="3" t="str">
        <f>IF(生产方式演算表!AX219="","",IF(LEN(生产方式演算表!AX219)=1,生产方式演算表!AX219,ROUND(生产方式演算表!AX219,-1)))</f>
        <v/>
      </c>
      <c r="V219" s="3">
        <f t="shared" si="12"/>
        <v>0</v>
      </c>
      <c r="W219" s="3">
        <f t="shared" si="13"/>
        <v>100</v>
      </c>
      <c r="X219" s="3">
        <f t="shared" si="14"/>
        <v>0</v>
      </c>
      <c r="Y219" s="3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customHeight="1" x14ac:dyDescent="0.4">
      <c r="A220" s="21" t="str">
        <f>生产方式演算表!A220</f>
        <v>pmg_魔偶工厂_所有制</v>
      </c>
      <c r="B220" s="18" t="str">
        <f>IF(生产方式演算表!B220="","",生产方式演算表!B220)</f>
        <v>pm_重_政府运营</v>
      </c>
      <c r="C220" s="21">
        <f>生产方式演算表!C220</f>
        <v>5</v>
      </c>
      <c r="D220" s="22" t="str">
        <f>IF(生产方式演算表!F220="","",生产方式演算表!F220)</f>
        <v/>
      </c>
      <c r="E220" s="22" t="str">
        <f>IF(生产方式演算表!AO220="","",IF(LEN(生产方式演算表!AO220)=1,生产方式演算表!AO220,ROUND(生产方式演算表!AO220,-1)))</f>
        <v/>
      </c>
      <c r="F220" s="22" t="str">
        <f>IF(生产方式演算表!H220="","",生产方式演算表!H220)</f>
        <v/>
      </c>
      <c r="G220" s="22" t="str">
        <f>IF(生产方式演算表!AP220="","",IF(LEN(生产方式演算表!AP220)=1,生产方式演算表!AP220,ROUND(生产方式演算表!AP220,-1)))</f>
        <v/>
      </c>
      <c r="H220" s="22" t="str">
        <f>IF(生产方式演算表!J220="","",生产方式演算表!J220)</f>
        <v/>
      </c>
      <c r="I220" s="22" t="str">
        <f>IF(生产方式演算表!AQ220="","",IF(LEN(生产方式演算表!AQ220)=1,生产方式演算表!AQ220,ROUND(生产方式演算表!AQ220,-1)))</f>
        <v/>
      </c>
      <c r="J220" s="24" t="str">
        <f>IF(生产方式演算表!AR220=0,"","运力")</f>
        <v/>
      </c>
      <c r="K220" s="24" t="str">
        <f>IF(J220="","",IF(LEN(生产方式演算表!AR220)=1,生产方式演算表!AR220,ROUND(生产方式演算表!AR220,-1)))</f>
        <v/>
      </c>
      <c r="L220" s="3" t="str">
        <f>IF(生产方式演算表!O220="","",生产方式演算表!O220)</f>
        <v>官僚</v>
      </c>
      <c r="M220" s="3">
        <f>IF(生产方式演算表!AT220="","",ROUND(生产方式演算表!AT220,-1))</f>
        <v>600</v>
      </c>
      <c r="N220" s="3" t="str">
        <f>IF(生产方式演算表!Q220="","",生产方式演算表!Q220)</f>
        <v/>
      </c>
      <c r="O220" s="3" t="str">
        <f>IF(生产方式演算表!AU220="","",ROUND(生产方式演算表!AU220,-1))</f>
        <v/>
      </c>
      <c r="P220" s="3" t="str">
        <f>IF(生产方式演算表!S220="","",生产方式演算表!S220)</f>
        <v/>
      </c>
      <c r="Q220" s="3" t="str">
        <f>IF(生产方式演算表!AV220="","",ROUND(生产方式演算表!AV220,-1))</f>
        <v/>
      </c>
      <c r="R220" s="3" t="str">
        <f>IF(生产方式演算表!V220="","",生产方式演算表!V220)</f>
        <v/>
      </c>
      <c r="S220" s="3" t="str">
        <f>IF(生产方式演算表!AW220="","",IF(LEN(生产方式演算表!AW220)=1,生产方式演算表!AW220,ROUND(生产方式演算表!AW220,-1)))</f>
        <v/>
      </c>
      <c r="T220" s="3" t="str">
        <f>IF(生产方式演算表!X220="","",生产方式演算表!X220)</f>
        <v/>
      </c>
      <c r="U220" s="3" t="str">
        <f>IF(生产方式演算表!AX220="","",IF(LEN(生产方式演算表!AX220)=1,生产方式演算表!AX220,ROUND(生产方式演算表!AX220,-1)))</f>
        <v/>
      </c>
      <c r="V220" s="3">
        <f t="shared" si="12"/>
        <v>0</v>
      </c>
      <c r="W220" s="3">
        <f t="shared" si="13"/>
        <v>40</v>
      </c>
      <c r="X220" s="3">
        <f t="shared" si="14"/>
        <v>0</v>
      </c>
      <c r="Y220" s="3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spans="1:34" ht="19.100000000000001" customHeight="1" x14ac:dyDescent="0.4">
      <c r="A221" s="21" t="str">
        <f>生产方式演算表!A221</f>
        <v>pmg_魔偶工厂_所有制</v>
      </c>
      <c r="B221" s="18" t="str">
        <f>IF(生产方式演算表!B221="","",生产方式演算表!B221)</f>
        <v>pm_重_初级工人合作社</v>
      </c>
      <c r="C221" s="21">
        <f>生产方式演算表!C221</f>
        <v>6</v>
      </c>
      <c r="D221" s="22" t="str">
        <f>IF(生产方式演算表!F221="","",生产方式演算表!F221)</f>
        <v/>
      </c>
      <c r="E221" s="22" t="str">
        <f>IF(生产方式演算表!AO221="","",IF(LEN(生产方式演算表!AO221)=1,生产方式演算表!AO221,ROUND(生产方式演算表!AO221,-1)))</f>
        <v/>
      </c>
      <c r="F221" s="22" t="str">
        <f>IF(生产方式演算表!H221="","",生产方式演算表!H221)</f>
        <v/>
      </c>
      <c r="G221" s="22" t="str">
        <f>IF(生产方式演算表!AP221="","",IF(LEN(生产方式演算表!AP221)=1,生产方式演算表!AP221,ROUND(生产方式演算表!AP221,-1)))</f>
        <v/>
      </c>
      <c r="H221" s="22" t="str">
        <f>IF(生产方式演算表!J221="","",生产方式演算表!J221)</f>
        <v/>
      </c>
      <c r="I221" s="22" t="str">
        <f>IF(生产方式演算表!AQ221="","",IF(LEN(生产方式演算表!AQ221)=1,生产方式演算表!AQ221,ROUND(生产方式演算表!AQ221,-1)))</f>
        <v/>
      </c>
      <c r="J221" s="24" t="str">
        <f>IF(生产方式演算表!AR221=0,"","运力")</f>
        <v/>
      </c>
      <c r="K221" s="24" t="str">
        <f>IF(J221="","",IF(LEN(生产方式演算表!AR221)=1,生产方式演算表!AR221,ROUND(生产方式演算表!AR221,-1)))</f>
        <v/>
      </c>
      <c r="L221" s="3" t="str">
        <f>IF(生产方式演算表!O221="","",生产方式演算表!O221)</f>
        <v>劳工</v>
      </c>
      <c r="M221" s="3">
        <f>IF(生产方式演算表!AT221="","",ROUND(生产方式演算表!AT221,-1))</f>
        <v>300</v>
      </c>
      <c r="N221" s="3" t="str">
        <f>IF(生产方式演算表!Q221="","",生产方式演算表!Q221)</f>
        <v>工程师</v>
      </c>
      <c r="O221" s="3">
        <f>IF(生产方式演算表!AU221="","",ROUND(生产方式演算表!AU221,-1))</f>
        <v>200</v>
      </c>
      <c r="P221" s="3" t="str">
        <f>IF(生产方式演算表!S221="","",生产方式演算表!S221)</f>
        <v/>
      </c>
      <c r="Q221" s="3" t="str">
        <f>IF(生产方式演算表!AV221="","",ROUND(生产方式演算表!AV221,-1))</f>
        <v/>
      </c>
      <c r="R221" s="3" t="str">
        <f>IF(生产方式演算表!V221="","",生产方式演算表!V221)</f>
        <v/>
      </c>
      <c r="S221" s="3" t="str">
        <f>IF(生产方式演算表!AW221="","",IF(LEN(生产方式演算表!AW221)=1,生产方式演算表!AW221,ROUND(生产方式演算表!AW221,-1)))</f>
        <v/>
      </c>
      <c r="T221" s="3" t="str">
        <f>IF(生产方式演算表!X221="","",生产方式演算表!X221)</f>
        <v/>
      </c>
      <c r="U221" s="3" t="str">
        <f>IF(生产方式演算表!AX221="","",IF(LEN(生产方式演算表!AX221)=1,生产方式演算表!AX221,ROUND(生产方式演算表!AX221,-1)))</f>
        <v/>
      </c>
      <c r="V221" s="3">
        <f t="shared" si="12"/>
        <v>0</v>
      </c>
      <c r="W221" s="3">
        <f t="shared" si="13"/>
        <v>11</v>
      </c>
      <c r="X221" s="3">
        <f t="shared" si="14"/>
        <v>0</v>
      </c>
      <c r="Y221" s="3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spans="1:34" ht="19.100000000000001" customHeight="1" x14ac:dyDescent="0.4">
      <c r="A222" s="21" t="str">
        <f>生产方式演算表!A222</f>
        <v>pmg_魔偶工厂_所有制</v>
      </c>
      <c r="B222" s="18" t="str">
        <f>IF(生产方式演算表!B222="","",生产方式演算表!B222)</f>
        <v>pm_重_高级工人合作社</v>
      </c>
      <c r="C222" s="21">
        <f>生产方式演算表!C222</f>
        <v>7</v>
      </c>
      <c r="D222" s="22" t="str">
        <f>IF(生产方式演算表!F222="","",生产方式演算表!F222)</f>
        <v/>
      </c>
      <c r="E222" s="22" t="str">
        <f>IF(生产方式演算表!AO222="","",IF(LEN(生产方式演算表!AO222)=1,生产方式演算表!AO222,ROUND(生产方式演算表!AO222,-1)))</f>
        <v/>
      </c>
      <c r="F222" s="22" t="str">
        <f>IF(生产方式演算表!H222="","",生产方式演算表!H222)</f>
        <v/>
      </c>
      <c r="G222" s="22" t="str">
        <f>IF(生产方式演算表!AP222="","",IF(LEN(生产方式演算表!AP222)=1,生产方式演算表!AP222,ROUND(生产方式演算表!AP222,-1)))</f>
        <v/>
      </c>
      <c r="H222" s="22" t="str">
        <f>IF(生产方式演算表!J222="","",生产方式演算表!J222)</f>
        <v/>
      </c>
      <c r="I222" s="22" t="str">
        <f>IF(生产方式演算表!AQ222="","",IF(LEN(生产方式演算表!AQ222)=1,生产方式演算表!AQ222,ROUND(生产方式演算表!AQ222,-1)))</f>
        <v/>
      </c>
      <c r="J222" s="24" t="str">
        <f>IF(生产方式演算表!AR222=0,"","运力")</f>
        <v/>
      </c>
      <c r="K222" s="24" t="str">
        <f>IF(J222="","",IF(LEN(生产方式演算表!AR222)=1,生产方式演算表!AR222,ROUND(生产方式演算表!AR222,-1)))</f>
        <v/>
      </c>
      <c r="L222" s="3" t="str">
        <f>IF(生产方式演算表!O222="","",生产方式演算表!O222)</f>
        <v>劳工</v>
      </c>
      <c r="M222" s="3">
        <f>IF(生产方式演算表!AT222="","",ROUND(生产方式演算表!AT222,-1))</f>
        <v>150</v>
      </c>
      <c r="N222" s="3" t="str">
        <f>IF(生产方式演算表!Q222="","",生产方式演算表!Q222)</f>
        <v>工程师</v>
      </c>
      <c r="O222" s="3">
        <f>IF(生产方式演算表!AU222="","",ROUND(生产方式演算表!AU222,-1))</f>
        <v>130</v>
      </c>
      <c r="P222" s="3" t="str">
        <f>IF(生产方式演算表!S222="","",生产方式演算表!S222)</f>
        <v>法士</v>
      </c>
      <c r="Q222" s="3">
        <f>IF(生产方式演算表!AV222="","",ROUND(生产方式演算表!AV222,-1))</f>
        <v>90</v>
      </c>
      <c r="R222" s="3" t="str">
        <f>IF(生产方式演算表!V222="","",生产方式演算表!V222)</f>
        <v/>
      </c>
      <c r="S222" s="3" t="str">
        <f>IF(生产方式演算表!AW222="","",IF(LEN(生产方式演算表!AW222)=1,生产方式演算表!AW222,ROUND(生产方式演算表!AW222,-1)))</f>
        <v/>
      </c>
      <c r="T222" s="3" t="str">
        <f>IF(生产方式演算表!X222="","",生产方式演算表!X222)</f>
        <v/>
      </c>
      <c r="U222" s="3" t="str">
        <f>IF(生产方式演算表!AX222="","",IF(LEN(生产方式演算表!AX222)=1,生产方式演算表!AX222,ROUND(生产方式演算表!AX222,-1)))</f>
        <v/>
      </c>
      <c r="V222" s="3">
        <f t="shared" si="12"/>
        <v>0</v>
      </c>
      <c r="W222" s="3">
        <f t="shared" si="13"/>
        <v>6</v>
      </c>
      <c r="X222" s="3">
        <f t="shared" si="14"/>
        <v>0</v>
      </c>
      <c r="Y222" s="3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spans="1:34" ht="19.100000000000001" customHeight="1" x14ac:dyDescent="0.4">
      <c r="A223" s="21" t="str">
        <f>生产方式演算表!A223</f>
        <v>pmg_魔偶工厂_所有制</v>
      </c>
      <c r="B223" s="18" t="str">
        <f>IF(生产方式演算表!B223="","",生产方式演算表!B223)</f>
        <v>pm_重_法师所有</v>
      </c>
      <c r="C223" s="21">
        <f>生产方式演算表!C223</f>
        <v>8</v>
      </c>
      <c r="D223" s="22" t="str">
        <f>IF(生产方式演算表!F223="","",生产方式演算表!F223)</f>
        <v/>
      </c>
      <c r="E223" s="22" t="str">
        <f>IF(生产方式演算表!AO223="","",IF(LEN(生产方式演算表!AO223)=1,生产方式演算表!AO223,ROUND(生产方式演算表!AO223,-1)))</f>
        <v/>
      </c>
      <c r="F223" s="22" t="str">
        <f>IF(生产方式演算表!H223="","",生产方式演算表!H223)</f>
        <v/>
      </c>
      <c r="G223" s="22" t="str">
        <f>IF(生产方式演算表!AP223="","",IF(LEN(生产方式演算表!AP223)=1,生产方式演算表!AP223,ROUND(生产方式演算表!AP223,-1)))</f>
        <v/>
      </c>
      <c r="H223" s="22" t="str">
        <f>IF(生产方式演算表!J223="","",生产方式演算表!J223)</f>
        <v/>
      </c>
      <c r="I223" s="22" t="str">
        <f>IF(生产方式演算表!AQ223="","",IF(LEN(生产方式演算表!AQ223)=1,生产方式演算表!AQ223,ROUND(生产方式演算表!AQ223,-1)))</f>
        <v/>
      </c>
      <c r="J223" s="24" t="str">
        <f>IF(生产方式演算表!AR223=0,"","运力")</f>
        <v/>
      </c>
      <c r="K223" s="24" t="str">
        <f>IF(J223="","",IF(LEN(生产方式演算表!AR223)=1,生产方式演算表!AR223,ROUND(生产方式演算表!AR223,-1)))</f>
        <v/>
      </c>
      <c r="L223" s="3" t="str">
        <f>IF(生产方式演算表!O223="","",生产方式演算表!O223)</f>
        <v>法师</v>
      </c>
      <c r="M223" s="3">
        <f>IF(生产方式演算表!AT223="","",ROUND(生产方式演算表!AT223,-1))</f>
        <v>50</v>
      </c>
      <c r="N223" s="3" t="str">
        <f>IF(生产方式演算表!Q223="","",生产方式演算表!Q223)</f>
        <v>法士</v>
      </c>
      <c r="O223" s="3">
        <f>IF(生产方式演算表!AU223="","",ROUND(生产方式演算表!AU223,-1))</f>
        <v>310</v>
      </c>
      <c r="P223" s="3" t="str">
        <f>IF(生产方式演算表!S223="","",生产方式演算表!S223)</f>
        <v/>
      </c>
      <c r="Q223" s="3" t="str">
        <f>IF(生产方式演算表!AV223="","",ROUND(生产方式演算表!AV223,-1))</f>
        <v/>
      </c>
      <c r="R223" s="3" t="str">
        <f>IF(生产方式演算表!V223="","",生产方式演算表!V223)</f>
        <v/>
      </c>
      <c r="S223" s="3" t="str">
        <f>IF(生产方式演算表!AW223="","",IF(LEN(生产方式演算表!AW223)=1,生产方式演算表!AW223,ROUND(生产方式演算表!AW223,-1)))</f>
        <v/>
      </c>
      <c r="T223" s="3" t="str">
        <f>IF(生产方式演算表!X223="","",生产方式演算表!X223)</f>
        <v/>
      </c>
      <c r="U223" s="3" t="str">
        <f>IF(生产方式演算表!AX223="","",IF(LEN(生产方式演算表!AX223)=1,生产方式演算表!AX223,ROUND(生产方式演算表!AX223,-1)))</f>
        <v/>
      </c>
      <c r="V223" s="3">
        <f t="shared" si="12"/>
        <v>0</v>
      </c>
      <c r="W223" s="3">
        <f t="shared" si="13"/>
        <v>159</v>
      </c>
      <c r="X223" s="3">
        <f t="shared" si="14"/>
        <v>0</v>
      </c>
      <c r="Y223" s="3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spans="1:34" ht="19.100000000000001" customHeight="1" x14ac:dyDescent="0.4">
      <c r="A224" s="21" t="str">
        <f>生产方式演算表!A224</f>
        <v>pmg_科学武器厂_基础生产</v>
      </c>
      <c r="B224" s="18" t="str">
        <f>IF(生产方式演算表!B224="","",生产方式演算表!B224)</f>
        <v>pm_火绳枪</v>
      </c>
      <c r="C224" s="21">
        <f>生产方式演算表!C224</f>
        <v>1</v>
      </c>
      <c r="D224" s="22" t="str">
        <f>IF(生产方式演算表!F224="","",生产方式演算表!F224)</f>
        <v>铁</v>
      </c>
      <c r="E224" s="22">
        <f>IF(生产方式演算表!AO224="","",IF(LEN(生产方式演算表!AO224)=1,生产方式演算表!AO224,ROUND(生产方式演算表!AO224,-1)))</f>
        <v>10</v>
      </c>
      <c r="F224" s="22" t="str">
        <f>IF(生产方式演算表!H224="","",生产方式演算表!H224)</f>
        <v>木材</v>
      </c>
      <c r="G224" s="22">
        <f>IF(生产方式演算表!AP224="","",IF(LEN(生产方式演算表!AP224)=1,生产方式演算表!AP224,ROUND(生产方式演算表!AP224,-1)))</f>
        <v>6</v>
      </c>
      <c r="H224" s="22" t="str">
        <f>IF(生产方式演算表!J224="","",生产方式演算表!J224)</f>
        <v>工具</v>
      </c>
      <c r="I224" s="22">
        <f>IF(生产方式演算表!AQ224="","",IF(LEN(生产方式演算表!AQ224)=1,生产方式演算表!AQ224,ROUND(生产方式演算表!AQ224,-1)))</f>
        <v>3</v>
      </c>
      <c r="J224" s="24" t="str">
        <f>IF(生产方式演算表!AR224=0,"","运力")</f>
        <v>运力</v>
      </c>
      <c r="K224" s="24">
        <f>IF(J224="","",IF(LEN(生产方式演算表!AR224)=1,生产方式演算表!AR224,ROUND(生产方式演算表!AR224,-1)))</f>
        <v>8</v>
      </c>
      <c r="L224" s="3" t="str">
        <f>IF(生产方式演算表!O224="","",生产方式演算表!O224)</f>
        <v>劳工</v>
      </c>
      <c r="M224" s="3">
        <f>IF(生产方式演算表!AT224="","",ROUND(生产方式演算表!AT224,-1))</f>
        <v>3880</v>
      </c>
      <c r="N224" s="3" t="str">
        <f>IF(生产方式演算表!Q224="","",生产方式演算表!Q224)</f>
        <v>工程师</v>
      </c>
      <c r="O224" s="3">
        <f>IF(生产方式演算表!AU224="","",ROUND(生产方式演算表!AU224,-1))</f>
        <v>220</v>
      </c>
      <c r="P224" s="3" t="str">
        <f>IF(生产方式演算表!S224="","",生产方式演算表!S224)</f>
        <v/>
      </c>
      <c r="Q224" s="3" t="str">
        <f>IF(生产方式演算表!AV224="","",ROUND(生产方式演算表!AV224,-1))</f>
        <v/>
      </c>
      <c r="R224" s="3" t="str">
        <f>IF(生产方式演算表!V224="","",生产方式演算表!V224)</f>
        <v>轻武器</v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IF(生产方式演算表!X224="","",生产方式演算表!X224)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640</v>
      </c>
      <c r="W224" s="3">
        <f t="shared" si="13"/>
        <v>91</v>
      </c>
      <c r="X224" s="3">
        <f t="shared" si="14"/>
        <v>1800</v>
      </c>
      <c r="Y224" s="3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spans="1:34" ht="19.100000000000001" customHeight="1" x14ac:dyDescent="0.4">
      <c r="A225" s="21" t="str">
        <f>生产方式演算表!A225</f>
        <v>pmg_科学武器厂_基础生产</v>
      </c>
      <c r="B225" s="18" t="str">
        <f>IF(生产方式演算表!B225="","",生产方式演算表!B225)</f>
        <v>pm_燧发枪</v>
      </c>
      <c r="C225" s="21">
        <f>生产方式演算表!C225</f>
        <v>2</v>
      </c>
      <c r="D225" s="22" t="str">
        <f>IF(生产方式演算表!F225="","",生产方式演算表!F225)</f>
        <v>钢铁</v>
      </c>
      <c r="E225" s="22">
        <f>IF(生产方式演算表!AO225="","",IF(LEN(生产方式演算表!AO225)=1,生产方式演算表!AO225,ROUND(生产方式演算表!AO225,-1)))</f>
        <v>20</v>
      </c>
      <c r="F225" s="22" t="str">
        <f>IF(生产方式演算表!H225="","",生产方式演算表!H225)</f>
        <v>木材</v>
      </c>
      <c r="G225" s="22">
        <f>IF(生产方式演算表!AP225="","",IF(LEN(生产方式演算表!AP225)=1,生产方式演算表!AP225,ROUND(生产方式演算表!AP225,-1)))</f>
        <v>7</v>
      </c>
      <c r="H225" s="22" t="str">
        <f>IF(生产方式演算表!J225="","",生产方式演算表!J225)</f>
        <v>工具</v>
      </c>
      <c r="I225" s="22">
        <f>IF(生产方式演算表!AQ225="","",IF(LEN(生产方式演算表!AQ225)=1,生产方式演算表!AQ225,ROUND(生产方式演算表!AQ225,-1)))</f>
        <v>7</v>
      </c>
      <c r="J225" s="24" t="str">
        <f>IF(生产方式演算表!AR225=0,"","运力")</f>
        <v>运力</v>
      </c>
      <c r="K225" s="24">
        <f>IF(J225="","",IF(LEN(生产方式演算表!AR225)=1,生产方式演算表!AR225,ROUND(生产方式演算表!AR225,-1)))</f>
        <v>10</v>
      </c>
      <c r="L225" s="3" t="str">
        <f>IF(生产方式演算表!O225="","",生产方式演算表!O225)</f>
        <v>劳工</v>
      </c>
      <c r="M225" s="3">
        <f>IF(生产方式演算表!AT225="","",ROUND(生产方式演算表!AT225,-1))</f>
        <v>3620</v>
      </c>
      <c r="N225" s="3" t="str">
        <f>IF(生产方式演算表!Q225="","",生产方式演算表!Q225)</f>
        <v>工程师</v>
      </c>
      <c r="O225" s="3">
        <f>IF(生产方式演算表!AU225="","",ROUND(生产方式演算表!AU225,-1))</f>
        <v>300</v>
      </c>
      <c r="P225" s="3" t="str">
        <f>IF(生产方式演算表!S225="","",生产方式演算表!S225)</f>
        <v/>
      </c>
      <c r="Q225" s="3" t="str">
        <f>IF(生产方式演算表!AV225="","",ROUND(生产方式演算表!AV225,-1))</f>
        <v/>
      </c>
      <c r="R225" s="3" t="str">
        <f>IF(生产方式演算表!V225="","",生产方式演算表!V225)</f>
        <v>轻武器</v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IF(生产方式演算表!X225="","",生产方式演算表!X225)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1420</v>
      </c>
      <c r="W225" s="3">
        <f t="shared" si="13"/>
        <v>87</v>
      </c>
      <c r="X225" s="3">
        <f t="shared" si="14"/>
        <v>2400</v>
      </c>
      <c r="Y225" s="3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spans="1:34" ht="19.100000000000001" customHeight="1" x14ac:dyDescent="0.4">
      <c r="A226" s="21" t="str">
        <f>生产方式演算表!A226</f>
        <v>pmg_科学武器厂_基础生产</v>
      </c>
      <c r="B226" s="18" t="str">
        <f>IF(生产方式演算表!B226="","",生产方式演算表!B226)</f>
        <v>pm_线膛枪</v>
      </c>
      <c r="C226" s="21">
        <f>生产方式演算表!C226</f>
        <v>3</v>
      </c>
      <c r="D226" s="22" t="str">
        <f>IF(生产方式演算表!F226="","",生产方式演算表!F226)</f>
        <v>钢铁</v>
      </c>
      <c r="E226" s="22">
        <f>IF(生产方式演算表!AO226="","",IF(LEN(生产方式演算表!AO226)=1,生产方式演算表!AO226,ROUND(生产方式演算表!AO226,-1)))</f>
        <v>20</v>
      </c>
      <c r="F226" s="22" t="str">
        <f>IF(生产方式演算表!H226="","",生产方式演算表!H226)</f>
        <v>木材</v>
      </c>
      <c r="G226" s="22">
        <f>IF(生产方式演算表!AP226="","",IF(LEN(生产方式演算表!AP226)=1,生产方式演算表!AP226,ROUND(生产方式演算表!AP226,-1)))</f>
        <v>7</v>
      </c>
      <c r="H226" s="22" t="str">
        <f>IF(生产方式演算表!J226="","",生产方式演算表!J226)</f>
        <v>工具</v>
      </c>
      <c r="I226" s="22">
        <f>IF(生产方式演算表!AQ226="","",IF(LEN(生产方式演算表!AQ226)=1,生产方式演算表!AQ226,ROUND(生产方式演算表!AQ226,-1)))</f>
        <v>10</v>
      </c>
      <c r="J226" s="24" t="str">
        <f>IF(生产方式演算表!AR226=0,"","运力")</f>
        <v>运力</v>
      </c>
      <c r="K226" s="24">
        <f>IF(J226="","",IF(LEN(生产方式演算表!AR226)=1,生产方式演算表!AR226,ROUND(生产方式演算表!AR226,-1)))</f>
        <v>9</v>
      </c>
      <c r="L226" s="3" t="str">
        <f>IF(生产方式演算表!O226="","",生产方式演算表!O226)</f>
        <v>劳工</v>
      </c>
      <c r="M226" s="3">
        <f>IF(生产方式演算表!AT226="","",ROUND(生产方式演算表!AT226,-1))</f>
        <v>3390</v>
      </c>
      <c r="N226" s="3" t="str">
        <f>IF(生产方式演算表!Q226="","",生产方式演算表!Q226)</f>
        <v>工程师</v>
      </c>
      <c r="O226" s="3">
        <f>IF(生产方式演算表!AU226="","",ROUND(生产方式演算表!AU226,-1))</f>
        <v>380</v>
      </c>
      <c r="P226" s="3" t="str">
        <f>IF(生产方式演算表!S226="","",生产方式演算表!S226)</f>
        <v/>
      </c>
      <c r="Q226" s="3" t="str">
        <f>IF(生产方式演算表!AV226="","",ROUND(生产方式演算表!AV226,-1))</f>
        <v/>
      </c>
      <c r="R226" s="3" t="str">
        <f>IF(生产方式演算表!V226="","",生产方式演算表!V226)</f>
        <v>轻武器</v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IF(生产方式演算表!X226="","",生产方式演算表!X226)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1540</v>
      </c>
      <c r="W226" s="3">
        <f t="shared" si="13"/>
        <v>83</v>
      </c>
      <c r="X226" s="3">
        <f t="shared" si="14"/>
        <v>3000</v>
      </c>
      <c r="Y226" s="3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spans="1:34" ht="19.100000000000001" customHeight="1" x14ac:dyDescent="0.4">
      <c r="A227" s="21" t="str">
        <f>生产方式演算表!A227</f>
        <v>pmg_科学武器厂_基础生产</v>
      </c>
      <c r="B227" s="18" t="str">
        <f>IF(生产方式演算表!B227="","",生产方式演算表!B227)</f>
        <v>pm_步枪</v>
      </c>
      <c r="C227" s="21">
        <f>生产方式演算表!C227</f>
        <v>4</v>
      </c>
      <c r="D227" s="22" t="str">
        <f>IF(生产方式演算表!F227="","",生产方式演算表!F227)</f>
        <v>钢铁</v>
      </c>
      <c r="E227" s="22">
        <f>IF(生产方式演算表!AO227="","",IF(LEN(生产方式演算表!AO227)=1,生产方式演算表!AO227,ROUND(生产方式演算表!AO227,-1)))</f>
        <v>20</v>
      </c>
      <c r="F227" s="22" t="str">
        <f>IF(生产方式演算表!H227="","",生产方式演算表!H227)</f>
        <v>木材</v>
      </c>
      <c r="G227" s="22">
        <f>IF(生产方式演算表!AP227="","",IF(LEN(生产方式演算表!AP227)=1,生产方式演算表!AP227,ROUND(生产方式演算表!AP227,-1)))</f>
        <v>7</v>
      </c>
      <c r="H227" s="22" t="str">
        <f>IF(生产方式演算表!J227="","",生产方式演算表!J227)</f>
        <v>工具</v>
      </c>
      <c r="I227" s="22">
        <f>IF(生产方式演算表!AQ227="","",IF(LEN(生产方式演算表!AQ227)=1,生产方式演算表!AQ227,ROUND(生产方式演算表!AQ227,-1)))</f>
        <v>10</v>
      </c>
      <c r="J227" s="24" t="str">
        <f>IF(生产方式演算表!AR227=0,"","运力")</f>
        <v>运力</v>
      </c>
      <c r="K227" s="24">
        <f>IF(J227="","",IF(LEN(生产方式演算表!AR227)=1,生产方式演算表!AR227,ROUND(生产方式演算表!AR227,-1)))</f>
        <v>9</v>
      </c>
      <c r="L227" s="3" t="str">
        <f>IF(生产方式演算表!O227="","",生产方式演算表!O227)</f>
        <v>劳工</v>
      </c>
      <c r="M227" s="3">
        <f>IF(生产方式演算表!AT227="","",ROUND(生产方式演算表!AT227,-1))</f>
        <v>3020</v>
      </c>
      <c r="N227" s="3" t="str">
        <f>IF(生产方式演算表!Q227="","",生产方式演算表!Q227)</f>
        <v>工程师</v>
      </c>
      <c r="O227" s="3">
        <f>IF(生产方式演算表!AU227="","",ROUND(生产方式演算表!AU227,-1))</f>
        <v>500</v>
      </c>
      <c r="P227" s="3" t="str">
        <f>IF(生产方式演算表!S227="","",生产方式演算表!S227)</f>
        <v/>
      </c>
      <c r="Q227" s="3" t="str">
        <f>IF(生产方式演算表!AV227="","",ROUND(生产方式演算表!AV227,-1))</f>
        <v/>
      </c>
      <c r="R227" s="3" t="str">
        <f>IF(生产方式演算表!V227="","",生产方式演算表!V227)</f>
        <v>轻武器</v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IF(生产方式演算表!X227="","",生产方式演算表!X227)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1540</v>
      </c>
      <c r="W227" s="3">
        <f t="shared" si="13"/>
        <v>78</v>
      </c>
      <c r="X227" s="3">
        <f t="shared" si="14"/>
        <v>3000</v>
      </c>
      <c r="Y227" s="3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spans="1:34" ht="19.100000000000001" customHeight="1" x14ac:dyDescent="0.4">
      <c r="A228" s="21" t="str">
        <f>生产方式演算表!A228</f>
        <v>pmg_科学武器厂_基础生产</v>
      </c>
      <c r="B228" s="18" t="str">
        <f>IF(生产方式演算表!B228="","",生产方式演算表!B228)</f>
        <v>pm_栓动步枪</v>
      </c>
      <c r="C228" s="21">
        <f>生产方式演算表!C228</f>
        <v>5</v>
      </c>
      <c r="D228" s="22" t="str">
        <f>IF(生产方式演算表!F228="","",生产方式演算表!F228)</f>
        <v>钢铁</v>
      </c>
      <c r="E228" s="22">
        <f>IF(生产方式演算表!AO228="","",IF(LEN(生产方式演算表!AO228)=1,生产方式演算表!AO228,ROUND(生产方式演算表!AO228,-1)))</f>
        <v>20</v>
      </c>
      <c r="F228" s="22" t="str">
        <f>IF(生产方式演算表!H228="","",生产方式演算表!H228)</f>
        <v>木材</v>
      </c>
      <c r="G228" s="22">
        <f>IF(生产方式演算表!AP228="","",IF(LEN(生产方式演算表!AP228)=1,生产方式演算表!AP228,ROUND(生产方式演算表!AP228,-1)))</f>
        <v>7</v>
      </c>
      <c r="H228" s="22" t="str">
        <f>IF(生产方式演算表!J228="","",生产方式演算表!J228)</f>
        <v>工具</v>
      </c>
      <c r="I228" s="22">
        <f>IF(生产方式演算表!AQ228="","",IF(LEN(生产方式演算表!AQ228)=1,生产方式演算表!AQ228,ROUND(生产方式演算表!AQ228,-1)))</f>
        <v>20</v>
      </c>
      <c r="J228" s="24" t="str">
        <f>IF(生产方式演算表!AR228=0,"","运力")</f>
        <v>运力</v>
      </c>
      <c r="K228" s="24">
        <f>IF(J228="","",IF(LEN(生产方式演算表!AR228)=1,生产方式演算表!AR228,ROUND(生产方式演算表!AR228,-1)))</f>
        <v>9</v>
      </c>
      <c r="L228" s="3" t="str">
        <f>IF(生产方式演算表!O228="","",生产方式演算表!O228)</f>
        <v>劳工</v>
      </c>
      <c r="M228" s="3">
        <f>IF(生产方式演算表!AT228="","",ROUND(生产方式演算表!AT228,-1))</f>
        <v>3020</v>
      </c>
      <c r="N228" s="3" t="str">
        <f>IF(生产方式演算表!Q228="","",生产方式演算表!Q228)</f>
        <v>工程师</v>
      </c>
      <c r="O228" s="3">
        <f>IF(生产方式演算表!AU228="","",ROUND(生产方式演算表!AU228,-1))</f>
        <v>500</v>
      </c>
      <c r="P228" s="3" t="str">
        <f>IF(生产方式演算表!S228="","",生产方式演算表!S228)</f>
        <v/>
      </c>
      <c r="Q228" s="3" t="str">
        <f>IF(生产方式演算表!AV228="","",ROUND(生产方式演算表!AV228,-1))</f>
        <v/>
      </c>
      <c r="R228" s="3" t="str">
        <f>IF(生产方式演算表!V228="","",生产方式演算表!V228)</f>
        <v>轻武器</v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IF(生产方式演算表!X228="","",生产方式演算表!X228)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1940</v>
      </c>
      <c r="W228" s="3">
        <f t="shared" si="13"/>
        <v>78</v>
      </c>
      <c r="X228" s="3">
        <f t="shared" si="14"/>
        <v>3600</v>
      </c>
      <c r="Y228" s="3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spans="1:34" ht="19.100000000000001" customHeight="1" x14ac:dyDescent="0.4">
      <c r="A229" s="21" t="str">
        <f>生产方式演算表!A229</f>
        <v>pmg_科学武器厂_高级生产</v>
      </c>
      <c r="B229" s="18" t="str">
        <f>IF(生产方式演算表!B229="","",生产方式演算表!B229)</f>
        <v>pm_优先枪械生产</v>
      </c>
      <c r="C229" s="21">
        <f>生产方式演算表!C229</f>
        <v>1</v>
      </c>
      <c r="D229" s="22" t="str">
        <f>IF(生产方式演算表!F229="","",生产方式演算表!F229)</f>
        <v/>
      </c>
      <c r="E229" s="22" t="str">
        <f>IF(生产方式演算表!AO229="","",IF(LEN(生产方式演算表!AO229)=1,生产方式演算表!AO229,ROUND(生产方式演算表!AO229,-1)))</f>
        <v/>
      </c>
      <c r="F229" s="22" t="str">
        <f>IF(生产方式演算表!H229="","",生产方式演算表!H229)</f>
        <v/>
      </c>
      <c r="G229" s="22" t="str">
        <f>IF(生产方式演算表!AP229="","",IF(LEN(生产方式演算表!AP229)=1,生产方式演算表!AP229,ROUND(生产方式演算表!AP229,-1)))</f>
        <v/>
      </c>
      <c r="H229" s="22" t="str">
        <f>IF(生产方式演算表!J229="","",生产方式演算表!J229)</f>
        <v/>
      </c>
      <c r="I229" s="22" t="str">
        <f>IF(生产方式演算表!AQ229="","",IF(LEN(生产方式演算表!AQ229)=1,生产方式演算表!AQ229,ROUND(生产方式演算表!AQ229,-1)))</f>
        <v/>
      </c>
      <c r="J229" s="24" t="str">
        <f>IF(生产方式演算表!AR229=0,"","运力")</f>
        <v/>
      </c>
      <c r="K229" s="24" t="str">
        <f>IF(J229="","",IF(LEN(生产方式演算表!AR229)=1,生产方式演算表!AR229,ROUND(生产方式演算表!AR229,-1)))</f>
        <v/>
      </c>
      <c r="L229" s="3" t="str">
        <f>IF(生产方式演算表!O229="","",生产方式演算表!O229)</f>
        <v/>
      </c>
      <c r="M229" s="3" t="str">
        <f>IF(生产方式演算表!AT229="","",ROUND(生产方式演算表!AT229,-1))</f>
        <v/>
      </c>
      <c r="N229" s="3" t="str">
        <f>IF(生产方式演算表!Q229="","",生产方式演算表!Q229)</f>
        <v/>
      </c>
      <c r="O229" s="3" t="str">
        <f>IF(生产方式演算表!AU229="","",ROUND(生产方式演算表!AU229,-1))</f>
        <v/>
      </c>
      <c r="P229" s="3" t="str">
        <f>IF(生产方式演算表!S229="","",生产方式演算表!S229)</f>
        <v/>
      </c>
      <c r="Q229" s="3" t="str">
        <f>IF(生产方式演算表!AV229="","",ROUND(生产方式演算表!AV229,-1))</f>
        <v/>
      </c>
      <c r="R229" s="3" t="str">
        <f>IF(生产方式演算表!V229="","",生产方式演算表!V229)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IF(生产方式演算表!X229="","",生产方式演算表!X229)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1" t="str">
        <f>生产方式演算表!A230</f>
        <v>pmg_科学武器厂_高级生产</v>
      </c>
      <c r="B230" s="18" t="str">
        <f>IF(生产方式演算表!B230="","",生产方式演算表!B230)</f>
        <v>pm_火石炮</v>
      </c>
      <c r="C230" s="21">
        <f>生产方式演算表!C230</f>
        <v>2</v>
      </c>
      <c r="D230" s="22" t="str">
        <f>IF(生产方式演算表!F230="","",生产方式演算表!F230)</f>
        <v>铁</v>
      </c>
      <c r="E230" s="22">
        <f>IF(生产方式演算表!AO230="","",IF(LEN(生产方式演算表!AO230)=1,生产方式演算表!AO230,ROUND(生产方式演算表!AO230,-1)))</f>
        <v>20</v>
      </c>
      <c r="F230" s="22" t="str">
        <f>IF(生产方式演算表!H230="","",生产方式演算表!H230)</f>
        <v>工具</v>
      </c>
      <c r="G230" s="22">
        <f>IF(生产方式演算表!AP230="","",IF(LEN(生产方式演算表!AP230)=1,生产方式演算表!AP230,ROUND(生产方式演算表!AP230,-1)))</f>
        <v>8</v>
      </c>
      <c r="H230" s="22" t="str">
        <f>IF(生产方式演算表!J230="","",生产方式演算表!J230)</f>
        <v/>
      </c>
      <c r="I230" s="22" t="str">
        <f>IF(生产方式演算表!AQ230="","",IF(LEN(生产方式演算表!AQ230)=1,生产方式演算表!AQ230,ROUND(生产方式演算表!AQ230,-1)))</f>
        <v/>
      </c>
      <c r="J230" s="24" t="str">
        <f>IF(生产方式演算表!AR230=0,"","运力")</f>
        <v>运力</v>
      </c>
      <c r="K230" s="24">
        <f>IF(J230="","",IF(LEN(生产方式演算表!AR230)=1,生产方式演算表!AR230,ROUND(生产方式演算表!AR230,-1)))</f>
        <v>10</v>
      </c>
      <c r="L230" s="3" t="str">
        <f>IF(生产方式演算表!O230="","",生产方式演算表!O230)</f>
        <v>工程师</v>
      </c>
      <c r="M230" s="3">
        <f>IF(生产方式演算表!AT230="","",ROUND(生产方式演算表!AT230,-1))</f>
        <v>450</v>
      </c>
      <c r="N230" s="3" t="str">
        <f>IF(生产方式演算表!Q230="","",生产方式演算表!Q230)</f>
        <v/>
      </c>
      <c r="O230" s="3" t="str">
        <f>IF(生产方式演算表!AU230="","",ROUND(生产方式演算表!AU230,-1))</f>
        <v/>
      </c>
      <c r="P230" s="3" t="str">
        <f>IF(生产方式演算表!S230="","",生产方式演算表!S230)</f>
        <v/>
      </c>
      <c r="Q230" s="3" t="str">
        <f>IF(生产方式演算表!AV230="","",ROUND(生产方式演算表!AV230,-1))</f>
        <v/>
      </c>
      <c r="R230" s="3" t="str">
        <f>IF(生产方式演算表!V230="","",生产方式演算表!V230)</f>
        <v>火炮</v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IF(生产方式演算表!X230="","",生产方式演算表!X230)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1120</v>
      </c>
      <c r="W230" s="3">
        <f t="shared" si="13"/>
        <v>30</v>
      </c>
      <c r="X230" s="3">
        <f t="shared" si="14"/>
        <v>2100</v>
      </c>
      <c r="Y230" s="3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spans="1:34" ht="19.100000000000001" customHeight="1" x14ac:dyDescent="0.4">
      <c r="A231" s="21" t="str">
        <f>生产方式演算表!A231</f>
        <v>pmg_科学武器厂_高级生产</v>
      </c>
      <c r="B231" s="18" t="str">
        <f>IF(生产方式演算表!B231="","",生产方式演算表!B231)</f>
        <v>pm_滑膛炮</v>
      </c>
      <c r="C231" s="21">
        <f>生产方式演算表!C231</f>
        <v>3</v>
      </c>
      <c r="D231" s="22" t="str">
        <f>IF(生产方式演算表!F231="","",生产方式演算表!F231)</f>
        <v>钢铁</v>
      </c>
      <c r="E231" s="22">
        <f>IF(生产方式演算表!AO231="","",IF(LEN(生产方式演算表!AO231)=1,生产方式演算表!AO231,ROUND(生产方式演算表!AO231,-1)))</f>
        <v>20</v>
      </c>
      <c r="F231" s="22" t="str">
        <f>IF(生产方式演算表!H231="","",生产方式演算表!H231)</f>
        <v>工具</v>
      </c>
      <c r="G231" s="22">
        <f>IF(生产方式演算表!AP231="","",IF(LEN(生产方式演算表!AP231)=1,生产方式演算表!AP231,ROUND(生产方式演算表!AP231,-1)))</f>
        <v>9</v>
      </c>
      <c r="H231" s="22" t="str">
        <f>IF(生产方式演算表!J231="","",生产方式演算表!J231)</f>
        <v/>
      </c>
      <c r="I231" s="22" t="str">
        <f>IF(生产方式演算表!AQ231="","",IF(LEN(生产方式演算表!AQ231)=1,生产方式演算表!AQ231,ROUND(生产方式演算表!AQ231,-1)))</f>
        <v/>
      </c>
      <c r="J231" s="24" t="str">
        <f>IF(生产方式演算表!AR231=0,"","运力")</f>
        <v>运力</v>
      </c>
      <c r="K231" s="24">
        <f>IF(J231="","",IF(LEN(生产方式演算表!AR231)=1,生产方式演算表!AR231,ROUND(生产方式演算表!AR231,-1)))</f>
        <v>10</v>
      </c>
      <c r="L231" s="3" t="str">
        <f>IF(生产方式演算表!O231="","",生产方式演算表!O231)</f>
        <v>工程师</v>
      </c>
      <c r="M231" s="3">
        <f>IF(生产方式演算表!AT231="","",ROUND(生产方式演算表!AT231,-1))</f>
        <v>530</v>
      </c>
      <c r="N231" s="3" t="str">
        <f>IF(生产方式演算表!Q231="","",生产方式演算表!Q231)</f>
        <v/>
      </c>
      <c r="O231" s="3" t="str">
        <f>IF(生产方式演算表!AU231="","",ROUND(生产方式演算表!AU231,-1))</f>
        <v/>
      </c>
      <c r="P231" s="3" t="str">
        <f>IF(生产方式演算表!S231="","",生产方式演算表!S231)</f>
        <v/>
      </c>
      <c r="Q231" s="3" t="str">
        <f>IF(生产方式演算表!AV231="","",ROUND(生产方式演算表!AV231,-1))</f>
        <v/>
      </c>
      <c r="R231" s="3" t="str">
        <f>IF(生产方式演算表!V231="","",生产方式演算表!V231)</f>
        <v>火炮</v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IF(生产方式演算表!X231="","",生产方式演算表!X231)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1360</v>
      </c>
      <c r="W231" s="3">
        <f t="shared" si="13"/>
        <v>35</v>
      </c>
      <c r="X231" s="3">
        <f t="shared" si="14"/>
        <v>2800</v>
      </c>
      <c r="Y231" s="3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spans="1:34" ht="19.100000000000001" customHeight="1" x14ac:dyDescent="0.4">
      <c r="A232" s="21" t="str">
        <f>生产方式演算表!A232</f>
        <v>pmg_科学武器厂_高级生产</v>
      </c>
      <c r="B232" s="18" t="str">
        <f>IF(生产方式演算表!B232="","",生产方式演算表!B232)</f>
        <v>pm_线膛炮</v>
      </c>
      <c r="C232" s="21">
        <f>生产方式演算表!C232</f>
        <v>4</v>
      </c>
      <c r="D232" s="22" t="str">
        <f>IF(生产方式演算表!F232="","",生产方式演算表!F232)</f>
        <v>钢铁</v>
      </c>
      <c r="E232" s="22">
        <f>IF(生产方式演算表!AO232="","",IF(LEN(生产方式演算表!AO232)=1,生产方式演算表!AO232,ROUND(生产方式演算表!AO232,-1)))</f>
        <v>20</v>
      </c>
      <c r="F232" s="22" t="str">
        <f>IF(生产方式演算表!H232="","",生产方式演算表!H232)</f>
        <v>工具</v>
      </c>
      <c r="G232" s="22">
        <f>IF(生产方式演算表!AP232="","",IF(LEN(生产方式演算表!AP232)=1,生产方式演算表!AP232,ROUND(生产方式演算表!AP232,-1)))</f>
        <v>10</v>
      </c>
      <c r="H232" s="22" t="str">
        <f>IF(生产方式演算表!J232="","",生产方式演算表!J232)</f>
        <v/>
      </c>
      <c r="I232" s="22" t="str">
        <f>IF(生产方式演算表!AQ232="","",IF(LEN(生产方式演算表!AQ232)=1,生产方式演算表!AQ232,ROUND(生产方式演算表!AQ232,-1)))</f>
        <v/>
      </c>
      <c r="J232" s="24" t="str">
        <f>IF(生产方式演算表!AR232=0,"","运力")</f>
        <v>运力</v>
      </c>
      <c r="K232" s="24">
        <f>IF(J232="","",IF(LEN(生产方式演算表!AR232)=1,生产方式演算表!AR232,ROUND(生产方式演算表!AR232,-1)))</f>
        <v>10</v>
      </c>
      <c r="L232" s="3" t="str">
        <f>IF(生产方式演算表!O232="","",生产方式演算表!O232)</f>
        <v>工程师</v>
      </c>
      <c r="M232" s="3">
        <f>IF(生产方式演算表!AT232="","",ROUND(生产方式演算表!AT232,-1))</f>
        <v>600</v>
      </c>
      <c r="N232" s="3" t="str">
        <f>IF(生产方式演算表!Q232="","",生产方式演算表!Q232)</f>
        <v/>
      </c>
      <c r="O232" s="3" t="str">
        <f>IF(生产方式演算表!AU232="","",ROUND(生产方式演算表!AU232,-1))</f>
        <v/>
      </c>
      <c r="P232" s="3" t="str">
        <f>IF(生产方式演算表!S232="","",生产方式演算表!S232)</f>
        <v/>
      </c>
      <c r="Q232" s="3" t="str">
        <f>IF(生产方式演算表!AV232="","",ROUND(生产方式演算表!AV232,-1))</f>
        <v/>
      </c>
      <c r="R232" s="3" t="str">
        <f>IF(生产方式演算表!V232="","",生产方式演算表!V232)</f>
        <v>火炮</v>
      </c>
      <c r="S232" s="3">
        <f>IF(生产方式演算表!AW232="","",IF(LEN(生产方式演算表!AW232)=1,生产方式演算表!AW232,ROUND(生产方式演算表!AW232,-1)))</f>
        <v>40</v>
      </c>
      <c r="T232" s="3" t="str">
        <f>IF(生产方式演算表!X232="","",生产方式演算表!X232)</f>
        <v/>
      </c>
      <c r="U232" s="3" t="str">
        <f>IF(生产方式演算表!AX232="","",IF(LEN(生产方式演算表!AX232)=1,生产方式演算表!AX232,ROUND(生产方式演算表!AX232,-1)))</f>
        <v/>
      </c>
      <c r="V232" s="3">
        <f t="shared" si="12"/>
        <v>1400</v>
      </c>
      <c r="W232" s="3">
        <f t="shared" si="13"/>
        <v>40</v>
      </c>
      <c r="X232" s="3">
        <f t="shared" si="14"/>
        <v>2800</v>
      </c>
      <c r="Y232" s="3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spans="1:34" ht="19.100000000000001" customHeight="1" x14ac:dyDescent="0.4">
      <c r="A233" s="21" t="str">
        <f>生产方式演算表!A233</f>
        <v>pmg_科学武器厂_高级生产</v>
      </c>
      <c r="B233" s="18" t="str">
        <f>IF(生产方式演算表!B233="","",生产方式演算表!B233)</f>
        <v>pm_后膛炮</v>
      </c>
      <c r="C233" s="21">
        <f>生产方式演算表!C233</f>
        <v>5</v>
      </c>
      <c r="D233" s="22" t="str">
        <f>IF(生产方式演算表!F233="","",生产方式演算表!F233)</f>
        <v>钢铁</v>
      </c>
      <c r="E233" s="22">
        <f>IF(生产方式演算表!AO233="","",IF(LEN(生产方式演算表!AO233)=1,生产方式演算表!AO233,ROUND(生产方式演算表!AO233,-1)))</f>
        <v>30</v>
      </c>
      <c r="F233" s="22" t="str">
        <f>IF(生产方式演算表!H233="","",生产方式演算表!H233)</f>
        <v>工具</v>
      </c>
      <c r="G233" s="22">
        <f>IF(生产方式演算表!AP233="","",IF(LEN(生产方式演算表!AP233)=1,生产方式演算表!AP233,ROUND(生产方式演算表!AP233,-1)))</f>
        <v>10</v>
      </c>
      <c r="H233" s="22" t="str">
        <f>IF(生产方式演算表!J233="","",生产方式演算表!J233)</f>
        <v/>
      </c>
      <c r="I233" s="22" t="str">
        <f>IF(生产方式演算表!AQ233="","",IF(LEN(生产方式演算表!AQ233)=1,生产方式演算表!AQ233,ROUND(生产方式演算表!AQ233,-1)))</f>
        <v/>
      </c>
      <c r="J233" s="24" t="str">
        <f>IF(生产方式演算表!AR233=0,"","运力")</f>
        <v>运力</v>
      </c>
      <c r="K233" s="24">
        <f>IF(J233="","",IF(LEN(生产方式演算表!AR233)=1,生产方式演算表!AR233,ROUND(生产方式演算表!AR233,-1)))</f>
        <v>10</v>
      </c>
      <c r="L233" s="3" t="str">
        <f>IF(生产方式演算表!O233="","",生产方式演算表!O233)</f>
        <v>工程师</v>
      </c>
      <c r="M233" s="3">
        <f>IF(生产方式演算表!AT233="","",ROUND(生产方式演算表!AT233,-1))</f>
        <v>680</v>
      </c>
      <c r="N233" s="3" t="str">
        <f>IF(生产方式演算表!Q233="","",生产方式演算表!Q233)</f>
        <v/>
      </c>
      <c r="O233" s="3" t="str">
        <f>IF(生产方式演算表!AU233="","",ROUND(生产方式演算表!AU233,-1))</f>
        <v/>
      </c>
      <c r="P233" s="3" t="str">
        <f>IF(生产方式演算表!S233="","",生产方式演算表!S233)</f>
        <v/>
      </c>
      <c r="Q233" s="3" t="str">
        <f>IF(生产方式演算表!AV233="","",ROUND(生产方式演算表!AV233,-1))</f>
        <v/>
      </c>
      <c r="R233" s="3" t="str">
        <f>IF(生产方式演算表!V233="","",生产方式演算表!V233)</f>
        <v>火炮</v>
      </c>
      <c r="S233" s="3">
        <f>IF(生产方式演算表!AW233="","",IF(LEN(生产方式演算表!AW233)=1,生产方式演算表!AW233,ROUND(生产方式演算表!AW233,-1)))</f>
        <v>40</v>
      </c>
      <c r="T233" s="3" t="str">
        <f>IF(生产方式演算表!X233="","",生产方式演算表!X233)</f>
        <v/>
      </c>
      <c r="U233" s="3" t="str">
        <f>IF(生产方式演算表!AX233="","",IF(LEN(生产方式演算表!AX233)=1,生产方式演算表!AX233,ROUND(生产方式演算表!AX233,-1)))</f>
        <v/>
      </c>
      <c r="V233" s="3">
        <f t="shared" si="12"/>
        <v>1900</v>
      </c>
      <c r="W233" s="3">
        <f t="shared" si="13"/>
        <v>45</v>
      </c>
      <c r="X233" s="3">
        <f t="shared" si="14"/>
        <v>2800</v>
      </c>
      <c r="Y233" s="3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spans="1:34" ht="19.100000000000001" customHeight="1" x14ac:dyDescent="0.4">
      <c r="A234" s="21" t="str">
        <f>生产方式演算表!A234</f>
        <v>pmg_科学武器厂_自动化</v>
      </c>
      <c r="B234" s="18" t="str">
        <f>IF(生产方式演算表!B234="","",生产方式演算表!B234)</f>
        <v>pm_科武_手工装配</v>
      </c>
      <c r="C234" s="21">
        <f>生产方式演算表!C234</f>
        <v>1</v>
      </c>
      <c r="D234" s="22" t="str">
        <f>IF(生产方式演算表!F234="","",生产方式演算表!F234)</f>
        <v/>
      </c>
      <c r="E234" s="22" t="str">
        <f>IF(生产方式演算表!AO234="","",IF(LEN(生产方式演算表!AO234)=1,生产方式演算表!AO234,ROUND(生产方式演算表!AO234,-1)))</f>
        <v/>
      </c>
      <c r="F234" s="22" t="str">
        <f>IF(生产方式演算表!H234="","",生产方式演算表!H234)</f>
        <v/>
      </c>
      <c r="G234" s="22" t="str">
        <f>IF(生产方式演算表!AP234="","",IF(LEN(生产方式演算表!AP234)=1,生产方式演算表!AP234,ROUND(生产方式演算表!AP234,-1)))</f>
        <v/>
      </c>
      <c r="H234" s="22" t="str">
        <f>IF(生产方式演算表!J234="","",生产方式演算表!J234)</f>
        <v/>
      </c>
      <c r="I234" s="22" t="str">
        <f>IF(生产方式演算表!AQ234="","",IF(LEN(生产方式演算表!AQ234)=1,生产方式演算表!AQ234,ROUND(生产方式演算表!AQ234,-1)))</f>
        <v/>
      </c>
      <c r="J234" s="24" t="str">
        <f>IF(生产方式演算表!AR234=0,"","运力")</f>
        <v/>
      </c>
      <c r="K234" s="24" t="str">
        <f>IF(J234="","",IF(LEN(生产方式演算表!AR234)=1,生产方式演算表!AR234,ROUND(生产方式演算表!AR234,-1)))</f>
        <v/>
      </c>
      <c r="L234" s="3" t="str">
        <f>IF(生产方式演算表!O234="","",生产方式演算表!O234)</f>
        <v/>
      </c>
      <c r="M234" s="3" t="str">
        <f>IF(生产方式演算表!AT234="","",ROUND(生产方式演算表!AT234,-1))</f>
        <v/>
      </c>
      <c r="N234" s="3" t="str">
        <f>IF(生产方式演算表!Q234="","",生产方式演算表!Q234)</f>
        <v/>
      </c>
      <c r="O234" s="3" t="str">
        <f>IF(生产方式演算表!AU234="","",ROUND(生产方式演算表!AU234,-1))</f>
        <v/>
      </c>
      <c r="P234" s="3" t="str">
        <f>IF(生产方式演算表!S234="","",生产方式演算表!S234)</f>
        <v/>
      </c>
      <c r="Q234" s="3" t="str">
        <f>IF(生产方式演算表!AV234="","",ROUND(生产方式演算表!AV234,-1))</f>
        <v/>
      </c>
      <c r="R234" s="3" t="str">
        <f>IF(生产方式演算表!V234="","",生产方式演算表!V234)</f>
        <v/>
      </c>
      <c r="S234" s="3" t="str">
        <f>IF(生产方式演算表!AW234="","",IF(LEN(生产方式演算表!AW234)=1,生产方式演算表!AW234,ROUND(生产方式演算表!AW234,-1)))</f>
        <v/>
      </c>
      <c r="T234" s="3" t="str">
        <f>IF(生产方式演算表!X234="","",生产方式演算表!X234)</f>
        <v/>
      </c>
      <c r="U234" s="3" t="str">
        <f>IF(生产方式演算表!AX234="","",IF(LEN(生产方式演算表!AX234)=1,生产方式演算表!AX234,ROUND(生产方式演算表!AX234,-1)))</f>
        <v/>
      </c>
      <c r="V234" s="3">
        <f t="shared" si="12"/>
        <v>0</v>
      </c>
      <c r="W234" s="3">
        <f t="shared" si="13"/>
        <v>0</v>
      </c>
      <c r="X234" s="3">
        <f t="shared" si="14"/>
        <v>0</v>
      </c>
      <c r="Y234" s="3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spans="1:34" ht="19.100000000000001" customHeight="1" x14ac:dyDescent="0.4">
      <c r="A235" s="21" t="str">
        <f>生产方式演算表!A235</f>
        <v>pmg_科学武器厂_自动化</v>
      </c>
      <c r="B235" s="18" t="str">
        <f>IF(生产方式演算表!B235="","",生产方式演算表!B235)</f>
        <v>pm_科武_水管锅炉</v>
      </c>
      <c r="C235" s="21">
        <f>生产方式演算表!C235</f>
        <v>2</v>
      </c>
      <c r="D235" s="22" t="str">
        <f>IF(生产方式演算表!F235="","",生产方式演算表!F235)</f>
        <v>工具</v>
      </c>
      <c r="E235" s="22">
        <f>IF(生产方式演算表!AO235="","",IF(LEN(生产方式演算表!AO235)=1,生产方式演算表!AO235,ROUND(生产方式演算表!AO235,-1)))</f>
        <v>6</v>
      </c>
      <c r="F235" s="22" t="str">
        <f>IF(生产方式演算表!H235="","",生产方式演算表!H235)</f>
        <v/>
      </c>
      <c r="G235" s="22" t="str">
        <f>IF(生产方式演算表!AP235="","",IF(LEN(生产方式演算表!AP235)=1,生产方式演算表!AP235,ROUND(生产方式演算表!AP235,-1)))</f>
        <v/>
      </c>
      <c r="H235" s="22" t="str">
        <f>IF(生产方式演算表!J235="","",生产方式演算表!J235)</f>
        <v/>
      </c>
      <c r="I235" s="22" t="str">
        <f>IF(生产方式演算表!AQ235="","",IF(LEN(生产方式演算表!AQ235)=1,生产方式演算表!AQ235,ROUND(生产方式演算表!AQ235,-1)))</f>
        <v/>
      </c>
      <c r="J235" s="24" t="str">
        <f>IF(生产方式演算表!AR235=0,"","运力")</f>
        <v/>
      </c>
      <c r="K235" s="24" t="str">
        <f>IF(J235="","",IF(LEN(生产方式演算表!AR235)=1,生产方式演算表!AR235,ROUND(生产方式演算表!AR235,-1)))</f>
        <v/>
      </c>
      <c r="L235" s="3" t="str">
        <f>IF(生产方式演算表!O235="","",生产方式演算表!O235)</f>
        <v>劳工</v>
      </c>
      <c r="M235" s="3">
        <f>IF(生产方式演算表!AT235="","",ROUND(生产方式演算表!AT235,-1))</f>
        <v>-360</v>
      </c>
      <c r="N235" s="3" t="str">
        <f>IF(生产方式演算表!Q235="","",生产方式演算表!Q235)</f>
        <v>工程师</v>
      </c>
      <c r="O235" s="3">
        <f>IF(生产方式演算表!AU235="","",ROUND(生产方式演算表!AU235,-1))</f>
        <v>30</v>
      </c>
      <c r="P235" s="3" t="str">
        <f>IF(生产方式演算表!S235="","",生产方式演算表!S235)</f>
        <v/>
      </c>
      <c r="Q235" s="3" t="str">
        <f>IF(生产方式演算表!AV235="","",ROUND(生产方式演算表!AV235,-1))</f>
        <v/>
      </c>
      <c r="R235" s="3" t="str">
        <f>IF(生产方式演算表!V235="","",生产方式演算表!V235)</f>
        <v/>
      </c>
      <c r="S235" s="3" t="str">
        <f>IF(生产方式演算表!AW235="","",IF(LEN(生产方式演算表!AW235)=1,生产方式演算表!AW235,ROUND(生产方式演算表!AW235,-1)))</f>
        <v/>
      </c>
      <c r="T235" s="3" t="str">
        <f>IF(生产方式演算表!X235="","",生产方式演算表!X235)</f>
        <v/>
      </c>
      <c r="U235" s="3" t="str">
        <f>IF(生产方式演算表!AX235="","",IF(LEN(生产方式演算表!AX235)=1,生产方式演算表!AX235,ROUND(生产方式演算表!AX235,-1)))</f>
        <v/>
      </c>
      <c r="V235" s="3">
        <f t="shared" si="12"/>
        <v>240</v>
      </c>
      <c r="W235" s="3">
        <f t="shared" si="13"/>
        <v>-7</v>
      </c>
      <c r="X235" s="3">
        <f t="shared" si="14"/>
        <v>0</v>
      </c>
      <c r="Y235" s="3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spans="1:34" ht="19.100000000000001" customHeight="1" x14ac:dyDescent="0.4">
      <c r="A236" s="21" t="str">
        <f>生产方式演算表!A236</f>
        <v>pmg_科学武器厂_自动化</v>
      </c>
      <c r="B236" s="18" t="str">
        <f>IF(生产方式演算表!B236="","",生产方式演算表!B236)</f>
        <v>pm_科武_旋转阀发动机</v>
      </c>
      <c r="C236" s="21">
        <f>生产方式演算表!C236</f>
        <v>3</v>
      </c>
      <c r="D236" s="22" t="str">
        <f>IF(生产方式演算表!F236="","",生产方式演算表!F236)</f>
        <v>煤</v>
      </c>
      <c r="E236" s="22">
        <f>IF(生产方式演算表!AO236="","",IF(LEN(生产方式演算表!AO236)=1,生产方式演算表!AO236,ROUND(生产方式演算表!AO236,-1)))</f>
        <v>4</v>
      </c>
      <c r="F236" s="22" t="str">
        <f>IF(生产方式演算表!H236="","",生产方式演算表!H236)</f>
        <v>工具</v>
      </c>
      <c r="G236" s="22">
        <f>IF(生产方式演算表!AP236="","",IF(LEN(生产方式演算表!AP236)=1,生产方式演算表!AP236,ROUND(生产方式演算表!AP236,-1)))</f>
        <v>3</v>
      </c>
      <c r="H236" s="22" t="str">
        <f>IF(生产方式演算表!J236="","",生产方式演算表!J236)</f>
        <v>树胶</v>
      </c>
      <c r="I236" s="22">
        <f>IF(生产方式演算表!AQ236="","",IF(LEN(生产方式演算表!AQ236)=1,生产方式演算表!AQ236,ROUND(生产方式演算表!AQ236,-1)))</f>
        <v>2</v>
      </c>
      <c r="J236" s="24" t="str">
        <f>IF(生产方式演算表!AR236=0,"","运力")</f>
        <v/>
      </c>
      <c r="K236" s="24" t="str">
        <f>IF(J236="","",IF(LEN(生产方式演算表!AR236)=1,生产方式演算表!AR236,ROUND(生产方式演算表!AR236,-1)))</f>
        <v/>
      </c>
      <c r="L236" s="3" t="str">
        <f>IF(生产方式演算表!O236="","",生产方式演算表!O236)</f>
        <v>劳工</v>
      </c>
      <c r="M236" s="3">
        <f>IF(生产方式演算表!AT236="","",ROUND(生产方式演算表!AT236,-1))</f>
        <v>-720</v>
      </c>
      <c r="N236" s="3" t="str">
        <f>IF(生产方式演算表!Q236="","",生产方式演算表!Q236)</f>
        <v>工程师</v>
      </c>
      <c r="O236" s="3">
        <f>IF(生产方式演算表!AU236="","",ROUND(生产方式演算表!AU236,-1))</f>
        <v>60</v>
      </c>
      <c r="P236" s="3" t="str">
        <f>IF(生产方式演算表!S236="","",生产方式演算表!S236)</f>
        <v/>
      </c>
      <c r="Q236" s="3" t="str">
        <f>IF(生产方式演算表!AV236="","",ROUND(生产方式演算表!AV236,-1))</f>
        <v/>
      </c>
      <c r="R236" s="3" t="str">
        <f>IF(生产方式演算表!V236="","",生产方式演算表!V236)</f>
        <v/>
      </c>
      <c r="S236" s="3" t="str">
        <f>IF(生产方式演算表!AW236="","",IF(LEN(生产方式演算表!AW236)=1,生产方式演算表!AW236,ROUND(生产方式演算表!AW236,-1)))</f>
        <v/>
      </c>
      <c r="T236" s="3" t="str">
        <f>IF(生产方式演算表!X236="","",生产方式演算表!X236)</f>
        <v/>
      </c>
      <c r="U236" s="3" t="str">
        <f>IF(生产方式演算表!AX236="","",IF(LEN(生产方式演算表!AX236)=1,生产方式演算表!AX236,ROUND(生产方式演算表!AX236,-1)))</f>
        <v/>
      </c>
      <c r="V236" s="3">
        <f t="shared" si="12"/>
        <v>320</v>
      </c>
      <c r="W236" s="3">
        <f t="shared" si="13"/>
        <v>-15</v>
      </c>
      <c r="X236" s="3">
        <f t="shared" si="14"/>
        <v>0</v>
      </c>
      <c r="Y236" s="3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spans="1:34" ht="19.100000000000001" customHeight="1" x14ac:dyDescent="0.4">
      <c r="A237" s="21" t="str">
        <f>生产方式演算表!A237</f>
        <v>pmg_科学武器厂_自动化</v>
      </c>
      <c r="B237" s="18" t="str">
        <f>IF(生产方式演算表!B237="","",生产方式演算表!B237)</f>
        <v>pm_科武_流水线</v>
      </c>
      <c r="C237" s="21">
        <f>生产方式演算表!C237</f>
        <v>4</v>
      </c>
      <c r="D237" s="22" t="str">
        <f>IF(生产方式演算表!F237="","",生产方式演算表!F237)</f>
        <v>科学引擎</v>
      </c>
      <c r="E237" s="22">
        <f>IF(生产方式演算表!AO237="","",IF(LEN(生产方式演算表!AO237)=1,生产方式演算表!AO237,ROUND(生产方式演算表!AO237,-1)))</f>
        <v>2</v>
      </c>
      <c r="F237" s="22" t="str">
        <f>IF(生产方式演算表!H237="","",生产方式演算表!H237)</f>
        <v>煤</v>
      </c>
      <c r="G237" s="22">
        <f>IF(生产方式演算表!AP237="","",IF(LEN(生产方式演算表!AP237)=1,生产方式演算表!AP237,ROUND(生产方式演算表!AP237,-1)))</f>
        <v>6</v>
      </c>
      <c r="H237" s="22" t="str">
        <f>IF(生产方式演算表!J237="","",生产方式演算表!J237)</f>
        <v>树胶</v>
      </c>
      <c r="I237" s="22">
        <f>IF(生产方式演算表!AQ237="","",IF(LEN(生产方式演算表!AQ237)=1,生产方式演算表!AQ237,ROUND(生产方式演算表!AQ237,-1)))</f>
        <v>2</v>
      </c>
      <c r="J237" s="24" t="str">
        <f>IF(生产方式演算表!AR237=0,"","运力")</f>
        <v/>
      </c>
      <c r="K237" s="24" t="str">
        <f>IF(J237="","",IF(LEN(生产方式演算表!AR237)=1,生产方式演算表!AR237,ROUND(生产方式演算表!AR237,-1)))</f>
        <v/>
      </c>
      <c r="L237" s="3" t="str">
        <f>IF(生产方式演算表!O237="","",生产方式演算表!O237)</f>
        <v>劳工</v>
      </c>
      <c r="M237" s="3">
        <f>IF(生产方式演算表!AT237="","",ROUND(生产方式演算表!AT237,-1))</f>
        <v>-1090</v>
      </c>
      <c r="N237" s="3" t="str">
        <f>IF(生产方式演算表!Q237="","",生产方式演算表!Q237)</f>
        <v>工程师</v>
      </c>
      <c r="O237" s="3">
        <f>IF(生产方式演算表!AU237="","",ROUND(生产方式演算表!AU237,-1))</f>
        <v>90</v>
      </c>
      <c r="P237" s="3" t="str">
        <f>IF(生产方式演算表!S237="","",生产方式演算表!S237)</f>
        <v/>
      </c>
      <c r="Q237" s="3" t="str">
        <f>IF(生产方式演算表!AV237="","",ROUND(生产方式演算表!AV237,-1))</f>
        <v/>
      </c>
      <c r="R237" s="3" t="str">
        <f>IF(生产方式演算表!V237="","",生产方式演算表!V237)</f>
        <v/>
      </c>
      <c r="S237" s="3" t="str">
        <f>IF(生产方式演算表!AW237="","",IF(LEN(生产方式演算表!AW237)=1,生产方式演算表!AW237,ROUND(生产方式演算表!AW237,-1)))</f>
        <v/>
      </c>
      <c r="T237" s="3" t="str">
        <f>IF(生产方式演算表!X237="","",生产方式演算表!X237)</f>
        <v/>
      </c>
      <c r="U237" s="3" t="str">
        <f>IF(生产方式演算表!AX237="","",IF(LEN(生产方式演算表!AX237)=1,生产方式演算表!AX237,ROUND(生产方式演算表!AX237,-1)))</f>
        <v/>
      </c>
      <c r="V237" s="3">
        <f t="shared" si="12"/>
        <v>380</v>
      </c>
      <c r="W237" s="3">
        <f t="shared" si="13"/>
        <v>-22</v>
      </c>
      <c r="X237" s="3">
        <f t="shared" si="14"/>
        <v>0</v>
      </c>
      <c r="Y237" s="3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customHeight="1" x14ac:dyDescent="0.4">
      <c r="A238" s="21" t="str">
        <f>生产方式演算表!A238</f>
        <v>pmg_科学武器厂_自动化</v>
      </c>
      <c r="B238" s="18" t="str">
        <f>IF(生产方式演算表!B238="","",生产方式演算表!B238)</f>
        <v>pm_科武_魔导流水线</v>
      </c>
      <c r="C238" s="21">
        <f>生产方式演算表!C238</f>
        <v>5</v>
      </c>
      <c r="D238" s="22" t="str">
        <f>IF(生产方式演算表!F238="","",生产方式演算表!F238)</f>
        <v>魔导引擎</v>
      </c>
      <c r="E238" s="22">
        <f>IF(生产方式演算表!AO238="","",IF(LEN(生产方式演算表!AO238)=1,生产方式演算表!AO238,ROUND(生产方式演算表!AO238,-1)))</f>
        <v>1</v>
      </c>
      <c r="F238" s="22" t="str">
        <f>IF(生产方式演算表!H238="","",生产方式演算表!H238)</f>
        <v>灵能水晶</v>
      </c>
      <c r="G238" s="22">
        <f>IF(生产方式演算表!AP238="","",IF(LEN(生产方式演算表!AP238)=1,生产方式演算表!AP238,ROUND(生产方式演算表!AP238,-1)))</f>
        <v>4</v>
      </c>
      <c r="H238" s="22" t="str">
        <f>IF(生产方式演算表!J238="","",生产方式演算表!J238)</f>
        <v>树胶</v>
      </c>
      <c r="I238" s="22">
        <f>IF(生产方式演算表!AQ238="","",IF(LEN(生产方式演算表!AQ238)=1,生产方式演算表!AQ238,ROUND(生产方式演算表!AQ238,-1)))</f>
        <v>3</v>
      </c>
      <c r="J238" s="24" t="str">
        <f>IF(生产方式演算表!AR238=0,"","运力")</f>
        <v/>
      </c>
      <c r="K238" s="24" t="str">
        <f>IF(J238="","",IF(LEN(生产方式演算表!AR238)=1,生产方式演算表!AR238,ROUND(生产方式演算表!AR238,-1)))</f>
        <v/>
      </c>
      <c r="L238" s="3" t="str">
        <f>IF(生产方式演算表!O238="","",生产方式演算表!O238)</f>
        <v>劳工</v>
      </c>
      <c r="M238" s="3">
        <f>IF(生产方式演算表!AT238="","",ROUND(生产方式演算表!AT238,-1))</f>
        <v>-1450</v>
      </c>
      <c r="N238" s="3" t="str">
        <f>IF(生产方式演算表!Q238="","",生产方式演算表!Q238)</f>
        <v>工程师</v>
      </c>
      <c r="O238" s="3">
        <f>IF(生产方式演算表!AU238="","",ROUND(生产方式演算表!AU238,-1))</f>
        <v>120</v>
      </c>
      <c r="P238" s="3" t="str">
        <f>IF(生产方式演算表!S238="","",生产方式演算表!S238)</f>
        <v/>
      </c>
      <c r="Q238" s="3" t="str">
        <f>IF(生产方式演算表!AV238="","",ROUND(生产方式演算表!AV238,-1))</f>
        <v/>
      </c>
      <c r="R238" s="3" t="str">
        <f>IF(生产方式演算表!V238="","",生产方式演算表!V238)</f>
        <v/>
      </c>
      <c r="S238" s="3" t="str">
        <f>IF(生产方式演算表!AW238="","",IF(LEN(生产方式演算表!AW238)=1,生产方式演算表!AW238,ROUND(生产方式演算表!AW238,-1)))</f>
        <v/>
      </c>
      <c r="T238" s="3" t="str">
        <f>IF(生产方式演算表!X238="","",生产方式演算表!X238)</f>
        <v/>
      </c>
      <c r="U238" s="3" t="str">
        <f>IF(生产方式演算表!AX238="","",IF(LEN(生产方式演算表!AX238)=1,生产方式演算表!AX238,ROUND(生产方式演算表!AX238,-1)))</f>
        <v/>
      </c>
      <c r="V238" s="3">
        <f t="shared" si="12"/>
        <v>440</v>
      </c>
      <c r="W238" s="3">
        <f t="shared" si="13"/>
        <v>-29</v>
      </c>
      <c r="X238" s="3">
        <f t="shared" si="14"/>
        <v>0</v>
      </c>
      <c r="Y238" s="3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spans="1:34" ht="19.100000000000001" customHeight="1" x14ac:dyDescent="0.4">
      <c r="A239" s="21" t="str">
        <f>生产方式演算表!A239</f>
        <v>pmg_科学武器厂_自动化</v>
      </c>
      <c r="B239" s="18" t="str">
        <f>IF(生产方式演算表!B239="","",生产方式演算表!B239)</f>
        <v>pm_科武_手工装配</v>
      </c>
      <c r="C239" s="21">
        <f>生产方式演算表!C239</f>
        <v>1</v>
      </c>
      <c r="D239" s="22" t="str">
        <f>IF(生产方式演算表!F239="","",生产方式演算表!F239)</f>
        <v/>
      </c>
      <c r="E239" s="22" t="str">
        <f>IF(生产方式演算表!AO239="","",IF(LEN(生产方式演算表!AO239)=1,生产方式演算表!AO239,ROUND(生产方式演算表!AO239,-1)))</f>
        <v/>
      </c>
      <c r="F239" s="22" t="str">
        <f>IF(生产方式演算表!H239="","",生产方式演算表!H239)</f>
        <v/>
      </c>
      <c r="G239" s="22" t="str">
        <f>IF(生产方式演算表!AP239="","",IF(LEN(生产方式演算表!AP239)=1,生产方式演算表!AP239,ROUND(生产方式演算表!AP239,-1)))</f>
        <v/>
      </c>
      <c r="H239" s="22" t="str">
        <f>IF(生产方式演算表!J239="","",生产方式演算表!J239)</f>
        <v/>
      </c>
      <c r="I239" s="22" t="str">
        <f>IF(生产方式演算表!AQ239="","",IF(LEN(生产方式演算表!AQ239)=1,生产方式演算表!AQ239,ROUND(生产方式演算表!AQ239,-1)))</f>
        <v/>
      </c>
      <c r="J239" s="24" t="str">
        <f>IF(生产方式演算表!AR239=0,"","运力")</f>
        <v/>
      </c>
      <c r="K239" s="24" t="str">
        <f>IF(J239="","",IF(LEN(生产方式演算表!AR239)=1,生产方式演算表!AR239,ROUND(生产方式演算表!AR239,-1)))</f>
        <v/>
      </c>
      <c r="L239" s="3" t="str">
        <f>IF(生产方式演算表!O239="","",生产方式演算表!O239)</f>
        <v/>
      </c>
      <c r="M239" s="3" t="str">
        <f>IF(生产方式演算表!AT239="","",ROUND(生产方式演算表!AT239,-1))</f>
        <v/>
      </c>
      <c r="N239" s="3" t="str">
        <f>IF(生产方式演算表!Q239="","",生产方式演算表!Q239)</f>
        <v/>
      </c>
      <c r="O239" s="3" t="str">
        <f>IF(生产方式演算表!AU239="","",ROUND(生产方式演算表!AU239,-1))</f>
        <v/>
      </c>
      <c r="P239" s="3" t="str">
        <f>IF(生产方式演算表!S239="","",生产方式演算表!S239)</f>
        <v/>
      </c>
      <c r="Q239" s="3" t="str">
        <f>IF(生产方式演算表!AV239="","",ROUND(生产方式演算表!AV239,-1))</f>
        <v/>
      </c>
      <c r="R239" s="3" t="str">
        <f>IF(生产方式演算表!V239="","",生产方式演算表!V239)</f>
        <v/>
      </c>
      <c r="S239" s="3" t="str">
        <f>IF(生产方式演算表!AW239="","",IF(LEN(生产方式演算表!AW239)=1,生产方式演算表!AW239,ROUND(生产方式演算表!AW239,-1)))</f>
        <v/>
      </c>
      <c r="T239" s="3" t="str">
        <f>IF(生产方式演算表!X239="","",生产方式演算表!X239)</f>
        <v/>
      </c>
      <c r="U239" s="3" t="str">
        <f>IF(生产方式演算表!AX239="","",IF(LEN(生产方式演算表!AX239)=1,生产方式演算表!AX239,ROUND(生产方式演算表!AX239,-1)))</f>
        <v/>
      </c>
      <c r="V239" s="3">
        <f t="shared" si="12"/>
        <v>0</v>
      </c>
      <c r="W239" s="3">
        <f t="shared" si="13"/>
        <v>0</v>
      </c>
      <c r="X239" s="3">
        <f t="shared" si="14"/>
        <v>0</v>
      </c>
      <c r="Y239" s="3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spans="1:34" ht="19.100000000000001" customHeight="1" x14ac:dyDescent="0.4">
      <c r="A240" s="21" t="str">
        <f>生产方式演算表!A240</f>
        <v>pmg_科学武器厂_自动化</v>
      </c>
      <c r="B240" s="18" t="str">
        <f>IF(生产方式演算表!B240="","",生产方式演算表!B240)</f>
        <v>pm_科武_基础科武</v>
      </c>
      <c r="C240" s="21">
        <f>生产方式演算表!C240</f>
        <v>2</v>
      </c>
      <c r="D240" s="22" t="str">
        <f>IF(生产方式演算表!F240="","",生产方式演算表!F240)</f>
        <v>魔偶</v>
      </c>
      <c r="E240" s="22">
        <f>IF(生产方式演算表!AO240="","",IF(LEN(生产方式演算表!AO240)=1,生产方式演算表!AO240,ROUND(生产方式演算表!AO240,-1)))</f>
        <v>2</v>
      </c>
      <c r="F240" s="22" t="str">
        <f>IF(生产方式演算表!H240="","",生产方式演算表!H240)</f>
        <v>灵能水晶</v>
      </c>
      <c r="G240" s="22">
        <f>IF(生产方式演算表!AP240="","",IF(LEN(生产方式演算表!AP240)=1,生产方式演算表!AP240,ROUND(生产方式演算表!AP240,-1)))</f>
        <v>4</v>
      </c>
      <c r="H240" s="22" t="str">
        <f>IF(生产方式演算表!J240="","",生产方式演算表!J240)</f>
        <v/>
      </c>
      <c r="I240" s="22" t="str">
        <f>IF(生产方式演算表!AQ240="","",IF(LEN(生产方式演算表!AQ240)=1,生产方式演算表!AQ240,ROUND(生产方式演算表!AQ240,-1)))</f>
        <v/>
      </c>
      <c r="J240" s="24" t="str">
        <f>IF(生产方式演算表!AR240=0,"","运力")</f>
        <v/>
      </c>
      <c r="K240" s="24" t="str">
        <f>IF(J240="","",IF(LEN(生产方式演算表!AR240)=1,生产方式演算表!AR240,ROUND(生产方式演算表!AR240,-1)))</f>
        <v/>
      </c>
      <c r="L240" s="3" t="str">
        <f>IF(生产方式演算表!O240="","",生产方式演算表!O240)</f>
        <v>劳工</v>
      </c>
      <c r="M240" s="3">
        <f>IF(生产方式演算表!AT240="","",ROUND(生产方式演算表!AT240,-1))</f>
        <v>-400</v>
      </c>
      <c r="N240" s="3" t="str">
        <f>IF(生产方式演算表!Q240="","",生产方式演算表!Q240)</f>
        <v>法士</v>
      </c>
      <c r="O240" s="3">
        <f>IF(生产方式演算表!AU240="","",ROUND(生产方式演算表!AU240,-1))</f>
        <v>50</v>
      </c>
      <c r="P240" s="3" t="str">
        <f>IF(生产方式演算表!S240="","",生产方式演算表!S240)</f>
        <v>工程师</v>
      </c>
      <c r="Q240" s="3">
        <f>IF(生产方式演算表!AV240="","",ROUND(生产方式演算表!AV240,-1))</f>
        <v>-30</v>
      </c>
      <c r="R240" s="3" t="str">
        <f>IF(生产方式演算表!V240="","",生产方式演算表!V240)</f>
        <v/>
      </c>
      <c r="S240" s="3" t="str">
        <f>IF(生产方式演算表!AW240="","",IF(LEN(生产方式演算表!AW240)=1,生产方式演算表!AW240,ROUND(生产方式演算表!AW240,-1)))</f>
        <v/>
      </c>
      <c r="T240" s="3" t="str">
        <f>IF(生产方式演算表!X240="","",生产方式演算表!X240)</f>
        <v/>
      </c>
      <c r="U240" s="3" t="str">
        <f>IF(生产方式演算表!AX240="","",IF(LEN(生产方式演算表!AX240)=1,生产方式演算表!AX240,ROUND(生产方式演算表!AX240,-1)))</f>
        <v/>
      </c>
      <c r="V240" s="3">
        <f t="shared" si="12"/>
        <v>340</v>
      </c>
      <c r="W240" s="3">
        <f t="shared" si="13"/>
        <v>-8</v>
      </c>
      <c r="X240" s="3">
        <f t="shared" si="14"/>
        <v>0</v>
      </c>
      <c r="Y240" s="3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spans="1:34" ht="19.100000000000001" customHeight="1" x14ac:dyDescent="0.4">
      <c r="A241" s="21" t="str">
        <f>生产方式演算表!A241</f>
        <v>pmg_科学武器厂_自动化</v>
      </c>
      <c r="B241" s="18" t="str">
        <f>IF(生产方式演算表!B241="","",生产方式演算表!B241)</f>
        <v>pm_科武_智能科武</v>
      </c>
      <c r="C241" s="21">
        <f>生产方式演算表!C241</f>
        <v>3</v>
      </c>
      <c r="D241" s="22" t="str">
        <f>IF(生产方式演算表!F241="","",生产方式演算表!F241)</f>
        <v>魔偶</v>
      </c>
      <c r="E241" s="22">
        <f>IF(生产方式演算表!AO241="","",IF(LEN(生产方式演算表!AO241)=1,生产方式演算表!AO241,ROUND(生产方式演算表!AO241,-1)))</f>
        <v>3</v>
      </c>
      <c r="F241" s="22" t="str">
        <f>IF(生产方式演算表!H241="","",生产方式演算表!H241)</f>
        <v>灵能水晶</v>
      </c>
      <c r="G241" s="22">
        <f>IF(生产方式演算表!AP241="","",IF(LEN(生产方式演算表!AP241)=1,生产方式演算表!AP241,ROUND(生产方式演算表!AP241,-1)))</f>
        <v>5</v>
      </c>
      <c r="H241" s="22" t="str">
        <f>IF(生产方式演算表!J241="","",生产方式演算表!J241)</f>
        <v/>
      </c>
      <c r="I241" s="22" t="str">
        <f>IF(生产方式演算表!AQ241="","",IF(LEN(生产方式演算表!AQ241)=1,生产方式演算表!AQ241,ROUND(生产方式演算表!AQ241,-1)))</f>
        <v/>
      </c>
      <c r="J241" s="24" t="str">
        <f>IF(生产方式演算表!AR241=0,"","运力")</f>
        <v/>
      </c>
      <c r="K241" s="24" t="str">
        <f>IF(J241="","",IF(LEN(生产方式演算表!AR241)=1,生产方式演算表!AR241,ROUND(生产方式演算表!AR241,-1)))</f>
        <v/>
      </c>
      <c r="L241" s="3" t="str">
        <f>IF(生产方式演算表!O241="","",生产方式演算表!O241)</f>
        <v>劳工</v>
      </c>
      <c r="M241" s="3">
        <f>IF(生产方式演算表!AT241="","",ROUND(生产方式演算表!AT241,-1))</f>
        <v>-800</v>
      </c>
      <c r="N241" s="3" t="str">
        <f>IF(生产方式演算表!Q241="","",生产方式演算表!Q241)</f>
        <v>法士</v>
      </c>
      <c r="O241" s="3">
        <f>IF(生产方式演算表!AU241="","",ROUND(生产方式演算表!AU241,-1))</f>
        <v>90</v>
      </c>
      <c r="P241" s="3" t="str">
        <f>IF(生产方式演算表!S241="","",生产方式演算表!S241)</f>
        <v>工程师</v>
      </c>
      <c r="Q241" s="3">
        <f>IF(生产方式演算表!AV241="","",ROUND(生产方式演算表!AV241,-1))</f>
        <v>-70</v>
      </c>
      <c r="R241" s="3" t="str">
        <f>IF(生产方式演算表!V241="","",生产方式演算表!V241)</f>
        <v/>
      </c>
      <c r="S241" s="3" t="str">
        <f>IF(生产方式演算表!AW241="","",IF(LEN(生产方式演算表!AW241)=1,生产方式演算表!AW241,ROUND(生产方式演算表!AW241,-1)))</f>
        <v/>
      </c>
      <c r="T241" s="3" t="str">
        <f>IF(生产方式演算表!X241="","",生产方式演算表!X241)</f>
        <v/>
      </c>
      <c r="U241" s="3" t="str">
        <f>IF(生产方式演算表!AX241="","",IF(LEN(生产方式演算表!AX241)=1,生产方式演算表!AX241,ROUND(生产方式演算表!AX241,-1)))</f>
        <v/>
      </c>
      <c r="V241" s="3">
        <f t="shared" si="12"/>
        <v>450</v>
      </c>
      <c r="W241" s="3">
        <f t="shared" si="13"/>
        <v>-16</v>
      </c>
      <c r="X241" s="3">
        <f t="shared" si="14"/>
        <v>0</v>
      </c>
      <c r="Y241" s="3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spans="1:34" ht="19.100000000000001" customHeight="1" x14ac:dyDescent="0.4">
      <c r="A242" s="21" t="str">
        <f>生产方式演算表!A242</f>
        <v>pmg_科学武器厂_自动化</v>
      </c>
      <c r="B242" s="18" t="str">
        <f>IF(生产方式演算表!B242="","",生产方式演算表!B242)</f>
        <v>pm_科武_强智能科武</v>
      </c>
      <c r="C242" s="21">
        <f>生产方式演算表!C242</f>
        <v>4</v>
      </c>
      <c r="D242" s="22" t="str">
        <f>IF(生产方式演算表!F242="","",生产方式演算表!F242)</f>
        <v>魔偶</v>
      </c>
      <c r="E242" s="22">
        <f>IF(生产方式演算表!AO242="","",IF(LEN(生产方式演算表!AO242)=1,生产方式演算表!AO242,ROUND(生产方式演算表!AO242,-1)))</f>
        <v>3</v>
      </c>
      <c r="F242" s="22" t="str">
        <f>IF(生产方式演算表!H242="","",生产方式演算表!H242)</f>
        <v>灵能水晶</v>
      </c>
      <c r="G242" s="22">
        <f>IF(生产方式演算表!AP242="","",IF(LEN(生产方式演算表!AP242)=1,生产方式演算表!AP242,ROUND(生产方式演算表!AP242,-1)))</f>
        <v>5</v>
      </c>
      <c r="H242" s="22" t="str">
        <f>IF(生产方式演算表!J242="","",生产方式演算表!J242)</f>
        <v>秘银</v>
      </c>
      <c r="I242" s="22">
        <f>IF(生产方式演算表!AQ242="","",IF(LEN(生产方式演算表!AQ242)=1,生产方式演算表!AQ242,ROUND(生产方式演算表!AQ242,-1)))</f>
        <v>1</v>
      </c>
      <c r="J242" s="24" t="str">
        <f>IF(生产方式演算表!AR242=0,"","运力")</f>
        <v/>
      </c>
      <c r="K242" s="24" t="str">
        <f>IF(J242="","",IF(LEN(生产方式演算表!AR242)=1,生产方式演算表!AR242,ROUND(生产方式演算表!AR242,-1)))</f>
        <v/>
      </c>
      <c r="L242" s="3" t="str">
        <f>IF(生产方式演算表!O242="","",生产方式演算表!O242)</f>
        <v>劳工</v>
      </c>
      <c r="M242" s="3">
        <f>IF(生产方式演算表!AT242="","",ROUND(生产方式演算表!AT242,-1))</f>
        <v>-1230</v>
      </c>
      <c r="N242" s="3" t="str">
        <f>IF(生产方式演算表!Q242="","",生产方式演算表!Q242)</f>
        <v>法士</v>
      </c>
      <c r="O242" s="3">
        <f>IF(生产方式演算表!AU242="","",ROUND(生产方式演算表!AU242,-1))</f>
        <v>120</v>
      </c>
      <c r="P242" s="3" t="str">
        <f>IF(生产方式演算表!S242="","",生产方式演算表!S242)</f>
        <v>工程师</v>
      </c>
      <c r="Q242" s="3">
        <f>IF(生产方式演算表!AV242="","",ROUND(生产方式演算表!AV242,-1))</f>
        <v>-100</v>
      </c>
      <c r="R242" s="3" t="str">
        <f>IF(生产方式演算表!V242="","",生产方式演算表!V242)</f>
        <v/>
      </c>
      <c r="S242" s="3" t="str">
        <f>IF(生产方式演算表!AW242="","",IF(LEN(生产方式演算表!AW242)=1,生产方式演算表!AW242,ROUND(生产方式演算表!AW242,-1)))</f>
        <v/>
      </c>
      <c r="T242" s="3" t="str">
        <f>IF(生产方式演算表!X242="","",生产方式演算表!X242)</f>
        <v/>
      </c>
      <c r="U242" s="3" t="str">
        <f>IF(生产方式演算表!AX242="","",IF(LEN(生产方式演算表!AX242)=1,生产方式演算表!AX242,ROUND(生产方式演算表!AX242,-1)))</f>
        <v/>
      </c>
      <c r="V242" s="3">
        <f t="shared" si="12"/>
        <v>530</v>
      </c>
      <c r="W242" s="3">
        <f t="shared" si="13"/>
        <v>-24</v>
      </c>
      <c r="X242" s="3">
        <f t="shared" si="14"/>
        <v>0</v>
      </c>
      <c r="Y242" s="3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customHeight="1" x14ac:dyDescent="0.4">
      <c r="A243" s="21" t="str">
        <f>生产方式演算表!A243</f>
        <v>pmg_科学武器厂_自动化</v>
      </c>
      <c r="B243" s="18" t="str">
        <f>IF(生产方式演算表!B243="","",生产方式演算表!B243)</f>
        <v>pm_科武_魔偶流水线</v>
      </c>
      <c r="C243" s="21">
        <f>生产方式演算表!C243</f>
        <v>5</v>
      </c>
      <c r="D243" s="22" t="str">
        <f>IF(生产方式演算表!F243="","",生产方式演算表!F243)</f>
        <v>魔偶</v>
      </c>
      <c r="E243" s="22">
        <f>IF(生产方式演算表!AO243="","",IF(LEN(生产方式演算表!AO243)=1,生产方式演算表!AO243,ROUND(生产方式演算表!AO243,-1)))</f>
        <v>3</v>
      </c>
      <c r="F243" s="22" t="str">
        <f>IF(生产方式演算表!H243="","",生产方式演算表!H243)</f>
        <v>灵能水晶</v>
      </c>
      <c r="G243" s="22">
        <f>IF(生产方式演算表!AP243="","",IF(LEN(生产方式演算表!AP243)=1,生产方式演算表!AP243,ROUND(生产方式演算表!AP243,-1)))</f>
        <v>6</v>
      </c>
      <c r="H243" s="22" t="str">
        <f>IF(生产方式演算表!J243="","",生产方式演算表!J243)</f>
        <v>魔导引擎</v>
      </c>
      <c r="I243" s="22">
        <f>IF(生产方式演算表!AQ243="","",IF(LEN(生产方式演算表!AQ243)=1,生产方式演算表!AQ243,ROUND(生产方式演算表!AQ243,-1)))</f>
        <v>2</v>
      </c>
      <c r="J243" s="24" t="str">
        <f>IF(生产方式演算表!AR243=0,"","运力")</f>
        <v/>
      </c>
      <c r="K243" s="24" t="str">
        <f>IF(J243="","",IF(LEN(生产方式演算表!AR243)=1,生产方式演算表!AR243,ROUND(生产方式演算表!AR243,-1)))</f>
        <v/>
      </c>
      <c r="L243" s="3" t="str">
        <f>IF(生产方式演算表!O243="","",生产方式演算表!O243)</f>
        <v>劳工</v>
      </c>
      <c r="M243" s="3">
        <f>IF(生产方式演算表!AT243="","",ROUND(生产方式演算表!AT243,-1))</f>
        <v>-1600</v>
      </c>
      <c r="N243" s="3" t="str">
        <f>IF(生产方式演算表!Q243="","",生产方式演算表!Q243)</f>
        <v>法士</v>
      </c>
      <c r="O243" s="3">
        <f>IF(生产方式演算表!AU243="","",ROUND(生产方式演算表!AU243,-1))</f>
        <v>180</v>
      </c>
      <c r="P243" s="3" t="str">
        <f>IF(生产方式演算表!S243="","",生产方式演算表!S243)</f>
        <v>工程师</v>
      </c>
      <c r="Q243" s="3">
        <f>IF(生产方式演算表!AV243="","",ROUND(生产方式演算表!AV243,-1))</f>
        <v>-130</v>
      </c>
      <c r="R243" s="3" t="str">
        <f>IF(生产方式演算表!V243="","",生产方式演算表!V243)</f>
        <v/>
      </c>
      <c r="S243" s="3" t="str">
        <f>IF(生产方式演算表!AW243="","",IF(LEN(生产方式演算表!AW243)=1,生产方式演算表!AW243,ROUND(生产方式演算表!AW243,-1)))</f>
        <v/>
      </c>
      <c r="T243" s="3" t="str">
        <f>IF(生产方式演算表!X243="","",生产方式演算表!X243)</f>
        <v/>
      </c>
      <c r="U243" s="3" t="str">
        <f>IF(生产方式演算表!AX243="","",IF(LEN(生产方式演算表!AX243)=1,生产方式演算表!AX243,ROUND(生产方式演算表!AX243,-1)))</f>
        <v/>
      </c>
      <c r="V243" s="3">
        <f t="shared" si="12"/>
        <v>670</v>
      </c>
      <c r="W243" s="3">
        <f t="shared" si="13"/>
        <v>-31</v>
      </c>
      <c r="X243" s="3">
        <f t="shared" si="14"/>
        <v>0</v>
      </c>
      <c r="Y243" s="3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customHeight="1" x14ac:dyDescent="0.4">
      <c r="A244" s="21" t="str">
        <f>生产方式演算表!A244</f>
        <v>pmg_科学武器厂_所有制</v>
      </c>
      <c r="B244" s="18" t="str">
        <f>IF(生产方式演算表!B244="","",生产方式演算表!B244)</f>
        <v>pm_重_商人行会</v>
      </c>
      <c r="C244" s="21">
        <f>生产方式演算表!C244</f>
        <v>1</v>
      </c>
      <c r="D244" s="22" t="str">
        <f>IF(生产方式演算表!F244="","",生产方式演算表!F244)</f>
        <v/>
      </c>
      <c r="E244" s="22" t="str">
        <f>IF(生产方式演算表!AO244="","",IF(LEN(生产方式演算表!AO244)=1,生产方式演算表!AO244,ROUND(生产方式演算表!AO244,-1)))</f>
        <v/>
      </c>
      <c r="F244" s="22" t="str">
        <f>IF(生产方式演算表!H244="","",生产方式演算表!H244)</f>
        <v/>
      </c>
      <c r="G244" s="22" t="str">
        <f>IF(生产方式演算表!AP244="","",IF(LEN(生产方式演算表!AP244)=1,生产方式演算表!AP244,ROUND(生产方式演算表!AP244,-1)))</f>
        <v/>
      </c>
      <c r="H244" s="22" t="str">
        <f>IF(生产方式演算表!J244="","",生产方式演算表!J244)</f>
        <v/>
      </c>
      <c r="I244" s="22" t="str">
        <f>IF(生产方式演算表!AQ244="","",IF(LEN(生产方式演算表!AQ244)=1,生产方式演算表!AQ244,ROUND(生产方式演算表!AQ244,-1)))</f>
        <v/>
      </c>
      <c r="J244" s="24" t="str">
        <f>IF(生产方式演算表!AR244=0,"","运力")</f>
        <v/>
      </c>
      <c r="K244" s="24" t="str">
        <f>IF(J244="","",IF(LEN(生产方式演算表!AR244)=1,生产方式演算表!AR244,ROUND(生产方式演算表!AR244,-1)))</f>
        <v/>
      </c>
      <c r="L244" s="3" t="str">
        <f>IF(生产方式演算表!O244="","",生产方式演算表!O244)</f>
        <v>职员</v>
      </c>
      <c r="M244" s="3">
        <f>IF(生产方式演算表!AT244="","",ROUND(生产方式演算表!AT244,-1))</f>
        <v>420</v>
      </c>
      <c r="N244" s="3" t="str">
        <f>IF(生产方式演算表!Q244="","",生产方式演算表!Q244)</f>
        <v>贵族</v>
      </c>
      <c r="O244" s="3">
        <f>IF(生产方式演算表!AU244="","",ROUND(生产方式演算表!AU244,-1))</f>
        <v>50</v>
      </c>
      <c r="P244" s="3" t="str">
        <f>IF(生产方式演算表!S244="","",生产方式演算表!S244)</f>
        <v/>
      </c>
      <c r="Q244" s="3" t="str">
        <f>IF(生产方式演算表!AV244="","",ROUND(生产方式演算表!AV244,-1))</f>
        <v/>
      </c>
      <c r="R244" s="3" t="str">
        <f>IF(生产方式演算表!V244="","",生产方式演算表!V244)</f>
        <v/>
      </c>
      <c r="S244" s="3" t="str">
        <f>IF(生产方式演算表!AW244="","",IF(LEN(生产方式演算表!AW244)=1,生产方式演算表!AW244,ROUND(生产方式演算表!AW244,-1)))</f>
        <v/>
      </c>
      <c r="T244" s="3" t="str">
        <f>IF(生产方式演算表!X244="","",生产方式演算表!X244)</f>
        <v/>
      </c>
      <c r="U244" s="3" t="str">
        <f>IF(生产方式演算表!AX244="","",IF(LEN(生产方式演算表!AX244)=1,生产方式演算表!AX244,ROUND(生产方式演算表!AX244,-1)))</f>
        <v/>
      </c>
      <c r="V244" s="3">
        <f t="shared" si="12"/>
        <v>0</v>
      </c>
      <c r="W244" s="3">
        <f t="shared" si="13"/>
        <v>21</v>
      </c>
      <c r="X244" s="3">
        <f t="shared" si="14"/>
        <v>0</v>
      </c>
      <c r="Y244" s="3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customHeight="1" x14ac:dyDescent="0.4">
      <c r="A245" s="21" t="str">
        <f>生产方式演算表!A245</f>
        <v>pmg_科学武器厂_所有制</v>
      </c>
      <c r="B245" s="18" t="str">
        <f>IF(生产方式演算表!B245="","",生产方式演算表!B245)</f>
        <v>pm_重_教会所有</v>
      </c>
      <c r="C245" s="21">
        <f>生产方式演算表!C245</f>
        <v>2</v>
      </c>
      <c r="D245" s="22" t="str">
        <f>IF(生产方式演算表!F245="","",生产方式演算表!F245)</f>
        <v/>
      </c>
      <c r="E245" s="22" t="str">
        <f>IF(生产方式演算表!AO245="","",IF(LEN(生产方式演算表!AO245)=1,生产方式演算表!AO245,ROUND(生产方式演算表!AO245,-1)))</f>
        <v/>
      </c>
      <c r="F245" s="22" t="str">
        <f>IF(生产方式演算表!H245="","",生产方式演算表!H245)</f>
        <v/>
      </c>
      <c r="G245" s="22" t="str">
        <f>IF(生产方式演算表!AP245="","",IF(LEN(生产方式演算表!AP245)=1,生产方式演算表!AP245,ROUND(生产方式演算表!AP245,-1)))</f>
        <v/>
      </c>
      <c r="H245" s="22" t="str">
        <f>IF(生产方式演算表!J245="","",生产方式演算表!J245)</f>
        <v/>
      </c>
      <c r="I245" s="22" t="str">
        <f>IF(生产方式演算表!AQ245="","",IF(LEN(生产方式演算表!AQ245)=1,生产方式演算表!AQ245,ROUND(生产方式演算表!AQ245,-1)))</f>
        <v/>
      </c>
      <c r="J245" s="24" t="str">
        <f>IF(生产方式演算表!AR245=0,"","运力")</f>
        <v/>
      </c>
      <c r="K245" s="24" t="str">
        <f>IF(J245="","",IF(LEN(生产方式演算表!AR245)=1,生产方式演算表!AR245,ROUND(生产方式演算表!AR245,-1)))</f>
        <v/>
      </c>
      <c r="L245" s="3" t="str">
        <f>IF(生产方式演算表!O245="","",生产方式演算表!O245)</f>
        <v>教士</v>
      </c>
      <c r="M245" s="3">
        <f>IF(生产方式演算表!AT245="","",ROUND(生产方式演算表!AT245,-1))</f>
        <v>530</v>
      </c>
      <c r="N245" s="3" t="str">
        <f>IF(生产方式演算表!Q245="","",生产方式演算表!Q245)</f>
        <v/>
      </c>
      <c r="O245" s="3" t="str">
        <f>IF(生产方式演算表!AU245="","",ROUND(生产方式演算表!AU245,-1))</f>
        <v/>
      </c>
      <c r="P245" s="3" t="str">
        <f>IF(生产方式演算表!S245="","",生产方式演算表!S245)</f>
        <v/>
      </c>
      <c r="Q245" s="3" t="str">
        <f>IF(生产方式演算表!AV245="","",ROUND(生产方式演算表!AV245,-1))</f>
        <v/>
      </c>
      <c r="R245" s="3" t="str">
        <f>IF(生产方式演算表!V245="","",生产方式演算表!V245)</f>
        <v/>
      </c>
      <c r="S245" s="3" t="str">
        <f>IF(生产方式演算表!AW245="","",IF(LEN(生产方式演算表!AW245)=1,生产方式演算表!AW245,ROUND(生产方式演算表!AW245,-1)))</f>
        <v/>
      </c>
      <c r="T245" s="3" t="str">
        <f>IF(生产方式演算表!X245="","",生产方式演算表!X245)</f>
        <v/>
      </c>
      <c r="U245" s="3" t="str">
        <f>IF(生产方式演算表!AX245="","",IF(LEN(生产方式演算表!AX245)=1,生产方式演算表!AX245,ROUND(生产方式演算表!AX245,-1)))</f>
        <v/>
      </c>
      <c r="V245" s="3">
        <f t="shared" si="12"/>
        <v>0</v>
      </c>
      <c r="W245" s="3">
        <f t="shared" si="13"/>
        <v>35</v>
      </c>
      <c r="X245" s="3">
        <f t="shared" si="14"/>
        <v>0</v>
      </c>
      <c r="Y245" s="3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customHeight="1" x14ac:dyDescent="0.4">
      <c r="A246" s="21" t="str">
        <f>生产方式演算表!A246</f>
        <v>pmg_科学武器厂_所有制</v>
      </c>
      <c r="B246" s="18" t="str">
        <f>IF(生产方式演算表!B246="","",生产方式演算表!B246)</f>
        <v>pm_重_私人运营</v>
      </c>
      <c r="C246" s="21">
        <f>生产方式演算表!C246</f>
        <v>3</v>
      </c>
      <c r="D246" s="22" t="str">
        <f>IF(生产方式演算表!F246="","",生产方式演算表!F246)</f>
        <v/>
      </c>
      <c r="E246" s="22" t="str">
        <f>IF(生产方式演算表!AO246="","",IF(LEN(生产方式演算表!AO246)=1,生产方式演算表!AO246,ROUND(生产方式演算表!AO246,-1)))</f>
        <v/>
      </c>
      <c r="F246" s="22" t="str">
        <f>IF(生产方式演算表!H246="","",生产方式演算表!H246)</f>
        <v/>
      </c>
      <c r="G246" s="22" t="str">
        <f>IF(生产方式演算表!AP246="","",IF(LEN(生产方式演算表!AP246)=1,生产方式演算表!AP246,ROUND(生产方式演算表!AP246,-1)))</f>
        <v/>
      </c>
      <c r="H246" s="22" t="str">
        <f>IF(生产方式演算表!J246="","",生产方式演算表!J246)</f>
        <v/>
      </c>
      <c r="I246" s="22" t="str">
        <f>IF(生产方式演算表!AQ246="","",IF(LEN(生产方式演算表!AQ246)=1,生产方式演算表!AQ246,ROUND(生产方式演算表!AQ246,-1)))</f>
        <v/>
      </c>
      <c r="J246" s="24" t="str">
        <f>IF(生产方式演算表!AR246=0,"","运力")</f>
        <v/>
      </c>
      <c r="K246" s="24" t="str">
        <f>IF(J246="","",IF(LEN(生产方式演算表!AR246)=1,生产方式演算表!AR246,ROUND(生产方式演算表!AR246,-1)))</f>
        <v/>
      </c>
      <c r="L246" s="3" t="str">
        <f>IF(生产方式演算表!O246="","",生产方式演算表!O246)</f>
        <v>资本家</v>
      </c>
      <c r="M246" s="3">
        <f>IF(生产方式演算表!AT246="","",ROUND(生产方式演算表!AT246,-1))</f>
        <v>140</v>
      </c>
      <c r="N246" s="3" t="str">
        <f>IF(生产方式演算表!Q246="","",生产方式演算表!Q246)</f>
        <v>职员</v>
      </c>
      <c r="O246" s="3">
        <f>IF(生产方式演算表!AU246="","",ROUND(生产方式演算表!AU246,-1))</f>
        <v>370</v>
      </c>
      <c r="P246" s="3" t="str">
        <f>IF(生产方式演算表!S246="","",生产方式演算表!S246)</f>
        <v/>
      </c>
      <c r="Q246" s="3" t="str">
        <f>IF(生产方式演算表!AV246="","",ROUND(生产方式演算表!AV246,-1))</f>
        <v/>
      </c>
      <c r="R246" s="3" t="str">
        <f>IF(生产方式演算表!V246="","",生产方式演算表!V246)</f>
        <v/>
      </c>
      <c r="S246" s="3" t="str">
        <f>IF(生产方式演算表!AW246="","",IF(LEN(生产方式演算表!AW246)=1,生产方式演算表!AW246,ROUND(生产方式演算表!AW246,-1)))</f>
        <v/>
      </c>
      <c r="T246" s="3" t="str">
        <f>IF(生产方式演算表!X246="","",生产方式演算表!X246)</f>
        <v/>
      </c>
      <c r="U246" s="3" t="str">
        <f>IF(生产方式演算表!AX246="","",IF(LEN(生产方式演算表!AX246)=1,生产方式演算表!AX246,ROUND(生产方式演算表!AX246,-1)))</f>
        <v/>
      </c>
      <c r="V246" s="3">
        <f t="shared" si="12"/>
        <v>0</v>
      </c>
      <c r="W246" s="3">
        <f t="shared" si="13"/>
        <v>203</v>
      </c>
      <c r="X246" s="3">
        <f t="shared" si="14"/>
        <v>0</v>
      </c>
      <c r="Y246" s="3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customHeight="1" x14ac:dyDescent="0.4">
      <c r="A247" s="21" t="str">
        <f>生产方式演算表!A247</f>
        <v>pmg_科学武器厂_所有制</v>
      </c>
      <c r="B247" s="18" t="str">
        <f>IF(生产方式演算表!B247="","",生产方式演算表!B247)</f>
        <v>pm_重_公开交易</v>
      </c>
      <c r="C247" s="21">
        <f>生产方式演算表!C247</f>
        <v>4</v>
      </c>
      <c r="D247" s="22" t="str">
        <f>IF(生产方式演算表!F247="","",生产方式演算表!F247)</f>
        <v/>
      </c>
      <c r="E247" s="22" t="str">
        <f>IF(生产方式演算表!AO247="","",IF(LEN(生产方式演算表!AO247)=1,生产方式演算表!AO247,ROUND(生产方式演算表!AO247,-1)))</f>
        <v/>
      </c>
      <c r="F247" s="22" t="str">
        <f>IF(生产方式演算表!H247="","",生产方式演算表!H247)</f>
        <v/>
      </c>
      <c r="G247" s="22" t="str">
        <f>IF(生产方式演算表!AP247="","",IF(LEN(生产方式演算表!AP247)=1,生产方式演算表!AP247,ROUND(生产方式演算表!AP247,-1)))</f>
        <v/>
      </c>
      <c r="H247" s="22" t="str">
        <f>IF(生产方式演算表!J247="","",生产方式演算表!J247)</f>
        <v/>
      </c>
      <c r="I247" s="22" t="str">
        <f>IF(生产方式演算表!AQ247="","",IF(LEN(生产方式演算表!AQ247)=1,生产方式演算表!AQ247,ROUND(生产方式演算表!AQ247,-1)))</f>
        <v/>
      </c>
      <c r="J247" s="24" t="str">
        <f>IF(生产方式演算表!AR247=0,"","运力")</f>
        <v/>
      </c>
      <c r="K247" s="24" t="str">
        <f>IF(J247="","",IF(LEN(生产方式演算表!AR247)=1,生产方式演算表!AR247,ROUND(生产方式演算表!AR247,-1)))</f>
        <v/>
      </c>
      <c r="L247" s="3" t="str">
        <f>IF(生产方式演算表!O247="","",生产方式演算表!O247)</f>
        <v>资本家</v>
      </c>
      <c r="M247" s="3">
        <f>IF(生产方式演算表!AT247="","",ROUND(生产方式演算表!AT247,-1))</f>
        <v>70</v>
      </c>
      <c r="N247" s="3" t="str">
        <f>IF(生产方式演算表!Q247="","",生产方式演算表!Q247)</f>
        <v>职员</v>
      </c>
      <c r="O247" s="3">
        <f>IF(生产方式演算表!AU247="","",ROUND(生产方式演算表!AU247,-1))</f>
        <v>180</v>
      </c>
      <c r="P247" s="3" t="str">
        <f>IF(生产方式演算表!S247="","",生产方式演算表!S247)</f>
        <v/>
      </c>
      <c r="Q247" s="3" t="str">
        <f>IF(生产方式演算表!AV247="","",ROUND(生产方式演算表!AV247,-1))</f>
        <v/>
      </c>
      <c r="R247" s="3" t="str">
        <f>IF(生产方式演算表!V247="","",生产方式演算表!V247)</f>
        <v/>
      </c>
      <c r="S247" s="3" t="str">
        <f>IF(生产方式演算表!AW247="","",IF(LEN(生产方式演算表!AW247)=1,生产方式演算表!AW247,ROUND(生产方式演算表!AW247,-1)))</f>
        <v/>
      </c>
      <c r="T247" s="3" t="str">
        <f>IF(生产方式演算表!X247="","",生产方式演算表!X247)</f>
        <v/>
      </c>
      <c r="U247" s="3" t="str">
        <f>IF(生产方式演算表!AX247="","",IF(LEN(生产方式演算表!AX247)=1,生产方式演算表!AX247,ROUND(生产方式演算表!AX247,-1)))</f>
        <v/>
      </c>
      <c r="V247" s="3">
        <f t="shared" si="12"/>
        <v>0</v>
      </c>
      <c r="W247" s="3">
        <f t="shared" si="13"/>
        <v>100</v>
      </c>
      <c r="X247" s="3">
        <f t="shared" si="14"/>
        <v>0</v>
      </c>
      <c r="Y247" s="3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customHeight="1" x14ac:dyDescent="0.4">
      <c r="A248" s="21" t="str">
        <f>生产方式演算表!A248</f>
        <v>pmg_科学武器厂_所有制</v>
      </c>
      <c r="B248" s="18" t="str">
        <f>IF(生产方式演算表!B248="","",生产方式演算表!B248)</f>
        <v>pm_重_政府运营</v>
      </c>
      <c r="C248" s="21">
        <f>生产方式演算表!C248</f>
        <v>5</v>
      </c>
      <c r="D248" s="22" t="str">
        <f>IF(生产方式演算表!F248="","",生产方式演算表!F248)</f>
        <v/>
      </c>
      <c r="E248" s="22" t="str">
        <f>IF(生产方式演算表!AO248="","",IF(LEN(生产方式演算表!AO248)=1,生产方式演算表!AO248,ROUND(生产方式演算表!AO248,-1)))</f>
        <v/>
      </c>
      <c r="F248" s="22" t="str">
        <f>IF(生产方式演算表!H248="","",生产方式演算表!H248)</f>
        <v/>
      </c>
      <c r="G248" s="22" t="str">
        <f>IF(生产方式演算表!AP248="","",IF(LEN(生产方式演算表!AP248)=1,生产方式演算表!AP248,ROUND(生产方式演算表!AP248,-1)))</f>
        <v/>
      </c>
      <c r="H248" s="22" t="str">
        <f>IF(生产方式演算表!J248="","",生产方式演算表!J248)</f>
        <v/>
      </c>
      <c r="I248" s="22" t="str">
        <f>IF(生产方式演算表!AQ248="","",IF(LEN(生产方式演算表!AQ248)=1,生产方式演算表!AQ248,ROUND(生产方式演算表!AQ248,-1)))</f>
        <v/>
      </c>
      <c r="J248" s="24" t="str">
        <f>IF(生产方式演算表!AR248=0,"","运力")</f>
        <v/>
      </c>
      <c r="K248" s="24" t="str">
        <f>IF(J248="","",IF(LEN(生产方式演算表!AR248)=1,生产方式演算表!AR248,ROUND(生产方式演算表!AR248,-1)))</f>
        <v/>
      </c>
      <c r="L248" s="3" t="str">
        <f>IF(生产方式演算表!O248="","",生产方式演算表!O248)</f>
        <v>官僚</v>
      </c>
      <c r="M248" s="3">
        <f>IF(生产方式演算表!AT248="","",ROUND(生产方式演算表!AT248,-1))</f>
        <v>600</v>
      </c>
      <c r="N248" s="3" t="str">
        <f>IF(生产方式演算表!Q248="","",生产方式演算表!Q248)</f>
        <v/>
      </c>
      <c r="O248" s="3" t="str">
        <f>IF(生产方式演算表!AU248="","",ROUND(生产方式演算表!AU248,-1))</f>
        <v/>
      </c>
      <c r="P248" s="3" t="str">
        <f>IF(生产方式演算表!S248="","",生产方式演算表!S248)</f>
        <v/>
      </c>
      <c r="Q248" s="3" t="str">
        <f>IF(生产方式演算表!AV248="","",ROUND(生产方式演算表!AV248,-1))</f>
        <v/>
      </c>
      <c r="R248" s="3" t="str">
        <f>IF(生产方式演算表!V248="","",生产方式演算表!V248)</f>
        <v/>
      </c>
      <c r="S248" s="3" t="str">
        <f>IF(生产方式演算表!AW248="","",IF(LEN(生产方式演算表!AW248)=1,生产方式演算表!AW248,ROUND(生产方式演算表!AW248,-1)))</f>
        <v/>
      </c>
      <c r="T248" s="3" t="str">
        <f>IF(生产方式演算表!X248="","",生产方式演算表!X248)</f>
        <v/>
      </c>
      <c r="U248" s="3" t="str">
        <f>IF(生产方式演算表!AX248="","",IF(LEN(生产方式演算表!AX248)=1,生产方式演算表!AX248,ROUND(生产方式演算表!AX248,-1)))</f>
        <v/>
      </c>
      <c r="V248" s="3">
        <f t="shared" si="12"/>
        <v>0</v>
      </c>
      <c r="W248" s="3">
        <f t="shared" si="13"/>
        <v>40</v>
      </c>
      <c r="X248" s="3">
        <f t="shared" si="14"/>
        <v>0</v>
      </c>
      <c r="Y248" s="3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customHeight="1" x14ac:dyDescent="0.4">
      <c r="A249" s="21" t="str">
        <f>生产方式演算表!A249</f>
        <v>pmg_科学武器厂_所有制</v>
      </c>
      <c r="B249" s="18" t="str">
        <f>IF(生产方式演算表!B249="","",生产方式演算表!B249)</f>
        <v>pm_重_初级工人合作社</v>
      </c>
      <c r="C249" s="21">
        <f>生产方式演算表!C249</f>
        <v>6</v>
      </c>
      <c r="D249" s="22" t="str">
        <f>IF(生产方式演算表!F249="","",生产方式演算表!F249)</f>
        <v/>
      </c>
      <c r="E249" s="22" t="str">
        <f>IF(生产方式演算表!AO249="","",IF(LEN(生产方式演算表!AO249)=1,生产方式演算表!AO249,ROUND(生产方式演算表!AO249,-1)))</f>
        <v/>
      </c>
      <c r="F249" s="22" t="str">
        <f>IF(生产方式演算表!H249="","",生产方式演算表!H249)</f>
        <v/>
      </c>
      <c r="G249" s="22" t="str">
        <f>IF(生产方式演算表!AP249="","",IF(LEN(生产方式演算表!AP249)=1,生产方式演算表!AP249,ROUND(生产方式演算表!AP249,-1)))</f>
        <v/>
      </c>
      <c r="H249" s="22" t="str">
        <f>IF(生产方式演算表!J249="","",生产方式演算表!J249)</f>
        <v/>
      </c>
      <c r="I249" s="22" t="str">
        <f>IF(生产方式演算表!AQ249="","",IF(LEN(生产方式演算表!AQ249)=1,生产方式演算表!AQ249,ROUND(生产方式演算表!AQ249,-1)))</f>
        <v/>
      </c>
      <c r="J249" s="24" t="str">
        <f>IF(生产方式演算表!AR249=0,"","运力")</f>
        <v/>
      </c>
      <c r="K249" s="24" t="str">
        <f>IF(J249="","",IF(LEN(生产方式演算表!AR249)=1,生产方式演算表!AR249,ROUND(生产方式演算表!AR249,-1)))</f>
        <v/>
      </c>
      <c r="L249" s="3" t="str">
        <f>IF(生产方式演算表!O249="","",生产方式演算表!O249)</f>
        <v>劳工</v>
      </c>
      <c r="M249" s="3">
        <f>IF(生产方式演算表!AT249="","",ROUND(生产方式演算表!AT249,-1))</f>
        <v>300</v>
      </c>
      <c r="N249" s="3" t="str">
        <f>IF(生产方式演算表!Q249="","",生产方式演算表!Q249)</f>
        <v>工程师</v>
      </c>
      <c r="O249" s="3">
        <f>IF(生产方式演算表!AU249="","",ROUND(生产方式演算表!AU249,-1))</f>
        <v>200</v>
      </c>
      <c r="P249" s="3" t="str">
        <f>IF(生产方式演算表!S249="","",生产方式演算表!S249)</f>
        <v/>
      </c>
      <c r="Q249" s="3" t="str">
        <f>IF(生产方式演算表!AV249="","",ROUND(生产方式演算表!AV249,-1))</f>
        <v/>
      </c>
      <c r="R249" s="3" t="str">
        <f>IF(生产方式演算表!V249="","",生产方式演算表!V249)</f>
        <v/>
      </c>
      <c r="S249" s="3" t="str">
        <f>IF(生产方式演算表!AW249="","",IF(LEN(生产方式演算表!AW249)=1,生产方式演算表!AW249,ROUND(生产方式演算表!AW249,-1)))</f>
        <v/>
      </c>
      <c r="T249" s="3" t="str">
        <f>IF(生产方式演算表!X249="","",生产方式演算表!X249)</f>
        <v/>
      </c>
      <c r="U249" s="3" t="str">
        <f>IF(生产方式演算表!AX249="","",IF(LEN(生产方式演算表!AX249)=1,生产方式演算表!AX249,ROUND(生产方式演算表!AX249,-1)))</f>
        <v/>
      </c>
      <c r="V249" s="3">
        <f t="shared" si="12"/>
        <v>0</v>
      </c>
      <c r="W249" s="3">
        <f t="shared" si="13"/>
        <v>11</v>
      </c>
      <c r="X249" s="3">
        <f t="shared" si="14"/>
        <v>0</v>
      </c>
      <c r="Y249" s="3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customHeight="1" x14ac:dyDescent="0.4">
      <c r="A250" s="21" t="str">
        <f>生产方式演算表!A250</f>
        <v>pmg_科学武器厂_所有制</v>
      </c>
      <c r="B250" s="18" t="str">
        <f>IF(生产方式演算表!B250="","",生产方式演算表!B250)</f>
        <v>pm_重_高级工人合作社</v>
      </c>
      <c r="C250" s="21">
        <f>生产方式演算表!C250</f>
        <v>7</v>
      </c>
      <c r="D250" s="22" t="str">
        <f>IF(生产方式演算表!F250="","",生产方式演算表!F250)</f>
        <v/>
      </c>
      <c r="E250" s="22" t="str">
        <f>IF(生产方式演算表!AO250="","",IF(LEN(生产方式演算表!AO250)=1,生产方式演算表!AO250,ROUND(生产方式演算表!AO250,-1)))</f>
        <v/>
      </c>
      <c r="F250" s="22" t="str">
        <f>IF(生产方式演算表!H250="","",生产方式演算表!H250)</f>
        <v/>
      </c>
      <c r="G250" s="22" t="str">
        <f>IF(生产方式演算表!AP250="","",IF(LEN(生产方式演算表!AP250)=1,生产方式演算表!AP250,ROUND(生产方式演算表!AP250,-1)))</f>
        <v/>
      </c>
      <c r="H250" s="22" t="str">
        <f>IF(生产方式演算表!J250="","",生产方式演算表!J250)</f>
        <v/>
      </c>
      <c r="I250" s="22" t="str">
        <f>IF(生产方式演算表!AQ250="","",IF(LEN(生产方式演算表!AQ250)=1,生产方式演算表!AQ250,ROUND(生产方式演算表!AQ250,-1)))</f>
        <v/>
      </c>
      <c r="J250" s="24" t="str">
        <f>IF(生产方式演算表!AR250=0,"","运力")</f>
        <v/>
      </c>
      <c r="K250" s="24" t="str">
        <f>IF(J250="","",IF(LEN(生产方式演算表!AR250)=1,生产方式演算表!AR250,ROUND(生产方式演算表!AR250,-1)))</f>
        <v/>
      </c>
      <c r="L250" s="3" t="str">
        <f>IF(生产方式演算表!O250="","",生产方式演算表!O250)</f>
        <v>劳工</v>
      </c>
      <c r="M250" s="3">
        <f>IF(生产方式演算表!AT250="","",ROUND(生产方式演算表!AT250,-1))</f>
        <v>150</v>
      </c>
      <c r="N250" s="3" t="str">
        <f>IF(生产方式演算表!Q250="","",生产方式演算表!Q250)</f>
        <v>工程师</v>
      </c>
      <c r="O250" s="3">
        <f>IF(生产方式演算表!AU250="","",ROUND(生产方式演算表!AU250,-1))</f>
        <v>130</v>
      </c>
      <c r="P250" s="3" t="str">
        <f>IF(生产方式演算表!S250="","",生产方式演算表!S250)</f>
        <v>法士</v>
      </c>
      <c r="Q250" s="3">
        <f>IF(生产方式演算表!AV250="","",ROUND(生产方式演算表!AV250,-1))</f>
        <v>90</v>
      </c>
      <c r="R250" s="3" t="str">
        <f>IF(生产方式演算表!V250="","",生产方式演算表!V250)</f>
        <v/>
      </c>
      <c r="S250" s="3" t="str">
        <f>IF(生产方式演算表!AW250="","",IF(LEN(生产方式演算表!AW250)=1,生产方式演算表!AW250,ROUND(生产方式演算表!AW250,-1)))</f>
        <v/>
      </c>
      <c r="T250" s="3" t="str">
        <f>IF(生产方式演算表!X250="","",生产方式演算表!X250)</f>
        <v/>
      </c>
      <c r="U250" s="3" t="str">
        <f>IF(生产方式演算表!AX250="","",IF(LEN(生产方式演算表!AX250)=1,生产方式演算表!AX250,ROUND(生产方式演算表!AX250,-1)))</f>
        <v/>
      </c>
      <c r="V250" s="3">
        <f t="shared" si="12"/>
        <v>0</v>
      </c>
      <c r="W250" s="3">
        <f t="shared" si="13"/>
        <v>6</v>
      </c>
      <c r="X250" s="3">
        <f t="shared" si="14"/>
        <v>0</v>
      </c>
      <c r="Y250" s="3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customHeight="1" x14ac:dyDescent="0.4">
      <c r="A251" s="21" t="str">
        <f>生产方式演算表!A251</f>
        <v>pmg_科学武器厂_所有制</v>
      </c>
      <c r="B251" s="18" t="str">
        <f>IF(生产方式演算表!B251="","",生产方式演算表!B251)</f>
        <v>pm_重_法师所有</v>
      </c>
      <c r="C251" s="21">
        <f>生产方式演算表!C251</f>
        <v>8</v>
      </c>
      <c r="D251" s="22" t="str">
        <f>IF(生产方式演算表!F251="","",生产方式演算表!F251)</f>
        <v/>
      </c>
      <c r="E251" s="22" t="str">
        <f>IF(生产方式演算表!AO251="","",IF(LEN(生产方式演算表!AO251)=1,生产方式演算表!AO251,ROUND(生产方式演算表!AO251,-1)))</f>
        <v/>
      </c>
      <c r="F251" s="22" t="str">
        <f>IF(生产方式演算表!H251="","",生产方式演算表!H251)</f>
        <v/>
      </c>
      <c r="G251" s="22" t="str">
        <f>IF(生产方式演算表!AP251="","",IF(LEN(生产方式演算表!AP251)=1,生产方式演算表!AP251,ROUND(生产方式演算表!AP251,-1)))</f>
        <v/>
      </c>
      <c r="H251" s="22" t="str">
        <f>IF(生产方式演算表!J251="","",生产方式演算表!J251)</f>
        <v/>
      </c>
      <c r="I251" s="22" t="str">
        <f>IF(生产方式演算表!AQ251="","",IF(LEN(生产方式演算表!AQ251)=1,生产方式演算表!AQ251,ROUND(生产方式演算表!AQ251,-1)))</f>
        <v/>
      </c>
      <c r="J251" s="24" t="str">
        <f>IF(生产方式演算表!AR251=0,"","运力")</f>
        <v/>
      </c>
      <c r="K251" s="24" t="str">
        <f>IF(J251="","",IF(LEN(生产方式演算表!AR251)=1,生产方式演算表!AR251,ROUND(生产方式演算表!AR251,-1)))</f>
        <v/>
      </c>
      <c r="L251" s="3" t="str">
        <f>IF(生产方式演算表!O251="","",生产方式演算表!O251)</f>
        <v>法师</v>
      </c>
      <c r="M251" s="3">
        <f>IF(生产方式演算表!AT251="","",ROUND(生产方式演算表!AT251,-1))</f>
        <v>50</v>
      </c>
      <c r="N251" s="3" t="str">
        <f>IF(生产方式演算表!Q251="","",生产方式演算表!Q251)</f>
        <v>法士</v>
      </c>
      <c r="O251" s="3">
        <f>IF(生产方式演算表!AU251="","",ROUND(生产方式演算表!AU251,-1))</f>
        <v>310</v>
      </c>
      <c r="P251" s="3" t="str">
        <f>IF(生产方式演算表!S251="","",生产方式演算表!S251)</f>
        <v/>
      </c>
      <c r="Q251" s="3" t="str">
        <f>IF(生产方式演算表!AV251="","",ROUND(生产方式演算表!AV251,-1))</f>
        <v/>
      </c>
      <c r="R251" s="3" t="str">
        <f>IF(生产方式演算表!V251="","",生产方式演算表!V251)</f>
        <v/>
      </c>
      <c r="S251" s="3" t="str">
        <f>IF(生产方式演算表!AW251="","",IF(LEN(生产方式演算表!AW251)=1,生产方式演算表!AW251,ROUND(生产方式演算表!AW251,-1)))</f>
        <v/>
      </c>
      <c r="T251" s="3" t="str">
        <f>IF(生产方式演算表!X251="","",生产方式演算表!X251)</f>
        <v/>
      </c>
      <c r="U251" s="3" t="str">
        <f>IF(生产方式演算表!AX251="","",IF(LEN(生产方式演算表!AX251)=1,生产方式演算表!AX251,ROUND(生产方式演算表!AX251,-1)))</f>
        <v/>
      </c>
      <c r="V251" s="3">
        <f t="shared" si="12"/>
        <v>0</v>
      </c>
      <c r="W251" s="3">
        <f t="shared" si="13"/>
        <v>159</v>
      </c>
      <c r="X251" s="3">
        <f t="shared" si="14"/>
        <v>0</v>
      </c>
      <c r="Y251" s="3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1" t="str">
        <f>生产方式演算表!A252</f>
        <v>pmg_魔导武器厂_基础生产</v>
      </c>
      <c r="B252" s="18" t="str">
        <f>IF(生产方式演算表!B252="","",生产方式演算表!B252)</f>
        <v>pm_教国法铳</v>
      </c>
      <c r="C252" s="21">
        <f>生产方式演算表!C252</f>
        <v>1</v>
      </c>
      <c r="D252" s="22" t="str">
        <f>IF(生产方式演算表!F252="","",生产方式演算表!F252)</f>
        <v>硬木</v>
      </c>
      <c r="E252" s="22">
        <f>IF(生产方式演算表!AO252="","",IF(LEN(生产方式演算表!AO252)=1,生产方式演算表!AO252,ROUND(生产方式演算表!AO252,-1)))</f>
        <v>6</v>
      </c>
      <c r="F252" s="22" t="str">
        <f>IF(生产方式演算表!H252="","",生产方式演算表!H252)</f>
        <v>泽洛</v>
      </c>
      <c r="G252" s="22">
        <f>IF(生产方式演算表!AP252="","",IF(LEN(生产方式演算表!AP252)=1,生产方式演算表!AP252,ROUND(生产方式演算表!AP252,-1)))</f>
        <v>10</v>
      </c>
      <c r="H252" s="22" t="str">
        <f>IF(生产方式演算表!J252="","",生产方式演算表!J252)</f>
        <v/>
      </c>
      <c r="I252" s="22" t="str">
        <f>IF(生产方式演算表!AQ252="","",IF(LEN(生产方式演算表!AQ252)=1,生产方式演算表!AQ252,ROUND(生产方式演算表!AQ252,-1)))</f>
        <v/>
      </c>
      <c r="J252" s="24" t="str">
        <f>IF(生产方式演算表!AR252=0,"","运力")</f>
        <v>运力</v>
      </c>
      <c r="K252" s="24">
        <f>IF(J252="","",IF(LEN(生产方式演算表!AR252)=1,生产方式演算表!AR252,ROUND(生产方式演算表!AR252,-1)))</f>
        <v>5</v>
      </c>
      <c r="L252" s="3" t="str">
        <f>IF(生产方式演算表!O252="","",生产方式演算表!O252)</f>
        <v>劳工</v>
      </c>
      <c r="M252" s="3">
        <f>IF(生产方式演算表!AT252="","",ROUND(生产方式演算表!AT252,-1))</f>
        <v>3880</v>
      </c>
      <c r="N252" s="3" t="str">
        <f>IF(生产方式演算表!Q252="","",生产方式演算表!Q252)</f>
        <v>法士</v>
      </c>
      <c r="O252" s="3">
        <f>IF(生产方式演算表!AU252="","",ROUND(生产方式演算表!AU252,-1))</f>
        <v>160</v>
      </c>
      <c r="P252" s="3" t="str">
        <f>IF(生产方式演算表!S252="","",生产方式演算表!S252)</f>
        <v/>
      </c>
      <c r="Q252" s="3" t="str">
        <f>IF(生产方式演算表!AV252="","",ROUND(生产方式演算表!AV252,-1))</f>
        <v/>
      </c>
      <c r="R252" s="3" t="str">
        <f>IF(生产方式演算表!V252="","",生产方式演算表!V252)</f>
        <v>法铳</v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IF(生产方式演算表!X252="","",生产方式演算表!X252)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690</v>
      </c>
      <c r="W252" s="3">
        <f t="shared" si="13"/>
        <v>90</v>
      </c>
      <c r="X252" s="3">
        <f t="shared" si="14"/>
        <v>1800</v>
      </c>
      <c r="Y252" s="3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spans="1:34" ht="19.100000000000001" customHeight="1" x14ac:dyDescent="0.4">
      <c r="A253" s="21" t="str">
        <f>生产方式演算表!A253</f>
        <v>pmg_魔导武器厂_基础生产</v>
      </c>
      <c r="B253" s="18" t="str">
        <f>IF(生产方式演算表!B253="","",生产方式演算表!B253)</f>
        <v>pm_制式法铳</v>
      </c>
      <c r="C253" s="21">
        <f>生产方式演算表!C253</f>
        <v>2</v>
      </c>
      <c r="D253" s="22" t="str">
        <f>IF(生产方式演算表!F253="","",生产方式演算表!F253)</f>
        <v>钢铁</v>
      </c>
      <c r="E253" s="22">
        <f>IF(生产方式演算表!AO253="","",IF(LEN(生产方式演算表!AO253)=1,生产方式演算表!AO253,ROUND(生产方式演算表!AO253,-1)))</f>
        <v>7</v>
      </c>
      <c r="F253" s="22" t="str">
        <f>IF(生产方式演算表!H253="","",生产方式演算表!H253)</f>
        <v>泽洛</v>
      </c>
      <c r="G253" s="22">
        <f>IF(生产方式演算表!AP253="","",IF(LEN(生产方式演算表!AP253)=1,生产方式演算表!AP253,ROUND(生产方式演算表!AP253,-1)))</f>
        <v>20</v>
      </c>
      <c r="H253" s="22" t="str">
        <f>IF(生产方式演算表!J253="","",生产方式演算表!J253)</f>
        <v/>
      </c>
      <c r="I253" s="22" t="str">
        <f>IF(生产方式演算表!AQ253="","",IF(LEN(生产方式演算表!AQ253)=1,生产方式演算表!AQ253,ROUND(生产方式演算表!AQ253,-1)))</f>
        <v/>
      </c>
      <c r="J253" s="24" t="str">
        <f>IF(生产方式演算表!AR253=0,"","运力")</f>
        <v>运力</v>
      </c>
      <c r="K253" s="24">
        <f>IF(J253="","",IF(LEN(生产方式演算表!AR253)=1,生产方式演算表!AR253,ROUND(生产方式演算表!AR253,-1)))</f>
        <v>8</v>
      </c>
      <c r="L253" s="3" t="str">
        <f>IF(生产方式演算表!O253="","",生产方式演算表!O253)</f>
        <v>劳工</v>
      </c>
      <c r="M253" s="3">
        <f>IF(生产方式演算表!AT253="","",ROUND(生产方式演算表!AT253,-1))</f>
        <v>3620</v>
      </c>
      <c r="N253" s="3" t="str">
        <f>IF(生产方式演算表!Q253="","",生产方式演算表!Q253)</f>
        <v>法士</v>
      </c>
      <c r="O253" s="3">
        <f>IF(生产方式演算表!AU253="","",ROUND(生产方式演算表!AU253,-1))</f>
        <v>230</v>
      </c>
      <c r="P253" s="3" t="str">
        <f>IF(生产方式演算表!S253="","",生产方式演算表!S253)</f>
        <v/>
      </c>
      <c r="Q253" s="3" t="str">
        <f>IF(生产方式演算表!AV253="","",ROUND(生产方式演算表!AV253,-1))</f>
        <v/>
      </c>
      <c r="R253" s="3" t="str">
        <f>IF(生产方式演算表!V253="","",生产方式演算表!V253)</f>
        <v>法铳</v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IF(生产方式演算表!X253="","",生产方式演算表!X253)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1250</v>
      </c>
      <c r="W253" s="3">
        <f t="shared" si="13"/>
        <v>85</v>
      </c>
      <c r="X253" s="3">
        <f t="shared" si="14"/>
        <v>2400</v>
      </c>
      <c r="Y253" s="3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spans="1:34" ht="19.100000000000001" customHeight="1" x14ac:dyDescent="0.4">
      <c r="A254" s="21" t="str">
        <f>生产方式演算表!A254</f>
        <v>pmg_魔导武器厂_基础生产</v>
      </c>
      <c r="B254" s="18" t="str">
        <f>IF(生产方式演算表!B254="","",生产方式演算表!B254)</f>
        <v>pm_充能法铳</v>
      </c>
      <c r="C254" s="21">
        <f>生产方式演算表!C254</f>
        <v>3</v>
      </c>
      <c r="D254" s="22" t="str">
        <f>IF(生产方式演算表!F254="","",生产方式演算表!F254)</f>
        <v>钢铁</v>
      </c>
      <c r="E254" s="22">
        <f>IF(生产方式演算表!AO254="","",IF(LEN(生产方式演算表!AO254)=1,生产方式演算表!AO254,ROUND(生产方式演算表!AO254,-1)))</f>
        <v>8</v>
      </c>
      <c r="F254" s="22" t="str">
        <f>IF(生产方式演算表!H254="","",生产方式演算表!H254)</f>
        <v>灵能水晶</v>
      </c>
      <c r="G254" s="22">
        <f>IF(生产方式演算表!AP254="","",IF(LEN(生产方式演算表!AP254)=1,生产方式演算表!AP254,ROUND(生产方式演算表!AP254,-1)))</f>
        <v>20</v>
      </c>
      <c r="H254" s="22" t="str">
        <f>IF(生产方式演算表!J254="","",生产方式演算表!J254)</f>
        <v/>
      </c>
      <c r="I254" s="22" t="str">
        <f>IF(生产方式演算表!AQ254="","",IF(LEN(生产方式演算表!AQ254)=1,生产方式演算表!AQ254,ROUND(生产方式演算表!AQ254,-1)))</f>
        <v/>
      </c>
      <c r="J254" s="24" t="str">
        <f>IF(生产方式演算表!AR254=0,"","运力")</f>
        <v>运力</v>
      </c>
      <c r="K254" s="24">
        <f>IF(J254="","",IF(LEN(生产方式演算表!AR254)=1,生产方式演算表!AR254,ROUND(生产方式演算表!AR254,-1)))</f>
        <v>9</v>
      </c>
      <c r="L254" s="3" t="str">
        <f>IF(生产方式演算表!O254="","",生产方式演算表!O254)</f>
        <v>劳工</v>
      </c>
      <c r="M254" s="3">
        <f>IF(生产方式演算表!AT254="","",ROUND(生产方式演算表!AT254,-1))</f>
        <v>3390</v>
      </c>
      <c r="N254" s="3" t="str">
        <f>IF(生产方式演算表!Q254="","",生产方式演算表!Q254)</f>
        <v>法士</v>
      </c>
      <c r="O254" s="3">
        <f>IF(生产方式演算表!AU254="","",ROUND(生产方式演算表!AU254,-1))</f>
        <v>280</v>
      </c>
      <c r="P254" s="3" t="str">
        <f>IF(生产方式演算表!S254="","",生产方式演算表!S254)</f>
        <v/>
      </c>
      <c r="Q254" s="3" t="str">
        <f>IF(生产方式演算表!AV254="","",ROUND(生产方式演算表!AV254,-1))</f>
        <v/>
      </c>
      <c r="R254" s="3" t="str">
        <f>IF(生产方式演算表!V254="","",生产方式演算表!V254)</f>
        <v>法铳</v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IF(生产方式演算表!X254="","",生产方式演算表!X254)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1600</v>
      </c>
      <c r="W254" s="3">
        <f t="shared" si="13"/>
        <v>81</v>
      </c>
      <c r="X254" s="3">
        <f t="shared" si="14"/>
        <v>3000</v>
      </c>
      <c r="Y254" s="3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spans="1:34" ht="19.100000000000001" customHeight="1" x14ac:dyDescent="0.4">
      <c r="A255" s="21" t="str">
        <f>生产方式演算表!A255</f>
        <v>pmg_魔导武器厂_基础生产</v>
      </c>
      <c r="B255" s="18" t="str">
        <f>IF(生产方式演算表!B255="","",生产方式演算表!B255)</f>
        <v>pm_复合法铳</v>
      </c>
      <c r="C255" s="21">
        <f>生产方式演算表!C255</f>
        <v>4</v>
      </c>
      <c r="D255" s="22" t="str">
        <f>IF(生产方式演算表!F255="","",生产方式演算表!F255)</f>
        <v>秘银</v>
      </c>
      <c r="E255" s="22">
        <f>IF(生产方式演算表!AO255="","",IF(LEN(生产方式演算表!AO255)=1,生产方式演算表!AO255,ROUND(生产方式演算表!AO255,-1)))</f>
        <v>7</v>
      </c>
      <c r="F255" s="22" t="str">
        <f>IF(生产方式演算表!H255="","",生产方式演算表!H255)</f>
        <v>灵能水晶</v>
      </c>
      <c r="G255" s="22">
        <f>IF(生产方式演算表!AP255="","",IF(LEN(生产方式演算表!AP255)=1,生产方式演算表!AP255,ROUND(生产方式演算表!AP255,-1)))</f>
        <v>20</v>
      </c>
      <c r="H255" s="22" t="str">
        <f>IF(生产方式演算表!J255="","",生产方式演算表!J255)</f>
        <v/>
      </c>
      <c r="I255" s="22" t="str">
        <f>IF(生产方式演算表!AQ255="","",IF(LEN(生产方式演算表!AQ255)=1,生产方式演算表!AQ255,ROUND(生产方式演算表!AQ255,-1)))</f>
        <v/>
      </c>
      <c r="J255" s="24" t="str">
        <f>IF(生产方式演算表!AR255=0,"","运力")</f>
        <v>运力</v>
      </c>
      <c r="K255" s="24">
        <f>IF(J255="","",IF(LEN(生产方式演算表!AR255)=1,生产方式演算表!AR255,ROUND(生产方式演算表!AR255,-1)))</f>
        <v>10</v>
      </c>
      <c r="L255" s="3" t="str">
        <f>IF(生产方式演算表!O255="","",生产方式演算表!O255)</f>
        <v>劳工</v>
      </c>
      <c r="M255" s="3">
        <f>IF(生产方式演算表!AT255="","",ROUND(生产方式演算表!AT255,-1))</f>
        <v>3190</v>
      </c>
      <c r="N255" s="3" t="str">
        <f>IF(生产方式演算表!Q255="","",生产方式演算表!Q255)</f>
        <v>法士</v>
      </c>
      <c r="O255" s="3">
        <f>IF(生产方式演算表!AU255="","",ROUND(生产方式演算表!AU255,-1))</f>
        <v>330</v>
      </c>
      <c r="P255" s="3" t="str">
        <f>IF(生产方式演算表!S255="","",生产方式演算表!S255)</f>
        <v/>
      </c>
      <c r="Q255" s="3" t="str">
        <f>IF(生产方式演算表!AV255="","",ROUND(生产方式演算表!AV255,-1))</f>
        <v/>
      </c>
      <c r="R255" s="3" t="str">
        <f>IF(生产方式演算表!V255="","",生产方式演算表!V255)</f>
        <v>法铳</v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IF(生产方式演算表!X255="","",生产方式演算表!X255)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1760</v>
      </c>
      <c r="W255" s="3">
        <f t="shared" si="13"/>
        <v>77</v>
      </c>
      <c r="X255" s="3">
        <f t="shared" si="14"/>
        <v>3000</v>
      </c>
      <c r="Y255" s="3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spans="1:34" ht="19.100000000000001" customHeight="1" x14ac:dyDescent="0.4">
      <c r="A256" s="21" t="str">
        <f>生产方式演算表!A256</f>
        <v>pmg_魔导武器厂_基础生产</v>
      </c>
      <c r="B256" s="18" t="str">
        <f>IF(生产方式演算表!B256="","",生产方式演算表!B256)</f>
        <v>pm_超导法铳</v>
      </c>
      <c r="C256" s="21">
        <f>生产方式演算表!C256</f>
        <v>5</v>
      </c>
      <c r="D256" s="22" t="str">
        <f>IF(生产方式演算表!F256="","",生产方式演算表!F256)</f>
        <v>秘银</v>
      </c>
      <c r="E256" s="22">
        <f>IF(生产方式演算表!AO256="","",IF(LEN(生产方式演算表!AO256)=1,生产方式演算表!AO256,ROUND(生产方式演算表!AO256,-1)))</f>
        <v>7</v>
      </c>
      <c r="F256" s="22" t="str">
        <f>IF(生产方式演算表!H256="","",生产方式演算表!H256)</f>
        <v>灵能水晶</v>
      </c>
      <c r="G256" s="22">
        <f>IF(生产方式演算表!AP256="","",IF(LEN(生产方式演算表!AP256)=1,生产方式演算表!AP256,ROUND(生产方式演算表!AP256,-1)))</f>
        <v>20</v>
      </c>
      <c r="H256" s="22" t="str">
        <f>IF(生产方式演算表!J256="","",生产方式演算表!J256)</f>
        <v>树胶</v>
      </c>
      <c r="I256" s="22">
        <f>IF(生产方式演算表!AQ256="","",IF(LEN(生产方式演算表!AQ256)=1,生产方式演算表!AQ256,ROUND(生产方式演算表!AQ256,-1)))</f>
        <v>7</v>
      </c>
      <c r="J256" s="24" t="str">
        <f>IF(生产方式演算表!AR256=0,"","运力")</f>
        <v>运力</v>
      </c>
      <c r="K256" s="24">
        <f>IF(J256="","",IF(LEN(生产方式演算表!AR256)=1,生产方式演算表!AR256,ROUND(生产方式演算表!AR256,-1)))</f>
        <v>9</v>
      </c>
      <c r="L256" s="3" t="str">
        <f>IF(生产方式演算表!O256="","",生产方式演算表!O256)</f>
        <v>劳工</v>
      </c>
      <c r="M256" s="3">
        <f>IF(生产方式演算表!AT256="","",ROUND(生产方式演算表!AT256,-1))</f>
        <v>2650</v>
      </c>
      <c r="N256" s="3" t="str">
        <f>IF(生产方式演算表!Q256="","",生产方式演算表!Q256)</f>
        <v>法士</v>
      </c>
      <c r="O256" s="3">
        <f>IF(生产方式演算表!AU256="","",ROUND(生产方式演算表!AU256,-1))</f>
        <v>330</v>
      </c>
      <c r="P256" s="3" t="str">
        <f>IF(生产方式演算表!S256="","",生产方式演算表!S256)</f>
        <v>工程师</v>
      </c>
      <c r="Q256" s="3">
        <f>IF(生产方式演算表!AV256="","",ROUND(生产方式演算表!AV256,-1))</f>
        <v>180</v>
      </c>
      <c r="R256" s="3" t="str">
        <f>IF(生产方式演算表!V256="","",生产方式演算表!V256)</f>
        <v>法铳</v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IF(生产方式演算表!X256="","",生产方式演算表!X256)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2040</v>
      </c>
      <c r="W256" s="3">
        <f t="shared" si="13"/>
        <v>66</v>
      </c>
      <c r="X256" s="3">
        <f t="shared" si="14"/>
        <v>3600</v>
      </c>
      <c r="Y256" s="3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spans="1:34" ht="19.100000000000001" customHeight="1" x14ac:dyDescent="0.4">
      <c r="A257" s="21" t="str">
        <f>生产方式演算表!A257</f>
        <v>pmg_魔导武器厂_高级生产</v>
      </c>
      <c r="B257" s="18" t="str">
        <f>IF(生产方式演算表!B257="","",生产方式演算表!B257)</f>
        <v>pm_教国魔轨炮</v>
      </c>
      <c r="C257" s="21">
        <f>生产方式演算表!C257</f>
        <v>1</v>
      </c>
      <c r="D257" s="22" t="str">
        <f>IF(生产方式演算表!F257="","",生产方式演算表!F257)</f>
        <v>硬木</v>
      </c>
      <c r="E257" s="22">
        <f>IF(生产方式演算表!AO257="","",IF(LEN(生产方式演算表!AO257)=1,生产方式演算表!AO257,ROUND(生产方式演算表!AO257,-1)))</f>
        <v>5</v>
      </c>
      <c r="F257" s="22" t="str">
        <f>IF(生产方式演算表!H257="","",生产方式演算表!H257)</f>
        <v>泽洛</v>
      </c>
      <c r="G257" s="22">
        <f>IF(生产方式演算表!AP257="","",IF(LEN(生产方式演算表!AP257)=1,生产方式演算表!AP257,ROUND(生产方式演算表!AP257,-1)))</f>
        <v>20</v>
      </c>
      <c r="H257" s="22" t="str">
        <f>IF(生产方式演算表!J257="","",生产方式演算表!J257)</f>
        <v/>
      </c>
      <c r="I257" s="22" t="str">
        <f>IF(生产方式演算表!AQ257="","",IF(LEN(生产方式演算表!AQ257)=1,生产方式演算表!AQ257,ROUND(生产方式演算表!AQ257,-1)))</f>
        <v/>
      </c>
      <c r="J257" s="24" t="str">
        <f>IF(生产方式演算表!AR257=0,"","运力")</f>
        <v>运力</v>
      </c>
      <c r="K257" s="24">
        <f>IF(J257="","",IF(LEN(生产方式演算表!AR257)=1,生产方式演算表!AR257,ROUND(生产方式演算表!AR257,-1)))</f>
        <v>3</v>
      </c>
      <c r="L257" s="3" t="str">
        <f>IF(生产方式演算表!O257="","",生产方式演算表!O257)</f>
        <v>劳工</v>
      </c>
      <c r="M257" s="3">
        <f>IF(生产方式演算表!AT257="","",ROUND(生产方式演算表!AT257,-1))</f>
        <v>3880</v>
      </c>
      <c r="N257" s="3" t="str">
        <f>IF(生产方式演算表!Q257="","",生产方式演算表!Q257)</f>
        <v>法士</v>
      </c>
      <c r="O257" s="3">
        <f>IF(生产方式演算表!AU257="","",ROUND(生产方式演算表!AU257,-1))</f>
        <v>160</v>
      </c>
      <c r="P257" s="3" t="str">
        <f>IF(生产方式演算表!S257="","",生产方式演算表!S257)</f>
        <v/>
      </c>
      <c r="Q257" s="3" t="str">
        <f>IF(生产方式演算表!AV257="","",ROUND(生产方式演算表!AV257,-1))</f>
        <v/>
      </c>
      <c r="R257" s="3" t="str">
        <f>IF(生产方式演算表!V257="","",生产方式演算表!V257)</f>
        <v>魔轨炮</v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IF(生产方式演算表!X257="","",生产方式演算表!X257)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1100</v>
      </c>
      <c r="W257" s="3">
        <f t="shared" si="13"/>
        <v>90</v>
      </c>
      <c r="X257" s="3">
        <f t="shared" si="14"/>
        <v>1600</v>
      </c>
      <c r="Y257" s="3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spans="1:34" ht="19.100000000000001" customHeight="1" x14ac:dyDescent="0.4">
      <c r="A258" s="21" t="str">
        <f>生产方式演算表!A258</f>
        <v>pmg_魔导武器厂_高级生产</v>
      </c>
      <c r="B258" s="18" t="str">
        <f>IF(生产方式演算表!B258="","",生产方式演算表!B258)</f>
        <v>pm_制式魔轨炮</v>
      </c>
      <c r="C258" s="21">
        <f>生产方式演算表!C258</f>
        <v>2</v>
      </c>
      <c r="D258" s="22" t="str">
        <f>IF(生产方式演算表!F258="","",生产方式演算表!F258)</f>
        <v>钢铁</v>
      </c>
      <c r="E258" s="22">
        <f>IF(生产方式演算表!AO258="","",IF(LEN(生产方式演算表!AO258)=1,生产方式演算表!AO258,ROUND(生产方式演算表!AO258,-1)))</f>
        <v>5</v>
      </c>
      <c r="F258" s="22" t="str">
        <f>IF(生产方式演算表!H258="","",生产方式演算表!H258)</f>
        <v>泽洛</v>
      </c>
      <c r="G258" s="22">
        <f>IF(生产方式演算表!AP258="","",IF(LEN(生产方式演算表!AP258)=1,生产方式演算表!AP258,ROUND(生产方式演算表!AP258,-1)))</f>
        <v>20</v>
      </c>
      <c r="H258" s="22" t="str">
        <f>IF(生产方式演算表!J258="","",生产方式演算表!J258)</f>
        <v/>
      </c>
      <c r="I258" s="22" t="str">
        <f>IF(生产方式演算表!AQ258="","",IF(LEN(生产方式演算表!AQ258)=1,生产方式演算表!AQ258,ROUND(生产方式演算表!AQ258,-1)))</f>
        <v/>
      </c>
      <c r="J258" s="24" t="str">
        <f>IF(生产方式演算表!AR258=0,"","运力")</f>
        <v>运力</v>
      </c>
      <c r="K258" s="24">
        <f>IF(J258="","",IF(LEN(生产方式演算表!AR258)=1,生产方式演算表!AR258,ROUND(生产方式演算表!AR258,-1)))</f>
        <v>5</v>
      </c>
      <c r="L258" s="3" t="str">
        <f>IF(生产方式演算表!O258="","",生产方式演算表!O258)</f>
        <v>劳工</v>
      </c>
      <c r="M258" s="3">
        <f>IF(生产方式演算表!AT258="","",ROUND(生产方式演算表!AT258,-1))</f>
        <v>1090</v>
      </c>
      <c r="N258" s="3" t="str">
        <f>IF(生产方式演算表!Q258="","",生产方式演算表!Q258)</f>
        <v>法士</v>
      </c>
      <c r="O258" s="3">
        <f>IF(生产方式演算表!AU258="","",ROUND(生产方式演算表!AU258,-1))</f>
        <v>70</v>
      </c>
      <c r="P258" s="3" t="str">
        <f>IF(生产方式演算表!S258="","",生产方式演算表!S258)</f>
        <v/>
      </c>
      <c r="Q258" s="3" t="str">
        <f>IF(生产方式演算表!AV258="","",ROUND(生产方式演算表!AV258,-1))</f>
        <v/>
      </c>
      <c r="R258" s="3" t="str">
        <f>IF(生产方式演算表!V258="","",生产方式演算表!V258)</f>
        <v>魔轨炮</v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IF(生产方式演算表!X258="","",生产方式演算表!X258)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1150</v>
      </c>
      <c r="W258" s="3">
        <f t="shared" si="13"/>
        <v>26</v>
      </c>
      <c r="X258" s="3">
        <f t="shared" si="14"/>
        <v>2400</v>
      </c>
      <c r="Y258" s="3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spans="1:34" ht="19.100000000000001" customHeight="1" x14ac:dyDescent="0.4">
      <c r="A259" s="21" t="str">
        <f>生产方式演算表!A259</f>
        <v>pmg_魔导武器厂_高级生产</v>
      </c>
      <c r="B259" s="18" t="str">
        <f>IF(生产方式演算表!B259="","",生产方式演算表!B259)</f>
        <v>pm_充能魔轨炮</v>
      </c>
      <c r="C259" s="21">
        <f>生产方式演算表!C259</f>
        <v>3</v>
      </c>
      <c r="D259" s="22" t="str">
        <f>IF(生产方式演算表!F259="","",生产方式演算表!F259)</f>
        <v>钢铁</v>
      </c>
      <c r="E259" s="22">
        <f>IF(生产方式演算表!AO259="","",IF(LEN(生产方式演算表!AO259)=1,生产方式演算表!AO259,ROUND(生产方式演算表!AO259,-1)))</f>
        <v>6</v>
      </c>
      <c r="F259" s="22" t="str">
        <f>IF(生产方式演算表!H259="","",生产方式演算表!H259)</f>
        <v>灵能水晶</v>
      </c>
      <c r="G259" s="22">
        <f>IF(生产方式演算表!AP259="","",IF(LEN(生产方式演算表!AP259)=1,生产方式演算表!AP259,ROUND(生产方式演算表!AP259,-1)))</f>
        <v>20</v>
      </c>
      <c r="H259" s="22" t="str">
        <f>IF(生产方式演算表!J259="","",生产方式演算表!J259)</f>
        <v/>
      </c>
      <c r="I259" s="22" t="str">
        <f>IF(生产方式演算表!AQ259="","",IF(LEN(生产方式演算表!AQ259)=1,生产方式演算表!AQ259,ROUND(生产方式演算表!AQ259,-1)))</f>
        <v/>
      </c>
      <c r="J259" s="24" t="str">
        <f>IF(生产方式演算表!AR259=0,"","运力")</f>
        <v>运力</v>
      </c>
      <c r="K259" s="24">
        <f>IF(J259="","",IF(LEN(生产方式演算表!AR259)=1,生产方式演算表!AR259,ROUND(生产方式演算表!AR259,-1)))</f>
        <v>5</v>
      </c>
      <c r="L259" s="3" t="str">
        <f>IF(生产方式演算表!O259="","",生产方式演算表!O259)</f>
        <v>劳工</v>
      </c>
      <c r="M259" s="3">
        <f>IF(生产方式演算表!AT259="","",ROUND(生产方式演算表!AT259,-1))</f>
        <v>1120</v>
      </c>
      <c r="N259" s="3" t="str">
        <f>IF(生产方式演算表!Q259="","",生产方式演算表!Q259)</f>
        <v>法士</v>
      </c>
      <c r="O259" s="3">
        <f>IF(生产方式演算表!AU259="","",ROUND(生产方式演算表!AU259,-1))</f>
        <v>90</v>
      </c>
      <c r="P259" s="3" t="str">
        <f>IF(生产方式演算表!S259="","",生产方式演算表!S259)</f>
        <v>工程师</v>
      </c>
      <c r="Q259" s="3">
        <f>IF(生产方式演算表!AV259="","",ROUND(生产方式演算表!AV259,-1))</f>
        <v>30</v>
      </c>
      <c r="R259" s="3" t="str">
        <f>IF(生产方式演算表!V259="","",生产方式演算表!V259)</f>
        <v>魔轨炮</v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IF(生产方式演算表!X259="","",生产方式演算表!X259)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1500</v>
      </c>
      <c r="W259" s="3">
        <f t="shared" si="13"/>
        <v>27</v>
      </c>
      <c r="X259" s="3">
        <f t="shared" si="14"/>
        <v>2400</v>
      </c>
      <c r="Y259" s="3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spans="1:34" ht="19.100000000000001" customHeight="1" x14ac:dyDescent="0.4">
      <c r="A260" s="21" t="str">
        <f>生产方式演算表!A260</f>
        <v>pmg_魔导武器厂_高级生产</v>
      </c>
      <c r="B260" s="18" t="str">
        <f>IF(生产方式演算表!B260="","",生产方式演算表!B260)</f>
        <v>pm_复合魔轨炮</v>
      </c>
      <c r="C260" s="21">
        <f>生产方式演算表!C260</f>
        <v>4</v>
      </c>
      <c r="D260" s="22" t="str">
        <f>IF(生产方式演算表!F260="","",生产方式演算表!F260)</f>
        <v>秘银</v>
      </c>
      <c r="E260" s="22">
        <f>IF(生产方式演算表!AO260="","",IF(LEN(生产方式演算表!AO260)=1,生产方式演算表!AO260,ROUND(生产方式演算表!AO260,-1)))</f>
        <v>4</v>
      </c>
      <c r="F260" s="22" t="str">
        <f>IF(生产方式演算表!H260="","",生产方式演算表!H260)</f>
        <v>灵能水晶</v>
      </c>
      <c r="G260" s="22">
        <f>IF(生产方式演算表!AP260="","",IF(LEN(生产方式演算表!AP260)=1,生产方式演算表!AP260,ROUND(生产方式演算表!AP260,-1)))</f>
        <v>20</v>
      </c>
      <c r="H260" s="22" t="str">
        <f>IF(生产方式演算表!J260="","",生产方式演算表!J260)</f>
        <v/>
      </c>
      <c r="I260" s="22" t="str">
        <f>IF(生产方式演算表!AQ260="","",IF(LEN(生产方式演算表!AQ260)=1,生产方式演算表!AQ260,ROUND(生产方式演算表!AQ260,-1)))</f>
        <v/>
      </c>
      <c r="J260" s="24" t="str">
        <f>IF(生产方式演算表!AR260=0,"","运力")</f>
        <v>运力</v>
      </c>
      <c r="K260" s="24">
        <f>IF(J260="","",IF(LEN(生产方式演算表!AR260)=1,生产方式演算表!AR260,ROUND(生产方式演算表!AR260,-1)))</f>
        <v>6</v>
      </c>
      <c r="L260" s="3" t="str">
        <f>IF(生产方式演算表!O260="","",生产方式演算表!O260)</f>
        <v>劳工</v>
      </c>
      <c r="M260" s="3">
        <f>IF(生产方式演算表!AT260="","",ROUND(生产方式演算表!AT260,-1))</f>
        <v>1170</v>
      </c>
      <c r="N260" s="3" t="str">
        <f>IF(生产方式演算表!Q260="","",生产方式演算表!Q260)</f>
        <v>法士</v>
      </c>
      <c r="O260" s="3">
        <f>IF(生产方式演算表!AU260="","",ROUND(生产方式演算表!AU260,-1))</f>
        <v>120</v>
      </c>
      <c r="P260" s="3" t="str">
        <f>IF(生产方式演算表!S260="","",生产方式演算表!S260)</f>
        <v>工程师</v>
      </c>
      <c r="Q260" s="3">
        <f>IF(生产方式演算表!AV260="","",ROUND(生产方式演算表!AV260,-1))</f>
        <v>50</v>
      </c>
      <c r="R260" s="3" t="str">
        <f>IF(生产方式演算表!V260="","",生产方式演算表!V260)</f>
        <v>魔轨炮</v>
      </c>
      <c r="S260" s="3">
        <f>IF(生产方式演算表!AW260="","",IF(LEN(生产方式演算表!AW260)=1,生产方式演算表!AW260,ROUND(生产方式演算表!AW260,-1)))</f>
        <v>40</v>
      </c>
      <c r="T260" s="3" t="str">
        <f>IF(生产方式演算表!X260="","",生产方式演算表!X260)</f>
        <v/>
      </c>
      <c r="U260" s="3" t="str">
        <f>IF(生产方式演算表!AX260="","",IF(LEN(生产方式演算表!AX260)=1,生产方式演算表!AX260,ROUND(生产方式演算表!AX260,-1)))</f>
        <v/>
      </c>
      <c r="V260" s="3">
        <f t="shared" si="12"/>
        <v>1520</v>
      </c>
      <c r="W260" s="3">
        <f t="shared" si="13"/>
        <v>29</v>
      </c>
      <c r="X260" s="3">
        <f t="shared" si="14"/>
        <v>3200</v>
      </c>
      <c r="Y260" s="3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spans="1:34" ht="19.100000000000001" customHeight="1" x14ac:dyDescent="0.4">
      <c r="A261" s="21" t="str">
        <f>生产方式演算表!A261</f>
        <v>pmg_魔导武器厂_高级生产</v>
      </c>
      <c r="B261" s="18" t="str">
        <f>IF(生产方式演算表!B261="","",生产方式演算表!B261)</f>
        <v>pm_超导魔轨炮</v>
      </c>
      <c r="C261" s="21">
        <f>生产方式演算表!C261</f>
        <v>5</v>
      </c>
      <c r="D261" s="22" t="str">
        <f>IF(生产方式演算表!F261="","",生产方式演算表!F261)</f>
        <v>秘银</v>
      </c>
      <c r="E261" s="22">
        <f>IF(生产方式演算表!AO261="","",IF(LEN(生产方式演算表!AO261)=1,生产方式演算表!AO261,ROUND(生产方式演算表!AO261,-1)))</f>
        <v>4</v>
      </c>
      <c r="F261" s="22" t="str">
        <f>IF(生产方式演算表!H261="","",生产方式演算表!H261)</f>
        <v>灵能水晶</v>
      </c>
      <c r="G261" s="22">
        <f>IF(生产方式演算表!AP261="","",IF(LEN(生产方式演算表!AP261)=1,生产方式演算表!AP261,ROUND(生产方式演算表!AP261,-1)))</f>
        <v>20</v>
      </c>
      <c r="H261" s="22" t="str">
        <f>IF(生产方式演算表!J261="","",生产方式演算表!J261)</f>
        <v>树胶</v>
      </c>
      <c r="I261" s="22">
        <f>IF(生产方式演算表!AQ261="","",IF(LEN(生产方式演算表!AQ261)=1,生产方式演算表!AQ261,ROUND(生产方式演算表!AQ261,-1)))</f>
        <v>8</v>
      </c>
      <c r="J261" s="24" t="str">
        <f>IF(生产方式演算表!AR261=0,"","运力")</f>
        <v>运力</v>
      </c>
      <c r="K261" s="24">
        <f>IF(J261="","",IF(LEN(生产方式演算表!AR261)=1,生产方式演算表!AR261,ROUND(生产方式演算表!AR261,-1)))</f>
        <v>5</v>
      </c>
      <c r="L261" s="3" t="str">
        <f>IF(生产方式演算表!O261="","",生产方式演算表!O261)</f>
        <v>劳工</v>
      </c>
      <c r="M261" s="3">
        <f>IF(生产方式演算表!AT261="","",ROUND(生产方式演算表!AT261,-1))</f>
        <v>1220</v>
      </c>
      <c r="N261" s="3" t="str">
        <f>IF(生产方式演算表!Q261="","",生产方式演算表!Q261)</f>
        <v>法士</v>
      </c>
      <c r="O261" s="3">
        <f>IF(生产方式演算表!AU261="","",ROUND(生产方式演算表!AU261,-1))</f>
        <v>150</v>
      </c>
      <c r="P261" s="3" t="str">
        <f>IF(生产方式演算表!S261="","",生产方式演算表!S261)</f>
        <v>工程师</v>
      </c>
      <c r="Q261" s="3">
        <f>IF(生产方式演算表!AV261="","",ROUND(生产方式演算表!AV261,-1))</f>
        <v>70</v>
      </c>
      <c r="R261" s="3" t="str">
        <f>IF(生产方式演算表!V261="","",生产方式演算表!V261)</f>
        <v>魔轨炮</v>
      </c>
      <c r="S261" s="3">
        <f>IF(生产方式演算表!AW261="","",IF(LEN(生产方式演算表!AW261)=1,生产方式演算表!AW261,ROUND(生产方式演算表!AW261,-1)))</f>
        <v>40</v>
      </c>
      <c r="T261" s="3" t="str">
        <f>IF(生产方式演算表!X261="","",生产方式演算表!X261)</f>
        <v/>
      </c>
      <c r="U261" s="3" t="str">
        <f>IF(生产方式演算表!AX261="","",IF(LEN(生产方式演算表!AX261)=1,生产方式演算表!AX261,ROUND(生产方式演算表!AX261,-1)))</f>
        <v/>
      </c>
      <c r="V261" s="3">
        <f t="shared" si="12"/>
        <v>1840</v>
      </c>
      <c r="W261" s="3">
        <f t="shared" si="13"/>
        <v>30</v>
      </c>
      <c r="X261" s="3">
        <f t="shared" si="14"/>
        <v>3200</v>
      </c>
      <c r="Y261" s="3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spans="1:34" ht="19.100000000000001" customHeight="1" x14ac:dyDescent="0.4">
      <c r="A262" s="21" t="str">
        <f>生产方式演算表!A262</f>
        <v>pmg_魔导武器厂_自动化</v>
      </c>
      <c r="B262" s="18" t="str">
        <f>IF(生产方式演算表!B262="","",生产方式演算表!B262)</f>
        <v>pm_魔武_手工装配</v>
      </c>
      <c r="C262" s="21">
        <f>生产方式演算表!C262</f>
        <v>1</v>
      </c>
      <c r="D262" s="22" t="str">
        <f>IF(生产方式演算表!F262="","",生产方式演算表!F262)</f>
        <v/>
      </c>
      <c r="E262" s="22" t="str">
        <f>IF(生产方式演算表!AO262="","",IF(LEN(生产方式演算表!AO262)=1,生产方式演算表!AO262,ROUND(生产方式演算表!AO262,-1)))</f>
        <v/>
      </c>
      <c r="F262" s="22" t="str">
        <f>IF(生产方式演算表!H262="","",生产方式演算表!H262)</f>
        <v/>
      </c>
      <c r="G262" s="22" t="str">
        <f>IF(生产方式演算表!AP262="","",IF(LEN(生产方式演算表!AP262)=1,生产方式演算表!AP262,ROUND(生产方式演算表!AP262,-1)))</f>
        <v/>
      </c>
      <c r="H262" s="22" t="str">
        <f>IF(生产方式演算表!J262="","",生产方式演算表!J262)</f>
        <v/>
      </c>
      <c r="I262" s="22" t="str">
        <f>IF(生产方式演算表!AQ262="","",IF(LEN(生产方式演算表!AQ262)=1,生产方式演算表!AQ262,ROUND(生产方式演算表!AQ262,-1)))</f>
        <v/>
      </c>
      <c r="J262" s="24" t="str">
        <f>IF(生产方式演算表!AR262=0,"","运力")</f>
        <v/>
      </c>
      <c r="K262" s="24" t="str">
        <f>IF(J262="","",IF(LEN(生产方式演算表!AR262)=1,生产方式演算表!AR262,ROUND(生产方式演算表!AR262,-1)))</f>
        <v/>
      </c>
      <c r="L262" s="3" t="str">
        <f>IF(生产方式演算表!O262="","",生产方式演算表!O262)</f>
        <v/>
      </c>
      <c r="M262" s="3" t="str">
        <f>IF(生产方式演算表!AT262="","",ROUND(生产方式演算表!AT262,-1))</f>
        <v/>
      </c>
      <c r="N262" s="3" t="str">
        <f>IF(生产方式演算表!Q262="","",生产方式演算表!Q262)</f>
        <v/>
      </c>
      <c r="O262" s="3" t="str">
        <f>IF(生产方式演算表!AU262="","",ROUND(生产方式演算表!AU262,-1))</f>
        <v/>
      </c>
      <c r="P262" s="3" t="str">
        <f>IF(生产方式演算表!S262="","",生产方式演算表!S262)</f>
        <v/>
      </c>
      <c r="Q262" s="3" t="str">
        <f>IF(生产方式演算表!AV262="","",ROUND(生产方式演算表!AV262,-1))</f>
        <v/>
      </c>
      <c r="R262" s="3" t="str">
        <f>IF(生产方式演算表!V262="","",生产方式演算表!V262)</f>
        <v/>
      </c>
      <c r="S262" s="3" t="str">
        <f>IF(生产方式演算表!AW262="","",IF(LEN(生产方式演算表!AW262)=1,生产方式演算表!AW262,ROUND(生产方式演算表!AW262,-1)))</f>
        <v/>
      </c>
      <c r="T262" s="3" t="str">
        <f>IF(生产方式演算表!X262="","",生产方式演算表!X262)</f>
        <v/>
      </c>
      <c r="U262" s="3" t="str">
        <f>IF(生产方式演算表!AX262="","",IF(LEN(生产方式演算表!AX262)=1,生产方式演算表!AX262,ROUND(生产方式演算表!AX262,-1)))</f>
        <v/>
      </c>
      <c r="V262" s="3">
        <f t="shared" ref="V262:V325" si="16">SUM(AA262:AC262)</f>
        <v>0</v>
      </c>
      <c r="W262" s="3">
        <f t="shared" ref="W262:W325" si="17">SUM(AD262:AE262)</f>
        <v>0</v>
      </c>
      <c r="X262" s="3">
        <f t="shared" ref="X262:X325" si="18">SUM(AG262:AH262)</f>
        <v>0</v>
      </c>
      <c r="Y262" s="3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spans="1:34" ht="19.100000000000001" customHeight="1" x14ac:dyDescent="0.4">
      <c r="A263" s="21" t="str">
        <f>生产方式演算表!A263</f>
        <v>pmg_魔导武器厂_自动化</v>
      </c>
      <c r="B263" s="18" t="str">
        <f>IF(生产方式演算表!B263="","",生产方式演算表!B263)</f>
        <v>pm_魔武_水管锅炉</v>
      </c>
      <c r="C263" s="21">
        <f>生产方式演算表!C263</f>
        <v>2</v>
      </c>
      <c r="D263" s="22" t="str">
        <f>IF(生产方式演算表!F263="","",生产方式演算表!F263)</f>
        <v>工具</v>
      </c>
      <c r="E263" s="22">
        <f>IF(生产方式演算表!AO263="","",IF(LEN(生产方式演算表!AO263)=1,生产方式演算表!AO263,ROUND(生产方式演算表!AO263,-1)))</f>
        <v>6</v>
      </c>
      <c r="F263" s="22" t="str">
        <f>IF(生产方式演算表!H263="","",生产方式演算表!H263)</f>
        <v/>
      </c>
      <c r="G263" s="22" t="str">
        <f>IF(生产方式演算表!AP263="","",IF(LEN(生产方式演算表!AP263)=1,生产方式演算表!AP263,ROUND(生产方式演算表!AP263,-1)))</f>
        <v/>
      </c>
      <c r="H263" s="22" t="str">
        <f>IF(生产方式演算表!J263="","",生产方式演算表!J263)</f>
        <v/>
      </c>
      <c r="I263" s="22" t="str">
        <f>IF(生产方式演算表!AQ263="","",IF(LEN(生产方式演算表!AQ263)=1,生产方式演算表!AQ263,ROUND(生产方式演算表!AQ263,-1)))</f>
        <v/>
      </c>
      <c r="J263" s="24" t="str">
        <f>IF(生产方式演算表!AR263=0,"","运力")</f>
        <v/>
      </c>
      <c r="K263" s="24" t="str">
        <f>IF(J263="","",IF(LEN(生产方式演算表!AR263)=1,生产方式演算表!AR263,ROUND(生产方式演算表!AR263,-1)))</f>
        <v/>
      </c>
      <c r="L263" s="3" t="str">
        <f>IF(生产方式演算表!O263="","",生产方式演算表!O263)</f>
        <v>劳工</v>
      </c>
      <c r="M263" s="3">
        <f>IF(生产方式演算表!AT263="","",ROUND(生产方式演算表!AT263,-1))</f>
        <v>-360</v>
      </c>
      <c r="N263" s="3" t="str">
        <f>IF(生产方式演算表!Q263="","",生产方式演算表!Q263)</f>
        <v>工程师</v>
      </c>
      <c r="O263" s="3">
        <f>IF(生产方式演算表!AU263="","",ROUND(生产方式演算表!AU263,-1))</f>
        <v>30</v>
      </c>
      <c r="P263" s="3" t="str">
        <f>IF(生产方式演算表!S263="","",生产方式演算表!S263)</f>
        <v/>
      </c>
      <c r="Q263" s="3" t="str">
        <f>IF(生产方式演算表!AV263="","",ROUND(生产方式演算表!AV263,-1))</f>
        <v/>
      </c>
      <c r="R263" s="3" t="str">
        <f>IF(生产方式演算表!V263="","",生产方式演算表!V263)</f>
        <v/>
      </c>
      <c r="S263" s="3" t="str">
        <f>IF(生产方式演算表!AW263="","",IF(LEN(生产方式演算表!AW263)=1,生产方式演算表!AW263,ROUND(生产方式演算表!AW263,-1)))</f>
        <v/>
      </c>
      <c r="T263" s="3" t="str">
        <f>IF(生产方式演算表!X263="","",生产方式演算表!X263)</f>
        <v/>
      </c>
      <c r="U263" s="3" t="str">
        <f>IF(生产方式演算表!AX263="","",IF(LEN(生产方式演算表!AX263)=1,生产方式演算表!AX263,ROUND(生产方式演算表!AX263,-1)))</f>
        <v/>
      </c>
      <c r="V263" s="3">
        <f t="shared" si="16"/>
        <v>240</v>
      </c>
      <c r="W263" s="3">
        <f t="shared" si="17"/>
        <v>-7</v>
      </c>
      <c r="X263" s="3">
        <f t="shared" si="18"/>
        <v>0</v>
      </c>
      <c r="Y263" s="3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spans="1:34" ht="19.100000000000001" customHeight="1" x14ac:dyDescent="0.4">
      <c r="A264" s="21" t="str">
        <f>生产方式演算表!A264</f>
        <v>pmg_魔导武器厂_自动化</v>
      </c>
      <c r="B264" s="18" t="str">
        <f>IF(生产方式演算表!B264="","",生产方式演算表!B264)</f>
        <v>pm_魔武_旋转阀发动机</v>
      </c>
      <c r="C264" s="21">
        <f>生产方式演算表!C264</f>
        <v>3</v>
      </c>
      <c r="D264" s="22" t="str">
        <f>IF(生产方式演算表!F264="","",生产方式演算表!F264)</f>
        <v>煤</v>
      </c>
      <c r="E264" s="22">
        <f>IF(生产方式演算表!AO264="","",IF(LEN(生产方式演算表!AO264)=1,生产方式演算表!AO264,ROUND(生产方式演算表!AO264,-1)))</f>
        <v>4</v>
      </c>
      <c r="F264" s="22" t="str">
        <f>IF(生产方式演算表!H264="","",生产方式演算表!H264)</f>
        <v>工具</v>
      </c>
      <c r="G264" s="22">
        <f>IF(生产方式演算表!AP264="","",IF(LEN(生产方式演算表!AP264)=1,生产方式演算表!AP264,ROUND(生产方式演算表!AP264,-1)))</f>
        <v>3</v>
      </c>
      <c r="H264" s="22" t="str">
        <f>IF(生产方式演算表!J264="","",生产方式演算表!J264)</f>
        <v>树胶</v>
      </c>
      <c r="I264" s="22">
        <f>IF(生产方式演算表!AQ264="","",IF(LEN(生产方式演算表!AQ264)=1,生产方式演算表!AQ264,ROUND(生产方式演算表!AQ264,-1)))</f>
        <v>2</v>
      </c>
      <c r="J264" s="24" t="str">
        <f>IF(生产方式演算表!AR264=0,"","运力")</f>
        <v/>
      </c>
      <c r="K264" s="24" t="str">
        <f>IF(J264="","",IF(LEN(生产方式演算表!AR264)=1,生产方式演算表!AR264,ROUND(生产方式演算表!AR264,-1)))</f>
        <v/>
      </c>
      <c r="L264" s="3" t="str">
        <f>IF(生产方式演算表!O264="","",生产方式演算表!O264)</f>
        <v>劳工</v>
      </c>
      <c r="M264" s="3">
        <f>IF(生产方式演算表!AT264="","",ROUND(生产方式演算表!AT264,-1))</f>
        <v>-720</v>
      </c>
      <c r="N264" s="3" t="str">
        <f>IF(生产方式演算表!Q264="","",生产方式演算表!Q264)</f>
        <v>工程师</v>
      </c>
      <c r="O264" s="3">
        <f>IF(生产方式演算表!AU264="","",ROUND(生产方式演算表!AU264,-1))</f>
        <v>60</v>
      </c>
      <c r="P264" s="3" t="str">
        <f>IF(生产方式演算表!S264="","",生产方式演算表!S264)</f>
        <v/>
      </c>
      <c r="Q264" s="3" t="str">
        <f>IF(生产方式演算表!AV264="","",ROUND(生产方式演算表!AV264,-1))</f>
        <v/>
      </c>
      <c r="R264" s="3" t="str">
        <f>IF(生产方式演算表!V264="","",生产方式演算表!V264)</f>
        <v/>
      </c>
      <c r="S264" s="3" t="str">
        <f>IF(生产方式演算表!AW264="","",IF(LEN(生产方式演算表!AW264)=1,生产方式演算表!AW264,ROUND(生产方式演算表!AW264,-1)))</f>
        <v/>
      </c>
      <c r="T264" s="3" t="str">
        <f>IF(生产方式演算表!X264="","",生产方式演算表!X264)</f>
        <v/>
      </c>
      <c r="U264" s="3" t="str">
        <f>IF(生产方式演算表!AX264="","",IF(LEN(生产方式演算表!AX264)=1,生产方式演算表!AX264,ROUND(生产方式演算表!AX264,-1)))</f>
        <v/>
      </c>
      <c r="V264" s="3">
        <f t="shared" si="16"/>
        <v>320</v>
      </c>
      <c r="W264" s="3">
        <f t="shared" si="17"/>
        <v>-15</v>
      </c>
      <c r="X264" s="3">
        <f t="shared" si="18"/>
        <v>0</v>
      </c>
      <c r="Y264" s="3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spans="1:34" ht="19.100000000000001" customHeight="1" x14ac:dyDescent="0.4">
      <c r="A265" s="21" t="str">
        <f>生产方式演算表!A265</f>
        <v>pmg_魔导武器厂_自动化</v>
      </c>
      <c r="B265" s="18" t="str">
        <f>IF(生产方式演算表!B265="","",生产方式演算表!B265)</f>
        <v>pm_魔武_流水线</v>
      </c>
      <c r="C265" s="21">
        <f>生产方式演算表!C265</f>
        <v>4</v>
      </c>
      <c r="D265" s="22" t="str">
        <f>IF(生产方式演算表!F265="","",生产方式演算表!F265)</f>
        <v>科学引擎</v>
      </c>
      <c r="E265" s="22">
        <f>IF(生产方式演算表!AO265="","",IF(LEN(生产方式演算表!AO265)=1,生产方式演算表!AO265,ROUND(生产方式演算表!AO265,-1)))</f>
        <v>2</v>
      </c>
      <c r="F265" s="22" t="str">
        <f>IF(生产方式演算表!H265="","",生产方式演算表!H265)</f>
        <v>煤</v>
      </c>
      <c r="G265" s="22">
        <f>IF(生产方式演算表!AP265="","",IF(LEN(生产方式演算表!AP265)=1,生产方式演算表!AP265,ROUND(生产方式演算表!AP265,-1)))</f>
        <v>6</v>
      </c>
      <c r="H265" s="22" t="str">
        <f>IF(生产方式演算表!J265="","",生产方式演算表!J265)</f>
        <v>树胶</v>
      </c>
      <c r="I265" s="22">
        <f>IF(生产方式演算表!AQ265="","",IF(LEN(生产方式演算表!AQ265)=1,生产方式演算表!AQ265,ROUND(生产方式演算表!AQ265,-1)))</f>
        <v>2</v>
      </c>
      <c r="J265" s="24" t="str">
        <f>IF(生产方式演算表!AR265=0,"","运力")</f>
        <v/>
      </c>
      <c r="K265" s="24" t="str">
        <f>IF(J265="","",IF(LEN(生产方式演算表!AR265)=1,生产方式演算表!AR265,ROUND(生产方式演算表!AR265,-1)))</f>
        <v/>
      </c>
      <c r="L265" s="3" t="str">
        <f>IF(生产方式演算表!O265="","",生产方式演算表!O265)</f>
        <v>劳工</v>
      </c>
      <c r="M265" s="3">
        <f>IF(生产方式演算表!AT265="","",ROUND(生产方式演算表!AT265,-1))</f>
        <v>-1090</v>
      </c>
      <c r="N265" s="3" t="str">
        <f>IF(生产方式演算表!Q265="","",生产方式演算表!Q265)</f>
        <v>工程师</v>
      </c>
      <c r="O265" s="3">
        <f>IF(生产方式演算表!AU265="","",ROUND(生产方式演算表!AU265,-1))</f>
        <v>90</v>
      </c>
      <c r="P265" s="3" t="str">
        <f>IF(生产方式演算表!S265="","",生产方式演算表!S265)</f>
        <v/>
      </c>
      <c r="Q265" s="3" t="str">
        <f>IF(生产方式演算表!AV265="","",ROUND(生产方式演算表!AV265,-1))</f>
        <v/>
      </c>
      <c r="R265" s="3" t="str">
        <f>IF(生产方式演算表!V265="","",生产方式演算表!V265)</f>
        <v/>
      </c>
      <c r="S265" s="3" t="str">
        <f>IF(生产方式演算表!AW265="","",IF(LEN(生产方式演算表!AW265)=1,生产方式演算表!AW265,ROUND(生产方式演算表!AW265,-1)))</f>
        <v/>
      </c>
      <c r="T265" s="3" t="str">
        <f>IF(生产方式演算表!X265="","",生产方式演算表!X265)</f>
        <v/>
      </c>
      <c r="U265" s="3" t="str">
        <f>IF(生产方式演算表!AX265="","",IF(LEN(生产方式演算表!AX265)=1,生产方式演算表!AX265,ROUND(生产方式演算表!AX265,-1)))</f>
        <v/>
      </c>
      <c r="V265" s="3">
        <f t="shared" si="16"/>
        <v>380</v>
      </c>
      <c r="W265" s="3">
        <f t="shared" si="17"/>
        <v>-22</v>
      </c>
      <c r="X265" s="3">
        <f t="shared" si="18"/>
        <v>0</v>
      </c>
      <c r="Y265" s="3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customHeight="1" x14ac:dyDescent="0.4">
      <c r="A266" s="21" t="str">
        <f>生产方式演算表!A266</f>
        <v>pmg_魔导武器厂_自动化</v>
      </c>
      <c r="B266" s="18" t="str">
        <f>IF(生产方式演算表!B266="","",生产方式演算表!B266)</f>
        <v>pm_魔武_魔导流水线</v>
      </c>
      <c r="C266" s="21">
        <f>生产方式演算表!C266</f>
        <v>5</v>
      </c>
      <c r="D266" s="22" t="str">
        <f>IF(生产方式演算表!F266="","",生产方式演算表!F266)</f>
        <v>魔导引擎</v>
      </c>
      <c r="E266" s="22">
        <f>IF(生产方式演算表!AO266="","",IF(LEN(生产方式演算表!AO266)=1,生产方式演算表!AO266,ROUND(生产方式演算表!AO266,-1)))</f>
        <v>1</v>
      </c>
      <c r="F266" s="22" t="str">
        <f>IF(生产方式演算表!H266="","",生产方式演算表!H266)</f>
        <v>灵能水晶</v>
      </c>
      <c r="G266" s="22">
        <f>IF(生产方式演算表!AP266="","",IF(LEN(生产方式演算表!AP266)=1,生产方式演算表!AP266,ROUND(生产方式演算表!AP266,-1)))</f>
        <v>4</v>
      </c>
      <c r="H266" s="22" t="str">
        <f>IF(生产方式演算表!J266="","",生产方式演算表!J266)</f>
        <v>树胶</v>
      </c>
      <c r="I266" s="22">
        <f>IF(生产方式演算表!AQ266="","",IF(LEN(生产方式演算表!AQ266)=1,生产方式演算表!AQ266,ROUND(生产方式演算表!AQ266,-1)))</f>
        <v>3</v>
      </c>
      <c r="J266" s="24" t="str">
        <f>IF(生产方式演算表!AR266=0,"","运力")</f>
        <v/>
      </c>
      <c r="K266" s="24" t="str">
        <f>IF(J266="","",IF(LEN(生产方式演算表!AR266)=1,生产方式演算表!AR266,ROUND(生产方式演算表!AR266,-1)))</f>
        <v/>
      </c>
      <c r="L266" s="3" t="str">
        <f>IF(生产方式演算表!O266="","",生产方式演算表!O266)</f>
        <v>劳工</v>
      </c>
      <c r="M266" s="3">
        <f>IF(生产方式演算表!AT266="","",ROUND(生产方式演算表!AT266,-1))</f>
        <v>-1450</v>
      </c>
      <c r="N266" s="3" t="str">
        <f>IF(生产方式演算表!Q266="","",生产方式演算表!Q266)</f>
        <v>工程师</v>
      </c>
      <c r="O266" s="3">
        <f>IF(生产方式演算表!AU266="","",ROUND(生产方式演算表!AU266,-1))</f>
        <v>120</v>
      </c>
      <c r="P266" s="3" t="str">
        <f>IF(生产方式演算表!S266="","",生产方式演算表!S266)</f>
        <v/>
      </c>
      <c r="Q266" s="3" t="str">
        <f>IF(生产方式演算表!AV266="","",ROUND(生产方式演算表!AV266,-1))</f>
        <v/>
      </c>
      <c r="R266" s="3" t="str">
        <f>IF(生产方式演算表!V266="","",生产方式演算表!V266)</f>
        <v/>
      </c>
      <c r="S266" s="3" t="str">
        <f>IF(生产方式演算表!AW266="","",IF(LEN(生产方式演算表!AW266)=1,生产方式演算表!AW266,ROUND(生产方式演算表!AW266,-1)))</f>
        <v/>
      </c>
      <c r="T266" s="3" t="str">
        <f>IF(生产方式演算表!X266="","",生产方式演算表!X266)</f>
        <v/>
      </c>
      <c r="U266" s="3" t="str">
        <f>IF(生产方式演算表!AX266="","",IF(LEN(生产方式演算表!AX266)=1,生产方式演算表!AX266,ROUND(生产方式演算表!AX266,-1)))</f>
        <v/>
      </c>
      <c r="V266" s="3">
        <f t="shared" si="16"/>
        <v>440</v>
      </c>
      <c r="W266" s="3">
        <f t="shared" si="17"/>
        <v>-29</v>
      </c>
      <c r="X266" s="3">
        <f t="shared" si="18"/>
        <v>0</v>
      </c>
      <c r="Y266" s="3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spans="1:34" ht="19.100000000000001" customHeight="1" x14ac:dyDescent="0.4">
      <c r="A267" s="21" t="str">
        <f>生产方式演算表!A267</f>
        <v>pmg_魔导武器厂_自动化</v>
      </c>
      <c r="B267" s="18" t="str">
        <f>IF(生产方式演算表!B267="","",生产方式演算表!B267)</f>
        <v>pm_魔武_手工装配</v>
      </c>
      <c r="C267" s="21">
        <f>生产方式演算表!C267</f>
        <v>1</v>
      </c>
      <c r="D267" s="22" t="str">
        <f>IF(生产方式演算表!F267="","",生产方式演算表!F267)</f>
        <v/>
      </c>
      <c r="E267" s="22" t="str">
        <f>IF(生产方式演算表!AO267="","",IF(LEN(生产方式演算表!AO267)=1,生产方式演算表!AO267,ROUND(生产方式演算表!AO267,-1)))</f>
        <v/>
      </c>
      <c r="F267" s="22" t="str">
        <f>IF(生产方式演算表!H267="","",生产方式演算表!H267)</f>
        <v/>
      </c>
      <c r="G267" s="22" t="str">
        <f>IF(生产方式演算表!AP267="","",IF(LEN(生产方式演算表!AP267)=1,生产方式演算表!AP267,ROUND(生产方式演算表!AP267,-1)))</f>
        <v/>
      </c>
      <c r="H267" s="22" t="str">
        <f>IF(生产方式演算表!J267="","",生产方式演算表!J267)</f>
        <v/>
      </c>
      <c r="I267" s="22" t="str">
        <f>IF(生产方式演算表!AQ267="","",IF(LEN(生产方式演算表!AQ267)=1,生产方式演算表!AQ267,ROUND(生产方式演算表!AQ267,-1)))</f>
        <v/>
      </c>
      <c r="J267" s="24" t="str">
        <f>IF(生产方式演算表!AR267=0,"","运力")</f>
        <v/>
      </c>
      <c r="K267" s="24" t="str">
        <f>IF(J267="","",IF(LEN(生产方式演算表!AR267)=1,生产方式演算表!AR267,ROUND(生产方式演算表!AR267,-1)))</f>
        <v/>
      </c>
      <c r="L267" s="3" t="str">
        <f>IF(生产方式演算表!O267="","",生产方式演算表!O267)</f>
        <v/>
      </c>
      <c r="M267" s="3" t="str">
        <f>IF(生产方式演算表!AT267="","",ROUND(生产方式演算表!AT267,-1))</f>
        <v/>
      </c>
      <c r="N267" s="3" t="str">
        <f>IF(生产方式演算表!Q267="","",生产方式演算表!Q267)</f>
        <v/>
      </c>
      <c r="O267" s="3" t="str">
        <f>IF(生产方式演算表!AU267="","",ROUND(生产方式演算表!AU267,-1))</f>
        <v/>
      </c>
      <c r="P267" s="3" t="str">
        <f>IF(生产方式演算表!S267="","",生产方式演算表!S267)</f>
        <v/>
      </c>
      <c r="Q267" s="3" t="str">
        <f>IF(生产方式演算表!AV267="","",ROUND(生产方式演算表!AV267,-1))</f>
        <v/>
      </c>
      <c r="R267" s="3" t="str">
        <f>IF(生产方式演算表!V267="","",生产方式演算表!V267)</f>
        <v/>
      </c>
      <c r="S267" s="3" t="str">
        <f>IF(生产方式演算表!AW267="","",IF(LEN(生产方式演算表!AW267)=1,生产方式演算表!AW267,ROUND(生产方式演算表!AW267,-1)))</f>
        <v/>
      </c>
      <c r="T267" s="3" t="str">
        <f>IF(生产方式演算表!X267="","",生产方式演算表!X267)</f>
        <v/>
      </c>
      <c r="U267" s="3" t="str">
        <f>IF(生产方式演算表!AX267="","",IF(LEN(生产方式演算表!AX267)=1,生产方式演算表!AX267,ROUND(生产方式演算表!AX267,-1)))</f>
        <v/>
      </c>
      <c r="V267" s="3">
        <f t="shared" si="16"/>
        <v>0</v>
      </c>
      <c r="W267" s="3">
        <f t="shared" si="17"/>
        <v>0</v>
      </c>
      <c r="X267" s="3">
        <f t="shared" si="18"/>
        <v>0</v>
      </c>
      <c r="Y267" s="3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spans="1:34" ht="19.100000000000001" customHeight="1" x14ac:dyDescent="0.4">
      <c r="A268" s="21" t="str">
        <f>生产方式演算表!A268</f>
        <v>pmg_魔导武器厂_自动化</v>
      </c>
      <c r="B268" s="18" t="str">
        <f>IF(生产方式演算表!B268="","",生产方式演算表!B268)</f>
        <v>pm_魔武_基础魔武</v>
      </c>
      <c r="C268" s="21">
        <f>生产方式演算表!C268</f>
        <v>2</v>
      </c>
      <c r="D268" s="22" t="str">
        <f>IF(生产方式演算表!F268="","",生产方式演算表!F268)</f>
        <v>魔偶</v>
      </c>
      <c r="E268" s="22">
        <f>IF(生产方式演算表!AO268="","",IF(LEN(生产方式演算表!AO268)=1,生产方式演算表!AO268,ROUND(生产方式演算表!AO268,-1)))</f>
        <v>2</v>
      </c>
      <c r="F268" s="22" t="str">
        <f>IF(生产方式演算表!H268="","",生产方式演算表!H268)</f>
        <v>灵能水晶</v>
      </c>
      <c r="G268" s="22">
        <f>IF(生产方式演算表!AP268="","",IF(LEN(生产方式演算表!AP268)=1,生产方式演算表!AP268,ROUND(生产方式演算表!AP268,-1)))</f>
        <v>4</v>
      </c>
      <c r="H268" s="22" t="str">
        <f>IF(生产方式演算表!J268="","",生产方式演算表!J268)</f>
        <v/>
      </c>
      <c r="I268" s="22" t="str">
        <f>IF(生产方式演算表!AQ268="","",IF(LEN(生产方式演算表!AQ268)=1,生产方式演算表!AQ268,ROUND(生产方式演算表!AQ268,-1)))</f>
        <v/>
      </c>
      <c r="J268" s="24" t="str">
        <f>IF(生产方式演算表!AR268=0,"","运力")</f>
        <v/>
      </c>
      <c r="K268" s="24" t="str">
        <f>IF(J268="","",IF(LEN(生产方式演算表!AR268)=1,生产方式演算表!AR268,ROUND(生产方式演算表!AR268,-1)))</f>
        <v/>
      </c>
      <c r="L268" s="3" t="str">
        <f>IF(生产方式演算表!O268="","",生产方式演算表!O268)</f>
        <v>劳工</v>
      </c>
      <c r="M268" s="3">
        <f>IF(生产方式演算表!AT268="","",ROUND(生产方式演算表!AT268,-1))</f>
        <v>-400</v>
      </c>
      <c r="N268" s="3" t="str">
        <f>IF(生产方式演算表!Q268="","",生产方式演算表!Q268)</f>
        <v>法士</v>
      </c>
      <c r="O268" s="3">
        <f>IF(生产方式演算表!AU268="","",ROUND(生产方式演算表!AU268,-1))</f>
        <v>50</v>
      </c>
      <c r="P268" s="3" t="str">
        <f>IF(生产方式演算表!S268="","",生产方式演算表!S268)</f>
        <v>工程师</v>
      </c>
      <c r="Q268" s="3">
        <f>IF(生产方式演算表!AV268="","",ROUND(生产方式演算表!AV268,-1))</f>
        <v>-30</v>
      </c>
      <c r="R268" s="3" t="str">
        <f>IF(生产方式演算表!V268="","",生产方式演算表!V268)</f>
        <v/>
      </c>
      <c r="S268" s="3" t="str">
        <f>IF(生产方式演算表!AW268="","",IF(LEN(生产方式演算表!AW268)=1,生产方式演算表!AW268,ROUND(生产方式演算表!AW268,-1)))</f>
        <v/>
      </c>
      <c r="T268" s="3" t="str">
        <f>IF(生产方式演算表!X268="","",生产方式演算表!X268)</f>
        <v/>
      </c>
      <c r="U268" s="3" t="str">
        <f>IF(生产方式演算表!AX268="","",IF(LEN(生产方式演算表!AX268)=1,生产方式演算表!AX268,ROUND(生产方式演算表!AX268,-1)))</f>
        <v/>
      </c>
      <c r="V268" s="3">
        <f t="shared" si="16"/>
        <v>340</v>
      </c>
      <c r="W268" s="3">
        <f t="shared" si="17"/>
        <v>-8</v>
      </c>
      <c r="X268" s="3">
        <f t="shared" si="18"/>
        <v>0</v>
      </c>
      <c r="Y268" s="3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spans="1:34" ht="19.100000000000001" customHeight="1" x14ac:dyDescent="0.4">
      <c r="A269" s="21" t="str">
        <f>生产方式演算表!A269</f>
        <v>pmg_魔导武器厂_自动化</v>
      </c>
      <c r="B269" s="18" t="str">
        <f>IF(生产方式演算表!B269="","",生产方式演算表!B269)</f>
        <v>pm_魔武_智能魔武</v>
      </c>
      <c r="C269" s="21">
        <f>生产方式演算表!C269</f>
        <v>3</v>
      </c>
      <c r="D269" s="22" t="str">
        <f>IF(生产方式演算表!F269="","",生产方式演算表!F269)</f>
        <v>魔偶</v>
      </c>
      <c r="E269" s="22">
        <f>IF(生产方式演算表!AO269="","",IF(LEN(生产方式演算表!AO269)=1,生产方式演算表!AO269,ROUND(生产方式演算表!AO269,-1)))</f>
        <v>3</v>
      </c>
      <c r="F269" s="22" t="str">
        <f>IF(生产方式演算表!H269="","",生产方式演算表!H269)</f>
        <v>灵能水晶</v>
      </c>
      <c r="G269" s="22">
        <f>IF(生产方式演算表!AP269="","",IF(LEN(生产方式演算表!AP269)=1,生产方式演算表!AP269,ROUND(生产方式演算表!AP269,-1)))</f>
        <v>5</v>
      </c>
      <c r="H269" s="22" t="str">
        <f>IF(生产方式演算表!J269="","",生产方式演算表!J269)</f>
        <v/>
      </c>
      <c r="I269" s="22" t="str">
        <f>IF(生产方式演算表!AQ269="","",IF(LEN(生产方式演算表!AQ269)=1,生产方式演算表!AQ269,ROUND(生产方式演算表!AQ269,-1)))</f>
        <v/>
      </c>
      <c r="J269" s="24" t="str">
        <f>IF(生产方式演算表!AR269=0,"","运力")</f>
        <v/>
      </c>
      <c r="K269" s="24" t="str">
        <f>IF(J269="","",IF(LEN(生产方式演算表!AR269)=1,生产方式演算表!AR269,ROUND(生产方式演算表!AR269,-1)))</f>
        <v/>
      </c>
      <c r="L269" s="3" t="str">
        <f>IF(生产方式演算表!O269="","",生产方式演算表!O269)</f>
        <v>劳工</v>
      </c>
      <c r="M269" s="3">
        <f>IF(生产方式演算表!AT269="","",ROUND(生产方式演算表!AT269,-1))</f>
        <v>-800</v>
      </c>
      <c r="N269" s="3" t="str">
        <f>IF(生产方式演算表!Q269="","",生产方式演算表!Q269)</f>
        <v>法士</v>
      </c>
      <c r="O269" s="3">
        <f>IF(生产方式演算表!AU269="","",ROUND(生产方式演算表!AU269,-1))</f>
        <v>90</v>
      </c>
      <c r="P269" s="3" t="str">
        <f>IF(生产方式演算表!S269="","",生产方式演算表!S269)</f>
        <v>工程师</v>
      </c>
      <c r="Q269" s="3">
        <f>IF(生产方式演算表!AV269="","",ROUND(生产方式演算表!AV269,-1))</f>
        <v>-70</v>
      </c>
      <c r="R269" s="3" t="str">
        <f>IF(生产方式演算表!V269="","",生产方式演算表!V269)</f>
        <v/>
      </c>
      <c r="S269" s="3" t="str">
        <f>IF(生产方式演算表!AW269="","",IF(LEN(生产方式演算表!AW269)=1,生产方式演算表!AW269,ROUND(生产方式演算表!AW269,-1)))</f>
        <v/>
      </c>
      <c r="T269" s="3" t="str">
        <f>IF(生产方式演算表!X269="","",生产方式演算表!X269)</f>
        <v/>
      </c>
      <c r="U269" s="3" t="str">
        <f>IF(生产方式演算表!AX269="","",IF(LEN(生产方式演算表!AX269)=1,生产方式演算表!AX269,ROUND(生产方式演算表!AX269,-1)))</f>
        <v/>
      </c>
      <c r="V269" s="3">
        <f t="shared" si="16"/>
        <v>450</v>
      </c>
      <c r="W269" s="3">
        <f t="shared" si="17"/>
        <v>-16</v>
      </c>
      <c r="X269" s="3">
        <f t="shared" si="18"/>
        <v>0</v>
      </c>
      <c r="Y269" s="3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spans="1:34" ht="19.100000000000001" customHeight="1" x14ac:dyDescent="0.4">
      <c r="A270" s="21" t="str">
        <f>生产方式演算表!A270</f>
        <v>pmg_魔导武器厂_自动化</v>
      </c>
      <c r="B270" s="18" t="str">
        <f>IF(生产方式演算表!B270="","",生产方式演算表!B270)</f>
        <v>pm_魔武_强智能魔武</v>
      </c>
      <c r="C270" s="21">
        <f>生产方式演算表!C270</f>
        <v>4</v>
      </c>
      <c r="D270" s="22" t="str">
        <f>IF(生产方式演算表!F270="","",生产方式演算表!F270)</f>
        <v>魔偶</v>
      </c>
      <c r="E270" s="22">
        <f>IF(生产方式演算表!AO270="","",IF(LEN(生产方式演算表!AO270)=1,生产方式演算表!AO270,ROUND(生产方式演算表!AO270,-1)))</f>
        <v>3</v>
      </c>
      <c r="F270" s="22" t="str">
        <f>IF(生产方式演算表!H270="","",生产方式演算表!H270)</f>
        <v>灵能水晶</v>
      </c>
      <c r="G270" s="22">
        <f>IF(生产方式演算表!AP270="","",IF(LEN(生产方式演算表!AP270)=1,生产方式演算表!AP270,ROUND(生产方式演算表!AP270,-1)))</f>
        <v>5</v>
      </c>
      <c r="H270" s="22" t="str">
        <f>IF(生产方式演算表!J270="","",生产方式演算表!J270)</f>
        <v>秘银</v>
      </c>
      <c r="I270" s="22">
        <f>IF(生产方式演算表!AQ270="","",IF(LEN(生产方式演算表!AQ270)=1,生产方式演算表!AQ270,ROUND(生产方式演算表!AQ270,-1)))</f>
        <v>1</v>
      </c>
      <c r="J270" s="24" t="str">
        <f>IF(生产方式演算表!AR270=0,"","运力")</f>
        <v/>
      </c>
      <c r="K270" s="24" t="str">
        <f>IF(J270="","",IF(LEN(生产方式演算表!AR270)=1,生产方式演算表!AR270,ROUND(生产方式演算表!AR270,-1)))</f>
        <v/>
      </c>
      <c r="L270" s="3" t="str">
        <f>IF(生产方式演算表!O270="","",生产方式演算表!O270)</f>
        <v>劳工</v>
      </c>
      <c r="M270" s="3">
        <f>IF(生产方式演算表!AT270="","",ROUND(生产方式演算表!AT270,-1))</f>
        <v>-1230</v>
      </c>
      <c r="N270" s="3" t="str">
        <f>IF(生产方式演算表!Q270="","",生产方式演算表!Q270)</f>
        <v>法士</v>
      </c>
      <c r="O270" s="3">
        <f>IF(生产方式演算表!AU270="","",ROUND(生产方式演算表!AU270,-1))</f>
        <v>120</v>
      </c>
      <c r="P270" s="3" t="str">
        <f>IF(生产方式演算表!S270="","",生产方式演算表!S270)</f>
        <v>工程师</v>
      </c>
      <c r="Q270" s="3">
        <f>IF(生产方式演算表!AV270="","",ROUND(生产方式演算表!AV270,-1))</f>
        <v>-100</v>
      </c>
      <c r="R270" s="3" t="str">
        <f>IF(生产方式演算表!V270="","",生产方式演算表!V270)</f>
        <v/>
      </c>
      <c r="S270" s="3" t="str">
        <f>IF(生产方式演算表!AW270="","",IF(LEN(生产方式演算表!AW270)=1,生产方式演算表!AW270,ROUND(生产方式演算表!AW270,-1)))</f>
        <v/>
      </c>
      <c r="T270" s="3" t="str">
        <f>IF(生产方式演算表!X270="","",生产方式演算表!X270)</f>
        <v/>
      </c>
      <c r="U270" s="3" t="str">
        <f>IF(生产方式演算表!AX270="","",IF(LEN(生产方式演算表!AX270)=1,生产方式演算表!AX270,ROUND(生产方式演算表!AX270,-1)))</f>
        <v/>
      </c>
      <c r="V270" s="3">
        <f t="shared" si="16"/>
        <v>530</v>
      </c>
      <c r="W270" s="3">
        <f t="shared" si="17"/>
        <v>-24</v>
      </c>
      <c r="X270" s="3">
        <f t="shared" si="18"/>
        <v>0</v>
      </c>
      <c r="Y270" s="3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customHeight="1" x14ac:dyDescent="0.4">
      <c r="A271" s="21" t="str">
        <f>生产方式演算表!A271</f>
        <v>pmg_魔导武器厂_自动化</v>
      </c>
      <c r="B271" s="18" t="str">
        <f>IF(生产方式演算表!B271="","",生产方式演算表!B271)</f>
        <v>pm_魔武_魔偶流水线</v>
      </c>
      <c r="C271" s="21">
        <f>生产方式演算表!C271</f>
        <v>5</v>
      </c>
      <c r="D271" s="22" t="str">
        <f>IF(生产方式演算表!F271="","",生产方式演算表!F271)</f>
        <v>魔偶</v>
      </c>
      <c r="E271" s="22">
        <f>IF(生产方式演算表!AO271="","",IF(LEN(生产方式演算表!AO271)=1,生产方式演算表!AO271,ROUND(生产方式演算表!AO271,-1)))</f>
        <v>3</v>
      </c>
      <c r="F271" s="22" t="str">
        <f>IF(生产方式演算表!H271="","",生产方式演算表!H271)</f>
        <v>灵能水晶</v>
      </c>
      <c r="G271" s="22">
        <f>IF(生产方式演算表!AP271="","",IF(LEN(生产方式演算表!AP271)=1,生产方式演算表!AP271,ROUND(生产方式演算表!AP271,-1)))</f>
        <v>6</v>
      </c>
      <c r="H271" s="22" t="str">
        <f>IF(生产方式演算表!J271="","",生产方式演算表!J271)</f>
        <v>魔导引擎</v>
      </c>
      <c r="I271" s="22">
        <f>IF(生产方式演算表!AQ271="","",IF(LEN(生产方式演算表!AQ271)=1,生产方式演算表!AQ271,ROUND(生产方式演算表!AQ271,-1)))</f>
        <v>2</v>
      </c>
      <c r="J271" s="24" t="str">
        <f>IF(生产方式演算表!AR271=0,"","运力")</f>
        <v/>
      </c>
      <c r="K271" s="24" t="str">
        <f>IF(J271="","",IF(LEN(生产方式演算表!AR271)=1,生产方式演算表!AR271,ROUND(生产方式演算表!AR271,-1)))</f>
        <v/>
      </c>
      <c r="L271" s="3" t="str">
        <f>IF(生产方式演算表!O271="","",生产方式演算表!O271)</f>
        <v>劳工</v>
      </c>
      <c r="M271" s="3">
        <f>IF(生产方式演算表!AT271="","",ROUND(生产方式演算表!AT271,-1))</f>
        <v>-1600</v>
      </c>
      <c r="N271" s="3" t="str">
        <f>IF(生产方式演算表!Q271="","",生产方式演算表!Q271)</f>
        <v>法士</v>
      </c>
      <c r="O271" s="3">
        <f>IF(生产方式演算表!AU271="","",ROUND(生产方式演算表!AU271,-1))</f>
        <v>180</v>
      </c>
      <c r="P271" s="3" t="str">
        <f>IF(生产方式演算表!S271="","",生产方式演算表!S271)</f>
        <v>工程师</v>
      </c>
      <c r="Q271" s="3">
        <f>IF(生产方式演算表!AV271="","",ROUND(生产方式演算表!AV271,-1))</f>
        <v>-130</v>
      </c>
      <c r="R271" s="3" t="str">
        <f>IF(生产方式演算表!V271="","",生产方式演算表!V271)</f>
        <v/>
      </c>
      <c r="S271" s="3" t="str">
        <f>IF(生产方式演算表!AW271="","",IF(LEN(生产方式演算表!AW271)=1,生产方式演算表!AW271,ROUND(生产方式演算表!AW271,-1)))</f>
        <v/>
      </c>
      <c r="T271" s="3" t="str">
        <f>IF(生产方式演算表!X271="","",生产方式演算表!X271)</f>
        <v/>
      </c>
      <c r="U271" s="3" t="str">
        <f>IF(生产方式演算表!AX271="","",IF(LEN(生产方式演算表!AX271)=1,生产方式演算表!AX271,ROUND(生产方式演算表!AX271,-1)))</f>
        <v/>
      </c>
      <c r="V271" s="3">
        <f t="shared" si="16"/>
        <v>670</v>
      </c>
      <c r="W271" s="3">
        <f t="shared" si="17"/>
        <v>-31</v>
      </c>
      <c r="X271" s="3">
        <f t="shared" si="18"/>
        <v>0</v>
      </c>
      <c r="Y271" s="3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customHeight="1" x14ac:dyDescent="0.4">
      <c r="A272" s="21" t="str">
        <f>生产方式演算表!A272</f>
        <v>pmg_魔导武器厂_所有制</v>
      </c>
      <c r="B272" s="18" t="str">
        <f>IF(生产方式演算表!B272="","",生产方式演算表!B272)</f>
        <v>pm_重_商人行会</v>
      </c>
      <c r="C272" s="21">
        <f>生产方式演算表!C272</f>
        <v>1</v>
      </c>
      <c r="D272" s="22" t="str">
        <f>IF(生产方式演算表!F272="","",生产方式演算表!F272)</f>
        <v/>
      </c>
      <c r="E272" s="22" t="str">
        <f>IF(生产方式演算表!AO272="","",IF(LEN(生产方式演算表!AO272)=1,生产方式演算表!AO272,ROUND(生产方式演算表!AO272,-1)))</f>
        <v/>
      </c>
      <c r="F272" s="22" t="str">
        <f>IF(生产方式演算表!H272="","",生产方式演算表!H272)</f>
        <v/>
      </c>
      <c r="G272" s="22" t="str">
        <f>IF(生产方式演算表!AP272="","",IF(LEN(生产方式演算表!AP272)=1,生产方式演算表!AP272,ROUND(生产方式演算表!AP272,-1)))</f>
        <v/>
      </c>
      <c r="H272" s="22" t="str">
        <f>IF(生产方式演算表!J272="","",生产方式演算表!J272)</f>
        <v/>
      </c>
      <c r="I272" s="22" t="str">
        <f>IF(生产方式演算表!AQ272="","",IF(LEN(生产方式演算表!AQ272)=1,生产方式演算表!AQ272,ROUND(生产方式演算表!AQ272,-1)))</f>
        <v/>
      </c>
      <c r="J272" s="24" t="str">
        <f>IF(生产方式演算表!AR272=0,"","运力")</f>
        <v/>
      </c>
      <c r="K272" s="24" t="str">
        <f>IF(J272="","",IF(LEN(生产方式演算表!AR272)=1,生产方式演算表!AR272,ROUND(生产方式演算表!AR272,-1)))</f>
        <v/>
      </c>
      <c r="L272" s="3" t="str">
        <f>IF(生产方式演算表!O272="","",生产方式演算表!O272)</f>
        <v>职员</v>
      </c>
      <c r="M272" s="3">
        <f>IF(生产方式演算表!AT272="","",ROUND(生产方式演算表!AT272,-1))</f>
        <v>420</v>
      </c>
      <c r="N272" s="3" t="str">
        <f>IF(生产方式演算表!Q272="","",生产方式演算表!Q272)</f>
        <v>贵族</v>
      </c>
      <c r="O272" s="3">
        <f>IF(生产方式演算表!AU272="","",ROUND(生产方式演算表!AU272,-1))</f>
        <v>50</v>
      </c>
      <c r="P272" s="3" t="str">
        <f>IF(生产方式演算表!S272="","",生产方式演算表!S272)</f>
        <v/>
      </c>
      <c r="Q272" s="3" t="str">
        <f>IF(生产方式演算表!AV272="","",ROUND(生产方式演算表!AV272,-1))</f>
        <v/>
      </c>
      <c r="R272" s="3" t="str">
        <f>IF(生产方式演算表!V272="","",生产方式演算表!V272)</f>
        <v/>
      </c>
      <c r="S272" s="3" t="str">
        <f>IF(生产方式演算表!AW272="","",IF(LEN(生产方式演算表!AW272)=1,生产方式演算表!AW272,ROUND(生产方式演算表!AW272,-1)))</f>
        <v/>
      </c>
      <c r="T272" s="3" t="str">
        <f>IF(生产方式演算表!X272="","",生产方式演算表!X272)</f>
        <v/>
      </c>
      <c r="U272" s="3" t="str">
        <f>IF(生产方式演算表!AX272="","",IF(LEN(生产方式演算表!AX272)=1,生产方式演算表!AX272,ROUND(生产方式演算表!AX272,-1)))</f>
        <v/>
      </c>
      <c r="V272" s="3">
        <f t="shared" si="16"/>
        <v>0</v>
      </c>
      <c r="W272" s="3">
        <f t="shared" si="17"/>
        <v>21</v>
      </c>
      <c r="X272" s="3">
        <f t="shared" si="18"/>
        <v>0</v>
      </c>
      <c r="Y272" s="3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customHeight="1" x14ac:dyDescent="0.4">
      <c r="A273" s="21" t="str">
        <f>生产方式演算表!A273</f>
        <v>pmg_魔导武器厂_所有制</v>
      </c>
      <c r="B273" s="18" t="str">
        <f>IF(生产方式演算表!B273="","",生产方式演算表!B273)</f>
        <v>pm_重_教会所有</v>
      </c>
      <c r="C273" s="21">
        <f>生产方式演算表!C273</f>
        <v>2</v>
      </c>
      <c r="D273" s="22" t="str">
        <f>IF(生产方式演算表!F273="","",生产方式演算表!F273)</f>
        <v/>
      </c>
      <c r="E273" s="22" t="str">
        <f>IF(生产方式演算表!AO273="","",IF(LEN(生产方式演算表!AO273)=1,生产方式演算表!AO273,ROUND(生产方式演算表!AO273,-1)))</f>
        <v/>
      </c>
      <c r="F273" s="22" t="str">
        <f>IF(生产方式演算表!H273="","",生产方式演算表!H273)</f>
        <v/>
      </c>
      <c r="G273" s="22" t="str">
        <f>IF(生产方式演算表!AP273="","",IF(LEN(生产方式演算表!AP273)=1,生产方式演算表!AP273,ROUND(生产方式演算表!AP273,-1)))</f>
        <v/>
      </c>
      <c r="H273" s="22" t="str">
        <f>IF(生产方式演算表!J273="","",生产方式演算表!J273)</f>
        <v/>
      </c>
      <c r="I273" s="22" t="str">
        <f>IF(生产方式演算表!AQ273="","",IF(LEN(生产方式演算表!AQ273)=1,生产方式演算表!AQ273,ROUND(生产方式演算表!AQ273,-1)))</f>
        <v/>
      </c>
      <c r="J273" s="24" t="str">
        <f>IF(生产方式演算表!AR273=0,"","运力")</f>
        <v/>
      </c>
      <c r="K273" s="24" t="str">
        <f>IF(J273="","",IF(LEN(生产方式演算表!AR273)=1,生产方式演算表!AR273,ROUND(生产方式演算表!AR273,-1)))</f>
        <v/>
      </c>
      <c r="L273" s="3" t="str">
        <f>IF(生产方式演算表!O273="","",生产方式演算表!O273)</f>
        <v>教士</v>
      </c>
      <c r="M273" s="3">
        <f>IF(生产方式演算表!AT273="","",ROUND(生产方式演算表!AT273,-1))</f>
        <v>530</v>
      </c>
      <c r="N273" s="3" t="str">
        <f>IF(生产方式演算表!Q273="","",生产方式演算表!Q273)</f>
        <v/>
      </c>
      <c r="O273" s="3" t="str">
        <f>IF(生产方式演算表!AU273="","",ROUND(生产方式演算表!AU273,-1))</f>
        <v/>
      </c>
      <c r="P273" s="3" t="str">
        <f>IF(生产方式演算表!S273="","",生产方式演算表!S273)</f>
        <v/>
      </c>
      <c r="Q273" s="3" t="str">
        <f>IF(生产方式演算表!AV273="","",ROUND(生产方式演算表!AV273,-1))</f>
        <v/>
      </c>
      <c r="R273" s="3" t="str">
        <f>IF(生产方式演算表!V273="","",生产方式演算表!V273)</f>
        <v/>
      </c>
      <c r="S273" s="3" t="str">
        <f>IF(生产方式演算表!AW273="","",IF(LEN(生产方式演算表!AW273)=1,生产方式演算表!AW273,ROUND(生产方式演算表!AW273,-1)))</f>
        <v/>
      </c>
      <c r="T273" s="3" t="str">
        <f>IF(生产方式演算表!X273="","",生产方式演算表!X273)</f>
        <v/>
      </c>
      <c r="U273" s="3" t="str">
        <f>IF(生产方式演算表!AX273="","",IF(LEN(生产方式演算表!AX273)=1,生产方式演算表!AX273,ROUND(生产方式演算表!AX273,-1)))</f>
        <v/>
      </c>
      <c r="V273" s="3">
        <f t="shared" si="16"/>
        <v>0</v>
      </c>
      <c r="W273" s="3">
        <f t="shared" si="17"/>
        <v>35</v>
      </c>
      <c r="X273" s="3">
        <f t="shared" si="18"/>
        <v>0</v>
      </c>
      <c r="Y273" s="3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customHeight="1" x14ac:dyDescent="0.4">
      <c r="A274" s="21" t="str">
        <f>生产方式演算表!A274</f>
        <v>pmg_魔导武器厂_所有制</v>
      </c>
      <c r="B274" s="18" t="str">
        <f>IF(生产方式演算表!B274="","",生产方式演算表!B274)</f>
        <v>pm_重_私人运营</v>
      </c>
      <c r="C274" s="21">
        <f>生产方式演算表!C274</f>
        <v>3</v>
      </c>
      <c r="D274" s="22" t="str">
        <f>IF(生产方式演算表!F274="","",生产方式演算表!F274)</f>
        <v/>
      </c>
      <c r="E274" s="22" t="str">
        <f>IF(生产方式演算表!AO274="","",IF(LEN(生产方式演算表!AO274)=1,生产方式演算表!AO274,ROUND(生产方式演算表!AO274,-1)))</f>
        <v/>
      </c>
      <c r="F274" s="22" t="str">
        <f>IF(生产方式演算表!H274="","",生产方式演算表!H274)</f>
        <v/>
      </c>
      <c r="G274" s="22" t="str">
        <f>IF(生产方式演算表!AP274="","",IF(LEN(生产方式演算表!AP274)=1,生产方式演算表!AP274,ROUND(生产方式演算表!AP274,-1)))</f>
        <v/>
      </c>
      <c r="H274" s="22" t="str">
        <f>IF(生产方式演算表!J274="","",生产方式演算表!J274)</f>
        <v/>
      </c>
      <c r="I274" s="22" t="str">
        <f>IF(生产方式演算表!AQ274="","",IF(LEN(生产方式演算表!AQ274)=1,生产方式演算表!AQ274,ROUND(生产方式演算表!AQ274,-1)))</f>
        <v/>
      </c>
      <c r="J274" s="24" t="str">
        <f>IF(生产方式演算表!AR274=0,"","运力")</f>
        <v/>
      </c>
      <c r="K274" s="24" t="str">
        <f>IF(J274="","",IF(LEN(生产方式演算表!AR274)=1,生产方式演算表!AR274,ROUND(生产方式演算表!AR274,-1)))</f>
        <v/>
      </c>
      <c r="L274" s="3" t="str">
        <f>IF(生产方式演算表!O274="","",生产方式演算表!O274)</f>
        <v>资本家</v>
      </c>
      <c r="M274" s="3">
        <f>IF(生产方式演算表!AT274="","",ROUND(生产方式演算表!AT274,-1))</f>
        <v>140</v>
      </c>
      <c r="N274" s="3" t="str">
        <f>IF(生产方式演算表!Q274="","",生产方式演算表!Q274)</f>
        <v>职员</v>
      </c>
      <c r="O274" s="3">
        <f>IF(生产方式演算表!AU274="","",ROUND(生产方式演算表!AU274,-1))</f>
        <v>370</v>
      </c>
      <c r="P274" s="3" t="str">
        <f>IF(生产方式演算表!S274="","",生产方式演算表!S274)</f>
        <v/>
      </c>
      <c r="Q274" s="3" t="str">
        <f>IF(生产方式演算表!AV274="","",ROUND(生产方式演算表!AV274,-1))</f>
        <v/>
      </c>
      <c r="R274" s="3" t="str">
        <f>IF(生产方式演算表!V274="","",生产方式演算表!V274)</f>
        <v/>
      </c>
      <c r="S274" s="3" t="str">
        <f>IF(生产方式演算表!AW274="","",IF(LEN(生产方式演算表!AW274)=1,生产方式演算表!AW274,ROUND(生产方式演算表!AW274,-1)))</f>
        <v/>
      </c>
      <c r="T274" s="3" t="str">
        <f>IF(生产方式演算表!X274="","",生产方式演算表!X274)</f>
        <v/>
      </c>
      <c r="U274" s="3" t="str">
        <f>IF(生产方式演算表!AX274="","",IF(LEN(生产方式演算表!AX274)=1,生产方式演算表!AX274,ROUND(生产方式演算表!AX274,-1)))</f>
        <v/>
      </c>
      <c r="V274" s="3">
        <f t="shared" si="16"/>
        <v>0</v>
      </c>
      <c r="W274" s="3">
        <f t="shared" si="17"/>
        <v>203</v>
      </c>
      <c r="X274" s="3">
        <f t="shared" si="18"/>
        <v>0</v>
      </c>
      <c r="Y274" s="3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customHeight="1" x14ac:dyDescent="0.4">
      <c r="A275" s="21" t="str">
        <f>生产方式演算表!A275</f>
        <v>pmg_魔导武器厂_所有制</v>
      </c>
      <c r="B275" s="18" t="str">
        <f>IF(生产方式演算表!B275="","",生产方式演算表!B275)</f>
        <v>pm_重_公开交易</v>
      </c>
      <c r="C275" s="21">
        <f>生产方式演算表!C275</f>
        <v>4</v>
      </c>
      <c r="D275" s="22" t="str">
        <f>IF(生产方式演算表!F275="","",生产方式演算表!F275)</f>
        <v/>
      </c>
      <c r="E275" s="22" t="str">
        <f>IF(生产方式演算表!AO275="","",IF(LEN(生产方式演算表!AO275)=1,生产方式演算表!AO275,ROUND(生产方式演算表!AO275,-1)))</f>
        <v/>
      </c>
      <c r="F275" s="22" t="str">
        <f>IF(生产方式演算表!H275="","",生产方式演算表!H275)</f>
        <v/>
      </c>
      <c r="G275" s="22" t="str">
        <f>IF(生产方式演算表!AP275="","",IF(LEN(生产方式演算表!AP275)=1,生产方式演算表!AP275,ROUND(生产方式演算表!AP275,-1)))</f>
        <v/>
      </c>
      <c r="H275" s="22" t="str">
        <f>IF(生产方式演算表!J275="","",生产方式演算表!J275)</f>
        <v/>
      </c>
      <c r="I275" s="22" t="str">
        <f>IF(生产方式演算表!AQ275="","",IF(LEN(生产方式演算表!AQ275)=1,生产方式演算表!AQ275,ROUND(生产方式演算表!AQ275,-1)))</f>
        <v/>
      </c>
      <c r="J275" s="24" t="str">
        <f>IF(生产方式演算表!AR275=0,"","运力")</f>
        <v/>
      </c>
      <c r="K275" s="24" t="str">
        <f>IF(J275="","",IF(LEN(生产方式演算表!AR275)=1,生产方式演算表!AR275,ROUND(生产方式演算表!AR275,-1)))</f>
        <v/>
      </c>
      <c r="L275" s="3" t="str">
        <f>IF(生产方式演算表!O275="","",生产方式演算表!O275)</f>
        <v>资本家</v>
      </c>
      <c r="M275" s="3">
        <f>IF(生产方式演算表!AT275="","",ROUND(生产方式演算表!AT275,-1))</f>
        <v>70</v>
      </c>
      <c r="N275" s="3" t="str">
        <f>IF(生产方式演算表!Q275="","",生产方式演算表!Q275)</f>
        <v>职员</v>
      </c>
      <c r="O275" s="3">
        <f>IF(生产方式演算表!AU275="","",ROUND(生产方式演算表!AU275,-1))</f>
        <v>180</v>
      </c>
      <c r="P275" s="3" t="str">
        <f>IF(生产方式演算表!S275="","",生产方式演算表!S275)</f>
        <v/>
      </c>
      <c r="Q275" s="3" t="str">
        <f>IF(生产方式演算表!AV275="","",ROUND(生产方式演算表!AV275,-1))</f>
        <v/>
      </c>
      <c r="R275" s="3" t="str">
        <f>IF(生产方式演算表!V275="","",生产方式演算表!V275)</f>
        <v/>
      </c>
      <c r="S275" s="3" t="str">
        <f>IF(生产方式演算表!AW275="","",IF(LEN(生产方式演算表!AW275)=1,生产方式演算表!AW275,ROUND(生产方式演算表!AW275,-1)))</f>
        <v/>
      </c>
      <c r="T275" s="3" t="str">
        <f>IF(生产方式演算表!X275="","",生产方式演算表!X275)</f>
        <v/>
      </c>
      <c r="U275" s="3" t="str">
        <f>IF(生产方式演算表!AX275="","",IF(LEN(生产方式演算表!AX275)=1,生产方式演算表!AX275,ROUND(生产方式演算表!AX275,-1)))</f>
        <v/>
      </c>
      <c r="V275" s="3">
        <f t="shared" si="16"/>
        <v>0</v>
      </c>
      <c r="W275" s="3">
        <f t="shared" si="17"/>
        <v>100</v>
      </c>
      <c r="X275" s="3">
        <f t="shared" si="18"/>
        <v>0</v>
      </c>
      <c r="Y275" s="3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customHeight="1" x14ac:dyDescent="0.4">
      <c r="A276" s="21" t="str">
        <f>生产方式演算表!A276</f>
        <v>pmg_魔导武器厂_所有制</v>
      </c>
      <c r="B276" s="18" t="str">
        <f>IF(生产方式演算表!B276="","",生产方式演算表!B276)</f>
        <v>pm_重_政府运营</v>
      </c>
      <c r="C276" s="21">
        <f>生产方式演算表!C276</f>
        <v>5</v>
      </c>
      <c r="D276" s="22" t="str">
        <f>IF(生产方式演算表!F276="","",生产方式演算表!F276)</f>
        <v/>
      </c>
      <c r="E276" s="22" t="str">
        <f>IF(生产方式演算表!AO276="","",IF(LEN(生产方式演算表!AO276)=1,生产方式演算表!AO276,ROUND(生产方式演算表!AO276,-1)))</f>
        <v/>
      </c>
      <c r="F276" s="22" t="str">
        <f>IF(生产方式演算表!H276="","",生产方式演算表!H276)</f>
        <v/>
      </c>
      <c r="G276" s="22" t="str">
        <f>IF(生产方式演算表!AP276="","",IF(LEN(生产方式演算表!AP276)=1,生产方式演算表!AP276,ROUND(生产方式演算表!AP276,-1)))</f>
        <v/>
      </c>
      <c r="H276" s="22" t="str">
        <f>IF(生产方式演算表!J276="","",生产方式演算表!J276)</f>
        <v/>
      </c>
      <c r="I276" s="22" t="str">
        <f>IF(生产方式演算表!AQ276="","",IF(LEN(生产方式演算表!AQ276)=1,生产方式演算表!AQ276,ROUND(生产方式演算表!AQ276,-1)))</f>
        <v/>
      </c>
      <c r="J276" s="24" t="str">
        <f>IF(生产方式演算表!AR276=0,"","运力")</f>
        <v/>
      </c>
      <c r="K276" s="24" t="str">
        <f>IF(J276="","",IF(LEN(生产方式演算表!AR276)=1,生产方式演算表!AR276,ROUND(生产方式演算表!AR276,-1)))</f>
        <v/>
      </c>
      <c r="L276" s="3" t="str">
        <f>IF(生产方式演算表!O276="","",生产方式演算表!O276)</f>
        <v>官僚</v>
      </c>
      <c r="M276" s="3">
        <f>IF(生产方式演算表!AT276="","",ROUND(生产方式演算表!AT276,-1))</f>
        <v>600</v>
      </c>
      <c r="N276" s="3" t="str">
        <f>IF(生产方式演算表!Q276="","",生产方式演算表!Q276)</f>
        <v/>
      </c>
      <c r="O276" s="3" t="str">
        <f>IF(生产方式演算表!AU276="","",ROUND(生产方式演算表!AU276,-1))</f>
        <v/>
      </c>
      <c r="P276" s="3" t="str">
        <f>IF(生产方式演算表!S276="","",生产方式演算表!S276)</f>
        <v/>
      </c>
      <c r="Q276" s="3" t="str">
        <f>IF(生产方式演算表!AV276="","",ROUND(生产方式演算表!AV276,-1))</f>
        <v/>
      </c>
      <c r="R276" s="3" t="str">
        <f>IF(生产方式演算表!V276="","",生产方式演算表!V276)</f>
        <v/>
      </c>
      <c r="S276" s="3" t="str">
        <f>IF(生产方式演算表!AW276="","",IF(LEN(生产方式演算表!AW276)=1,生产方式演算表!AW276,ROUND(生产方式演算表!AW276,-1)))</f>
        <v/>
      </c>
      <c r="T276" s="3" t="str">
        <f>IF(生产方式演算表!X276="","",生产方式演算表!X276)</f>
        <v/>
      </c>
      <c r="U276" s="3" t="str">
        <f>IF(生产方式演算表!AX276="","",IF(LEN(生产方式演算表!AX276)=1,生产方式演算表!AX276,ROUND(生产方式演算表!AX276,-1)))</f>
        <v/>
      </c>
      <c r="V276" s="3">
        <f t="shared" si="16"/>
        <v>0</v>
      </c>
      <c r="W276" s="3">
        <f t="shared" si="17"/>
        <v>40</v>
      </c>
      <c r="X276" s="3">
        <f t="shared" si="18"/>
        <v>0</v>
      </c>
      <c r="Y276" s="3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customHeight="1" x14ac:dyDescent="0.4">
      <c r="A277" s="21" t="str">
        <f>生产方式演算表!A277</f>
        <v>pmg_魔导武器厂_所有制</v>
      </c>
      <c r="B277" s="18" t="str">
        <f>IF(生产方式演算表!B277="","",生产方式演算表!B277)</f>
        <v>pm_重_初级工人合作社</v>
      </c>
      <c r="C277" s="21">
        <f>生产方式演算表!C277</f>
        <v>6</v>
      </c>
      <c r="D277" s="22" t="str">
        <f>IF(生产方式演算表!F277="","",生产方式演算表!F277)</f>
        <v/>
      </c>
      <c r="E277" s="22" t="str">
        <f>IF(生产方式演算表!AO277="","",IF(LEN(生产方式演算表!AO277)=1,生产方式演算表!AO277,ROUND(生产方式演算表!AO277,-1)))</f>
        <v/>
      </c>
      <c r="F277" s="22" t="str">
        <f>IF(生产方式演算表!H277="","",生产方式演算表!H277)</f>
        <v/>
      </c>
      <c r="G277" s="22" t="str">
        <f>IF(生产方式演算表!AP277="","",IF(LEN(生产方式演算表!AP277)=1,生产方式演算表!AP277,ROUND(生产方式演算表!AP277,-1)))</f>
        <v/>
      </c>
      <c r="H277" s="22" t="str">
        <f>IF(生产方式演算表!J277="","",生产方式演算表!J277)</f>
        <v/>
      </c>
      <c r="I277" s="22" t="str">
        <f>IF(生产方式演算表!AQ277="","",IF(LEN(生产方式演算表!AQ277)=1,生产方式演算表!AQ277,ROUND(生产方式演算表!AQ277,-1)))</f>
        <v/>
      </c>
      <c r="J277" s="24" t="str">
        <f>IF(生产方式演算表!AR277=0,"","运力")</f>
        <v/>
      </c>
      <c r="K277" s="24" t="str">
        <f>IF(J277="","",IF(LEN(生产方式演算表!AR277)=1,生产方式演算表!AR277,ROUND(生产方式演算表!AR277,-1)))</f>
        <v/>
      </c>
      <c r="L277" s="3" t="str">
        <f>IF(生产方式演算表!O277="","",生产方式演算表!O277)</f>
        <v>劳工</v>
      </c>
      <c r="M277" s="3">
        <f>IF(生产方式演算表!AT277="","",ROUND(生产方式演算表!AT277,-1))</f>
        <v>300</v>
      </c>
      <c r="N277" s="3" t="str">
        <f>IF(生产方式演算表!Q277="","",生产方式演算表!Q277)</f>
        <v>工程师</v>
      </c>
      <c r="O277" s="3">
        <f>IF(生产方式演算表!AU277="","",ROUND(生产方式演算表!AU277,-1))</f>
        <v>200</v>
      </c>
      <c r="P277" s="3" t="str">
        <f>IF(生产方式演算表!S277="","",生产方式演算表!S277)</f>
        <v/>
      </c>
      <c r="Q277" s="3" t="str">
        <f>IF(生产方式演算表!AV277="","",ROUND(生产方式演算表!AV277,-1))</f>
        <v/>
      </c>
      <c r="R277" s="3" t="str">
        <f>IF(生产方式演算表!V277="","",生产方式演算表!V277)</f>
        <v/>
      </c>
      <c r="S277" s="3" t="str">
        <f>IF(生产方式演算表!AW277="","",IF(LEN(生产方式演算表!AW277)=1,生产方式演算表!AW277,ROUND(生产方式演算表!AW277,-1)))</f>
        <v/>
      </c>
      <c r="T277" s="3" t="str">
        <f>IF(生产方式演算表!X277="","",生产方式演算表!X277)</f>
        <v/>
      </c>
      <c r="U277" s="3" t="str">
        <f>IF(生产方式演算表!AX277="","",IF(LEN(生产方式演算表!AX277)=1,生产方式演算表!AX277,ROUND(生产方式演算表!AX277,-1)))</f>
        <v/>
      </c>
      <c r="V277" s="3">
        <f t="shared" si="16"/>
        <v>0</v>
      </c>
      <c r="W277" s="3">
        <f t="shared" si="17"/>
        <v>11</v>
      </c>
      <c r="X277" s="3">
        <f t="shared" si="18"/>
        <v>0</v>
      </c>
      <c r="Y277" s="3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customHeight="1" x14ac:dyDescent="0.4">
      <c r="A278" s="21" t="str">
        <f>生产方式演算表!A278</f>
        <v>pmg_魔导武器厂_所有制</v>
      </c>
      <c r="B278" s="18" t="str">
        <f>IF(生产方式演算表!B278="","",生产方式演算表!B278)</f>
        <v>pm_重_高级工人合作社</v>
      </c>
      <c r="C278" s="21">
        <f>生产方式演算表!C278</f>
        <v>7</v>
      </c>
      <c r="D278" s="22" t="str">
        <f>IF(生产方式演算表!F278="","",生产方式演算表!F278)</f>
        <v/>
      </c>
      <c r="E278" s="22" t="str">
        <f>IF(生产方式演算表!AO278="","",IF(LEN(生产方式演算表!AO278)=1,生产方式演算表!AO278,ROUND(生产方式演算表!AO278,-1)))</f>
        <v/>
      </c>
      <c r="F278" s="22" t="str">
        <f>IF(生产方式演算表!H278="","",生产方式演算表!H278)</f>
        <v/>
      </c>
      <c r="G278" s="22" t="str">
        <f>IF(生产方式演算表!AP278="","",IF(LEN(生产方式演算表!AP278)=1,生产方式演算表!AP278,ROUND(生产方式演算表!AP278,-1)))</f>
        <v/>
      </c>
      <c r="H278" s="22" t="str">
        <f>IF(生产方式演算表!J278="","",生产方式演算表!J278)</f>
        <v/>
      </c>
      <c r="I278" s="22" t="str">
        <f>IF(生产方式演算表!AQ278="","",IF(LEN(生产方式演算表!AQ278)=1,生产方式演算表!AQ278,ROUND(生产方式演算表!AQ278,-1)))</f>
        <v/>
      </c>
      <c r="J278" s="24" t="str">
        <f>IF(生产方式演算表!AR278=0,"","运力")</f>
        <v/>
      </c>
      <c r="K278" s="24" t="str">
        <f>IF(J278="","",IF(LEN(生产方式演算表!AR278)=1,生产方式演算表!AR278,ROUND(生产方式演算表!AR278,-1)))</f>
        <v/>
      </c>
      <c r="L278" s="3" t="str">
        <f>IF(生产方式演算表!O278="","",生产方式演算表!O278)</f>
        <v>劳工</v>
      </c>
      <c r="M278" s="3">
        <f>IF(生产方式演算表!AT278="","",ROUND(生产方式演算表!AT278,-1))</f>
        <v>150</v>
      </c>
      <c r="N278" s="3" t="str">
        <f>IF(生产方式演算表!Q278="","",生产方式演算表!Q278)</f>
        <v>工程师</v>
      </c>
      <c r="O278" s="3">
        <f>IF(生产方式演算表!AU278="","",ROUND(生产方式演算表!AU278,-1))</f>
        <v>130</v>
      </c>
      <c r="P278" s="3" t="str">
        <f>IF(生产方式演算表!S278="","",生产方式演算表!S278)</f>
        <v>法士</v>
      </c>
      <c r="Q278" s="3">
        <f>IF(生产方式演算表!AV278="","",ROUND(生产方式演算表!AV278,-1))</f>
        <v>90</v>
      </c>
      <c r="R278" s="3" t="str">
        <f>IF(生产方式演算表!V278="","",生产方式演算表!V278)</f>
        <v/>
      </c>
      <c r="S278" s="3" t="str">
        <f>IF(生产方式演算表!AW278="","",IF(LEN(生产方式演算表!AW278)=1,生产方式演算表!AW278,ROUND(生产方式演算表!AW278,-1)))</f>
        <v/>
      </c>
      <c r="T278" s="3" t="str">
        <f>IF(生产方式演算表!X278="","",生产方式演算表!X278)</f>
        <v/>
      </c>
      <c r="U278" s="3" t="str">
        <f>IF(生产方式演算表!AX278="","",IF(LEN(生产方式演算表!AX278)=1,生产方式演算表!AX278,ROUND(生产方式演算表!AX278,-1)))</f>
        <v/>
      </c>
      <c r="V278" s="3">
        <f t="shared" si="16"/>
        <v>0</v>
      </c>
      <c r="W278" s="3">
        <f t="shared" si="17"/>
        <v>6</v>
      </c>
      <c r="X278" s="3">
        <f t="shared" si="18"/>
        <v>0</v>
      </c>
      <c r="Y278" s="3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customHeight="1" x14ac:dyDescent="0.4">
      <c r="A279" s="21" t="str">
        <f>生产方式演算表!A279</f>
        <v>pmg_魔导武器厂_所有制</v>
      </c>
      <c r="B279" s="18" t="str">
        <f>IF(生产方式演算表!B279="","",生产方式演算表!B279)</f>
        <v>pm_重_法师所有</v>
      </c>
      <c r="C279" s="21">
        <f>生产方式演算表!C279</f>
        <v>8</v>
      </c>
      <c r="D279" s="22" t="str">
        <f>IF(生产方式演算表!F279="","",生产方式演算表!F279)</f>
        <v/>
      </c>
      <c r="E279" s="22" t="str">
        <f>IF(生产方式演算表!AO279="","",IF(LEN(生产方式演算表!AO279)=1,生产方式演算表!AO279,ROUND(生产方式演算表!AO279,-1)))</f>
        <v/>
      </c>
      <c r="F279" s="22" t="str">
        <f>IF(生产方式演算表!H279="","",生产方式演算表!H279)</f>
        <v/>
      </c>
      <c r="G279" s="22" t="str">
        <f>IF(生产方式演算表!AP279="","",IF(LEN(生产方式演算表!AP279)=1,生产方式演算表!AP279,ROUND(生产方式演算表!AP279,-1)))</f>
        <v/>
      </c>
      <c r="H279" s="22" t="str">
        <f>IF(生产方式演算表!J279="","",生产方式演算表!J279)</f>
        <v/>
      </c>
      <c r="I279" s="22" t="str">
        <f>IF(生产方式演算表!AQ279="","",IF(LEN(生产方式演算表!AQ279)=1,生产方式演算表!AQ279,ROUND(生产方式演算表!AQ279,-1)))</f>
        <v/>
      </c>
      <c r="J279" s="24" t="str">
        <f>IF(生产方式演算表!AR279=0,"","运力")</f>
        <v/>
      </c>
      <c r="K279" s="24" t="str">
        <f>IF(J279="","",IF(LEN(生产方式演算表!AR279)=1,生产方式演算表!AR279,ROUND(生产方式演算表!AR279,-1)))</f>
        <v/>
      </c>
      <c r="L279" s="3" t="str">
        <f>IF(生产方式演算表!O279="","",生产方式演算表!O279)</f>
        <v>法师</v>
      </c>
      <c r="M279" s="3">
        <f>IF(生产方式演算表!AT279="","",ROUND(生产方式演算表!AT279,-1))</f>
        <v>50</v>
      </c>
      <c r="N279" s="3" t="str">
        <f>IF(生产方式演算表!Q279="","",生产方式演算表!Q279)</f>
        <v>法士</v>
      </c>
      <c r="O279" s="3">
        <f>IF(生产方式演算表!AU279="","",ROUND(生产方式演算表!AU279,-1))</f>
        <v>310</v>
      </c>
      <c r="P279" s="3" t="str">
        <f>IF(生产方式演算表!S279="","",生产方式演算表!S279)</f>
        <v/>
      </c>
      <c r="Q279" s="3" t="str">
        <f>IF(生产方式演算表!AV279="","",ROUND(生产方式演算表!AV279,-1))</f>
        <v/>
      </c>
      <c r="R279" s="3" t="str">
        <f>IF(生产方式演算表!V279="","",生产方式演算表!V279)</f>
        <v/>
      </c>
      <c r="S279" s="3" t="str">
        <f>IF(生产方式演算表!AW279="","",IF(LEN(生产方式演算表!AW279)=1,生产方式演算表!AW279,ROUND(生产方式演算表!AW279,-1)))</f>
        <v/>
      </c>
      <c r="T279" s="3" t="str">
        <f>IF(生产方式演算表!X279="","",生产方式演算表!X279)</f>
        <v/>
      </c>
      <c r="U279" s="3" t="str">
        <f>IF(生产方式演算表!AX279="","",IF(LEN(生产方式演算表!AX279)=1,生产方式演算表!AX279,ROUND(生产方式演算表!AX279,-1)))</f>
        <v/>
      </c>
      <c r="V279" s="3">
        <f t="shared" si="16"/>
        <v>0</v>
      </c>
      <c r="W279" s="3">
        <f t="shared" si="17"/>
        <v>159</v>
      </c>
      <c r="X279" s="3">
        <f t="shared" si="18"/>
        <v>0</v>
      </c>
      <c r="Y279" s="3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1" t="str">
        <f>生产方式演算表!A280</f>
        <v>pmg_合成染料工厂_基础生产</v>
      </c>
      <c r="B280" s="18" t="str">
        <f>IF(生产方式演算表!B280="","",生产方式演算表!B280)</f>
        <v/>
      </c>
      <c r="C280" s="21">
        <f>生产方式演算表!C280</f>
        <v>1</v>
      </c>
      <c r="D280" s="22" t="str">
        <f>IF(生产方式演算表!F280="","",生产方式演算表!F280)</f>
        <v/>
      </c>
      <c r="E280" s="22" t="str">
        <f>IF(生产方式演算表!AO280="","",IF(LEN(生产方式演算表!AO280)=1,生产方式演算表!AO280,ROUND(生产方式演算表!AO280,-1)))</f>
        <v/>
      </c>
      <c r="F280" s="22" t="str">
        <f>IF(生产方式演算表!H280="","",生产方式演算表!H280)</f>
        <v/>
      </c>
      <c r="G280" s="22" t="str">
        <f>IF(生产方式演算表!AP280="","",IF(LEN(生产方式演算表!AP280)=1,生产方式演算表!AP280,ROUND(生产方式演算表!AP280,-1)))</f>
        <v/>
      </c>
      <c r="H280" s="22" t="str">
        <f>IF(生产方式演算表!J280="","",生产方式演算表!J280)</f>
        <v/>
      </c>
      <c r="I280" s="22" t="str">
        <f>IF(生产方式演算表!AQ280="","",IF(LEN(生产方式演算表!AQ280)=1,生产方式演算表!AQ280,ROUND(生产方式演算表!AQ280,-1)))</f>
        <v/>
      </c>
      <c r="J280" s="24" t="str">
        <f>IF(生产方式演算表!AR280=0,"","运力")</f>
        <v/>
      </c>
      <c r="K280" s="24" t="str">
        <f>IF(J280="","",IF(LEN(生产方式演算表!AR280)=1,生产方式演算表!AR280,ROUND(生产方式演算表!AR280,-1)))</f>
        <v/>
      </c>
      <c r="L280" s="3" t="str">
        <f>IF(生产方式演算表!O280="","",生产方式演算表!O280)</f>
        <v>劳工</v>
      </c>
      <c r="M280" s="3">
        <f>IF(生产方式演算表!AT280="","",ROUND(生产方式演算表!AT280,-1))</f>
        <v>4110</v>
      </c>
      <c r="N280" s="3" t="str">
        <f>IF(生产方式演算表!Q280="","",生产方式演算表!Q280)</f>
        <v>工程师</v>
      </c>
      <c r="O280" s="3">
        <f>IF(生产方式演算表!AU280="","",ROUND(生产方式演算表!AU280,-1))</f>
        <v>140</v>
      </c>
      <c r="P280" s="3" t="str">
        <f>IF(生产方式演算表!S280="","",生产方式演算表!S280)</f>
        <v/>
      </c>
      <c r="Q280" s="3" t="str">
        <f>IF(生产方式演算表!AV280="","",ROUND(生产方式演算表!AV280,-1))</f>
        <v/>
      </c>
      <c r="R280" s="3" t="str">
        <f>IF(生产方式演算表!V280="","",生产方式演算表!V280)</f>
        <v/>
      </c>
      <c r="S280" s="3" t="str">
        <f>IF(生产方式演算表!AW280="","",IF(LEN(生产方式演算表!AW280)=1,生产方式演算表!AW280,ROUND(生产方式演算表!AW280,-1)))</f>
        <v/>
      </c>
      <c r="T280" s="3" t="str">
        <f>IF(生产方式演算表!X280="","",生产方式演算表!X280)</f>
        <v/>
      </c>
      <c r="U280" s="3" t="str">
        <f>IF(生产方式演算表!AX280="","",IF(LEN(生产方式演算表!AX280)=1,生产方式演算表!AX280,ROUND(生产方式演算表!AX280,-1)))</f>
        <v/>
      </c>
      <c r="V280" s="3">
        <f t="shared" si="16"/>
        <v>0</v>
      </c>
      <c r="W280" s="3">
        <f t="shared" si="17"/>
        <v>94</v>
      </c>
      <c r="X280" s="3">
        <f t="shared" si="18"/>
        <v>0</v>
      </c>
      <c r="Y280" s="3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1" t="str">
        <f>生产方式演算表!A281</f>
        <v>pmg_合成染料工厂_基础生产</v>
      </c>
      <c r="B281" s="18" t="str">
        <f>IF(生产方式演算表!B281="","",生产方式演算表!B281)</f>
        <v/>
      </c>
      <c r="C281" s="21">
        <f>生产方式演算表!C281</f>
        <v>2</v>
      </c>
      <c r="D281" s="22" t="str">
        <f>IF(生产方式演算表!F281="","",生产方式演算表!F281)</f>
        <v/>
      </c>
      <c r="E281" s="22" t="str">
        <f>IF(生产方式演算表!AO281="","",IF(LEN(生产方式演算表!AO281)=1,生产方式演算表!AO281,ROUND(生产方式演算表!AO281,-1)))</f>
        <v/>
      </c>
      <c r="F281" s="22" t="str">
        <f>IF(生产方式演算表!H281="","",生产方式演算表!H281)</f>
        <v/>
      </c>
      <c r="G281" s="22" t="str">
        <f>IF(生产方式演算表!AP281="","",IF(LEN(生产方式演算表!AP281)=1,生产方式演算表!AP281,ROUND(生产方式演算表!AP281,-1)))</f>
        <v/>
      </c>
      <c r="H281" s="22" t="str">
        <f>IF(生产方式演算表!J281="","",生产方式演算表!J281)</f>
        <v/>
      </c>
      <c r="I281" s="22" t="str">
        <f>IF(生产方式演算表!AQ281="","",IF(LEN(生产方式演算表!AQ281)=1,生产方式演算表!AQ281,ROUND(生产方式演算表!AQ281,-1)))</f>
        <v/>
      </c>
      <c r="J281" s="24" t="str">
        <f>IF(生产方式演算表!AR281=0,"","运力")</f>
        <v/>
      </c>
      <c r="K281" s="24" t="str">
        <f>IF(J281="","",IF(LEN(生产方式演算表!AR281)=1,生产方式演算表!AR281,ROUND(生产方式演算表!AR281,-1)))</f>
        <v/>
      </c>
      <c r="L281" s="3" t="str">
        <f>IF(生产方式演算表!O281="","",生产方式演算表!O281)</f>
        <v>劳工</v>
      </c>
      <c r="M281" s="3">
        <f>IF(生产方式演算表!AT281="","",ROUND(生产方式演算表!AT281,-1))</f>
        <v>3770</v>
      </c>
      <c r="N281" s="3" t="str">
        <f>IF(生产方式演算表!Q281="","",生产方式演算表!Q281)</f>
        <v>工程师</v>
      </c>
      <c r="O281" s="3">
        <f>IF(生产方式演算表!AU281="","",ROUND(生产方式演算表!AU281,-1))</f>
        <v>250</v>
      </c>
      <c r="P281" s="3" t="str">
        <f>IF(生产方式演算表!S281="","",生产方式演算表!S281)</f>
        <v/>
      </c>
      <c r="Q281" s="3" t="str">
        <f>IF(生产方式演算表!AV281="","",ROUND(生产方式演算表!AV281,-1))</f>
        <v/>
      </c>
      <c r="R281" s="3" t="str">
        <f>IF(生产方式演算表!V281="","",生产方式演算表!V281)</f>
        <v/>
      </c>
      <c r="S281" s="3" t="str">
        <f>IF(生产方式演算表!AW281="","",IF(LEN(生产方式演算表!AW281)=1,生产方式演算表!AW281,ROUND(生产方式演算表!AW281,-1)))</f>
        <v/>
      </c>
      <c r="T281" s="3" t="str">
        <f>IF(生产方式演算表!X281="","",生产方式演算表!X281)</f>
        <v/>
      </c>
      <c r="U281" s="3" t="str">
        <f>IF(生产方式演算表!AX281="","",IF(LEN(生产方式演算表!AX281)=1,生产方式演算表!AX281,ROUND(生产方式演算表!AX281,-1)))</f>
        <v/>
      </c>
      <c r="V281" s="3">
        <f t="shared" si="16"/>
        <v>0</v>
      </c>
      <c r="W281" s="3">
        <f t="shared" si="17"/>
        <v>89</v>
      </c>
      <c r="X281" s="3">
        <f t="shared" si="18"/>
        <v>0</v>
      </c>
      <c r="Y281" s="3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1" t="str">
        <f>生产方式演算表!A282</f>
        <v>pmg_合成染料工厂_基础生产</v>
      </c>
      <c r="B282" s="18" t="str">
        <f>IF(生产方式演算表!B282="","",生产方式演算表!B282)</f>
        <v/>
      </c>
      <c r="C282" s="21">
        <f>生产方式演算表!C282</f>
        <v>3</v>
      </c>
      <c r="D282" s="22" t="str">
        <f>IF(生产方式演算表!F282="","",生产方式演算表!F282)</f>
        <v/>
      </c>
      <c r="E282" s="22" t="str">
        <f>IF(生产方式演算表!AO282="","",IF(LEN(生产方式演算表!AO282)=1,生产方式演算表!AO282,ROUND(生产方式演算表!AO282,-1)))</f>
        <v/>
      </c>
      <c r="F282" s="22" t="str">
        <f>IF(生产方式演算表!H282="","",生产方式演算表!H282)</f>
        <v/>
      </c>
      <c r="G282" s="22" t="str">
        <f>IF(生产方式演算表!AP282="","",IF(LEN(生产方式演算表!AP282)=1,生产方式演算表!AP282,ROUND(生产方式演算表!AP282,-1)))</f>
        <v/>
      </c>
      <c r="H282" s="22" t="str">
        <f>IF(生产方式演算表!J282="","",生产方式演算表!J282)</f>
        <v/>
      </c>
      <c r="I282" s="22" t="str">
        <f>IF(生产方式演算表!AQ282="","",IF(LEN(生产方式演算表!AQ282)=1,生产方式演算表!AQ282,ROUND(生产方式演算表!AQ282,-1)))</f>
        <v/>
      </c>
      <c r="J282" s="24" t="str">
        <f>IF(生产方式演算表!AR282=0,"","运力")</f>
        <v/>
      </c>
      <c r="K282" s="24" t="str">
        <f>IF(J282="","",IF(LEN(生产方式演算表!AR282)=1,生产方式演算表!AR282,ROUND(生产方式演算表!AR282,-1)))</f>
        <v/>
      </c>
      <c r="L282" s="3" t="str">
        <f>IF(生产方式演算表!O282="","",生产方式演算表!O282)</f>
        <v>劳工</v>
      </c>
      <c r="M282" s="3">
        <f>IF(生产方式演算表!AT282="","",ROUND(生产方式演算表!AT282,-1))</f>
        <v>3480</v>
      </c>
      <c r="N282" s="3" t="str">
        <f>IF(生产方式演算表!Q282="","",生产方式演算表!Q282)</f>
        <v>工程师</v>
      </c>
      <c r="O282" s="3">
        <f>IF(生产方式演算表!AU282="","",ROUND(生产方式演算表!AU282,-1))</f>
        <v>350</v>
      </c>
      <c r="P282" s="3" t="str">
        <f>IF(生产方式演算表!S282="","",生产方式演算表!S282)</f>
        <v/>
      </c>
      <c r="Q282" s="3" t="str">
        <f>IF(生产方式演算表!AV282="","",ROUND(生产方式演算表!AV282,-1))</f>
        <v/>
      </c>
      <c r="R282" s="3" t="str">
        <f>IF(生产方式演算表!V282="","",生产方式演算表!V282)</f>
        <v/>
      </c>
      <c r="S282" s="3" t="str">
        <f>IF(生产方式演算表!AW282="","",IF(LEN(生产方式演算表!AW282)=1,生产方式演算表!AW282,ROUND(生产方式演算表!AW282,-1)))</f>
        <v/>
      </c>
      <c r="T282" s="3" t="str">
        <f>IF(生产方式演算表!X282="","",生产方式演算表!X282)</f>
        <v/>
      </c>
      <c r="U282" s="3" t="str">
        <f>IF(生产方式演算表!AX282="","",IF(LEN(生产方式演算表!AX282)=1,生产方式演算表!AX282,ROUND(生产方式演算表!AX282,-1)))</f>
        <v/>
      </c>
      <c r="V282" s="3">
        <f t="shared" si="16"/>
        <v>0</v>
      </c>
      <c r="W282" s="3">
        <f t="shared" si="17"/>
        <v>85</v>
      </c>
      <c r="X282" s="3">
        <f t="shared" si="18"/>
        <v>0</v>
      </c>
      <c r="Y282" s="3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1" t="str">
        <f>生产方式演算表!A283</f>
        <v>pmg_合成染料工厂_基础生产</v>
      </c>
      <c r="B283" s="18" t="str">
        <f>IF(生产方式演算表!B283="","",生产方式演算表!B283)</f>
        <v/>
      </c>
      <c r="C283" s="21">
        <f>生产方式演算表!C283</f>
        <v>4</v>
      </c>
      <c r="D283" s="22" t="str">
        <f>IF(生产方式演算表!F283="","",生产方式演算表!F283)</f>
        <v/>
      </c>
      <c r="E283" s="22" t="str">
        <f>IF(生产方式演算表!AO283="","",IF(LEN(生产方式演算表!AO283)=1,生产方式演算表!AO283,ROUND(生产方式演算表!AO283,-1)))</f>
        <v/>
      </c>
      <c r="F283" s="22" t="str">
        <f>IF(生产方式演算表!H283="","",生产方式演算表!H283)</f>
        <v/>
      </c>
      <c r="G283" s="22" t="str">
        <f>IF(生产方式演算表!AP283="","",IF(LEN(生产方式演算表!AP283)=1,生产方式演算表!AP283,ROUND(生产方式演算表!AP283,-1)))</f>
        <v/>
      </c>
      <c r="H283" s="22" t="str">
        <f>IF(生产方式演算表!J283="","",生产方式演算表!J283)</f>
        <v/>
      </c>
      <c r="I283" s="22" t="str">
        <f>IF(生产方式演算表!AQ283="","",IF(LEN(生产方式演算表!AQ283)=1,生产方式演算表!AQ283,ROUND(生产方式演算表!AQ283,-1)))</f>
        <v/>
      </c>
      <c r="J283" s="24" t="str">
        <f>IF(生产方式演算表!AR283=0,"","运力")</f>
        <v/>
      </c>
      <c r="K283" s="24" t="str">
        <f>IF(J283="","",IF(LEN(生产方式演算表!AR283)=1,生产方式演算表!AR283,ROUND(生产方式演算表!AR283,-1)))</f>
        <v/>
      </c>
      <c r="L283" s="3" t="str">
        <f>IF(生产方式演算表!O283="","",生产方式演算表!O283)</f>
        <v>劳工</v>
      </c>
      <c r="M283" s="3">
        <f>IF(生产方式演算表!AT283="","",ROUND(生产方式演算表!AT283,-1))</f>
        <v>3230</v>
      </c>
      <c r="N283" s="3" t="str">
        <f>IF(生产方式演算表!Q283="","",生产方式演算表!Q283)</f>
        <v>工程师</v>
      </c>
      <c r="O283" s="3">
        <f>IF(生产方式演算表!AU283="","",ROUND(生产方式演算表!AU283,-1))</f>
        <v>430</v>
      </c>
      <c r="P283" s="3" t="str">
        <f>IF(生产方式演算表!S283="","",生产方式演算表!S283)</f>
        <v/>
      </c>
      <c r="Q283" s="3" t="str">
        <f>IF(生产方式演算表!AV283="","",ROUND(生产方式演算表!AV283,-1))</f>
        <v/>
      </c>
      <c r="R283" s="3" t="str">
        <f>IF(生产方式演算表!V283="","",生产方式演算表!V283)</f>
        <v/>
      </c>
      <c r="S283" s="3" t="str">
        <f>IF(生产方式演算表!AW283="","",IF(LEN(生产方式演算表!AW283)=1,生产方式演算表!AW283,ROUND(生产方式演算表!AW283,-1)))</f>
        <v/>
      </c>
      <c r="T283" s="3" t="str">
        <f>IF(生产方式演算表!X283="","",生产方式演算表!X283)</f>
        <v/>
      </c>
      <c r="U283" s="3" t="str">
        <f>IF(生产方式演算表!AX283="","",IF(LEN(生产方式演算表!AX283)=1,生产方式演算表!AX283,ROUND(生产方式演算表!AX283,-1)))</f>
        <v/>
      </c>
      <c r="V283" s="3">
        <f t="shared" si="16"/>
        <v>0</v>
      </c>
      <c r="W283" s="3">
        <f t="shared" si="17"/>
        <v>81</v>
      </c>
      <c r="X283" s="3">
        <f t="shared" si="18"/>
        <v>0</v>
      </c>
      <c r="Y283" s="3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1" t="str">
        <f>生产方式演算表!A284</f>
        <v>pmg_合成染料工厂_基础生产</v>
      </c>
      <c r="B284" s="18" t="str">
        <f>IF(生产方式演算表!B284="","",生产方式演算表!B284)</f>
        <v>pm_合成染料</v>
      </c>
      <c r="C284" s="21">
        <f>生产方式演算表!C284</f>
        <v>5</v>
      </c>
      <c r="D284" s="22" t="str">
        <f>IF(生产方式演算表!F284="","",生产方式演算表!F284)</f>
        <v>硫</v>
      </c>
      <c r="E284" s="22">
        <f>IF(生产方式演算表!AO284="","",IF(LEN(生产方式演算表!AO284)=1,生产方式演算表!AO284,ROUND(生产方式演算表!AO284,-1)))</f>
        <v>50</v>
      </c>
      <c r="F284" s="22" t="str">
        <f>IF(生产方式演算表!H284="","",生产方式演算表!H284)</f>
        <v/>
      </c>
      <c r="G284" s="22" t="str">
        <f>IF(生产方式演算表!AP284="","",IF(LEN(生产方式演算表!AP284)=1,生产方式演算表!AP284,ROUND(生产方式演算表!AP284,-1)))</f>
        <v/>
      </c>
      <c r="H284" s="22" t="str">
        <f>IF(生产方式演算表!J284="","",生产方式演算表!J284)</f>
        <v/>
      </c>
      <c r="I284" s="22" t="str">
        <f>IF(生产方式演算表!AQ284="","",IF(LEN(生产方式演算表!AQ284)=1,生产方式演算表!AQ284,ROUND(生产方式演算表!AQ284,-1)))</f>
        <v/>
      </c>
      <c r="J284" s="24" t="str">
        <f>IF(生产方式演算表!AR284=0,"","运力")</f>
        <v/>
      </c>
      <c r="K284" s="24" t="str">
        <f>IF(J284="","",IF(LEN(生产方式演算表!AR284)=1,生产方式演算表!AR284,ROUND(生产方式演算表!AR284,-1)))</f>
        <v/>
      </c>
      <c r="L284" s="3" t="str">
        <f>IF(生产方式演算表!O284="","",生产方式演算表!O284)</f>
        <v>劳工</v>
      </c>
      <c r="M284" s="3">
        <f>IF(生产方式演算表!AT284="","",ROUND(生产方式演算表!AT284,-1))</f>
        <v>3020</v>
      </c>
      <c r="N284" s="3" t="str">
        <f>IF(生产方式演算表!Q284="","",生产方式演算表!Q284)</f>
        <v>工程师</v>
      </c>
      <c r="O284" s="3">
        <f>IF(生产方式演算表!AU284="","",ROUND(生产方式演算表!AU284,-1))</f>
        <v>500</v>
      </c>
      <c r="P284" s="3" t="str">
        <f>IF(生产方式演算表!S284="","",生产方式演算表!S284)</f>
        <v/>
      </c>
      <c r="Q284" s="3" t="str">
        <f>IF(生产方式演算表!AV284="","",ROUND(生产方式演算表!AV284,-1))</f>
        <v/>
      </c>
      <c r="R284" s="3" t="str">
        <f>IF(生产方式演算表!V284="","",生产方式演算表!V284)</f>
        <v>染料</v>
      </c>
      <c r="S284" s="3">
        <f>IF(生产方式演算表!AW284="","",IF(LEN(生产方式演算表!AW284)=1,生产方式演算表!AW284,ROUND(生产方式演算表!AW284,-1)))</f>
        <v>90</v>
      </c>
      <c r="T284" s="3" t="str">
        <f>IF(生产方式演算表!X284="","",生产方式演算表!X284)</f>
        <v/>
      </c>
      <c r="U284" s="3" t="str">
        <f>IF(生产方式演算表!AX284="","",IF(LEN(生产方式演算表!AX284)=1,生产方式演算表!AX284,ROUND(生产方式演算表!AX284,-1)))</f>
        <v/>
      </c>
      <c r="V284" s="3">
        <f t="shared" si="16"/>
        <v>2500</v>
      </c>
      <c r="W284" s="3">
        <f t="shared" si="17"/>
        <v>78</v>
      </c>
      <c r="X284" s="3">
        <f t="shared" si="18"/>
        <v>3600</v>
      </c>
      <c r="Y284" s="3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spans="1:34" ht="19.100000000000001" customHeight="1" x14ac:dyDescent="0.4">
      <c r="A285" s="21" t="str">
        <f>生产方式演算表!A285</f>
        <v>pmg_合成染料工厂_自动化</v>
      </c>
      <c r="B285" s="18" t="str">
        <f>IF(生产方式演算表!B285="","",生产方式演算表!B285)</f>
        <v>pm_合成染料_手工装配</v>
      </c>
      <c r="C285" s="21">
        <f>生产方式演算表!C285</f>
        <v>1</v>
      </c>
      <c r="D285" s="22" t="str">
        <f>IF(生产方式演算表!F285="","",生产方式演算表!F285)</f>
        <v/>
      </c>
      <c r="E285" s="22" t="str">
        <f>IF(生产方式演算表!AO285="","",IF(LEN(生产方式演算表!AO285)=1,生产方式演算表!AO285,ROUND(生产方式演算表!AO285,-1)))</f>
        <v/>
      </c>
      <c r="F285" s="22" t="str">
        <f>IF(生产方式演算表!H285="","",生产方式演算表!H285)</f>
        <v/>
      </c>
      <c r="G285" s="22" t="str">
        <f>IF(生产方式演算表!AP285="","",IF(LEN(生产方式演算表!AP285)=1,生产方式演算表!AP285,ROUND(生产方式演算表!AP285,-1)))</f>
        <v/>
      </c>
      <c r="H285" s="22" t="str">
        <f>IF(生产方式演算表!J285="","",生产方式演算表!J285)</f>
        <v/>
      </c>
      <c r="I285" s="22" t="str">
        <f>IF(生产方式演算表!AQ285="","",IF(LEN(生产方式演算表!AQ285)=1,生产方式演算表!AQ285,ROUND(生产方式演算表!AQ285,-1)))</f>
        <v/>
      </c>
      <c r="J285" s="24" t="str">
        <f>IF(生产方式演算表!AR285=0,"","运力")</f>
        <v/>
      </c>
      <c r="K285" s="24" t="str">
        <f>IF(J285="","",IF(LEN(生产方式演算表!AR285)=1,生产方式演算表!AR285,ROUND(生产方式演算表!AR285,-1)))</f>
        <v/>
      </c>
      <c r="L285" s="3" t="str">
        <f>IF(生产方式演算表!O285="","",生产方式演算表!O285)</f>
        <v/>
      </c>
      <c r="M285" s="3" t="str">
        <f>IF(生产方式演算表!AT285="","",ROUND(生产方式演算表!AT285,-1))</f>
        <v/>
      </c>
      <c r="N285" s="3" t="str">
        <f>IF(生产方式演算表!Q285="","",生产方式演算表!Q285)</f>
        <v/>
      </c>
      <c r="O285" s="3" t="str">
        <f>IF(生产方式演算表!AU285="","",ROUND(生产方式演算表!AU285,-1))</f>
        <v/>
      </c>
      <c r="P285" s="3" t="str">
        <f>IF(生产方式演算表!S285="","",生产方式演算表!S285)</f>
        <v/>
      </c>
      <c r="Q285" s="3" t="str">
        <f>IF(生产方式演算表!AV285="","",ROUND(生产方式演算表!AV285,-1))</f>
        <v/>
      </c>
      <c r="R285" s="3" t="str">
        <f>IF(生产方式演算表!V285="","",生产方式演算表!V285)</f>
        <v/>
      </c>
      <c r="S285" s="3" t="str">
        <f>IF(生产方式演算表!AW285="","",IF(LEN(生产方式演算表!AW285)=1,生产方式演算表!AW285,ROUND(生产方式演算表!AW285,-1)))</f>
        <v/>
      </c>
      <c r="T285" s="3" t="str">
        <f>IF(生产方式演算表!X285="","",生产方式演算表!X285)</f>
        <v/>
      </c>
      <c r="U285" s="3" t="str">
        <f>IF(生产方式演算表!AX285="","",IF(LEN(生产方式演算表!AX285)=1,生产方式演算表!AX285,ROUND(生产方式演算表!AX285,-1)))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1" t="str">
        <f>生产方式演算表!A286</f>
        <v>pmg_合成染料工厂_自动化</v>
      </c>
      <c r="B286" s="18" t="str">
        <f>IF(生产方式演算表!B286="","",生产方式演算表!B286)</f>
        <v>pm_合成染料_水管锅炉</v>
      </c>
      <c r="C286" s="21">
        <f>生产方式演算表!C286</f>
        <v>2</v>
      </c>
      <c r="D286" s="22" t="str">
        <f>IF(生产方式演算表!F286="","",生产方式演算表!F286)</f>
        <v/>
      </c>
      <c r="E286" s="22" t="str">
        <f>IF(生产方式演算表!AO286="","",IF(LEN(生产方式演算表!AO286)=1,生产方式演算表!AO286,ROUND(生产方式演算表!AO286,-1)))</f>
        <v/>
      </c>
      <c r="F286" s="22" t="str">
        <f>IF(生产方式演算表!H286="","",生产方式演算表!H286)</f>
        <v/>
      </c>
      <c r="G286" s="22" t="str">
        <f>IF(生产方式演算表!AP286="","",IF(LEN(生产方式演算表!AP286)=1,生产方式演算表!AP286,ROUND(生产方式演算表!AP286,-1)))</f>
        <v/>
      </c>
      <c r="H286" s="22" t="str">
        <f>IF(生产方式演算表!J286="","",生产方式演算表!J286)</f>
        <v/>
      </c>
      <c r="I286" s="22" t="str">
        <f>IF(生产方式演算表!AQ286="","",IF(LEN(生产方式演算表!AQ286)=1,生产方式演算表!AQ286,ROUND(生产方式演算表!AQ286,-1)))</f>
        <v/>
      </c>
      <c r="J286" s="24" t="str">
        <f>IF(生产方式演算表!AR286=0,"","运力")</f>
        <v/>
      </c>
      <c r="K286" s="24" t="str">
        <f>IF(J286="","",IF(LEN(生产方式演算表!AR286)=1,生产方式演算表!AR286,ROUND(生产方式演算表!AR286,-1)))</f>
        <v/>
      </c>
      <c r="L286" s="3" t="str">
        <f>IF(生产方式演算表!O286="","",生产方式演算表!O286)</f>
        <v>劳工</v>
      </c>
      <c r="M286" s="3">
        <f>IF(生产方式演算表!AT286="","",ROUND(生产方式演算表!AT286,-1))</f>
        <v>-360</v>
      </c>
      <c r="N286" s="3" t="str">
        <f>IF(生产方式演算表!Q286="","",生产方式演算表!Q286)</f>
        <v>工程师</v>
      </c>
      <c r="O286" s="3">
        <f>IF(生产方式演算表!AU286="","",ROUND(生产方式演算表!AU286,-1))</f>
        <v>30</v>
      </c>
      <c r="P286" s="3" t="str">
        <f>IF(生产方式演算表!S286="","",生产方式演算表!S286)</f>
        <v/>
      </c>
      <c r="Q286" s="3" t="str">
        <f>IF(生产方式演算表!AV286="","",ROUND(生产方式演算表!AV286,-1))</f>
        <v/>
      </c>
      <c r="R286" s="3" t="str">
        <f>IF(生产方式演算表!V286="","",生产方式演算表!V286)</f>
        <v/>
      </c>
      <c r="S286" s="3" t="str">
        <f>IF(生产方式演算表!AW286="","",IF(LEN(生产方式演算表!AW286)=1,生产方式演算表!AW286,ROUND(生产方式演算表!AW286,-1)))</f>
        <v/>
      </c>
      <c r="T286" s="3" t="str">
        <f>IF(生产方式演算表!X286="","",生产方式演算表!X286)</f>
        <v/>
      </c>
      <c r="U286" s="3" t="str">
        <f>IF(生产方式演算表!AX286="","",IF(LEN(生产方式演算表!AX286)=1,生产方式演算表!AX286,ROUND(生产方式演算表!AX286,-1)))</f>
        <v/>
      </c>
      <c r="V286" s="3">
        <f t="shared" si="16"/>
        <v>0</v>
      </c>
      <c r="W286" s="3">
        <f t="shared" si="17"/>
        <v>-7</v>
      </c>
      <c r="X286" s="3">
        <f t="shared" si="18"/>
        <v>0</v>
      </c>
      <c r="Y286" s="3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1" t="str">
        <f>生产方式演算表!A287</f>
        <v>pmg_合成染料工厂_自动化</v>
      </c>
      <c r="B287" s="18" t="str">
        <f>IF(生产方式演算表!B287="","",生产方式演算表!B287)</f>
        <v>pm_合成染料_旋转阀发动机</v>
      </c>
      <c r="C287" s="21">
        <f>生产方式演算表!C287</f>
        <v>3</v>
      </c>
      <c r="D287" s="22" t="str">
        <f>IF(生产方式演算表!F287="","",生产方式演算表!F287)</f>
        <v/>
      </c>
      <c r="E287" s="22" t="str">
        <f>IF(生产方式演算表!AO287="","",IF(LEN(生产方式演算表!AO287)=1,生产方式演算表!AO287,ROUND(生产方式演算表!AO287,-1)))</f>
        <v/>
      </c>
      <c r="F287" s="22" t="str">
        <f>IF(生产方式演算表!H287="","",生产方式演算表!H287)</f>
        <v/>
      </c>
      <c r="G287" s="22" t="str">
        <f>IF(生产方式演算表!AP287="","",IF(LEN(生产方式演算表!AP287)=1,生产方式演算表!AP287,ROUND(生产方式演算表!AP287,-1)))</f>
        <v/>
      </c>
      <c r="H287" s="22" t="str">
        <f>IF(生产方式演算表!J287="","",生产方式演算表!J287)</f>
        <v/>
      </c>
      <c r="I287" s="22" t="str">
        <f>IF(生产方式演算表!AQ287="","",IF(LEN(生产方式演算表!AQ287)=1,生产方式演算表!AQ287,ROUND(生产方式演算表!AQ287,-1)))</f>
        <v/>
      </c>
      <c r="J287" s="24" t="str">
        <f>IF(生产方式演算表!AR287=0,"","运力")</f>
        <v/>
      </c>
      <c r="K287" s="24" t="str">
        <f>IF(J287="","",IF(LEN(生产方式演算表!AR287)=1,生产方式演算表!AR287,ROUND(生产方式演算表!AR287,-1)))</f>
        <v/>
      </c>
      <c r="L287" s="3" t="str">
        <f>IF(生产方式演算表!O287="","",生产方式演算表!O287)</f>
        <v>劳工</v>
      </c>
      <c r="M287" s="3">
        <f>IF(生产方式演算表!AT287="","",ROUND(生产方式演算表!AT287,-1))</f>
        <v>-720</v>
      </c>
      <c r="N287" s="3" t="str">
        <f>IF(生产方式演算表!Q287="","",生产方式演算表!Q287)</f>
        <v>工程师</v>
      </c>
      <c r="O287" s="3">
        <f>IF(生产方式演算表!AU287="","",ROUND(生产方式演算表!AU287,-1))</f>
        <v>60</v>
      </c>
      <c r="P287" s="3" t="str">
        <f>IF(生产方式演算表!S287="","",生产方式演算表!S287)</f>
        <v/>
      </c>
      <c r="Q287" s="3" t="str">
        <f>IF(生产方式演算表!AV287="","",ROUND(生产方式演算表!AV287,-1))</f>
        <v/>
      </c>
      <c r="R287" s="3" t="str">
        <f>IF(生产方式演算表!V287="","",生产方式演算表!V287)</f>
        <v/>
      </c>
      <c r="S287" s="3" t="str">
        <f>IF(生产方式演算表!AW287="","",IF(LEN(生产方式演算表!AW287)=1,生产方式演算表!AW287,ROUND(生产方式演算表!AW287,-1)))</f>
        <v/>
      </c>
      <c r="T287" s="3" t="str">
        <f>IF(生产方式演算表!X287="","",生产方式演算表!X287)</f>
        <v/>
      </c>
      <c r="U287" s="3" t="str">
        <f>IF(生产方式演算表!AX287="","",IF(LEN(生产方式演算表!AX287)=1,生产方式演算表!AX287,ROUND(生产方式演算表!AX287,-1)))</f>
        <v/>
      </c>
      <c r="V287" s="3">
        <f t="shared" si="16"/>
        <v>0</v>
      </c>
      <c r="W287" s="3">
        <f t="shared" si="17"/>
        <v>-15</v>
      </c>
      <c r="X287" s="3">
        <f t="shared" si="18"/>
        <v>0</v>
      </c>
      <c r="Y287" s="3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customHeight="1" x14ac:dyDescent="0.4">
      <c r="A288" s="21" t="str">
        <f>生产方式演算表!A288</f>
        <v>pmg_合成染料工厂_自动化</v>
      </c>
      <c r="B288" s="18" t="str">
        <f>IF(生产方式演算表!B288="","",生产方式演算表!B288)</f>
        <v>pm_合成染料_流水线</v>
      </c>
      <c r="C288" s="21">
        <f>生产方式演算表!C288</f>
        <v>4</v>
      </c>
      <c r="D288" s="22" t="str">
        <f>IF(生产方式演算表!F288="","",生产方式演算表!F288)</f>
        <v/>
      </c>
      <c r="E288" s="22" t="str">
        <f>IF(生产方式演算表!AO288="","",IF(LEN(生产方式演算表!AO288)=1,生产方式演算表!AO288,ROUND(生产方式演算表!AO288,-1)))</f>
        <v/>
      </c>
      <c r="F288" s="22" t="str">
        <f>IF(生产方式演算表!H288="","",生产方式演算表!H288)</f>
        <v/>
      </c>
      <c r="G288" s="22" t="str">
        <f>IF(生产方式演算表!AP288="","",IF(LEN(生产方式演算表!AP288)=1,生产方式演算表!AP288,ROUND(生产方式演算表!AP288,-1)))</f>
        <v/>
      </c>
      <c r="H288" s="22" t="str">
        <f>IF(生产方式演算表!J288="","",生产方式演算表!J288)</f>
        <v/>
      </c>
      <c r="I288" s="22" t="str">
        <f>IF(生产方式演算表!AQ288="","",IF(LEN(生产方式演算表!AQ288)=1,生产方式演算表!AQ288,ROUND(生产方式演算表!AQ288,-1)))</f>
        <v/>
      </c>
      <c r="J288" s="24" t="str">
        <f>IF(生产方式演算表!AR288=0,"","运力")</f>
        <v/>
      </c>
      <c r="K288" s="24" t="str">
        <f>IF(J288="","",IF(LEN(生产方式演算表!AR288)=1,生产方式演算表!AR288,ROUND(生产方式演算表!AR288,-1)))</f>
        <v/>
      </c>
      <c r="L288" s="3" t="str">
        <f>IF(生产方式演算表!O288="","",生产方式演算表!O288)</f>
        <v>劳工</v>
      </c>
      <c r="M288" s="3">
        <f>IF(生产方式演算表!AT288="","",ROUND(生产方式演算表!AT288,-1))</f>
        <v>-1090</v>
      </c>
      <c r="N288" s="3" t="str">
        <f>IF(生产方式演算表!Q288="","",生产方式演算表!Q288)</f>
        <v>工程师</v>
      </c>
      <c r="O288" s="3">
        <f>IF(生产方式演算表!AU288="","",ROUND(生产方式演算表!AU288,-1))</f>
        <v>90</v>
      </c>
      <c r="P288" s="3" t="str">
        <f>IF(生产方式演算表!S288="","",生产方式演算表!S288)</f>
        <v/>
      </c>
      <c r="Q288" s="3" t="str">
        <f>IF(生产方式演算表!AV288="","",ROUND(生产方式演算表!AV288,-1))</f>
        <v/>
      </c>
      <c r="R288" s="3" t="str">
        <f>IF(生产方式演算表!V288="","",生产方式演算表!V288)</f>
        <v/>
      </c>
      <c r="S288" s="3" t="str">
        <f>IF(生产方式演算表!AW288="","",IF(LEN(生产方式演算表!AW288)=1,生产方式演算表!AW288,ROUND(生产方式演算表!AW288,-1)))</f>
        <v/>
      </c>
      <c r="T288" s="3" t="str">
        <f>IF(生产方式演算表!X288="","",生产方式演算表!X288)</f>
        <v/>
      </c>
      <c r="U288" s="3" t="str">
        <f>IF(生产方式演算表!AX288="","",IF(LEN(生产方式演算表!AX288)=1,生产方式演算表!AX288,ROUND(生产方式演算表!AX288,-1)))</f>
        <v/>
      </c>
      <c r="V288" s="3">
        <f t="shared" si="16"/>
        <v>0</v>
      </c>
      <c r="W288" s="3">
        <f t="shared" si="17"/>
        <v>-22</v>
      </c>
      <c r="X288" s="3">
        <f t="shared" si="18"/>
        <v>0</v>
      </c>
      <c r="Y288" s="3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customHeight="1" x14ac:dyDescent="0.4">
      <c r="A289" s="21" t="str">
        <f>生产方式演算表!A289</f>
        <v>pmg_合成染料工厂_自动化</v>
      </c>
      <c r="B289" s="18" t="str">
        <f>IF(生产方式演算表!B289="","",生产方式演算表!B289)</f>
        <v>pm_合成染料_魔导流水线</v>
      </c>
      <c r="C289" s="21">
        <f>生产方式演算表!C289</f>
        <v>5</v>
      </c>
      <c r="D289" s="22" t="str">
        <f>IF(生产方式演算表!F289="","",生产方式演算表!F289)</f>
        <v/>
      </c>
      <c r="E289" s="22" t="str">
        <f>IF(生产方式演算表!AO289="","",IF(LEN(生产方式演算表!AO289)=1,生产方式演算表!AO289,ROUND(生产方式演算表!AO289,-1)))</f>
        <v/>
      </c>
      <c r="F289" s="22" t="str">
        <f>IF(生产方式演算表!H289="","",生产方式演算表!H289)</f>
        <v/>
      </c>
      <c r="G289" s="22" t="str">
        <f>IF(生产方式演算表!AP289="","",IF(LEN(生产方式演算表!AP289)=1,生产方式演算表!AP289,ROUND(生产方式演算表!AP289,-1)))</f>
        <v/>
      </c>
      <c r="H289" s="22" t="str">
        <f>IF(生产方式演算表!J289="","",生产方式演算表!J289)</f>
        <v/>
      </c>
      <c r="I289" s="22" t="str">
        <f>IF(生产方式演算表!AQ289="","",IF(LEN(生产方式演算表!AQ289)=1,生产方式演算表!AQ289,ROUND(生产方式演算表!AQ289,-1)))</f>
        <v/>
      </c>
      <c r="J289" s="24" t="str">
        <f>IF(生产方式演算表!AR289=0,"","运力")</f>
        <v/>
      </c>
      <c r="K289" s="24" t="str">
        <f>IF(J289="","",IF(LEN(生产方式演算表!AR289)=1,生产方式演算表!AR289,ROUND(生产方式演算表!AR289,-1)))</f>
        <v/>
      </c>
      <c r="L289" s="3" t="str">
        <f>IF(生产方式演算表!O289="","",生产方式演算表!O289)</f>
        <v>劳工</v>
      </c>
      <c r="M289" s="3">
        <f>IF(生产方式演算表!AT289="","",ROUND(生产方式演算表!AT289,-1))</f>
        <v>-1450</v>
      </c>
      <c r="N289" s="3" t="str">
        <f>IF(生产方式演算表!Q289="","",生产方式演算表!Q289)</f>
        <v>工程师</v>
      </c>
      <c r="O289" s="3">
        <f>IF(生产方式演算表!AU289="","",ROUND(生产方式演算表!AU289,-1))</f>
        <v>120</v>
      </c>
      <c r="P289" s="3" t="str">
        <f>IF(生产方式演算表!S289="","",生产方式演算表!S289)</f>
        <v/>
      </c>
      <c r="Q289" s="3" t="str">
        <f>IF(生产方式演算表!AV289="","",ROUND(生产方式演算表!AV289,-1))</f>
        <v/>
      </c>
      <c r="R289" s="3" t="str">
        <f>IF(生产方式演算表!V289="","",生产方式演算表!V289)</f>
        <v/>
      </c>
      <c r="S289" s="3" t="str">
        <f>IF(生产方式演算表!AW289="","",IF(LEN(生产方式演算表!AW289)=1,生产方式演算表!AW289,ROUND(生产方式演算表!AW289,-1)))</f>
        <v/>
      </c>
      <c r="T289" s="3" t="str">
        <f>IF(生产方式演算表!X289="","",生产方式演算表!X289)</f>
        <v/>
      </c>
      <c r="U289" s="3" t="str">
        <f>IF(生产方式演算表!AX289="","",IF(LEN(生产方式演算表!AX289)=1,生产方式演算表!AX289,ROUND(生产方式演算表!AX289,-1)))</f>
        <v/>
      </c>
      <c r="V289" s="3">
        <f t="shared" si="16"/>
        <v>0</v>
      </c>
      <c r="W289" s="3">
        <f t="shared" si="17"/>
        <v>-29</v>
      </c>
      <c r="X289" s="3">
        <f t="shared" si="18"/>
        <v>0</v>
      </c>
      <c r="Y289" s="3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customHeight="1" x14ac:dyDescent="0.4">
      <c r="A290" s="21" t="str">
        <f>生产方式演算表!A290</f>
        <v>pmg_合成染料工厂_自动化</v>
      </c>
      <c r="B290" s="18" t="str">
        <f>IF(生产方式演算表!B290="","",生产方式演算表!B290)</f>
        <v>pm_合成染料_手工装配</v>
      </c>
      <c r="C290" s="21">
        <f>生产方式演算表!C290</f>
        <v>1</v>
      </c>
      <c r="D290" s="22" t="str">
        <f>IF(生产方式演算表!F290="","",生产方式演算表!F290)</f>
        <v/>
      </c>
      <c r="E290" s="22" t="str">
        <f>IF(生产方式演算表!AO290="","",IF(LEN(生产方式演算表!AO290)=1,生产方式演算表!AO290,ROUND(生产方式演算表!AO290,-1)))</f>
        <v/>
      </c>
      <c r="F290" s="22" t="str">
        <f>IF(生产方式演算表!H290="","",生产方式演算表!H290)</f>
        <v/>
      </c>
      <c r="G290" s="22" t="str">
        <f>IF(生产方式演算表!AP290="","",IF(LEN(生产方式演算表!AP290)=1,生产方式演算表!AP290,ROUND(生产方式演算表!AP290,-1)))</f>
        <v/>
      </c>
      <c r="H290" s="22" t="str">
        <f>IF(生产方式演算表!J290="","",生产方式演算表!J290)</f>
        <v/>
      </c>
      <c r="I290" s="22" t="str">
        <f>IF(生产方式演算表!AQ290="","",IF(LEN(生产方式演算表!AQ290)=1,生产方式演算表!AQ290,ROUND(生产方式演算表!AQ290,-1)))</f>
        <v/>
      </c>
      <c r="J290" s="24" t="str">
        <f>IF(生产方式演算表!AR290=0,"","运力")</f>
        <v/>
      </c>
      <c r="K290" s="24" t="str">
        <f>IF(J290="","",IF(LEN(生产方式演算表!AR290)=1,生产方式演算表!AR290,ROUND(生产方式演算表!AR290,-1)))</f>
        <v/>
      </c>
      <c r="L290" s="3" t="str">
        <f>IF(生产方式演算表!O290="","",生产方式演算表!O290)</f>
        <v/>
      </c>
      <c r="M290" s="3" t="str">
        <f>IF(生产方式演算表!AT290="","",ROUND(生产方式演算表!AT290,-1))</f>
        <v/>
      </c>
      <c r="N290" s="3" t="str">
        <f>IF(生产方式演算表!Q290="","",生产方式演算表!Q290)</f>
        <v/>
      </c>
      <c r="O290" s="3" t="str">
        <f>IF(生产方式演算表!AU290="","",ROUND(生产方式演算表!AU290,-1))</f>
        <v/>
      </c>
      <c r="P290" s="3" t="str">
        <f>IF(生产方式演算表!S290="","",生产方式演算表!S290)</f>
        <v/>
      </c>
      <c r="Q290" s="3" t="str">
        <f>IF(生产方式演算表!AV290="","",ROUND(生产方式演算表!AV290,-1))</f>
        <v/>
      </c>
      <c r="R290" s="3" t="str">
        <f>IF(生产方式演算表!V290="","",生产方式演算表!V290)</f>
        <v/>
      </c>
      <c r="S290" s="3" t="str">
        <f>IF(生产方式演算表!AW290="","",IF(LEN(生产方式演算表!AW290)=1,生产方式演算表!AW290,ROUND(生产方式演算表!AW290,-1)))</f>
        <v/>
      </c>
      <c r="T290" s="3" t="str">
        <f>IF(生产方式演算表!X290="","",生产方式演算表!X290)</f>
        <v/>
      </c>
      <c r="U290" s="3" t="str">
        <f>IF(生产方式演算表!AX290="","",IF(LEN(生产方式演算表!AX290)=1,生产方式演算表!AX290,ROUND(生产方式演算表!AX290,-1)))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customHeight="1" x14ac:dyDescent="0.4">
      <c r="A291" s="21" t="str">
        <f>生产方式演算表!A291</f>
        <v>pmg_合成染料工厂_自动化</v>
      </c>
      <c r="B291" s="18" t="str">
        <f>IF(生产方式演算表!B291="","",生产方式演算表!B291)</f>
        <v>pm_合成染料_基础魔偶</v>
      </c>
      <c r="C291" s="21">
        <f>生产方式演算表!C291</f>
        <v>2</v>
      </c>
      <c r="D291" s="22" t="str">
        <f>IF(生产方式演算表!F291="","",生产方式演算表!F291)</f>
        <v/>
      </c>
      <c r="E291" s="22" t="str">
        <f>IF(生产方式演算表!AO291="","",IF(LEN(生产方式演算表!AO291)=1,生产方式演算表!AO291,ROUND(生产方式演算表!AO291,-1)))</f>
        <v/>
      </c>
      <c r="F291" s="22" t="str">
        <f>IF(生产方式演算表!H291="","",生产方式演算表!H291)</f>
        <v/>
      </c>
      <c r="G291" s="22" t="str">
        <f>IF(生产方式演算表!AP291="","",IF(LEN(生产方式演算表!AP291)=1,生产方式演算表!AP291,ROUND(生产方式演算表!AP291,-1)))</f>
        <v/>
      </c>
      <c r="H291" s="22" t="str">
        <f>IF(生产方式演算表!J291="","",生产方式演算表!J291)</f>
        <v/>
      </c>
      <c r="I291" s="22" t="str">
        <f>IF(生产方式演算表!AQ291="","",IF(LEN(生产方式演算表!AQ291)=1,生产方式演算表!AQ291,ROUND(生产方式演算表!AQ291,-1)))</f>
        <v/>
      </c>
      <c r="J291" s="24" t="str">
        <f>IF(生产方式演算表!AR291=0,"","运力")</f>
        <v/>
      </c>
      <c r="K291" s="24" t="str">
        <f>IF(J291="","",IF(LEN(生产方式演算表!AR291)=1,生产方式演算表!AR291,ROUND(生产方式演算表!AR291,-1)))</f>
        <v/>
      </c>
      <c r="L291" s="3" t="str">
        <f>IF(生产方式演算表!O291="","",生产方式演算表!O291)</f>
        <v>劳工</v>
      </c>
      <c r="M291" s="3">
        <f>IF(生产方式演算表!AT291="","",ROUND(生产方式演算表!AT291,-1))</f>
        <v>-400</v>
      </c>
      <c r="N291" s="3" t="str">
        <f>IF(生产方式演算表!Q291="","",生产方式演算表!Q291)</f>
        <v>法士</v>
      </c>
      <c r="O291" s="3">
        <f>IF(生产方式演算表!AU291="","",ROUND(生产方式演算表!AU291,-1))</f>
        <v>50</v>
      </c>
      <c r="P291" s="3" t="str">
        <f>IF(生产方式演算表!S291="","",生产方式演算表!S291)</f>
        <v>工程师</v>
      </c>
      <c r="Q291" s="3">
        <f>IF(生产方式演算表!AV291="","",ROUND(生产方式演算表!AV291,-1))</f>
        <v>-30</v>
      </c>
      <c r="R291" s="3" t="str">
        <f>IF(生产方式演算表!V291="","",生产方式演算表!V291)</f>
        <v/>
      </c>
      <c r="S291" s="3" t="str">
        <f>IF(生产方式演算表!AW291="","",IF(LEN(生产方式演算表!AW291)=1,生产方式演算表!AW291,ROUND(生产方式演算表!AW291,-1)))</f>
        <v/>
      </c>
      <c r="T291" s="3" t="str">
        <f>IF(生产方式演算表!X291="","",生产方式演算表!X291)</f>
        <v/>
      </c>
      <c r="U291" s="3" t="str">
        <f>IF(生产方式演算表!AX291="","",IF(LEN(生产方式演算表!AX291)=1,生产方式演算表!AX291,ROUND(生产方式演算表!AX291,-1)))</f>
        <v/>
      </c>
      <c r="V291" s="3">
        <f t="shared" si="16"/>
        <v>0</v>
      </c>
      <c r="W291" s="3">
        <f t="shared" si="17"/>
        <v>-8</v>
      </c>
      <c r="X291" s="3">
        <f t="shared" si="18"/>
        <v>0</v>
      </c>
      <c r="Y291" s="3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customHeight="1" x14ac:dyDescent="0.4">
      <c r="A292" s="21" t="str">
        <f>生产方式演算表!A292</f>
        <v>pmg_合成染料工厂_自动化</v>
      </c>
      <c r="B292" s="18" t="str">
        <f>IF(生产方式演算表!B292="","",生产方式演算表!B292)</f>
        <v>pm_合成染料_智能魔偶</v>
      </c>
      <c r="C292" s="21">
        <f>生产方式演算表!C292</f>
        <v>3</v>
      </c>
      <c r="D292" s="22" t="str">
        <f>IF(生产方式演算表!F292="","",生产方式演算表!F292)</f>
        <v/>
      </c>
      <c r="E292" s="22" t="str">
        <f>IF(生产方式演算表!AO292="","",IF(LEN(生产方式演算表!AO292)=1,生产方式演算表!AO292,ROUND(生产方式演算表!AO292,-1)))</f>
        <v/>
      </c>
      <c r="F292" s="22" t="str">
        <f>IF(生产方式演算表!H292="","",生产方式演算表!H292)</f>
        <v/>
      </c>
      <c r="G292" s="22" t="str">
        <f>IF(生产方式演算表!AP292="","",IF(LEN(生产方式演算表!AP292)=1,生产方式演算表!AP292,ROUND(生产方式演算表!AP292,-1)))</f>
        <v/>
      </c>
      <c r="H292" s="22" t="str">
        <f>IF(生产方式演算表!J292="","",生产方式演算表!J292)</f>
        <v/>
      </c>
      <c r="I292" s="22" t="str">
        <f>IF(生产方式演算表!AQ292="","",IF(LEN(生产方式演算表!AQ292)=1,生产方式演算表!AQ292,ROUND(生产方式演算表!AQ292,-1)))</f>
        <v/>
      </c>
      <c r="J292" s="24" t="str">
        <f>IF(生产方式演算表!AR292=0,"","运力")</f>
        <v/>
      </c>
      <c r="K292" s="24" t="str">
        <f>IF(J292="","",IF(LEN(生产方式演算表!AR292)=1,生产方式演算表!AR292,ROUND(生产方式演算表!AR292,-1)))</f>
        <v/>
      </c>
      <c r="L292" s="3" t="str">
        <f>IF(生产方式演算表!O292="","",生产方式演算表!O292)</f>
        <v>劳工</v>
      </c>
      <c r="M292" s="3">
        <f>IF(生产方式演算表!AT292="","",ROUND(生产方式演算表!AT292,-1))</f>
        <v>-800</v>
      </c>
      <c r="N292" s="3" t="str">
        <f>IF(生产方式演算表!Q292="","",生产方式演算表!Q292)</f>
        <v>法士</v>
      </c>
      <c r="O292" s="3">
        <f>IF(生产方式演算表!AU292="","",ROUND(生产方式演算表!AU292,-1))</f>
        <v>90</v>
      </c>
      <c r="P292" s="3" t="str">
        <f>IF(生产方式演算表!S292="","",生产方式演算表!S292)</f>
        <v>工程师</v>
      </c>
      <c r="Q292" s="3">
        <f>IF(生产方式演算表!AV292="","",ROUND(生产方式演算表!AV292,-1))</f>
        <v>-70</v>
      </c>
      <c r="R292" s="3" t="str">
        <f>IF(生产方式演算表!V292="","",生产方式演算表!V292)</f>
        <v/>
      </c>
      <c r="S292" s="3" t="str">
        <f>IF(生产方式演算表!AW292="","",IF(LEN(生产方式演算表!AW292)=1,生产方式演算表!AW292,ROUND(生产方式演算表!AW292,-1)))</f>
        <v/>
      </c>
      <c r="T292" s="3" t="str">
        <f>IF(生产方式演算表!X292="","",生产方式演算表!X292)</f>
        <v/>
      </c>
      <c r="U292" s="3" t="str">
        <f>IF(生产方式演算表!AX292="","",IF(LEN(生产方式演算表!AX292)=1,生产方式演算表!AX292,ROUND(生产方式演算表!AX292,-1)))</f>
        <v/>
      </c>
      <c r="V292" s="3">
        <f t="shared" si="16"/>
        <v>0</v>
      </c>
      <c r="W292" s="3">
        <f t="shared" si="17"/>
        <v>-16</v>
      </c>
      <c r="X292" s="3">
        <f t="shared" si="18"/>
        <v>0</v>
      </c>
      <c r="Y292" s="3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customHeight="1" x14ac:dyDescent="0.4">
      <c r="A293" s="21" t="str">
        <f>生产方式演算表!A293</f>
        <v>pmg_合成染料工厂_自动化</v>
      </c>
      <c r="B293" s="18" t="str">
        <f>IF(生产方式演算表!B293="","",生产方式演算表!B293)</f>
        <v>pm_合成染料_强智能魔偶</v>
      </c>
      <c r="C293" s="21">
        <f>生产方式演算表!C293</f>
        <v>4</v>
      </c>
      <c r="D293" s="22" t="str">
        <f>IF(生产方式演算表!F293="","",生产方式演算表!F293)</f>
        <v/>
      </c>
      <c r="E293" s="22" t="str">
        <f>IF(生产方式演算表!AO293="","",IF(LEN(生产方式演算表!AO293)=1,生产方式演算表!AO293,ROUND(生产方式演算表!AO293,-1)))</f>
        <v/>
      </c>
      <c r="F293" s="22" t="str">
        <f>IF(生产方式演算表!H293="","",生产方式演算表!H293)</f>
        <v/>
      </c>
      <c r="G293" s="22" t="str">
        <f>IF(生产方式演算表!AP293="","",IF(LEN(生产方式演算表!AP293)=1,生产方式演算表!AP293,ROUND(生产方式演算表!AP293,-1)))</f>
        <v/>
      </c>
      <c r="H293" s="22" t="str">
        <f>IF(生产方式演算表!J293="","",生产方式演算表!J293)</f>
        <v/>
      </c>
      <c r="I293" s="22" t="str">
        <f>IF(生产方式演算表!AQ293="","",IF(LEN(生产方式演算表!AQ293)=1,生产方式演算表!AQ293,ROUND(生产方式演算表!AQ293,-1)))</f>
        <v/>
      </c>
      <c r="J293" s="24" t="str">
        <f>IF(生产方式演算表!AR293=0,"","运力")</f>
        <v/>
      </c>
      <c r="K293" s="24" t="str">
        <f>IF(J293="","",IF(LEN(生产方式演算表!AR293)=1,生产方式演算表!AR293,ROUND(生产方式演算表!AR293,-1)))</f>
        <v/>
      </c>
      <c r="L293" s="3" t="str">
        <f>IF(生产方式演算表!O293="","",生产方式演算表!O293)</f>
        <v>劳工</v>
      </c>
      <c r="M293" s="3">
        <f>IF(生产方式演算表!AT293="","",ROUND(生产方式演算表!AT293,-1))</f>
        <v>-1230</v>
      </c>
      <c r="N293" s="3" t="str">
        <f>IF(生产方式演算表!Q293="","",生产方式演算表!Q293)</f>
        <v>法士</v>
      </c>
      <c r="O293" s="3">
        <f>IF(生产方式演算表!AU293="","",ROUND(生产方式演算表!AU293,-1))</f>
        <v>120</v>
      </c>
      <c r="P293" s="3" t="str">
        <f>IF(生产方式演算表!S293="","",生产方式演算表!S293)</f>
        <v>工程师</v>
      </c>
      <c r="Q293" s="3">
        <f>IF(生产方式演算表!AV293="","",ROUND(生产方式演算表!AV293,-1))</f>
        <v>-100</v>
      </c>
      <c r="R293" s="3" t="str">
        <f>IF(生产方式演算表!V293="","",生产方式演算表!V293)</f>
        <v/>
      </c>
      <c r="S293" s="3" t="str">
        <f>IF(生产方式演算表!AW293="","",IF(LEN(生产方式演算表!AW293)=1,生产方式演算表!AW293,ROUND(生产方式演算表!AW293,-1)))</f>
        <v/>
      </c>
      <c r="T293" s="3" t="str">
        <f>IF(生产方式演算表!X293="","",生产方式演算表!X293)</f>
        <v/>
      </c>
      <c r="U293" s="3" t="str">
        <f>IF(生产方式演算表!AX293="","",IF(LEN(生产方式演算表!AX293)=1,生产方式演算表!AX293,ROUND(生产方式演算表!AX293,-1)))</f>
        <v/>
      </c>
      <c r="V293" s="3">
        <f t="shared" si="16"/>
        <v>0</v>
      </c>
      <c r="W293" s="3">
        <f t="shared" si="17"/>
        <v>-24</v>
      </c>
      <c r="X293" s="3">
        <f t="shared" si="18"/>
        <v>0</v>
      </c>
      <c r="Y293" s="3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customHeight="1" x14ac:dyDescent="0.4">
      <c r="A294" s="21" t="str">
        <f>生产方式演算表!A294</f>
        <v>pmg_合成染料工厂_自动化</v>
      </c>
      <c r="B294" s="18" t="str">
        <f>IF(生产方式演算表!B294="","",生产方式演算表!B294)</f>
        <v>pm_合成染料_魔偶流水线</v>
      </c>
      <c r="C294" s="21">
        <f>生产方式演算表!C294</f>
        <v>5</v>
      </c>
      <c r="D294" s="22" t="str">
        <f>IF(生产方式演算表!F294="","",生产方式演算表!F294)</f>
        <v/>
      </c>
      <c r="E294" s="22" t="str">
        <f>IF(生产方式演算表!AO294="","",IF(LEN(生产方式演算表!AO294)=1,生产方式演算表!AO294,ROUND(生产方式演算表!AO294,-1)))</f>
        <v/>
      </c>
      <c r="F294" s="22" t="str">
        <f>IF(生产方式演算表!H294="","",生产方式演算表!H294)</f>
        <v/>
      </c>
      <c r="G294" s="22" t="str">
        <f>IF(生产方式演算表!AP294="","",IF(LEN(生产方式演算表!AP294)=1,生产方式演算表!AP294,ROUND(生产方式演算表!AP294,-1)))</f>
        <v/>
      </c>
      <c r="H294" s="22" t="str">
        <f>IF(生产方式演算表!J294="","",生产方式演算表!J294)</f>
        <v/>
      </c>
      <c r="I294" s="22" t="str">
        <f>IF(生产方式演算表!AQ294="","",IF(LEN(生产方式演算表!AQ294)=1,生产方式演算表!AQ294,ROUND(生产方式演算表!AQ294,-1)))</f>
        <v/>
      </c>
      <c r="J294" s="24" t="str">
        <f>IF(生产方式演算表!AR294=0,"","运力")</f>
        <v/>
      </c>
      <c r="K294" s="24" t="str">
        <f>IF(J294="","",IF(LEN(生产方式演算表!AR294)=1,生产方式演算表!AR294,ROUND(生产方式演算表!AR294,-1)))</f>
        <v/>
      </c>
      <c r="L294" s="3" t="str">
        <f>IF(生产方式演算表!O294="","",生产方式演算表!O294)</f>
        <v>劳工</v>
      </c>
      <c r="M294" s="3">
        <f>IF(生产方式演算表!AT294="","",ROUND(生产方式演算表!AT294,-1))</f>
        <v>-1600</v>
      </c>
      <c r="N294" s="3" t="str">
        <f>IF(生产方式演算表!Q294="","",生产方式演算表!Q294)</f>
        <v>法士</v>
      </c>
      <c r="O294" s="3">
        <f>IF(生产方式演算表!AU294="","",ROUND(生产方式演算表!AU294,-1))</f>
        <v>180</v>
      </c>
      <c r="P294" s="3" t="str">
        <f>IF(生产方式演算表!S294="","",生产方式演算表!S294)</f>
        <v>工程师</v>
      </c>
      <c r="Q294" s="3">
        <f>IF(生产方式演算表!AV294="","",ROUND(生产方式演算表!AV294,-1))</f>
        <v>-130</v>
      </c>
      <c r="R294" s="3" t="str">
        <f>IF(生产方式演算表!V294="","",生产方式演算表!V294)</f>
        <v/>
      </c>
      <c r="S294" s="3" t="str">
        <f>IF(生产方式演算表!AW294="","",IF(LEN(生产方式演算表!AW294)=1,生产方式演算表!AW294,ROUND(生产方式演算表!AW294,-1)))</f>
        <v/>
      </c>
      <c r="T294" s="3" t="str">
        <f>IF(生产方式演算表!X294="","",生产方式演算表!X294)</f>
        <v/>
      </c>
      <c r="U294" s="3" t="str">
        <f>IF(生产方式演算表!AX294="","",IF(LEN(生产方式演算表!AX294)=1,生产方式演算表!AX294,ROUND(生产方式演算表!AX294,-1)))</f>
        <v/>
      </c>
      <c r="V294" s="3">
        <f t="shared" si="16"/>
        <v>0</v>
      </c>
      <c r="W294" s="3">
        <f t="shared" si="17"/>
        <v>-31</v>
      </c>
      <c r="X294" s="3">
        <f t="shared" si="18"/>
        <v>0</v>
      </c>
      <c r="Y294" s="3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customHeight="1" x14ac:dyDescent="0.4">
      <c r="A295" s="21" t="str">
        <f>生产方式演算表!A295</f>
        <v>pmg_合成染料工厂_所有制</v>
      </c>
      <c r="B295" s="18" t="str">
        <f>IF(生产方式演算表!B295="","",生产方式演算表!B295)</f>
        <v>pm_重_商人行会</v>
      </c>
      <c r="C295" s="21">
        <f>生产方式演算表!C295</f>
        <v>1</v>
      </c>
      <c r="D295" s="22" t="str">
        <f>IF(生产方式演算表!F295="","",生产方式演算表!F295)</f>
        <v/>
      </c>
      <c r="E295" s="22" t="str">
        <f>IF(生产方式演算表!AO295="","",IF(LEN(生产方式演算表!AO295)=1,生产方式演算表!AO295,ROUND(生产方式演算表!AO295,-1)))</f>
        <v/>
      </c>
      <c r="F295" s="22" t="str">
        <f>IF(生产方式演算表!H295="","",生产方式演算表!H295)</f>
        <v/>
      </c>
      <c r="G295" s="22" t="str">
        <f>IF(生产方式演算表!AP295="","",IF(LEN(生产方式演算表!AP295)=1,生产方式演算表!AP295,ROUND(生产方式演算表!AP295,-1)))</f>
        <v/>
      </c>
      <c r="H295" s="22" t="str">
        <f>IF(生产方式演算表!J295="","",生产方式演算表!J295)</f>
        <v/>
      </c>
      <c r="I295" s="22" t="str">
        <f>IF(生产方式演算表!AQ295="","",IF(LEN(生产方式演算表!AQ295)=1,生产方式演算表!AQ295,ROUND(生产方式演算表!AQ295,-1)))</f>
        <v/>
      </c>
      <c r="J295" s="24" t="str">
        <f>IF(生产方式演算表!AR295=0,"","运力")</f>
        <v/>
      </c>
      <c r="K295" s="24" t="str">
        <f>IF(J295="","",IF(LEN(生产方式演算表!AR295)=1,生产方式演算表!AR295,ROUND(生产方式演算表!AR295,-1)))</f>
        <v/>
      </c>
      <c r="L295" s="3" t="str">
        <f>IF(生产方式演算表!O295="","",生产方式演算表!O295)</f>
        <v>职员</v>
      </c>
      <c r="M295" s="3">
        <f>IF(生产方式演算表!AT295="","",ROUND(生产方式演算表!AT295,-1))</f>
        <v>420</v>
      </c>
      <c r="N295" s="3" t="str">
        <f>IF(生产方式演算表!Q295="","",生产方式演算表!Q295)</f>
        <v>贵族</v>
      </c>
      <c r="O295" s="3">
        <f>IF(生产方式演算表!AU295="","",ROUND(生产方式演算表!AU295,-1))</f>
        <v>50</v>
      </c>
      <c r="P295" s="3" t="str">
        <f>IF(生产方式演算表!S295="","",生产方式演算表!S295)</f>
        <v/>
      </c>
      <c r="Q295" s="3" t="str">
        <f>IF(生产方式演算表!AV295="","",ROUND(生产方式演算表!AV295,-1))</f>
        <v/>
      </c>
      <c r="R295" s="3" t="str">
        <f>IF(生产方式演算表!V295="","",生产方式演算表!V295)</f>
        <v/>
      </c>
      <c r="S295" s="3" t="str">
        <f>IF(生产方式演算表!AW295="","",IF(LEN(生产方式演算表!AW295)=1,生产方式演算表!AW295,ROUND(生产方式演算表!AW295,-1)))</f>
        <v/>
      </c>
      <c r="T295" s="3" t="str">
        <f>IF(生产方式演算表!X295="","",生产方式演算表!X295)</f>
        <v/>
      </c>
      <c r="U295" s="3" t="str">
        <f>IF(生产方式演算表!AX295="","",IF(LEN(生产方式演算表!AX295)=1,生产方式演算表!AX295,ROUND(生产方式演算表!AX295,-1)))</f>
        <v/>
      </c>
      <c r="V295" s="3">
        <f t="shared" si="16"/>
        <v>0</v>
      </c>
      <c r="W295" s="3">
        <f t="shared" si="17"/>
        <v>21</v>
      </c>
      <c r="X295" s="3">
        <f t="shared" si="18"/>
        <v>0</v>
      </c>
      <c r="Y295" s="3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customHeight="1" x14ac:dyDescent="0.4">
      <c r="A296" s="21" t="str">
        <f>生产方式演算表!A296</f>
        <v>pmg_合成染料工厂_所有制</v>
      </c>
      <c r="B296" s="18" t="str">
        <f>IF(生产方式演算表!B296="","",生产方式演算表!B296)</f>
        <v>pm_重_教会所有</v>
      </c>
      <c r="C296" s="21">
        <f>生产方式演算表!C296</f>
        <v>2</v>
      </c>
      <c r="D296" s="22" t="str">
        <f>IF(生产方式演算表!F296="","",生产方式演算表!F296)</f>
        <v/>
      </c>
      <c r="E296" s="22" t="str">
        <f>IF(生产方式演算表!AO296="","",IF(LEN(生产方式演算表!AO296)=1,生产方式演算表!AO296,ROUND(生产方式演算表!AO296,-1)))</f>
        <v/>
      </c>
      <c r="F296" s="22" t="str">
        <f>IF(生产方式演算表!H296="","",生产方式演算表!H296)</f>
        <v/>
      </c>
      <c r="G296" s="22" t="str">
        <f>IF(生产方式演算表!AP296="","",IF(LEN(生产方式演算表!AP296)=1,生产方式演算表!AP296,ROUND(生产方式演算表!AP296,-1)))</f>
        <v/>
      </c>
      <c r="H296" s="22" t="str">
        <f>IF(生产方式演算表!J296="","",生产方式演算表!J296)</f>
        <v/>
      </c>
      <c r="I296" s="22" t="str">
        <f>IF(生产方式演算表!AQ296="","",IF(LEN(生产方式演算表!AQ296)=1,生产方式演算表!AQ296,ROUND(生产方式演算表!AQ296,-1)))</f>
        <v/>
      </c>
      <c r="J296" s="24" t="str">
        <f>IF(生产方式演算表!AR296=0,"","运力")</f>
        <v/>
      </c>
      <c r="K296" s="24" t="str">
        <f>IF(J296="","",IF(LEN(生产方式演算表!AR296)=1,生产方式演算表!AR296,ROUND(生产方式演算表!AR296,-1)))</f>
        <v/>
      </c>
      <c r="L296" s="3" t="str">
        <f>IF(生产方式演算表!O296="","",生产方式演算表!O296)</f>
        <v>教士</v>
      </c>
      <c r="M296" s="3">
        <f>IF(生产方式演算表!AT296="","",ROUND(生产方式演算表!AT296,-1))</f>
        <v>530</v>
      </c>
      <c r="N296" s="3" t="str">
        <f>IF(生产方式演算表!Q296="","",生产方式演算表!Q296)</f>
        <v/>
      </c>
      <c r="O296" s="3" t="str">
        <f>IF(生产方式演算表!AU296="","",ROUND(生产方式演算表!AU296,-1))</f>
        <v/>
      </c>
      <c r="P296" s="3" t="str">
        <f>IF(生产方式演算表!S296="","",生产方式演算表!S296)</f>
        <v/>
      </c>
      <c r="Q296" s="3" t="str">
        <f>IF(生产方式演算表!AV296="","",ROUND(生产方式演算表!AV296,-1))</f>
        <v/>
      </c>
      <c r="R296" s="3" t="str">
        <f>IF(生产方式演算表!V296="","",生产方式演算表!V296)</f>
        <v/>
      </c>
      <c r="S296" s="3" t="str">
        <f>IF(生产方式演算表!AW296="","",IF(LEN(生产方式演算表!AW296)=1,生产方式演算表!AW296,ROUND(生产方式演算表!AW296,-1)))</f>
        <v/>
      </c>
      <c r="T296" s="3" t="str">
        <f>IF(生产方式演算表!X296="","",生产方式演算表!X296)</f>
        <v/>
      </c>
      <c r="U296" s="3" t="str">
        <f>IF(生产方式演算表!AX296="","",IF(LEN(生产方式演算表!AX296)=1,生产方式演算表!AX296,ROUND(生产方式演算表!AX296,-1)))</f>
        <v/>
      </c>
      <c r="V296" s="3">
        <f t="shared" si="16"/>
        <v>0</v>
      </c>
      <c r="W296" s="3">
        <f t="shared" si="17"/>
        <v>35</v>
      </c>
      <c r="X296" s="3">
        <f t="shared" si="18"/>
        <v>0</v>
      </c>
      <c r="Y296" s="3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customHeight="1" x14ac:dyDescent="0.4">
      <c r="A297" s="21" t="str">
        <f>生产方式演算表!A297</f>
        <v>pmg_合成染料工厂_所有制</v>
      </c>
      <c r="B297" s="18" t="str">
        <f>IF(生产方式演算表!B297="","",生产方式演算表!B297)</f>
        <v>pm_重_私人运营</v>
      </c>
      <c r="C297" s="21">
        <f>生产方式演算表!C297</f>
        <v>3</v>
      </c>
      <c r="D297" s="22" t="str">
        <f>IF(生产方式演算表!F297="","",生产方式演算表!F297)</f>
        <v/>
      </c>
      <c r="E297" s="22" t="str">
        <f>IF(生产方式演算表!AO297="","",IF(LEN(生产方式演算表!AO297)=1,生产方式演算表!AO297,ROUND(生产方式演算表!AO297,-1)))</f>
        <v/>
      </c>
      <c r="F297" s="22" t="str">
        <f>IF(生产方式演算表!H297="","",生产方式演算表!H297)</f>
        <v/>
      </c>
      <c r="G297" s="22" t="str">
        <f>IF(生产方式演算表!AP297="","",IF(LEN(生产方式演算表!AP297)=1,生产方式演算表!AP297,ROUND(生产方式演算表!AP297,-1)))</f>
        <v/>
      </c>
      <c r="H297" s="22" t="str">
        <f>IF(生产方式演算表!J297="","",生产方式演算表!J297)</f>
        <v/>
      </c>
      <c r="I297" s="22" t="str">
        <f>IF(生产方式演算表!AQ297="","",IF(LEN(生产方式演算表!AQ297)=1,生产方式演算表!AQ297,ROUND(生产方式演算表!AQ297,-1)))</f>
        <v/>
      </c>
      <c r="J297" s="24" t="str">
        <f>IF(生产方式演算表!AR297=0,"","运力")</f>
        <v/>
      </c>
      <c r="K297" s="24" t="str">
        <f>IF(J297="","",IF(LEN(生产方式演算表!AR297)=1,生产方式演算表!AR297,ROUND(生产方式演算表!AR297,-1)))</f>
        <v/>
      </c>
      <c r="L297" s="3" t="str">
        <f>IF(生产方式演算表!O297="","",生产方式演算表!O297)</f>
        <v>资本家</v>
      </c>
      <c r="M297" s="3">
        <f>IF(生产方式演算表!AT297="","",ROUND(生产方式演算表!AT297,-1))</f>
        <v>140</v>
      </c>
      <c r="N297" s="3" t="str">
        <f>IF(生产方式演算表!Q297="","",生产方式演算表!Q297)</f>
        <v>职员</v>
      </c>
      <c r="O297" s="3">
        <f>IF(生产方式演算表!AU297="","",ROUND(生产方式演算表!AU297,-1))</f>
        <v>370</v>
      </c>
      <c r="P297" s="3" t="str">
        <f>IF(生产方式演算表!S297="","",生产方式演算表!S297)</f>
        <v/>
      </c>
      <c r="Q297" s="3" t="str">
        <f>IF(生产方式演算表!AV297="","",ROUND(生产方式演算表!AV297,-1))</f>
        <v/>
      </c>
      <c r="R297" s="3" t="str">
        <f>IF(生产方式演算表!V297="","",生产方式演算表!V297)</f>
        <v/>
      </c>
      <c r="S297" s="3" t="str">
        <f>IF(生产方式演算表!AW297="","",IF(LEN(生产方式演算表!AW297)=1,生产方式演算表!AW297,ROUND(生产方式演算表!AW297,-1)))</f>
        <v/>
      </c>
      <c r="T297" s="3" t="str">
        <f>IF(生产方式演算表!X297="","",生产方式演算表!X297)</f>
        <v/>
      </c>
      <c r="U297" s="3" t="str">
        <f>IF(生产方式演算表!AX297="","",IF(LEN(生产方式演算表!AX297)=1,生产方式演算表!AX297,ROUND(生产方式演算表!AX297,-1)))</f>
        <v/>
      </c>
      <c r="V297" s="3">
        <f t="shared" si="16"/>
        <v>0</v>
      </c>
      <c r="W297" s="3">
        <f t="shared" si="17"/>
        <v>203</v>
      </c>
      <c r="X297" s="3">
        <f t="shared" si="18"/>
        <v>0</v>
      </c>
      <c r="Y297" s="3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customHeight="1" x14ac:dyDescent="0.4">
      <c r="A298" s="21" t="str">
        <f>生产方式演算表!A298</f>
        <v>pmg_合成染料工厂_所有制</v>
      </c>
      <c r="B298" s="18" t="str">
        <f>IF(生产方式演算表!B298="","",生产方式演算表!B298)</f>
        <v>pm_重_公开交易</v>
      </c>
      <c r="C298" s="21">
        <f>生产方式演算表!C298</f>
        <v>4</v>
      </c>
      <c r="D298" s="22" t="str">
        <f>IF(生产方式演算表!F298="","",生产方式演算表!F298)</f>
        <v/>
      </c>
      <c r="E298" s="22" t="str">
        <f>IF(生产方式演算表!AO298="","",IF(LEN(生产方式演算表!AO298)=1,生产方式演算表!AO298,ROUND(生产方式演算表!AO298,-1)))</f>
        <v/>
      </c>
      <c r="F298" s="22" t="str">
        <f>IF(生产方式演算表!H298="","",生产方式演算表!H298)</f>
        <v/>
      </c>
      <c r="G298" s="22" t="str">
        <f>IF(生产方式演算表!AP298="","",IF(LEN(生产方式演算表!AP298)=1,生产方式演算表!AP298,ROUND(生产方式演算表!AP298,-1)))</f>
        <v/>
      </c>
      <c r="H298" s="22" t="str">
        <f>IF(生产方式演算表!J298="","",生产方式演算表!J298)</f>
        <v/>
      </c>
      <c r="I298" s="22" t="str">
        <f>IF(生产方式演算表!AQ298="","",IF(LEN(生产方式演算表!AQ298)=1,生产方式演算表!AQ298,ROUND(生产方式演算表!AQ298,-1)))</f>
        <v/>
      </c>
      <c r="J298" s="24" t="str">
        <f>IF(生产方式演算表!AR298=0,"","运力")</f>
        <v/>
      </c>
      <c r="K298" s="24" t="str">
        <f>IF(J298="","",IF(LEN(生产方式演算表!AR298)=1,生产方式演算表!AR298,ROUND(生产方式演算表!AR298,-1)))</f>
        <v/>
      </c>
      <c r="L298" s="3" t="str">
        <f>IF(生产方式演算表!O298="","",生产方式演算表!O298)</f>
        <v>资本家</v>
      </c>
      <c r="M298" s="3">
        <f>IF(生产方式演算表!AT298="","",ROUND(生产方式演算表!AT298,-1))</f>
        <v>70</v>
      </c>
      <c r="N298" s="3" t="str">
        <f>IF(生产方式演算表!Q298="","",生产方式演算表!Q298)</f>
        <v>职员</v>
      </c>
      <c r="O298" s="3">
        <f>IF(生产方式演算表!AU298="","",ROUND(生产方式演算表!AU298,-1))</f>
        <v>180</v>
      </c>
      <c r="P298" s="3" t="str">
        <f>IF(生产方式演算表!S298="","",生产方式演算表!S298)</f>
        <v/>
      </c>
      <c r="Q298" s="3" t="str">
        <f>IF(生产方式演算表!AV298="","",ROUND(生产方式演算表!AV298,-1))</f>
        <v/>
      </c>
      <c r="R298" s="3" t="str">
        <f>IF(生产方式演算表!V298="","",生产方式演算表!V298)</f>
        <v/>
      </c>
      <c r="S298" s="3" t="str">
        <f>IF(生产方式演算表!AW298="","",IF(LEN(生产方式演算表!AW298)=1,生产方式演算表!AW298,ROUND(生产方式演算表!AW298,-1)))</f>
        <v/>
      </c>
      <c r="T298" s="3" t="str">
        <f>IF(生产方式演算表!X298="","",生产方式演算表!X298)</f>
        <v/>
      </c>
      <c r="U298" s="3" t="str">
        <f>IF(生产方式演算表!AX298="","",IF(LEN(生产方式演算表!AX298)=1,生产方式演算表!AX298,ROUND(生产方式演算表!AX298,-1)))</f>
        <v/>
      </c>
      <c r="V298" s="3">
        <f t="shared" si="16"/>
        <v>0</v>
      </c>
      <c r="W298" s="3">
        <f t="shared" si="17"/>
        <v>100</v>
      </c>
      <c r="X298" s="3">
        <f t="shared" si="18"/>
        <v>0</v>
      </c>
      <c r="Y298" s="3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customHeight="1" x14ac:dyDescent="0.4">
      <c r="A299" s="21" t="str">
        <f>生产方式演算表!A299</f>
        <v>pmg_合成染料工厂_所有制</v>
      </c>
      <c r="B299" s="18" t="str">
        <f>IF(生产方式演算表!B299="","",生产方式演算表!B299)</f>
        <v>pm_重_政府运营</v>
      </c>
      <c r="C299" s="21">
        <f>生产方式演算表!C299</f>
        <v>5</v>
      </c>
      <c r="D299" s="22" t="str">
        <f>IF(生产方式演算表!F299="","",生产方式演算表!F299)</f>
        <v/>
      </c>
      <c r="E299" s="22" t="str">
        <f>IF(生产方式演算表!AO299="","",IF(LEN(生产方式演算表!AO299)=1,生产方式演算表!AO299,ROUND(生产方式演算表!AO299,-1)))</f>
        <v/>
      </c>
      <c r="F299" s="22" t="str">
        <f>IF(生产方式演算表!H299="","",生产方式演算表!H299)</f>
        <v/>
      </c>
      <c r="G299" s="22" t="str">
        <f>IF(生产方式演算表!AP299="","",IF(LEN(生产方式演算表!AP299)=1,生产方式演算表!AP299,ROUND(生产方式演算表!AP299,-1)))</f>
        <v/>
      </c>
      <c r="H299" s="22" t="str">
        <f>IF(生产方式演算表!J299="","",生产方式演算表!J299)</f>
        <v/>
      </c>
      <c r="I299" s="22" t="str">
        <f>IF(生产方式演算表!AQ299="","",IF(LEN(生产方式演算表!AQ299)=1,生产方式演算表!AQ299,ROUND(生产方式演算表!AQ299,-1)))</f>
        <v/>
      </c>
      <c r="J299" s="24" t="str">
        <f>IF(生产方式演算表!AR299=0,"","运力")</f>
        <v/>
      </c>
      <c r="K299" s="24" t="str">
        <f>IF(J299="","",IF(LEN(生产方式演算表!AR299)=1,生产方式演算表!AR299,ROUND(生产方式演算表!AR299,-1)))</f>
        <v/>
      </c>
      <c r="L299" s="3" t="str">
        <f>IF(生产方式演算表!O299="","",生产方式演算表!O299)</f>
        <v>官僚</v>
      </c>
      <c r="M299" s="3">
        <f>IF(生产方式演算表!AT299="","",ROUND(生产方式演算表!AT299,-1))</f>
        <v>600</v>
      </c>
      <c r="N299" s="3" t="str">
        <f>IF(生产方式演算表!Q299="","",生产方式演算表!Q299)</f>
        <v/>
      </c>
      <c r="O299" s="3" t="str">
        <f>IF(生产方式演算表!AU299="","",ROUND(生产方式演算表!AU299,-1))</f>
        <v/>
      </c>
      <c r="P299" s="3" t="str">
        <f>IF(生产方式演算表!S299="","",生产方式演算表!S299)</f>
        <v/>
      </c>
      <c r="Q299" s="3" t="str">
        <f>IF(生产方式演算表!AV299="","",ROUND(生产方式演算表!AV299,-1))</f>
        <v/>
      </c>
      <c r="R299" s="3" t="str">
        <f>IF(生产方式演算表!V299="","",生产方式演算表!V299)</f>
        <v/>
      </c>
      <c r="S299" s="3" t="str">
        <f>IF(生产方式演算表!AW299="","",IF(LEN(生产方式演算表!AW299)=1,生产方式演算表!AW299,ROUND(生产方式演算表!AW299,-1)))</f>
        <v/>
      </c>
      <c r="T299" s="3" t="str">
        <f>IF(生产方式演算表!X299="","",生产方式演算表!X299)</f>
        <v/>
      </c>
      <c r="U299" s="3" t="str">
        <f>IF(生产方式演算表!AX299="","",IF(LEN(生产方式演算表!AX299)=1,生产方式演算表!AX299,ROUND(生产方式演算表!AX299,-1)))</f>
        <v/>
      </c>
      <c r="V299" s="3">
        <f t="shared" si="16"/>
        <v>0</v>
      </c>
      <c r="W299" s="3">
        <f t="shared" si="17"/>
        <v>40</v>
      </c>
      <c r="X299" s="3">
        <f t="shared" si="18"/>
        <v>0</v>
      </c>
      <c r="Y299" s="3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customHeight="1" x14ac:dyDescent="0.4">
      <c r="A300" s="21" t="str">
        <f>生产方式演算表!A300</f>
        <v>pmg_合成染料工厂_所有制</v>
      </c>
      <c r="B300" s="18" t="str">
        <f>IF(生产方式演算表!B300="","",生产方式演算表!B300)</f>
        <v>pm_重_初级工人合作社</v>
      </c>
      <c r="C300" s="21">
        <f>生产方式演算表!C300</f>
        <v>6</v>
      </c>
      <c r="D300" s="22" t="str">
        <f>IF(生产方式演算表!F300="","",生产方式演算表!F300)</f>
        <v/>
      </c>
      <c r="E300" s="22" t="str">
        <f>IF(生产方式演算表!AO300="","",IF(LEN(生产方式演算表!AO300)=1,生产方式演算表!AO300,ROUND(生产方式演算表!AO300,-1)))</f>
        <v/>
      </c>
      <c r="F300" s="22" t="str">
        <f>IF(生产方式演算表!H300="","",生产方式演算表!H300)</f>
        <v/>
      </c>
      <c r="G300" s="22" t="str">
        <f>IF(生产方式演算表!AP300="","",IF(LEN(生产方式演算表!AP300)=1,生产方式演算表!AP300,ROUND(生产方式演算表!AP300,-1)))</f>
        <v/>
      </c>
      <c r="H300" s="22" t="str">
        <f>IF(生产方式演算表!J300="","",生产方式演算表!J300)</f>
        <v/>
      </c>
      <c r="I300" s="22" t="str">
        <f>IF(生产方式演算表!AQ300="","",IF(LEN(生产方式演算表!AQ300)=1,生产方式演算表!AQ300,ROUND(生产方式演算表!AQ300,-1)))</f>
        <v/>
      </c>
      <c r="J300" s="24" t="str">
        <f>IF(生产方式演算表!AR300=0,"","运力")</f>
        <v/>
      </c>
      <c r="K300" s="24" t="str">
        <f>IF(J300="","",IF(LEN(生产方式演算表!AR300)=1,生产方式演算表!AR300,ROUND(生产方式演算表!AR300,-1)))</f>
        <v/>
      </c>
      <c r="L300" s="3" t="str">
        <f>IF(生产方式演算表!O300="","",生产方式演算表!O300)</f>
        <v>劳工</v>
      </c>
      <c r="M300" s="3">
        <f>IF(生产方式演算表!AT300="","",ROUND(生产方式演算表!AT300,-1))</f>
        <v>300</v>
      </c>
      <c r="N300" s="3" t="str">
        <f>IF(生产方式演算表!Q300="","",生产方式演算表!Q300)</f>
        <v>工程师</v>
      </c>
      <c r="O300" s="3">
        <f>IF(生产方式演算表!AU300="","",ROUND(生产方式演算表!AU300,-1))</f>
        <v>200</v>
      </c>
      <c r="P300" s="3" t="str">
        <f>IF(生产方式演算表!S300="","",生产方式演算表!S300)</f>
        <v/>
      </c>
      <c r="Q300" s="3" t="str">
        <f>IF(生产方式演算表!AV300="","",ROUND(生产方式演算表!AV300,-1))</f>
        <v/>
      </c>
      <c r="R300" s="3" t="str">
        <f>IF(生产方式演算表!V300="","",生产方式演算表!V300)</f>
        <v/>
      </c>
      <c r="S300" s="3" t="str">
        <f>IF(生产方式演算表!AW300="","",IF(LEN(生产方式演算表!AW300)=1,生产方式演算表!AW300,ROUND(生产方式演算表!AW300,-1)))</f>
        <v/>
      </c>
      <c r="T300" s="3" t="str">
        <f>IF(生产方式演算表!X300="","",生产方式演算表!X300)</f>
        <v/>
      </c>
      <c r="U300" s="3" t="str">
        <f>IF(生产方式演算表!AX300="","",IF(LEN(生产方式演算表!AX300)=1,生产方式演算表!AX300,ROUND(生产方式演算表!AX300,-1)))</f>
        <v/>
      </c>
      <c r="V300" s="3">
        <f t="shared" si="16"/>
        <v>0</v>
      </c>
      <c r="W300" s="3">
        <f t="shared" si="17"/>
        <v>11</v>
      </c>
      <c r="X300" s="3">
        <f t="shared" si="18"/>
        <v>0</v>
      </c>
      <c r="Y300" s="3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customHeight="1" x14ac:dyDescent="0.4">
      <c r="A301" s="21" t="str">
        <f>生产方式演算表!A301</f>
        <v>pmg_合成染料工厂_所有制</v>
      </c>
      <c r="B301" s="18" t="str">
        <f>IF(生产方式演算表!B301="","",生产方式演算表!B301)</f>
        <v>pm_重_高级工人合作社</v>
      </c>
      <c r="C301" s="21">
        <f>生产方式演算表!C301</f>
        <v>7</v>
      </c>
      <c r="D301" s="22" t="str">
        <f>IF(生产方式演算表!F301="","",生产方式演算表!F301)</f>
        <v/>
      </c>
      <c r="E301" s="22" t="str">
        <f>IF(生产方式演算表!AO301="","",IF(LEN(生产方式演算表!AO301)=1,生产方式演算表!AO301,ROUND(生产方式演算表!AO301,-1)))</f>
        <v/>
      </c>
      <c r="F301" s="22" t="str">
        <f>IF(生产方式演算表!H301="","",生产方式演算表!H301)</f>
        <v/>
      </c>
      <c r="G301" s="22" t="str">
        <f>IF(生产方式演算表!AP301="","",IF(LEN(生产方式演算表!AP301)=1,生产方式演算表!AP301,ROUND(生产方式演算表!AP301,-1)))</f>
        <v/>
      </c>
      <c r="H301" s="22" t="str">
        <f>IF(生产方式演算表!J301="","",生产方式演算表!J301)</f>
        <v/>
      </c>
      <c r="I301" s="22" t="str">
        <f>IF(生产方式演算表!AQ301="","",IF(LEN(生产方式演算表!AQ301)=1,生产方式演算表!AQ301,ROUND(生产方式演算表!AQ301,-1)))</f>
        <v/>
      </c>
      <c r="J301" s="24" t="str">
        <f>IF(生产方式演算表!AR301=0,"","运力")</f>
        <v/>
      </c>
      <c r="K301" s="24" t="str">
        <f>IF(J301="","",IF(LEN(生产方式演算表!AR301)=1,生产方式演算表!AR301,ROUND(生产方式演算表!AR301,-1)))</f>
        <v/>
      </c>
      <c r="L301" s="3" t="str">
        <f>IF(生产方式演算表!O301="","",生产方式演算表!O301)</f>
        <v>劳工</v>
      </c>
      <c r="M301" s="3">
        <f>IF(生产方式演算表!AT301="","",ROUND(生产方式演算表!AT301,-1))</f>
        <v>150</v>
      </c>
      <c r="N301" s="3" t="str">
        <f>IF(生产方式演算表!Q301="","",生产方式演算表!Q301)</f>
        <v>工程师</v>
      </c>
      <c r="O301" s="3">
        <f>IF(生产方式演算表!AU301="","",ROUND(生产方式演算表!AU301,-1))</f>
        <v>130</v>
      </c>
      <c r="P301" s="3" t="str">
        <f>IF(生产方式演算表!S301="","",生产方式演算表!S301)</f>
        <v>法士</v>
      </c>
      <c r="Q301" s="3">
        <f>IF(生产方式演算表!AV301="","",ROUND(生产方式演算表!AV301,-1))</f>
        <v>90</v>
      </c>
      <c r="R301" s="3" t="str">
        <f>IF(生产方式演算表!V301="","",生产方式演算表!V301)</f>
        <v/>
      </c>
      <c r="S301" s="3" t="str">
        <f>IF(生产方式演算表!AW301="","",IF(LEN(生产方式演算表!AW301)=1,生产方式演算表!AW301,ROUND(生产方式演算表!AW301,-1)))</f>
        <v/>
      </c>
      <c r="T301" s="3" t="str">
        <f>IF(生产方式演算表!X301="","",生产方式演算表!X301)</f>
        <v/>
      </c>
      <c r="U301" s="3" t="str">
        <f>IF(生产方式演算表!AX301="","",IF(LEN(生产方式演算表!AX301)=1,生产方式演算表!AX301,ROUND(生产方式演算表!AX301,-1)))</f>
        <v/>
      </c>
      <c r="V301" s="3">
        <f t="shared" si="16"/>
        <v>0</v>
      </c>
      <c r="W301" s="3">
        <f t="shared" si="17"/>
        <v>6</v>
      </c>
      <c r="X301" s="3">
        <f t="shared" si="18"/>
        <v>0</v>
      </c>
      <c r="Y301" s="3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customHeight="1" x14ac:dyDescent="0.4">
      <c r="A302" s="21" t="str">
        <f>生产方式演算表!A302</f>
        <v>pmg_合成染料工厂_所有制</v>
      </c>
      <c r="B302" s="18" t="str">
        <f>IF(生产方式演算表!B302="","",生产方式演算表!B302)</f>
        <v>pm_重_法师所有</v>
      </c>
      <c r="C302" s="21">
        <f>生产方式演算表!C302</f>
        <v>8</v>
      </c>
      <c r="D302" s="22" t="str">
        <f>IF(生产方式演算表!F302="","",生产方式演算表!F302)</f>
        <v/>
      </c>
      <c r="E302" s="22" t="str">
        <f>IF(生产方式演算表!AO302="","",IF(LEN(生产方式演算表!AO302)=1,生产方式演算表!AO302,ROUND(生产方式演算表!AO302,-1)))</f>
        <v/>
      </c>
      <c r="F302" s="22" t="str">
        <f>IF(生产方式演算表!H302="","",生产方式演算表!H302)</f>
        <v/>
      </c>
      <c r="G302" s="22" t="str">
        <f>IF(生产方式演算表!AP302="","",IF(LEN(生产方式演算表!AP302)=1,生产方式演算表!AP302,ROUND(生产方式演算表!AP302,-1)))</f>
        <v/>
      </c>
      <c r="H302" s="22" t="str">
        <f>IF(生产方式演算表!J302="","",生产方式演算表!J302)</f>
        <v/>
      </c>
      <c r="I302" s="22" t="str">
        <f>IF(生产方式演算表!AQ302="","",IF(LEN(生产方式演算表!AQ302)=1,生产方式演算表!AQ302,ROUND(生产方式演算表!AQ302,-1)))</f>
        <v/>
      </c>
      <c r="J302" s="24" t="str">
        <f>IF(生产方式演算表!AR302=0,"","运力")</f>
        <v/>
      </c>
      <c r="K302" s="24" t="str">
        <f>IF(J302="","",IF(LEN(生产方式演算表!AR302)=1,生产方式演算表!AR302,ROUND(生产方式演算表!AR302,-1)))</f>
        <v/>
      </c>
      <c r="L302" s="3" t="str">
        <f>IF(生产方式演算表!O302="","",生产方式演算表!O302)</f>
        <v>法师</v>
      </c>
      <c r="M302" s="3">
        <f>IF(生产方式演算表!AT302="","",ROUND(生产方式演算表!AT302,-1))</f>
        <v>50</v>
      </c>
      <c r="N302" s="3" t="str">
        <f>IF(生产方式演算表!Q302="","",生产方式演算表!Q302)</f>
        <v>法士</v>
      </c>
      <c r="O302" s="3">
        <f>IF(生产方式演算表!AU302="","",ROUND(生产方式演算表!AU302,-1))</f>
        <v>310</v>
      </c>
      <c r="P302" s="3" t="str">
        <f>IF(生产方式演算表!S302="","",生产方式演算表!S302)</f>
        <v/>
      </c>
      <c r="Q302" s="3" t="str">
        <f>IF(生产方式演算表!AV302="","",ROUND(生产方式演算表!AV302,-1))</f>
        <v/>
      </c>
      <c r="R302" s="3" t="str">
        <f>IF(生产方式演算表!V302="","",生产方式演算表!V302)</f>
        <v/>
      </c>
      <c r="S302" s="3" t="str">
        <f>IF(生产方式演算表!AW302="","",IF(LEN(生产方式演算表!AW302)=1,生产方式演算表!AW302,ROUND(生产方式演算表!AW302,-1)))</f>
        <v/>
      </c>
      <c r="T302" s="3" t="str">
        <f>IF(生产方式演算表!X302="","",生产方式演算表!X302)</f>
        <v/>
      </c>
      <c r="U302" s="3" t="str">
        <f>IF(生产方式演算表!AX302="","",IF(LEN(生产方式演算表!AX302)=1,生产方式演算表!AX302,ROUND(生产方式演算表!AX302,-1)))</f>
        <v/>
      </c>
      <c r="V302" s="3">
        <f t="shared" si="16"/>
        <v>0</v>
      </c>
      <c r="W302" s="3">
        <f t="shared" si="17"/>
        <v>159</v>
      </c>
      <c r="X302" s="3">
        <f t="shared" si="18"/>
        <v>0</v>
      </c>
      <c r="Y302" s="3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1" t="str">
        <f>生产方式演算表!A303</f>
        <v>pmg_合成材料工厂_基础生产</v>
      </c>
      <c r="B303" s="18" t="str">
        <f>IF(生产方式演算表!B303="","",生产方式演算表!B303)</f>
        <v/>
      </c>
      <c r="C303" s="21">
        <f>生产方式演算表!C303</f>
        <v>1</v>
      </c>
      <c r="D303" s="22" t="str">
        <f>IF(生产方式演算表!F303="","",生产方式演算表!F303)</f>
        <v/>
      </c>
      <c r="E303" s="22" t="str">
        <f>IF(生产方式演算表!AO303="","",IF(LEN(生产方式演算表!AO303)=1,生产方式演算表!AO303,ROUND(生产方式演算表!AO303,-1)))</f>
        <v/>
      </c>
      <c r="F303" s="22" t="str">
        <f>IF(生产方式演算表!H303="","",生产方式演算表!H303)</f>
        <v/>
      </c>
      <c r="G303" s="22" t="str">
        <f>IF(生产方式演算表!AP303="","",IF(LEN(生产方式演算表!AP303)=1,生产方式演算表!AP303,ROUND(生产方式演算表!AP303,-1)))</f>
        <v/>
      </c>
      <c r="H303" s="22" t="str">
        <f>IF(生产方式演算表!J303="","",生产方式演算表!J303)</f>
        <v/>
      </c>
      <c r="I303" s="22" t="str">
        <f>IF(生产方式演算表!AQ303="","",IF(LEN(生产方式演算表!AQ303)=1,生产方式演算表!AQ303,ROUND(生产方式演算表!AQ303,-1)))</f>
        <v/>
      </c>
      <c r="J303" s="24" t="str">
        <f>IF(生产方式演算表!AR303=0,"","运力")</f>
        <v/>
      </c>
      <c r="K303" s="24" t="str">
        <f>IF(J303="","",IF(LEN(生产方式演算表!AR303)=1,生产方式演算表!AR303,ROUND(生产方式演算表!AR303,-1)))</f>
        <v/>
      </c>
      <c r="L303" s="3" t="str">
        <f>IF(生产方式演算表!O303="","",生产方式演算表!O303)</f>
        <v>劳工</v>
      </c>
      <c r="M303" s="3">
        <f>IF(生产方式演算表!AT303="","",ROUND(生产方式演算表!AT303,-1))</f>
        <v>4110</v>
      </c>
      <c r="N303" s="3" t="str">
        <f>IF(生产方式演算表!Q303="","",生产方式演算表!Q303)</f>
        <v>工程师</v>
      </c>
      <c r="O303" s="3">
        <f>IF(生产方式演算表!AU303="","",ROUND(生产方式演算表!AU303,-1))</f>
        <v>140</v>
      </c>
      <c r="P303" s="3" t="str">
        <f>IF(生产方式演算表!S303="","",生产方式演算表!S303)</f>
        <v/>
      </c>
      <c r="Q303" s="3" t="str">
        <f>IF(生产方式演算表!AV303="","",ROUND(生产方式演算表!AV303,-1))</f>
        <v/>
      </c>
      <c r="R303" s="3" t="str">
        <f>IF(生产方式演算表!V303="","",生产方式演算表!V303)</f>
        <v/>
      </c>
      <c r="S303" s="3" t="str">
        <f>IF(生产方式演算表!AW303="","",IF(LEN(生产方式演算表!AW303)=1,生产方式演算表!AW303,ROUND(生产方式演算表!AW303,-1)))</f>
        <v/>
      </c>
      <c r="T303" s="3" t="str">
        <f>IF(生产方式演算表!X303="","",生产方式演算表!X303)</f>
        <v/>
      </c>
      <c r="U303" s="3" t="str">
        <f>IF(生产方式演算表!AX303="","",IF(LEN(生产方式演算表!AX303)=1,生产方式演算表!AX303,ROUND(生产方式演算表!AX303,-1)))</f>
        <v/>
      </c>
      <c r="V303" s="3">
        <f t="shared" si="16"/>
        <v>0</v>
      </c>
      <c r="W303" s="3">
        <f t="shared" si="17"/>
        <v>94</v>
      </c>
      <c r="X303" s="3">
        <f t="shared" si="18"/>
        <v>0</v>
      </c>
      <c r="Y303" s="3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1" t="str">
        <f>生产方式演算表!A304</f>
        <v>pmg_合成材料工厂_基础生产</v>
      </c>
      <c r="B304" s="18" t="str">
        <f>IF(生产方式演算表!B304="","",生产方式演算表!B304)</f>
        <v/>
      </c>
      <c r="C304" s="21">
        <f>生产方式演算表!C304</f>
        <v>2</v>
      </c>
      <c r="D304" s="22" t="str">
        <f>IF(生产方式演算表!F304="","",生产方式演算表!F304)</f>
        <v/>
      </c>
      <c r="E304" s="22" t="str">
        <f>IF(生产方式演算表!AO304="","",IF(LEN(生产方式演算表!AO304)=1,生产方式演算表!AO304,ROUND(生产方式演算表!AO304,-1)))</f>
        <v/>
      </c>
      <c r="F304" s="22" t="str">
        <f>IF(生产方式演算表!H304="","",生产方式演算表!H304)</f>
        <v/>
      </c>
      <c r="G304" s="22" t="str">
        <f>IF(生产方式演算表!AP304="","",IF(LEN(生产方式演算表!AP304)=1,生产方式演算表!AP304,ROUND(生产方式演算表!AP304,-1)))</f>
        <v/>
      </c>
      <c r="H304" s="22" t="str">
        <f>IF(生产方式演算表!J304="","",生产方式演算表!J304)</f>
        <v/>
      </c>
      <c r="I304" s="22" t="str">
        <f>IF(生产方式演算表!AQ304="","",IF(LEN(生产方式演算表!AQ304)=1,生产方式演算表!AQ304,ROUND(生产方式演算表!AQ304,-1)))</f>
        <v/>
      </c>
      <c r="J304" s="24" t="str">
        <f>IF(生产方式演算表!AR304=0,"","运力")</f>
        <v/>
      </c>
      <c r="K304" s="24" t="str">
        <f>IF(J304="","",IF(LEN(生产方式演算表!AR304)=1,生产方式演算表!AR304,ROUND(生产方式演算表!AR304,-1)))</f>
        <v/>
      </c>
      <c r="L304" s="3" t="str">
        <f>IF(生产方式演算表!O304="","",生产方式演算表!O304)</f>
        <v>劳工</v>
      </c>
      <c r="M304" s="3">
        <f>IF(生产方式演算表!AT304="","",ROUND(生产方式演算表!AT304,-1))</f>
        <v>3770</v>
      </c>
      <c r="N304" s="3" t="str">
        <f>IF(生产方式演算表!Q304="","",生产方式演算表!Q304)</f>
        <v>工程师</v>
      </c>
      <c r="O304" s="3">
        <f>IF(生产方式演算表!AU304="","",ROUND(生产方式演算表!AU304,-1))</f>
        <v>250</v>
      </c>
      <c r="P304" s="3" t="str">
        <f>IF(生产方式演算表!S304="","",生产方式演算表!S304)</f>
        <v/>
      </c>
      <c r="Q304" s="3" t="str">
        <f>IF(生产方式演算表!AV304="","",ROUND(生产方式演算表!AV304,-1))</f>
        <v/>
      </c>
      <c r="R304" s="3" t="str">
        <f>IF(生产方式演算表!V304="","",生产方式演算表!V304)</f>
        <v/>
      </c>
      <c r="S304" s="3" t="str">
        <f>IF(生产方式演算表!AW304="","",IF(LEN(生产方式演算表!AW304)=1,生产方式演算表!AW304,ROUND(生产方式演算表!AW304,-1)))</f>
        <v/>
      </c>
      <c r="T304" s="3" t="str">
        <f>IF(生产方式演算表!X304="","",生产方式演算表!X304)</f>
        <v/>
      </c>
      <c r="U304" s="3" t="str">
        <f>IF(生产方式演算表!AX304="","",IF(LEN(生产方式演算表!AX304)=1,生产方式演算表!AX304,ROUND(生产方式演算表!AX304,-1)))</f>
        <v/>
      </c>
      <c r="V304" s="3">
        <f t="shared" si="16"/>
        <v>0</v>
      </c>
      <c r="W304" s="3">
        <f t="shared" si="17"/>
        <v>89</v>
      </c>
      <c r="X304" s="3">
        <f t="shared" si="18"/>
        <v>0</v>
      </c>
      <c r="Y304" s="3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1" t="str">
        <f>生产方式演算表!A305</f>
        <v>pmg_合成材料工厂_基础生产</v>
      </c>
      <c r="B305" s="18" t="str">
        <f>IF(生产方式演算表!B305="","",生产方式演算表!B305)</f>
        <v/>
      </c>
      <c r="C305" s="21">
        <f>生产方式演算表!C305</f>
        <v>3</v>
      </c>
      <c r="D305" s="22" t="str">
        <f>IF(生产方式演算表!F305="","",生产方式演算表!F305)</f>
        <v/>
      </c>
      <c r="E305" s="22" t="str">
        <f>IF(生产方式演算表!AO305="","",IF(LEN(生产方式演算表!AO305)=1,生产方式演算表!AO305,ROUND(生产方式演算表!AO305,-1)))</f>
        <v/>
      </c>
      <c r="F305" s="22" t="str">
        <f>IF(生产方式演算表!H305="","",生产方式演算表!H305)</f>
        <v/>
      </c>
      <c r="G305" s="22" t="str">
        <f>IF(生产方式演算表!AP305="","",IF(LEN(生产方式演算表!AP305)=1,生产方式演算表!AP305,ROUND(生产方式演算表!AP305,-1)))</f>
        <v/>
      </c>
      <c r="H305" s="22" t="str">
        <f>IF(生产方式演算表!J305="","",生产方式演算表!J305)</f>
        <v/>
      </c>
      <c r="I305" s="22" t="str">
        <f>IF(生产方式演算表!AQ305="","",IF(LEN(生产方式演算表!AQ305)=1,生产方式演算表!AQ305,ROUND(生产方式演算表!AQ305,-1)))</f>
        <v/>
      </c>
      <c r="J305" s="24" t="str">
        <f>IF(生产方式演算表!AR305=0,"","运力")</f>
        <v/>
      </c>
      <c r="K305" s="24" t="str">
        <f>IF(J305="","",IF(LEN(生产方式演算表!AR305)=1,生产方式演算表!AR305,ROUND(生产方式演算表!AR305,-1)))</f>
        <v/>
      </c>
      <c r="L305" s="3" t="str">
        <f>IF(生产方式演算表!O305="","",生产方式演算表!O305)</f>
        <v>劳工</v>
      </c>
      <c r="M305" s="3">
        <f>IF(生产方式演算表!AT305="","",ROUND(生产方式演算表!AT305,-1))</f>
        <v>3480</v>
      </c>
      <c r="N305" s="3" t="str">
        <f>IF(生产方式演算表!Q305="","",生产方式演算表!Q305)</f>
        <v>工程师</v>
      </c>
      <c r="O305" s="3">
        <f>IF(生产方式演算表!AU305="","",ROUND(生产方式演算表!AU305,-1))</f>
        <v>350</v>
      </c>
      <c r="P305" s="3" t="str">
        <f>IF(生产方式演算表!S305="","",生产方式演算表!S305)</f>
        <v/>
      </c>
      <c r="Q305" s="3" t="str">
        <f>IF(生产方式演算表!AV305="","",ROUND(生产方式演算表!AV305,-1))</f>
        <v/>
      </c>
      <c r="R305" s="3" t="str">
        <f>IF(生产方式演算表!V305="","",生产方式演算表!V305)</f>
        <v/>
      </c>
      <c r="S305" s="3" t="str">
        <f>IF(生产方式演算表!AW305="","",IF(LEN(生产方式演算表!AW305)=1,生产方式演算表!AW305,ROUND(生产方式演算表!AW305,-1)))</f>
        <v/>
      </c>
      <c r="T305" s="3" t="str">
        <f>IF(生产方式演算表!X305="","",生产方式演算表!X305)</f>
        <v/>
      </c>
      <c r="U305" s="3" t="str">
        <f>IF(生产方式演算表!AX305="","",IF(LEN(生产方式演算表!AX305)=1,生产方式演算表!AX305,ROUND(生产方式演算表!AX305,-1)))</f>
        <v/>
      </c>
      <c r="V305" s="3">
        <f t="shared" si="16"/>
        <v>0</v>
      </c>
      <c r="W305" s="3">
        <f t="shared" si="17"/>
        <v>85</v>
      </c>
      <c r="X305" s="3">
        <f t="shared" si="18"/>
        <v>0</v>
      </c>
      <c r="Y305" s="3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1" t="str">
        <f>生产方式演算表!A306</f>
        <v>pmg_合成材料工厂_基础生产</v>
      </c>
      <c r="B306" s="18" t="str">
        <f>IF(生产方式演算表!B306="","",生产方式演算表!B306)</f>
        <v/>
      </c>
      <c r="C306" s="21">
        <f>生产方式演算表!C306</f>
        <v>4</v>
      </c>
      <c r="D306" s="22" t="str">
        <f>IF(生产方式演算表!F306="","",生产方式演算表!F306)</f>
        <v/>
      </c>
      <c r="E306" s="22" t="str">
        <f>IF(生产方式演算表!AO306="","",IF(LEN(生产方式演算表!AO306)=1,生产方式演算表!AO306,ROUND(生产方式演算表!AO306,-1)))</f>
        <v/>
      </c>
      <c r="F306" s="22" t="str">
        <f>IF(生产方式演算表!H306="","",生产方式演算表!H306)</f>
        <v/>
      </c>
      <c r="G306" s="22" t="str">
        <f>IF(生产方式演算表!AP306="","",IF(LEN(生产方式演算表!AP306)=1,生产方式演算表!AP306,ROUND(生产方式演算表!AP306,-1)))</f>
        <v/>
      </c>
      <c r="H306" s="22" t="str">
        <f>IF(生产方式演算表!J306="","",生产方式演算表!J306)</f>
        <v/>
      </c>
      <c r="I306" s="22" t="str">
        <f>IF(生产方式演算表!AQ306="","",IF(LEN(生产方式演算表!AQ306)=1,生产方式演算表!AQ306,ROUND(生产方式演算表!AQ306,-1)))</f>
        <v/>
      </c>
      <c r="J306" s="24" t="str">
        <f>IF(生产方式演算表!AR306=0,"","运力")</f>
        <v/>
      </c>
      <c r="K306" s="24" t="str">
        <f>IF(J306="","",IF(LEN(生产方式演算表!AR306)=1,生产方式演算表!AR306,ROUND(生产方式演算表!AR306,-1)))</f>
        <v/>
      </c>
      <c r="L306" s="3" t="str">
        <f>IF(生产方式演算表!O306="","",生产方式演算表!O306)</f>
        <v>劳工</v>
      </c>
      <c r="M306" s="3">
        <f>IF(生产方式演算表!AT306="","",ROUND(生产方式演算表!AT306,-1))</f>
        <v>3230</v>
      </c>
      <c r="N306" s="3" t="str">
        <f>IF(生产方式演算表!Q306="","",生产方式演算表!Q306)</f>
        <v>工程师</v>
      </c>
      <c r="O306" s="3">
        <f>IF(生产方式演算表!AU306="","",ROUND(生产方式演算表!AU306,-1))</f>
        <v>430</v>
      </c>
      <c r="P306" s="3" t="str">
        <f>IF(生产方式演算表!S306="","",生产方式演算表!S306)</f>
        <v/>
      </c>
      <c r="Q306" s="3" t="str">
        <f>IF(生产方式演算表!AV306="","",ROUND(生产方式演算表!AV306,-1))</f>
        <v/>
      </c>
      <c r="R306" s="3" t="str">
        <f>IF(生产方式演算表!V306="","",生产方式演算表!V306)</f>
        <v/>
      </c>
      <c r="S306" s="3" t="str">
        <f>IF(生产方式演算表!AW306="","",IF(LEN(生产方式演算表!AW306)=1,生产方式演算表!AW306,ROUND(生产方式演算表!AW306,-1)))</f>
        <v/>
      </c>
      <c r="T306" s="3" t="str">
        <f>IF(生产方式演算表!X306="","",生产方式演算表!X306)</f>
        <v/>
      </c>
      <c r="U306" s="3" t="str">
        <f>IF(生产方式演算表!AX306="","",IF(LEN(生产方式演算表!AX306)=1,生产方式演算表!AX306,ROUND(生产方式演算表!AX306,-1)))</f>
        <v/>
      </c>
      <c r="V306" s="3">
        <f t="shared" si="16"/>
        <v>0</v>
      </c>
      <c r="W306" s="3">
        <f t="shared" si="17"/>
        <v>81</v>
      </c>
      <c r="X306" s="3">
        <f t="shared" si="18"/>
        <v>0</v>
      </c>
      <c r="Y306" s="3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1" t="str">
        <f>生产方式演算表!A307</f>
        <v>pmg_合成材料工厂_基础生产</v>
      </c>
      <c r="B307" s="18" t="str">
        <f>IF(生产方式演算表!B307="","",生产方式演算表!B307)</f>
        <v>pm_尼龙</v>
      </c>
      <c r="C307" s="21">
        <f>生产方式演算表!C307</f>
        <v>5</v>
      </c>
      <c r="D307" s="22" t="str">
        <f>IF(生产方式演算表!F307="","",生产方式演算表!F307)</f>
        <v>木材</v>
      </c>
      <c r="E307" s="22">
        <f>IF(生产方式演算表!AO307="","",IF(LEN(生产方式演算表!AO307)=1,生产方式演算表!AO307,ROUND(生产方式演算表!AO307,-1)))</f>
        <v>110</v>
      </c>
      <c r="F307" s="22" t="str">
        <f>IF(生产方式演算表!H307="","",生产方式演算表!H307)</f>
        <v/>
      </c>
      <c r="G307" s="22" t="str">
        <f>IF(生产方式演算表!AP307="","",IF(LEN(生产方式演算表!AP307)=1,生产方式演算表!AP307,ROUND(生产方式演算表!AP307,-1)))</f>
        <v/>
      </c>
      <c r="H307" s="22" t="str">
        <f>IF(生产方式演算表!J307="","",生产方式演算表!J307)</f>
        <v/>
      </c>
      <c r="I307" s="22" t="str">
        <f>IF(生产方式演算表!AQ307="","",IF(LEN(生产方式演算表!AQ307)=1,生产方式演算表!AQ307,ROUND(生产方式演算表!AQ307,-1)))</f>
        <v/>
      </c>
      <c r="J307" s="24" t="str">
        <f>IF(生产方式演算表!AR307=0,"","运力")</f>
        <v/>
      </c>
      <c r="K307" s="24" t="str">
        <f>IF(J307="","",IF(LEN(生产方式演算表!AR307)=1,生产方式演算表!AR307,ROUND(生产方式演算表!AR307,-1)))</f>
        <v/>
      </c>
      <c r="L307" s="3" t="str">
        <f>IF(生产方式演算表!O307="","",生产方式演算表!O307)</f>
        <v>劳工</v>
      </c>
      <c r="M307" s="3">
        <f>IF(生产方式演算表!AT307="","",ROUND(生产方式演算表!AT307,-1))</f>
        <v>3020</v>
      </c>
      <c r="N307" s="3" t="str">
        <f>IF(生产方式演算表!Q307="","",生产方式演算表!Q307)</f>
        <v>工程师</v>
      </c>
      <c r="O307" s="3">
        <f>IF(生产方式演算表!AU307="","",ROUND(生产方式演算表!AU307,-1))</f>
        <v>500</v>
      </c>
      <c r="P307" s="3" t="str">
        <f>IF(生产方式演算表!S307="","",生产方式演算表!S307)</f>
        <v/>
      </c>
      <c r="Q307" s="3" t="str">
        <f>IF(生产方式演算表!AV307="","",ROUND(生产方式演算表!AV307,-1))</f>
        <v/>
      </c>
      <c r="R307" s="3" t="str">
        <f>IF(生产方式演算表!V307="","",生产方式演算表!V307)</f>
        <v>丝绸</v>
      </c>
      <c r="S307" s="3">
        <f>IF(生产方式演算表!AW307="","",IF(LEN(生产方式演算表!AW307)=1,生产方式演算表!AW307,ROUND(生产方式演算表!AW307,-1)))</f>
        <v>60</v>
      </c>
      <c r="T307" s="3" t="str">
        <f>IF(生产方式演算表!X307="","",生产方式演算表!X307)</f>
        <v/>
      </c>
      <c r="U307" s="3" t="str">
        <f>IF(生产方式演算表!AX307="","",IF(LEN(生产方式演算表!AX307)=1,生产方式演算表!AX307,ROUND(生产方式演算表!AX307,-1)))</f>
        <v/>
      </c>
      <c r="V307" s="3">
        <f t="shared" si="16"/>
        <v>2200</v>
      </c>
      <c r="W307" s="3">
        <f t="shared" si="17"/>
        <v>78</v>
      </c>
      <c r="X307" s="3">
        <f t="shared" si="18"/>
        <v>3600</v>
      </c>
      <c r="Y307" s="3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spans="1:34" ht="19.100000000000001" customHeight="1" x14ac:dyDescent="0.4">
      <c r="A308" s="21" t="str">
        <f>生产方式演算表!A308</f>
        <v>pmg_合成材料工厂_自动化</v>
      </c>
      <c r="B308" s="18" t="str">
        <f>IF(生产方式演算表!B308="","",生产方式演算表!B308)</f>
        <v>pm_合成材料_手工装配</v>
      </c>
      <c r="C308" s="21">
        <f>生产方式演算表!C308</f>
        <v>1</v>
      </c>
      <c r="D308" s="22" t="str">
        <f>IF(生产方式演算表!F308="","",生产方式演算表!F308)</f>
        <v/>
      </c>
      <c r="E308" s="22" t="str">
        <f>IF(生产方式演算表!AO308="","",IF(LEN(生产方式演算表!AO308)=1,生产方式演算表!AO308,ROUND(生产方式演算表!AO308,-1)))</f>
        <v/>
      </c>
      <c r="F308" s="22" t="str">
        <f>IF(生产方式演算表!H308="","",生产方式演算表!H308)</f>
        <v/>
      </c>
      <c r="G308" s="22" t="str">
        <f>IF(生产方式演算表!AP308="","",IF(LEN(生产方式演算表!AP308)=1,生产方式演算表!AP308,ROUND(生产方式演算表!AP308,-1)))</f>
        <v/>
      </c>
      <c r="H308" s="22" t="str">
        <f>IF(生产方式演算表!J308="","",生产方式演算表!J308)</f>
        <v/>
      </c>
      <c r="I308" s="22" t="str">
        <f>IF(生产方式演算表!AQ308="","",IF(LEN(生产方式演算表!AQ308)=1,生产方式演算表!AQ308,ROUND(生产方式演算表!AQ308,-1)))</f>
        <v/>
      </c>
      <c r="J308" s="24" t="str">
        <f>IF(生产方式演算表!AR308=0,"","运力")</f>
        <v/>
      </c>
      <c r="K308" s="24" t="str">
        <f>IF(J308="","",IF(LEN(生产方式演算表!AR308)=1,生产方式演算表!AR308,ROUND(生产方式演算表!AR308,-1)))</f>
        <v/>
      </c>
      <c r="L308" s="3" t="str">
        <f>IF(生产方式演算表!O308="","",生产方式演算表!O308)</f>
        <v/>
      </c>
      <c r="M308" s="3" t="str">
        <f>IF(生产方式演算表!AT308="","",ROUND(生产方式演算表!AT308,-1))</f>
        <v/>
      </c>
      <c r="N308" s="3" t="str">
        <f>IF(生产方式演算表!Q308="","",生产方式演算表!Q308)</f>
        <v/>
      </c>
      <c r="O308" s="3" t="str">
        <f>IF(生产方式演算表!AU308="","",ROUND(生产方式演算表!AU308,-1))</f>
        <v/>
      </c>
      <c r="P308" s="3" t="str">
        <f>IF(生产方式演算表!S308="","",生产方式演算表!S308)</f>
        <v/>
      </c>
      <c r="Q308" s="3" t="str">
        <f>IF(生产方式演算表!AV308="","",ROUND(生产方式演算表!AV308,-1))</f>
        <v/>
      </c>
      <c r="R308" s="3" t="str">
        <f>IF(生产方式演算表!V308="","",生产方式演算表!V308)</f>
        <v/>
      </c>
      <c r="S308" s="3" t="str">
        <f>IF(生产方式演算表!AW308="","",IF(LEN(生产方式演算表!AW308)=1,生产方式演算表!AW308,ROUND(生产方式演算表!AW308,-1)))</f>
        <v/>
      </c>
      <c r="T308" s="3" t="str">
        <f>IF(生产方式演算表!X308="","",生产方式演算表!X308)</f>
        <v/>
      </c>
      <c r="U308" s="3" t="str">
        <f>IF(生产方式演算表!AX308="","",IF(LEN(生产方式演算表!AX308)=1,生产方式演算表!AX308,ROUND(生产方式演算表!AX308,-1)))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1" t="str">
        <f>生产方式演算表!A309</f>
        <v>pmg_合成材料工厂_自动化</v>
      </c>
      <c r="B309" s="18" t="str">
        <f>IF(生产方式演算表!B309="","",生产方式演算表!B309)</f>
        <v>pm_合成材料_水管锅炉</v>
      </c>
      <c r="C309" s="21">
        <f>生产方式演算表!C309</f>
        <v>2</v>
      </c>
      <c r="D309" s="22" t="str">
        <f>IF(生产方式演算表!F309="","",生产方式演算表!F309)</f>
        <v>工具</v>
      </c>
      <c r="E309" s="22">
        <f>IF(生产方式演算表!AO309="","",IF(LEN(生产方式演算表!AO309)=1,生产方式演算表!AO309,ROUND(生产方式演算表!AO309,-1)))</f>
        <v>6</v>
      </c>
      <c r="F309" s="22" t="str">
        <f>IF(生产方式演算表!H309="","",生产方式演算表!H309)</f>
        <v/>
      </c>
      <c r="G309" s="22" t="str">
        <f>IF(生产方式演算表!AP309="","",IF(LEN(生产方式演算表!AP309)=1,生产方式演算表!AP309,ROUND(生产方式演算表!AP309,-1)))</f>
        <v/>
      </c>
      <c r="H309" s="22" t="str">
        <f>IF(生产方式演算表!J309="","",生产方式演算表!J309)</f>
        <v/>
      </c>
      <c r="I309" s="22" t="str">
        <f>IF(生产方式演算表!AQ309="","",IF(LEN(生产方式演算表!AQ309)=1,生产方式演算表!AQ309,ROUND(生产方式演算表!AQ309,-1)))</f>
        <v/>
      </c>
      <c r="J309" s="24" t="str">
        <f>IF(生产方式演算表!AR309=0,"","运力")</f>
        <v/>
      </c>
      <c r="K309" s="24" t="str">
        <f>IF(J309="","",IF(LEN(生产方式演算表!AR309)=1,生产方式演算表!AR309,ROUND(生产方式演算表!AR309,-1)))</f>
        <v/>
      </c>
      <c r="L309" s="3" t="str">
        <f>IF(生产方式演算表!O309="","",生产方式演算表!O309)</f>
        <v>劳工</v>
      </c>
      <c r="M309" s="3">
        <f>IF(生产方式演算表!AT309="","",ROUND(生产方式演算表!AT309,-1))</f>
        <v>-360</v>
      </c>
      <c r="N309" s="3" t="str">
        <f>IF(生产方式演算表!Q309="","",生产方式演算表!Q309)</f>
        <v>工程师</v>
      </c>
      <c r="O309" s="3">
        <f>IF(生产方式演算表!AU309="","",ROUND(生产方式演算表!AU309,-1))</f>
        <v>30</v>
      </c>
      <c r="P309" s="3" t="str">
        <f>IF(生产方式演算表!S309="","",生产方式演算表!S309)</f>
        <v/>
      </c>
      <c r="Q309" s="3" t="str">
        <f>IF(生产方式演算表!AV309="","",ROUND(生产方式演算表!AV309,-1))</f>
        <v/>
      </c>
      <c r="R309" s="3" t="str">
        <f>IF(生产方式演算表!V309="","",生产方式演算表!V309)</f>
        <v/>
      </c>
      <c r="S309" s="3" t="str">
        <f>IF(生产方式演算表!AW309="","",IF(LEN(生产方式演算表!AW309)=1,生产方式演算表!AW309,ROUND(生产方式演算表!AW309,-1)))</f>
        <v/>
      </c>
      <c r="T309" s="3" t="str">
        <f>IF(生产方式演算表!X309="","",生产方式演算表!X309)</f>
        <v/>
      </c>
      <c r="U309" s="3" t="str">
        <f>IF(生产方式演算表!AX309="","",IF(LEN(生产方式演算表!AX309)=1,生产方式演算表!AX309,ROUND(生产方式演算表!AX309,-1)))</f>
        <v/>
      </c>
      <c r="V309" s="3">
        <f t="shared" si="16"/>
        <v>240</v>
      </c>
      <c r="W309" s="3">
        <f t="shared" si="17"/>
        <v>-7</v>
      </c>
      <c r="X309" s="3">
        <f t="shared" si="18"/>
        <v>0</v>
      </c>
      <c r="Y309" s="3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1" t="str">
        <f>生产方式演算表!A310</f>
        <v>pmg_合成材料工厂_自动化</v>
      </c>
      <c r="B310" s="18" t="str">
        <f>IF(生产方式演算表!B310="","",生产方式演算表!B310)</f>
        <v>pm_合成材料_旋转阀发动机</v>
      </c>
      <c r="C310" s="21">
        <f>生产方式演算表!C310</f>
        <v>3</v>
      </c>
      <c r="D310" s="22" t="str">
        <f>IF(生产方式演算表!F310="","",生产方式演算表!F310)</f>
        <v>煤</v>
      </c>
      <c r="E310" s="22">
        <f>IF(生产方式演算表!AO310="","",IF(LEN(生产方式演算表!AO310)=1,生产方式演算表!AO310,ROUND(生产方式演算表!AO310,-1)))</f>
        <v>4</v>
      </c>
      <c r="F310" s="22" t="str">
        <f>IF(生产方式演算表!H310="","",生产方式演算表!H310)</f>
        <v>工具</v>
      </c>
      <c r="G310" s="22">
        <f>IF(生产方式演算表!AP310="","",IF(LEN(生产方式演算表!AP310)=1,生产方式演算表!AP310,ROUND(生产方式演算表!AP310,-1)))</f>
        <v>3</v>
      </c>
      <c r="H310" s="22" t="str">
        <f>IF(生产方式演算表!J310="","",生产方式演算表!J310)</f>
        <v>树胶</v>
      </c>
      <c r="I310" s="22">
        <f>IF(生产方式演算表!AQ310="","",IF(LEN(生产方式演算表!AQ310)=1,生产方式演算表!AQ310,ROUND(生产方式演算表!AQ310,-1)))</f>
        <v>2</v>
      </c>
      <c r="J310" s="24" t="str">
        <f>IF(生产方式演算表!AR310=0,"","运力")</f>
        <v/>
      </c>
      <c r="K310" s="24" t="str">
        <f>IF(J310="","",IF(LEN(生产方式演算表!AR310)=1,生产方式演算表!AR310,ROUND(生产方式演算表!AR310,-1)))</f>
        <v/>
      </c>
      <c r="L310" s="3" t="str">
        <f>IF(生产方式演算表!O310="","",生产方式演算表!O310)</f>
        <v>劳工</v>
      </c>
      <c r="M310" s="3">
        <f>IF(生产方式演算表!AT310="","",ROUND(生产方式演算表!AT310,-1))</f>
        <v>-720</v>
      </c>
      <c r="N310" s="3" t="str">
        <f>IF(生产方式演算表!Q310="","",生产方式演算表!Q310)</f>
        <v>工程师</v>
      </c>
      <c r="O310" s="3">
        <f>IF(生产方式演算表!AU310="","",ROUND(生产方式演算表!AU310,-1))</f>
        <v>60</v>
      </c>
      <c r="P310" s="3" t="str">
        <f>IF(生产方式演算表!S310="","",生产方式演算表!S310)</f>
        <v/>
      </c>
      <c r="Q310" s="3" t="str">
        <f>IF(生产方式演算表!AV310="","",ROUND(生产方式演算表!AV310,-1))</f>
        <v/>
      </c>
      <c r="R310" s="3" t="str">
        <f>IF(生产方式演算表!V310="","",生产方式演算表!V310)</f>
        <v/>
      </c>
      <c r="S310" s="3" t="str">
        <f>IF(生产方式演算表!AW310="","",IF(LEN(生产方式演算表!AW310)=1,生产方式演算表!AW310,ROUND(生产方式演算表!AW310,-1)))</f>
        <v/>
      </c>
      <c r="T310" s="3" t="str">
        <f>IF(生产方式演算表!X310="","",生产方式演算表!X310)</f>
        <v/>
      </c>
      <c r="U310" s="3" t="str">
        <f>IF(生产方式演算表!AX310="","",IF(LEN(生产方式演算表!AX310)=1,生产方式演算表!AX310,ROUND(生产方式演算表!AX310,-1)))</f>
        <v/>
      </c>
      <c r="V310" s="3">
        <f t="shared" si="16"/>
        <v>320</v>
      </c>
      <c r="W310" s="3">
        <f t="shared" si="17"/>
        <v>-15</v>
      </c>
      <c r="X310" s="3">
        <f t="shared" si="18"/>
        <v>0</v>
      </c>
      <c r="Y310" s="3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customHeight="1" x14ac:dyDescent="0.4">
      <c r="A311" s="21" t="str">
        <f>生产方式演算表!A311</f>
        <v>pmg_合成材料工厂_自动化</v>
      </c>
      <c r="B311" s="18" t="str">
        <f>IF(生产方式演算表!B311="","",生产方式演算表!B311)</f>
        <v>pm_合成材料_流水线</v>
      </c>
      <c r="C311" s="21">
        <f>生产方式演算表!C311</f>
        <v>4</v>
      </c>
      <c r="D311" s="22" t="str">
        <f>IF(生产方式演算表!F311="","",生产方式演算表!F311)</f>
        <v>科学引擎</v>
      </c>
      <c r="E311" s="22">
        <f>IF(生产方式演算表!AO311="","",IF(LEN(生产方式演算表!AO311)=1,生产方式演算表!AO311,ROUND(生产方式演算表!AO311,-1)))</f>
        <v>2</v>
      </c>
      <c r="F311" s="22" t="str">
        <f>IF(生产方式演算表!H311="","",生产方式演算表!H311)</f>
        <v>煤</v>
      </c>
      <c r="G311" s="22">
        <f>IF(生产方式演算表!AP311="","",IF(LEN(生产方式演算表!AP311)=1,生产方式演算表!AP311,ROUND(生产方式演算表!AP311,-1)))</f>
        <v>6</v>
      </c>
      <c r="H311" s="22" t="str">
        <f>IF(生产方式演算表!J311="","",生产方式演算表!J311)</f>
        <v>树胶</v>
      </c>
      <c r="I311" s="22">
        <f>IF(生产方式演算表!AQ311="","",IF(LEN(生产方式演算表!AQ311)=1,生产方式演算表!AQ311,ROUND(生产方式演算表!AQ311,-1)))</f>
        <v>2</v>
      </c>
      <c r="J311" s="24" t="str">
        <f>IF(生产方式演算表!AR311=0,"","运力")</f>
        <v/>
      </c>
      <c r="K311" s="24" t="str">
        <f>IF(J311="","",IF(LEN(生产方式演算表!AR311)=1,生产方式演算表!AR311,ROUND(生产方式演算表!AR311,-1)))</f>
        <v/>
      </c>
      <c r="L311" s="3" t="str">
        <f>IF(生产方式演算表!O311="","",生产方式演算表!O311)</f>
        <v>劳工</v>
      </c>
      <c r="M311" s="3">
        <f>IF(生产方式演算表!AT311="","",ROUND(生产方式演算表!AT311,-1))</f>
        <v>-1090</v>
      </c>
      <c r="N311" s="3" t="str">
        <f>IF(生产方式演算表!Q311="","",生产方式演算表!Q311)</f>
        <v>工程师</v>
      </c>
      <c r="O311" s="3">
        <f>IF(生产方式演算表!AU311="","",ROUND(生产方式演算表!AU311,-1))</f>
        <v>90</v>
      </c>
      <c r="P311" s="3" t="str">
        <f>IF(生产方式演算表!S311="","",生产方式演算表!S311)</f>
        <v/>
      </c>
      <c r="Q311" s="3" t="str">
        <f>IF(生产方式演算表!AV311="","",ROUND(生产方式演算表!AV311,-1))</f>
        <v/>
      </c>
      <c r="R311" s="3" t="str">
        <f>IF(生产方式演算表!V311="","",生产方式演算表!V311)</f>
        <v/>
      </c>
      <c r="S311" s="3" t="str">
        <f>IF(生产方式演算表!AW311="","",IF(LEN(生产方式演算表!AW311)=1,生产方式演算表!AW311,ROUND(生产方式演算表!AW311,-1)))</f>
        <v/>
      </c>
      <c r="T311" s="3" t="str">
        <f>IF(生产方式演算表!X311="","",生产方式演算表!X311)</f>
        <v/>
      </c>
      <c r="U311" s="3" t="str">
        <f>IF(生产方式演算表!AX311="","",IF(LEN(生产方式演算表!AX311)=1,生产方式演算表!AX311,ROUND(生产方式演算表!AX311,-1)))</f>
        <v/>
      </c>
      <c r="V311" s="3">
        <f t="shared" si="16"/>
        <v>380</v>
      </c>
      <c r="W311" s="3">
        <f t="shared" si="17"/>
        <v>-22</v>
      </c>
      <c r="X311" s="3">
        <f t="shared" si="18"/>
        <v>0</v>
      </c>
      <c r="Y311" s="3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customHeight="1" x14ac:dyDescent="0.4">
      <c r="A312" s="21" t="str">
        <f>生产方式演算表!A312</f>
        <v>pmg_合成材料工厂_自动化</v>
      </c>
      <c r="B312" s="18" t="str">
        <f>IF(生产方式演算表!B312="","",生产方式演算表!B312)</f>
        <v>pm_合成材料_魔导流水线</v>
      </c>
      <c r="C312" s="21">
        <f>生产方式演算表!C312</f>
        <v>5</v>
      </c>
      <c r="D312" s="22" t="str">
        <f>IF(生产方式演算表!F312="","",生产方式演算表!F312)</f>
        <v>魔导引擎</v>
      </c>
      <c r="E312" s="22">
        <f>IF(生产方式演算表!AO312="","",IF(LEN(生产方式演算表!AO312)=1,生产方式演算表!AO312,ROUND(生产方式演算表!AO312,-1)))</f>
        <v>1</v>
      </c>
      <c r="F312" s="22" t="str">
        <f>IF(生产方式演算表!H312="","",生产方式演算表!H312)</f>
        <v>灵能水晶</v>
      </c>
      <c r="G312" s="22">
        <f>IF(生产方式演算表!AP312="","",IF(LEN(生产方式演算表!AP312)=1,生产方式演算表!AP312,ROUND(生产方式演算表!AP312,-1)))</f>
        <v>4</v>
      </c>
      <c r="H312" s="22" t="str">
        <f>IF(生产方式演算表!J312="","",生产方式演算表!J312)</f>
        <v>树胶</v>
      </c>
      <c r="I312" s="22">
        <f>IF(生产方式演算表!AQ312="","",IF(LEN(生产方式演算表!AQ312)=1,生产方式演算表!AQ312,ROUND(生产方式演算表!AQ312,-1)))</f>
        <v>3</v>
      </c>
      <c r="J312" s="24" t="str">
        <f>IF(生产方式演算表!AR312=0,"","运力")</f>
        <v/>
      </c>
      <c r="K312" s="24" t="str">
        <f>IF(J312="","",IF(LEN(生产方式演算表!AR312)=1,生产方式演算表!AR312,ROUND(生产方式演算表!AR312,-1)))</f>
        <v/>
      </c>
      <c r="L312" s="3" t="str">
        <f>IF(生产方式演算表!O312="","",生产方式演算表!O312)</f>
        <v>劳工</v>
      </c>
      <c r="M312" s="3">
        <f>IF(生产方式演算表!AT312="","",ROUND(生产方式演算表!AT312,-1))</f>
        <v>-1450</v>
      </c>
      <c r="N312" s="3" t="str">
        <f>IF(生产方式演算表!Q312="","",生产方式演算表!Q312)</f>
        <v>工程师</v>
      </c>
      <c r="O312" s="3">
        <f>IF(生产方式演算表!AU312="","",ROUND(生产方式演算表!AU312,-1))</f>
        <v>120</v>
      </c>
      <c r="P312" s="3" t="str">
        <f>IF(生产方式演算表!S312="","",生产方式演算表!S312)</f>
        <v/>
      </c>
      <c r="Q312" s="3" t="str">
        <f>IF(生产方式演算表!AV312="","",ROUND(生产方式演算表!AV312,-1))</f>
        <v/>
      </c>
      <c r="R312" s="3" t="str">
        <f>IF(生产方式演算表!V312="","",生产方式演算表!V312)</f>
        <v/>
      </c>
      <c r="S312" s="3" t="str">
        <f>IF(生产方式演算表!AW312="","",IF(LEN(生产方式演算表!AW312)=1,生产方式演算表!AW312,ROUND(生产方式演算表!AW312,-1)))</f>
        <v/>
      </c>
      <c r="T312" s="3" t="str">
        <f>IF(生产方式演算表!X312="","",生产方式演算表!X312)</f>
        <v/>
      </c>
      <c r="U312" s="3" t="str">
        <f>IF(生产方式演算表!AX312="","",IF(LEN(生产方式演算表!AX312)=1,生产方式演算表!AX312,ROUND(生产方式演算表!AX312,-1)))</f>
        <v/>
      </c>
      <c r="V312" s="3">
        <f t="shared" si="16"/>
        <v>440</v>
      </c>
      <c r="W312" s="3">
        <f t="shared" si="17"/>
        <v>-29</v>
      </c>
      <c r="X312" s="3">
        <f t="shared" si="18"/>
        <v>0</v>
      </c>
      <c r="Y312" s="3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customHeight="1" x14ac:dyDescent="0.4">
      <c r="A313" s="21" t="str">
        <f>生产方式演算表!A313</f>
        <v>pmg_合成材料工厂_自动化</v>
      </c>
      <c r="B313" s="18" t="str">
        <f>IF(生产方式演算表!B313="","",生产方式演算表!B313)</f>
        <v>pm_合成材料_手工装配</v>
      </c>
      <c r="C313" s="21">
        <f>生产方式演算表!C313</f>
        <v>1</v>
      </c>
      <c r="D313" s="22" t="str">
        <f>IF(生产方式演算表!F313="","",生产方式演算表!F313)</f>
        <v/>
      </c>
      <c r="E313" s="22" t="str">
        <f>IF(生产方式演算表!AO313="","",IF(LEN(生产方式演算表!AO313)=1,生产方式演算表!AO313,ROUND(生产方式演算表!AO313,-1)))</f>
        <v/>
      </c>
      <c r="F313" s="22" t="str">
        <f>IF(生产方式演算表!H313="","",生产方式演算表!H313)</f>
        <v/>
      </c>
      <c r="G313" s="22" t="str">
        <f>IF(生产方式演算表!AP313="","",IF(LEN(生产方式演算表!AP313)=1,生产方式演算表!AP313,ROUND(生产方式演算表!AP313,-1)))</f>
        <v/>
      </c>
      <c r="H313" s="22" t="str">
        <f>IF(生产方式演算表!J313="","",生产方式演算表!J313)</f>
        <v/>
      </c>
      <c r="I313" s="22" t="str">
        <f>IF(生产方式演算表!AQ313="","",IF(LEN(生产方式演算表!AQ313)=1,生产方式演算表!AQ313,ROUND(生产方式演算表!AQ313,-1)))</f>
        <v/>
      </c>
      <c r="J313" s="24" t="str">
        <f>IF(生产方式演算表!AR313=0,"","运力")</f>
        <v/>
      </c>
      <c r="K313" s="24" t="str">
        <f>IF(J313="","",IF(LEN(生产方式演算表!AR313)=1,生产方式演算表!AR313,ROUND(生产方式演算表!AR313,-1)))</f>
        <v/>
      </c>
      <c r="L313" s="3" t="str">
        <f>IF(生产方式演算表!O313="","",生产方式演算表!O313)</f>
        <v/>
      </c>
      <c r="M313" s="3" t="str">
        <f>IF(生产方式演算表!AT313="","",ROUND(生产方式演算表!AT313,-1))</f>
        <v/>
      </c>
      <c r="N313" s="3" t="str">
        <f>IF(生产方式演算表!Q313="","",生产方式演算表!Q313)</f>
        <v/>
      </c>
      <c r="O313" s="3" t="str">
        <f>IF(生产方式演算表!AU313="","",ROUND(生产方式演算表!AU313,-1))</f>
        <v/>
      </c>
      <c r="P313" s="3" t="str">
        <f>IF(生产方式演算表!S313="","",生产方式演算表!S313)</f>
        <v/>
      </c>
      <c r="Q313" s="3" t="str">
        <f>IF(生产方式演算表!AV313="","",ROUND(生产方式演算表!AV313,-1))</f>
        <v/>
      </c>
      <c r="R313" s="3" t="str">
        <f>IF(生产方式演算表!V313="","",生产方式演算表!V313)</f>
        <v/>
      </c>
      <c r="S313" s="3" t="str">
        <f>IF(生产方式演算表!AW313="","",IF(LEN(生产方式演算表!AW313)=1,生产方式演算表!AW313,ROUND(生产方式演算表!AW313,-1)))</f>
        <v/>
      </c>
      <c r="T313" s="3" t="str">
        <f>IF(生产方式演算表!X313="","",生产方式演算表!X313)</f>
        <v/>
      </c>
      <c r="U313" s="3" t="str">
        <f>IF(生产方式演算表!AX313="","",IF(LEN(生产方式演算表!AX313)=1,生产方式演算表!AX313,ROUND(生产方式演算表!AX313,-1)))</f>
        <v/>
      </c>
      <c r="V313" s="3">
        <f t="shared" si="16"/>
        <v>0</v>
      </c>
      <c r="W313" s="3">
        <f t="shared" si="17"/>
        <v>0</v>
      </c>
      <c r="X313" s="3">
        <f t="shared" si="18"/>
        <v>0</v>
      </c>
      <c r="Y313" s="3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customHeight="1" x14ac:dyDescent="0.4">
      <c r="A314" s="21" t="str">
        <f>生产方式演算表!A314</f>
        <v>pmg_合成材料工厂_自动化</v>
      </c>
      <c r="B314" s="18" t="str">
        <f>IF(生产方式演算表!B314="","",生产方式演算表!B314)</f>
        <v>pm_合成材料_基础魔偶</v>
      </c>
      <c r="C314" s="21">
        <f>生产方式演算表!C314</f>
        <v>2</v>
      </c>
      <c r="D314" s="22" t="str">
        <f>IF(生产方式演算表!F314="","",生产方式演算表!F314)</f>
        <v>魔偶</v>
      </c>
      <c r="E314" s="22">
        <f>IF(生产方式演算表!AO314="","",IF(LEN(生产方式演算表!AO314)=1,生产方式演算表!AO314,ROUND(生产方式演算表!AO314,-1)))</f>
        <v>2</v>
      </c>
      <c r="F314" s="22" t="str">
        <f>IF(生产方式演算表!H314="","",生产方式演算表!H314)</f>
        <v>灵能水晶</v>
      </c>
      <c r="G314" s="22">
        <f>IF(生产方式演算表!AP314="","",IF(LEN(生产方式演算表!AP314)=1,生产方式演算表!AP314,ROUND(生产方式演算表!AP314,-1)))</f>
        <v>4</v>
      </c>
      <c r="H314" s="22" t="str">
        <f>IF(生产方式演算表!J314="","",生产方式演算表!J314)</f>
        <v/>
      </c>
      <c r="I314" s="22" t="str">
        <f>IF(生产方式演算表!AQ314="","",IF(LEN(生产方式演算表!AQ314)=1,生产方式演算表!AQ314,ROUND(生产方式演算表!AQ314,-1)))</f>
        <v/>
      </c>
      <c r="J314" s="24" t="str">
        <f>IF(生产方式演算表!AR314=0,"","运力")</f>
        <v/>
      </c>
      <c r="K314" s="24" t="str">
        <f>IF(J314="","",IF(LEN(生产方式演算表!AR314)=1,生产方式演算表!AR314,ROUND(生产方式演算表!AR314,-1)))</f>
        <v/>
      </c>
      <c r="L314" s="3" t="str">
        <f>IF(生产方式演算表!O314="","",生产方式演算表!O314)</f>
        <v>劳工</v>
      </c>
      <c r="M314" s="3">
        <f>IF(生产方式演算表!AT314="","",ROUND(生产方式演算表!AT314,-1))</f>
        <v>-400</v>
      </c>
      <c r="N314" s="3" t="str">
        <f>IF(生产方式演算表!Q314="","",生产方式演算表!Q314)</f>
        <v>法士</v>
      </c>
      <c r="O314" s="3">
        <f>IF(生产方式演算表!AU314="","",ROUND(生产方式演算表!AU314,-1))</f>
        <v>50</v>
      </c>
      <c r="P314" s="3" t="str">
        <f>IF(生产方式演算表!S314="","",生产方式演算表!S314)</f>
        <v>工程师</v>
      </c>
      <c r="Q314" s="3">
        <f>IF(生产方式演算表!AV314="","",ROUND(生产方式演算表!AV314,-1))</f>
        <v>-30</v>
      </c>
      <c r="R314" s="3" t="str">
        <f>IF(生产方式演算表!V314="","",生产方式演算表!V314)</f>
        <v/>
      </c>
      <c r="S314" s="3" t="str">
        <f>IF(生产方式演算表!AW314="","",IF(LEN(生产方式演算表!AW314)=1,生产方式演算表!AW314,ROUND(生产方式演算表!AW314,-1)))</f>
        <v/>
      </c>
      <c r="T314" s="3" t="str">
        <f>IF(生产方式演算表!X314="","",生产方式演算表!X314)</f>
        <v/>
      </c>
      <c r="U314" s="3" t="str">
        <f>IF(生产方式演算表!AX314="","",IF(LEN(生产方式演算表!AX314)=1,生产方式演算表!AX314,ROUND(生产方式演算表!AX314,-1)))</f>
        <v/>
      </c>
      <c r="V314" s="3">
        <f t="shared" si="16"/>
        <v>340</v>
      </c>
      <c r="W314" s="3">
        <f t="shared" si="17"/>
        <v>-8</v>
      </c>
      <c r="X314" s="3">
        <f t="shared" si="18"/>
        <v>0</v>
      </c>
      <c r="Y314" s="3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customHeight="1" x14ac:dyDescent="0.4">
      <c r="A315" s="21" t="str">
        <f>生产方式演算表!A315</f>
        <v>pmg_合成材料工厂_自动化</v>
      </c>
      <c r="B315" s="18" t="str">
        <f>IF(生产方式演算表!B315="","",生产方式演算表!B315)</f>
        <v>pm_合成材料_智能魔偶</v>
      </c>
      <c r="C315" s="21">
        <f>生产方式演算表!C315</f>
        <v>3</v>
      </c>
      <c r="D315" s="22" t="str">
        <f>IF(生产方式演算表!F315="","",生产方式演算表!F315)</f>
        <v>魔偶</v>
      </c>
      <c r="E315" s="22">
        <f>IF(生产方式演算表!AO315="","",IF(LEN(生产方式演算表!AO315)=1,生产方式演算表!AO315,ROUND(生产方式演算表!AO315,-1)))</f>
        <v>3</v>
      </c>
      <c r="F315" s="22" t="str">
        <f>IF(生产方式演算表!H315="","",生产方式演算表!H315)</f>
        <v>灵能水晶</v>
      </c>
      <c r="G315" s="22">
        <f>IF(生产方式演算表!AP315="","",IF(LEN(生产方式演算表!AP315)=1,生产方式演算表!AP315,ROUND(生产方式演算表!AP315,-1)))</f>
        <v>5</v>
      </c>
      <c r="H315" s="22" t="str">
        <f>IF(生产方式演算表!J315="","",生产方式演算表!J315)</f>
        <v/>
      </c>
      <c r="I315" s="22" t="str">
        <f>IF(生产方式演算表!AQ315="","",IF(LEN(生产方式演算表!AQ315)=1,生产方式演算表!AQ315,ROUND(生产方式演算表!AQ315,-1)))</f>
        <v/>
      </c>
      <c r="J315" s="24" t="str">
        <f>IF(生产方式演算表!AR315=0,"","运力")</f>
        <v/>
      </c>
      <c r="K315" s="24" t="str">
        <f>IF(J315="","",IF(LEN(生产方式演算表!AR315)=1,生产方式演算表!AR315,ROUND(生产方式演算表!AR315,-1)))</f>
        <v/>
      </c>
      <c r="L315" s="3" t="str">
        <f>IF(生产方式演算表!O315="","",生产方式演算表!O315)</f>
        <v>劳工</v>
      </c>
      <c r="M315" s="3">
        <f>IF(生产方式演算表!AT315="","",ROUND(生产方式演算表!AT315,-1))</f>
        <v>-800</v>
      </c>
      <c r="N315" s="3" t="str">
        <f>IF(生产方式演算表!Q315="","",生产方式演算表!Q315)</f>
        <v>法士</v>
      </c>
      <c r="O315" s="3">
        <f>IF(生产方式演算表!AU315="","",ROUND(生产方式演算表!AU315,-1))</f>
        <v>90</v>
      </c>
      <c r="P315" s="3" t="str">
        <f>IF(生产方式演算表!S315="","",生产方式演算表!S315)</f>
        <v>工程师</v>
      </c>
      <c r="Q315" s="3">
        <f>IF(生产方式演算表!AV315="","",ROUND(生产方式演算表!AV315,-1))</f>
        <v>-70</v>
      </c>
      <c r="R315" s="3" t="str">
        <f>IF(生产方式演算表!V315="","",生产方式演算表!V315)</f>
        <v/>
      </c>
      <c r="S315" s="3" t="str">
        <f>IF(生产方式演算表!AW315="","",IF(LEN(生产方式演算表!AW315)=1,生产方式演算表!AW315,ROUND(生产方式演算表!AW315,-1)))</f>
        <v/>
      </c>
      <c r="T315" s="3" t="str">
        <f>IF(生产方式演算表!X315="","",生产方式演算表!X315)</f>
        <v/>
      </c>
      <c r="U315" s="3" t="str">
        <f>IF(生产方式演算表!AX315="","",IF(LEN(生产方式演算表!AX315)=1,生产方式演算表!AX315,ROUND(生产方式演算表!AX315,-1)))</f>
        <v/>
      </c>
      <c r="V315" s="3">
        <f t="shared" si="16"/>
        <v>450</v>
      </c>
      <c r="W315" s="3">
        <f t="shared" si="17"/>
        <v>-16</v>
      </c>
      <c r="X315" s="3">
        <f t="shared" si="18"/>
        <v>0</v>
      </c>
      <c r="Y315" s="3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customHeight="1" x14ac:dyDescent="0.4">
      <c r="A316" s="21" t="str">
        <f>生产方式演算表!A316</f>
        <v>pmg_合成材料工厂_自动化</v>
      </c>
      <c r="B316" s="18" t="str">
        <f>IF(生产方式演算表!B316="","",生产方式演算表!B316)</f>
        <v>pm_合成材料_强智能魔偶</v>
      </c>
      <c r="C316" s="21">
        <f>生产方式演算表!C316</f>
        <v>4</v>
      </c>
      <c r="D316" s="22" t="str">
        <f>IF(生产方式演算表!F316="","",生产方式演算表!F316)</f>
        <v>魔偶</v>
      </c>
      <c r="E316" s="22">
        <f>IF(生产方式演算表!AO316="","",IF(LEN(生产方式演算表!AO316)=1,生产方式演算表!AO316,ROUND(生产方式演算表!AO316,-1)))</f>
        <v>3</v>
      </c>
      <c r="F316" s="22" t="str">
        <f>IF(生产方式演算表!H316="","",生产方式演算表!H316)</f>
        <v>灵能水晶</v>
      </c>
      <c r="G316" s="22">
        <f>IF(生产方式演算表!AP316="","",IF(LEN(生产方式演算表!AP316)=1,生产方式演算表!AP316,ROUND(生产方式演算表!AP316,-1)))</f>
        <v>5</v>
      </c>
      <c r="H316" s="22" t="str">
        <f>IF(生产方式演算表!J316="","",生产方式演算表!J316)</f>
        <v>秘银</v>
      </c>
      <c r="I316" s="22">
        <f>IF(生产方式演算表!AQ316="","",IF(LEN(生产方式演算表!AQ316)=1,生产方式演算表!AQ316,ROUND(生产方式演算表!AQ316,-1)))</f>
        <v>1</v>
      </c>
      <c r="J316" s="24" t="str">
        <f>IF(生产方式演算表!AR316=0,"","运力")</f>
        <v/>
      </c>
      <c r="K316" s="24" t="str">
        <f>IF(J316="","",IF(LEN(生产方式演算表!AR316)=1,生产方式演算表!AR316,ROUND(生产方式演算表!AR316,-1)))</f>
        <v/>
      </c>
      <c r="L316" s="3" t="str">
        <f>IF(生产方式演算表!O316="","",生产方式演算表!O316)</f>
        <v>劳工</v>
      </c>
      <c r="M316" s="3">
        <f>IF(生产方式演算表!AT316="","",ROUND(生产方式演算表!AT316,-1))</f>
        <v>-1230</v>
      </c>
      <c r="N316" s="3" t="str">
        <f>IF(生产方式演算表!Q316="","",生产方式演算表!Q316)</f>
        <v>法士</v>
      </c>
      <c r="O316" s="3">
        <f>IF(生产方式演算表!AU316="","",ROUND(生产方式演算表!AU316,-1))</f>
        <v>120</v>
      </c>
      <c r="P316" s="3" t="str">
        <f>IF(生产方式演算表!S316="","",生产方式演算表!S316)</f>
        <v>工程师</v>
      </c>
      <c r="Q316" s="3">
        <f>IF(生产方式演算表!AV316="","",ROUND(生产方式演算表!AV316,-1))</f>
        <v>-100</v>
      </c>
      <c r="R316" s="3" t="str">
        <f>IF(生产方式演算表!V316="","",生产方式演算表!V316)</f>
        <v/>
      </c>
      <c r="S316" s="3" t="str">
        <f>IF(生产方式演算表!AW316="","",IF(LEN(生产方式演算表!AW316)=1,生产方式演算表!AW316,ROUND(生产方式演算表!AW316,-1)))</f>
        <v/>
      </c>
      <c r="T316" s="3" t="str">
        <f>IF(生产方式演算表!X316="","",生产方式演算表!X316)</f>
        <v/>
      </c>
      <c r="U316" s="3" t="str">
        <f>IF(生产方式演算表!AX316="","",IF(LEN(生产方式演算表!AX316)=1,生产方式演算表!AX316,ROUND(生产方式演算表!AX316,-1)))</f>
        <v/>
      </c>
      <c r="V316" s="3">
        <f t="shared" si="16"/>
        <v>530</v>
      </c>
      <c r="W316" s="3">
        <f t="shared" si="17"/>
        <v>-24</v>
      </c>
      <c r="X316" s="3">
        <f t="shared" si="18"/>
        <v>0</v>
      </c>
      <c r="Y316" s="3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customHeight="1" x14ac:dyDescent="0.4">
      <c r="A317" s="21" t="str">
        <f>生产方式演算表!A317</f>
        <v>pmg_合成材料工厂_自动化</v>
      </c>
      <c r="B317" s="18" t="str">
        <f>IF(生产方式演算表!B317="","",生产方式演算表!B317)</f>
        <v>pm_合成材料_魔偶流水线</v>
      </c>
      <c r="C317" s="21">
        <f>生产方式演算表!C317</f>
        <v>5</v>
      </c>
      <c r="D317" s="22" t="str">
        <f>IF(生产方式演算表!F317="","",生产方式演算表!F317)</f>
        <v>魔偶</v>
      </c>
      <c r="E317" s="22">
        <f>IF(生产方式演算表!AO317="","",IF(LEN(生产方式演算表!AO317)=1,生产方式演算表!AO317,ROUND(生产方式演算表!AO317,-1)))</f>
        <v>3</v>
      </c>
      <c r="F317" s="22" t="str">
        <f>IF(生产方式演算表!H317="","",生产方式演算表!H317)</f>
        <v>灵能水晶</v>
      </c>
      <c r="G317" s="22">
        <f>IF(生产方式演算表!AP317="","",IF(LEN(生产方式演算表!AP317)=1,生产方式演算表!AP317,ROUND(生产方式演算表!AP317,-1)))</f>
        <v>6</v>
      </c>
      <c r="H317" s="22" t="str">
        <f>IF(生产方式演算表!J317="","",生产方式演算表!J317)</f>
        <v>魔导引擎</v>
      </c>
      <c r="I317" s="22">
        <f>IF(生产方式演算表!AQ317="","",IF(LEN(生产方式演算表!AQ317)=1,生产方式演算表!AQ317,ROUND(生产方式演算表!AQ317,-1)))</f>
        <v>2</v>
      </c>
      <c r="J317" s="24" t="str">
        <f>IF(生产方式演算表!AR317=0,"","运力")</f>
        <v/>
      </c>
      <c r="K317" s="24" t="str">
        <f>IF(J317="","",IF(LEN(生产方式演算表!AR317)=1,生产方式演算表!AR317,ROUND(生产方式演算表!AR317,-1)))</f>
        <v/>
      </c>
      <c r="L317" s="3" t="str">
        <f>IF(生产方式演算表!O317="","",生产方式演算表!O317)</f>
        <v>劳工</v>
      </c>
      <c r="M317" s="3">
        <f>IF(生产方式演算表!AT317="","",ROUND(生产方式演算表!AT317,-1))</f>
        <v>-1600</v>
      </c>
      <c r="N317" s="3" t="str">
        <f>IF(生产方式演算表!Q317="","",生产方式演算表!Q317)</f>
        <v>法士</v>
      </c>
      <c r="O317" s="3">
        <f>IF(生产方式演算表!AU317="","",ROUND(生产方式演算表!AU317,-1))</f>
        <v>180</v>
      </c>
      <c r="P317" s="3" t="str">
        <f>IF(生产方式演算表!S317="","",生产方式演算表!S317)</f>
        <v>工程师</v>
      </c>
      <c r="Q317" s="3">
        <f>IF(生产方式演算表!AV317="","",ROUND(生产方式演算表!AV317,-1))</f>
        <v>-130</v>
      </c>
      <c r="R317" s="3" t="str">
        <f>IF(生产方式演算表!V317="","",生产方式演算表!V317)</f>
        <v/>
      </c>
      <c r="S317" s="3" t="str">
        <f>IF(生产方式演算表!AW317="","",IF(LEN(生产方式演算表!AW317)=1,生产方式演算表!AW317,ROUND(生产方式演算表!AW317,-1)))</f>
        <v/>
      </c>
      <c r="T317" s="3" t="str">
        <f>IF(生产方式演算表!X317="","",生产方式演算表!X317)</f>
        <v/>
      </c>
      <c r="U317" s="3" t="str">
        <f>IF(生产方式演算表!AX317="","",IF(LEN(生产方式演算表!AX317)=1,生产方式演算表!AX317,ROUND(生产方式演算表!AX317,-1)))</f>
        <v/>
      </c>
      <c r="V317" s="3">
        <f t="shared" si="16"/>
        <v>670</v>
      </c>
      <c r="W317" s="3">
        <f t="shared" si="17"/>
        <v>-31</v>
      </c>
      <c r="X317" s="3">
        <f t="shared" si="18"/>
        <v>0</v>
      </c>
      <c r="Y317" s="3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customHeight="1" x14ac:dyDescent="0.4">
      <c r="A318" s="21" t="str">
        <f>生产方式演算表!A318</f>
        <v>pmg_合成材料工厂_所有制</v>
      </c>
      <c r="B318" s="18" t="str">
        <f>IF(生产方式演算表!B318="","",生产方式演算表!B318)</f>
        <v>pm_重_商人行会</v>
      </c>
      <c r="C318" s="21">
        <f>生产方式演算表!C318</f>
        <v>1</v>
      </c>
      <c r="D318" s="22" t="str">
        <f>IF(生产方式演算表!F318="","",生产方式演算表!F318)</f>
        <v/>
      </c>
      <c r="E318" s="22" t="str">
        <f>IF(生产方式演算表!AO318="","",IF(LEN(生产方式演算表!AO318)=1,生产方式演算表!AO318,ROUND(生产方式演算表!AO318,-1)))</f>
        <v/>
      </c>
      <c r="F318" s="22" t="str">
        <f>IF(生产方式演算表!H318="","",生产方式演算表!H318)</f>
        <v/>
      </c>
      <c r="G318" s="22" t="str">
        <f>IF(生产方式演算表!AP318="","",IF(LEN(生产方式演算表!AP318)=1,生产方式演算表!AP318,ROUND(生产方式演算表!AP318,-1)))</f>
        <v/>
      </c>
      <c r="H318" s="22" t="str">
        <f>IF(生产方式演算表!J318="","",生产方式演算表!J318)</f>
        <v/>
      </c>
      <c r="I318" s="22" t="str">
        <f>IF(生产方式演算表!AQ318="","",IF(LEN(生产方式演算表!AQ318)=1,生产方式演算表!AQ318,ROUND(生产方式演算表!AQ318,-1)))</f>
        <v/>
      </c>
      <c r="J318" s="24" t="str">
        <f>IF(生产方式演算表!AR318=0,"","运力")</f>
        <v/>
      </c>
      <c r="K318" s="24" t="str">
        <f>IF(J318="","",IF(LEN(生产方式演算表!AR318)=1,生产方式演算表!AR318,ROUND(生产方式演算表!AR318,-1)))</f>
        <v/>
      </c>
      <c r="L318" s="3" t="str">
        <f>IF(生产方式演算表!O318="","",生产方式演算表!O318)</f>
        <v>职员</v>
      </c>
      <c r="M318" s="3">
        <f>IF(生产方式演算表!AT318="","",ROUND(生产方式演算表!AT318,-1))</f>
        <v>420</v>
      </c>
      <c r="N318" s="3" t="str">
        <f>IF(生产方式演算表!Q318="","",生产方式演算表!Q318)</f>
        <v>贵族</v>
      </c>
      <c r="O318" s="3">
        <f>IF(生产方式演算表!AU318="","",ROUND(生产方式演算表!AU318,-1))</f>
        <v>50</v>
      </c>
      <c r="P318" s="3" t="str">
        <f>IF(生产方式演算表!S318="","",生产方式演算表!S318)</f>
        <v/>
      </c>
      <c r="Q318" s="3" t="str">
        <f>IF(生产方式演算表!AV318="","",ROUND(生产方式演算表!AV318,-1))</f>
        <v/>
      </c>
      <c r="R318" s="3" t="str">
        <f>IF(生产方式演算表!V318="","",生产方式演算表!V318)</f>
        <v/>
      </c>
      <c r="S318" s="3" t="str">
        <f>IF(生产方式演算表!AW318="","",IF(LEN(生产方式演算表!AW318)=1,生产方式演算表!AW318,ROUND(生产方式演算表!AW318,-1)))</f>
        <v/>
      </c>
      <c r="T318" s="3" t="str">
        <f>IF(生产方式演算表!X318="","",生产方式演算表!X318)</f>
        <v/>
      </c>
      <c r="U318" s="3" t="str">
        <f>IF(生产方式演算表!AX318="","",IF(LEN(生产方式演算表!AX318)=1,生产方式演算表!AX318,ROUND(生产方式演算表!AX318,-1)))</f>
        <v/>
      </c>
      <c r="V318" s="3">
        <f t="shared" si="16"/>
        <v>0</v>
      </c>
      <c r="W318" s="3">
        <f t="shared" si="17"/>
        <v>21</v>
      </c>
      <c r="X318" s="3">
        <f t="shared" si="18"/>
        <v>0</v>
      </c>
      <c r="Y318" s="3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customHeight="1" x14ac:dyDescent="0.4">
      <c r="A319" s="21" t="str">
        <f>生产方式演算表!A319</f>
        <v>pmg_合成材料工厂_所有制</v>
      </c>
      <c r="B319" s="18" t="str">
        <f>IF(生产方式演算表!B319="","",生产方式演算表!B319)</f>
        <v>pm_重_教会所有</v>
      </c>
      <c r="C319" s="21">
        <f>生产方式演算表!C319</f>
        <v>2</v>
      </c>
      <c r="D319" s="22" t="str">
        <f>IF(生产方式演算表!F319="","",生产方式演算表!F319)</f>
        <v/>
      </c>
      <c r="E319" s="22" t="str">
        <f>IF(生产方式演算表!AO319="","",IF(LEN(生产方式演算表!AO319)=1,生产方式演算表!AO319,ROUND(生产方式演算表!AO319,-1)))</f>
        <v/>
      </c>
      <c r="F319" s="22" t="str">
        <f>IF(生产方式演算表!H319="","",生产方式演算表!H319)</f>
        <v/>
      </c>
      <c r="G319" s="22" t="str">
        <f>IF(生产方式演算表!AP319="","",IF(LEN(生产方式演算表!AP319)=1,生产方式演算表!AP319,ROUND(生产方式演算表!AP319,-1)))</f>
        <v/>
      </c>
      <c r="H319" s="22" t="str">
        <f>IF(生产方式演算表!J319="","",生产方式演算表!J319)</f>
        <v/>
      </c>
      <c r="I319" s="22" t="str">
        <f>IF(生产方式演算表!AQ319="","",IF(LEN(生产方式演算表!AQ319)=1,生产方式演算表!AQ319,ROUND(生产方式演算表!AQ319,-1)))</f>
        <v/>
      </c>
      <c r="J319" s="24" t="str">
        <f>IF(生产方式演算表!AR319=0,"","运力")</f>
        <v/>
      </c>
      <c r="K319" s="24" t="str">
        <f>IF(J319="","",IF(LEN(生产方式演算表!AR319)=1,生产方式演算表!AR319,ROUND(生产方式演算表!AR319,-1)))</f>
        <v/>
      </c>
      <c r="L319" s="3" t="str">
        <f>IF(生产方式演算表!O319="","",生产方式演算表!O319)</f>
        <v>教士</v>
      </c>
      <c r="M319" s="3">
        <f>IF(生产方式演算表!AT319="","",ROUND(生产方式演算表!AT319,-1))</f>
        <v>530</v>
      </c>
      <c r="N319" s="3" t="str">
        <f>IF(生产方式演算表!Q319="","",生产方式演算表!Q319)</f>
        <v/>
      </c>
      <c r="O319" s="3" t="str">
        <f>IF(生产方式演算表!AU319="","",ROUND(生产方式演算表!AU319,-1))</f>
        <v/>
      </c>
      <c r="P319" s="3" t="str">
        <f>IF(生产方式演算表!S319="","",生产方式演算表!S319)</f>
        <v/>
      </c>
      <c r="Q319" s="3" t="str">
        <f>IF(生产方式演算表!AV319="","",ROUND(生产方式演算表!AV319,-1))</f>
        <v/>
      </c>
      <c r="R319" s="3" t="str">
        <f>IF(生产方式演算表!V319="","",生产方式演算表!V319)</f>
        <v/>
      </c>
      <c r="S319" s="3" t="str">
        <f>IF(生产方式演算表!AW319="","",IF(LEN(生产方式演算表!AW319)=1,生产方式演算表!AW319,ROUND(生产方式演算表!AW319,-1)))</f>
        <v/>
      </c>
      <c r="T319" s="3" t="str">
        <f>IF(生产方式演算表!X319="","",生产方式演算表!X319)</f>
        <v/>
      </c>
      <c r="U319" s="3" t="str">
        <f>IF(生产方式演算表!AX319="","",IF(LEN(生产方式演算表!AX319)=1,生产方式演算表!AX319,ROUND(生产方式演算表!AX319,-1)))</f>
        <v/>
      </c>
      <c r="V319" s="3">
        <f t="shared" si="16"/>
        <v>0</v>
      </c>
      <c r="W319" s="3">
        <f t="shared" si="17"/>
        <v>35</v>
      </c>
      <c r="X319" s="3">
        <f t="shared" si="18"/>
        <v>0</v>
      </c>
      <c r="Y319" s="3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customHeight="1" x14ac:dyDescent="0.4">
      <c r="A320" s="21" t="str">
        <f>生产方式演算表!A320</f>
        <v>pmg_合成材料工厂_所有制</v>
      </c>
      <c r="B320" s="18" t="str">
        <f>IF(生产方式演算表!B320="","",生产方式演算表!B320)</f>
        <v>pm_重_私人运营</v>
      </c>
      <c r="C320" s="21">
        <f>生产方式演算表!C320</f>
        <v>3</v>
      </c>
      <c r="D320" s="22" t="str">
        <f>IF(生产方式演算表!F320="","",生产方式演算表!F320)</f>
        <v/>
      </c>
      <c r="E320" s="22" t="str">
        <f>IF(生产方式演算表!AO320="","",IF(LEN(生产方式演算表!AO320)=1,生产方式演算表!AO320,ROUND(生产方式演算表!AO320,-1)))</f>
        <v/>
      </c>
      <c r="F320" s="22" t="str">
        <f>IF(生产方式演算表!H320="","",生产方式演算表!H320)</f>
        <v/>
      </c>
      <c r="G320" s="22" t="str">
        <f>IF(生产方式演算表!AP320="","",IF(LEN(生产方式演算表!AP320)=1,生产方式演算表!AP320,ROUND(生产方式演算表!AP320,-1)))</f>
        <v/>
      </c>
      <c r="H320" s="22" t="str">
        <f>IF(生产方式演算表!J320="","",生产方式演算表!J320)</f>
        <v/>
      </c>
      <c r="I320" s="22" t="str">
        <f>IF(生产方式演算表!AQ320="","",IF(LEN(生产方式演算表!AQ320)=1,生产方式演算表!AQ320,ROUND(生产方式演算表!AQ320,-1)))</f>
        <v/>
      </c>
      <c r="J320" s="24" t="str">
        <f>IF(生产方式演算表!AR320=0,"","运力")</f>
        <v/>
      </c>
      <c r="K320" s="24" t="str">
        <f>IF(J320="","",IF(LEN(生产方式演算表!AR320)=1,生产方式演算表!AR320,ROUND(生产方式演算表!AR320,-1)))</f>
        <v/>
      </c>
      <c r="L320" s="3" t="str">
        <f>IF(生产方式演算表!O320="","",生产方式演算表!O320)</f>
        <v>资本家</v>
      </c>
      <c r="M320" s="3">
        <f>IF(生产方式演算表!AT320="","",ROUND(生产方式演算表!AT320,-1))</f>
        <v>140</v>
      </c>
      <c r="N320" s="3" t="str">
        <f>IF(生产方式演算表!Q320="","",生产方式演算表!Q320)</f>
        <v>职员</v>
      </c>
      <c r="O320" s="3">
        <f>IF(生产方式演算表!AU320="","",ROUND(生产方式演算表!AU320,-1))</f>
        <v>370</v>
      </c>
      <c r="P320" s="3" t="str">
        <f>IF(生产方式演算表!S320="","",生产方式演算表!S320)</f>
        <v/>
      </c>
      <c r="Q320" s="3" t="str">
        <f>IF(生产方式演算表!AV320="","",ROUND(生产方式演算表!AV320,-1))</f>
        <v/>
      </c>
      <c r="R320" s="3" t="str">
        <f>IF(生产方式演算表!V320="","",生产方式演算表!V320)</f>
        <v/>
      </c>
      <c r="S320" s="3" t="str">
        <f>IF(生产方式演算表!AW320="","",IF(LEN(生产方式演算表!AW320)=1,生产方式演算表!AW320,ROUND(生产方式演算表!AW320,-1)))</f>
        <v/>
      </c>
      <c r="T320" s="3" t="str">
        <f>IF(生产方式演算表!X320="","",生产方式演算表!X320)</f>
        <v/>
      </c>
      <c r="U320" s="3" t="str">
        <f>IF(生产方式演算表!AX320="","",IF(LEN(生产方式演算表!AX320)=1,生产方式演算表!AX320,ROUND(生产方式演算表!AX320,-1)))</f>
        <v/>
      </c>
      <c r="V320" s="3">
        <f t="shared" si="16"/>
        <v>0</v>
      </c>
      <c r="W320" s="3">
        <f t="shared" si="17"/>
        <v>203</v>
      </c>
      <c r="X320" s="3">
        <f t="shared" si="18"/>
        <v>0</v>
      </c>
      <c r="Y320" s="3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customHeight="1" x14ac:dyDescent="0.4">
      <c r="A321" s="21" t="str">
        <f>生产方式演算表!A321</f>
        <v>pmg_合成材料工厂_所有制</v>
      </c>
      <c r="B321" s="18" t="str">
        <f>IF(生产方式演算表!B321="","",生产方式演算表!B321)</f>
        <v>pm_重_公开交易</v>
      </c>
      <c r="C321" s="21">
        <f>生产方式演算表!C321</f>
        <v>4</v>
      </c>
      <c r="D321" s="22" t="str">
        <f>IF(生产方式演算表!F321="","",生产方式演算表!F321)</f>
        <v/>
      </c>
      <c r="E321" s="22" t="str">
        <f>IF(生产方式演算表!AO321="","",IF(LEN(生产方式演算表!AO321)=1,生产方式演算表!AO321,ROUND(生产方式演算表!AO321,-1)))</f>
        <v/>
      </c>
      <c r="F321" s="22" t="str">
        <f>IF(生产方式演算表!H321="","",生产方式演算表!H321)</f>
        <v/>
      </c>
      <c r="G321" s="22" t="str">
        <f>IF(生产方式演算表!AP321="","",IF(LEN(生产方式演算表!AP321)=1,生产方式演算表!AP321,ROUND(生产方式演算表!AP321,-1)))</f>
        <v/>
      </c>
      <c r="H321" s="22" t="str">
        <f>IF(生产方式演算表!J321="","",生产方式演算表!J321)</f>
        <v/>
      </c>
      <c r="I321" s="22" t="str">
        <f>IF(生产方式演算表!AQ321="","",IF(LEN(生产方式演算表!AQ321)=1,生产方式演算表!AQ321,ROUND(生产方式演算表!AQ321,-1)))</f>
        <v/>
      </c>
      <c r="J321" s="24" t="str">
        <f>IF(生产方式演算表!AR321=0,"","运力")</f>
        <v/>
      </c>
      <c r="K321" s="24" t="str">
        <f>IF(J321="","",IF(LEN(生产方式演算表!AR321)=1,生产方式演算表!AR321,ROUND(生产方式演算表!AR321,-1)))</f>
        <v/>
      </c>
      <c r="L321" s="3" t="str">
        <f>IF(生产方式演算表!O321="","",生产方式演算表!O321)</f>
        <v>资本家</v>
      </c>
      <c r="M321" s="3">
        <f>IF(生产方式演算表!AT321="","",ROUND(生产方式演算表!AT321,-1))</f>
        <v>70</v>
      </c>
      <c r="N321" s="3" t="str">
        <f>IF(生产方式演算表!Q321="","",生产方式演算表!Q321)</f>
        <v>职员</v>
      </c>
      <c r="O321" s="3">
        <f>IF(生产方式演算表!AU321="","",ROUND(生产方式演算表!AU321,-1))</f>
        <v>180</v>
      </c>
      <c r="P321" s="3" t="str">
        <f>IF(生产方式演算表!S321="","",生产方式演算表!S321)</f>
        <v/>
      </c>
      <c r="Q321" s="3" t="str">
        <f>IF(生产方式演算表!AV321="","",ROUND(生产方式演算表!AV321,-1))</f>
        <v/>
      </c>
      <c r="R321" s="3" t="str">
        <f>IF(生产方式演算表!V321="","",生产方式演算表!V321)</f>
        <v/>
      </c>
      <c r="S321" s="3" t="str">
        <f>IF(生产方式演算表!AW321="","",IF(LEN(生产方式演算表!AW321)=1,生产方式演算表!AW321,ROUND(生产方式演算表!AW321,-1)))</f>
        <v/>
      </c>
      <c r="T321" s="3" t="str">
        <f>IF(生产方式演算表!X321="","",生产方式演算表!X321)</f>
        <v/>
      </c>
      <c r="U321" s="3" t="str">
        <f>IF(生产方式演算表!AX321="","",IF(LEN(生产方式演算表!AX321)=1,生产方式演算表!AX321,ROUND(生产方式演算表!AX321,-1)))</f>
        <v/>
      </c>
      <c r="V321" s="3">
        <f t="shared" si="16"/>
        <v>0</v>
      </c>
      <c r="W321" s="3">
        <f t="shared" si="17"/>
        <v>100</v>
      </c>
      <c r="X321" s="3">
        <f t="shared" si="18"/>
        <v>0</v>
      </c>
      <c r="Y321" s="3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customHeight="1" x14ac:dyDescent="0.4">
      <c r="A322" s="21" t="str">
        <f>生产方式演算表!A322</f>
        <v>pmg_合成材料工厂_所有制</v>
      </c>
      <c r="B322" s="18" t="str">
        <f>IF(生产方式演算表!B322="","",生产方式演算表!B322)</f>
        <v>pm_重_政府运营</v>
      </c>
      <c r="C322" s="21">
        <f>生产方式演算表!C322</f>
        <v>5</v>
      </c>
      <c r="D322" s="22" t="str">
        <f>IF(生产方式演算表!F322="","",生产方式演算表!F322)</f>
        <v/>
      </c>
      <c r="E322" s="22" t="str">
        <f>IF(生产方式演算表!AO322="","",IF(LEN(生产方式演算表!AO322)=1,生产方式演算表!AO322,ROUND(生产方式演算表!AO322,-1)))</f>
        <v/>
      </c>
      <c r="F322" s="22" t="str">
        <f>IF(生产方式演算表!H322="","",生产方式演算表!H322)</f>
        <v/>
      </c>
      <c r="G322" s="22" t="str">
        <f>IF(生产方式演算表!AP322="","",IF(LEN(生产方式演算表!AP322)=1,生产方式演算表!AP322,ROUND(生产方式演算表!AP322,-1)))</f>
        <v/>
      </c>
      <c r="H322" s="22" t="str">
        <f>IF(生产方式演算表!J322="","",生产方式演算表!J322)</f>
        <v/>
      </c>
      <c r="I322" s="22" t="str">
        <f>IF(生产方式演算表!AQ322="","",IF(LEN(生产方式演算表!AQ322)=1,生产方式演算表!AQ322,ROUND(生产方式演算表!AQ322,-1)))</f>
        <v/>
      </c>
      <c r="J322" s="24" t="str">
        <f>IF(生产方式演算表!AR322=0,"","运力")</f>
        <v/>
      </c>
      <c r="K322" s="24" t="str">
        <f>IF(J322="","",IF(LEN(生产方式演算表!AR322)=1,生产方式演算表!AR322,ROUND(生产方式演算表!AR322,-1)))</f>
        <v/>
      </c>
      <c r="L322" s="3" t="str">
        <f>IF(生产方式演算表!O322="","",生产方式演算表!O322)</f>
        <v>官僚</v>
      </c>
      <c r="M322" s="3">
        <f>IF(生产方式演算表!AT322="","",ROUND(生产方式演算表!AT322,-1))</f>
        <v>600</v>
      </c>
      <c r="N322" s="3" t="str">
        <f>IF(生产方式演算表!Q322="","",生产方式演算表!Q322)</f>
        <v/>
      </c>
      <c r="O322" s="3" t="str">
        <f>IF(生产方式演算表!AU322="","",ROUND(生产方式演算表!AU322,-1))</f>
        <v/>
      </c>
      <c r="P322" s="3" t="str">
        <f>IF(生产方式演算表!S322="","",生产方式演算表!S322)</f>
        <v/>
      </c>
      <c r="Q322" s="3" t="str">
        <f>IF(生产方式演算表!AV322="","",ROUND(生产方式演算表!AV322,-1))</f>
        <v/>
      </c>
      <c r="R322" s="3" t="str">
        <f>IF(生产方式演算表!V322="","",生产方式演算表!V322)</f>
        <v/>
      </c>
      <c r="S322" s="3" t="str">
        <f>IF(生产方式演算表!AW322="","",IF(LEN(生产方式演算表!AW322)=1,生产方式演算表!AW322,ROUND(生产方式演算表!AW322,-1)))</f>
        <v/>
      </c>
      <c r="T322" s="3" t="str">
        <f>IF(生产方式演算表!X322="","",生产方式演算表!X322)</f>
        <v/>
      </c>
      <c r="U322" s="3" t="str">
        <f>IF(生产方式演算表!AX322="","",IF(LEN(生产方式演算表!AX322)=1,生产方式演算表!AX322,ROUND(生产方式演算表!AX322,-1)))</f>
        <v/>
      </c>
      <c r="V322" s="3">
        <f t="shared" si="16"/>
        <v>0</v>
      </c>
      <c r="W322" s="3">
        <f t="shared" si="17"/>
        <v>40</v>
      </c>
      <c r="X322" s="3">
        <f t="shared" si="18"/>
        <v>0</v>
      </c>
      <c r="Y322" s="3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customHeight="1" x14ac:dyDescent="0.4">
      <c r="A323" s="21" t="str">
        <f>生产方式演算表!A323</f>
        <v>pmg_合成材料工厂_所有制</v>
      </c>
      <c r="B323" s="18" t="str">
        <f>IF(生产方式演算表!B323="","",生产方式演算表!B323)</f>
        <v>pm_重_初级工人合作社</v>
      </c>
      <c r="C323" s="21">
        <f>生产方式演算表!C323</f>
        <v>6</v>
      </c>
      <c r="D323" s="22" t="str">
        <f>IF(生产方式演算表!F323="","",生产方式演算表!F323)</f>
        <v/>
      </c>
      <c r="E323" s="22" t="str">
        <f>IF(生产方式演算表!AO323="","",IF(LEN(生产方式演算表!AO323)=1,生产方式演算表!AO323,ROUND(生产方式演算表!AO323,-1)))</f>
        <v/>
      </c>
      <c r="F323" s="22" t="str">
        <f>IF(生产方式演算表!H323="","",生产方式演算表!H323)</f>
        <v/>
      </c>
      <c r="G323" s="22" t="str">
        <f>IF(生产方式演算表!AP323="","",IF(LEN(生产方式演算表!AP323)=1,生产方式演算表!AP323,ROUND(生产方式演算表!AP323,-1)))</f>
        <v/>
      </c>
      <c r="H323" s="22" t="str">
        <f>IF(生产方式演算表!J323="","",生产方式演算表!J323)</f>
        <v/>
      </c>
      <c r="I323" s="22" t="str">
        <f>IF(生产方式演算表!AQ323="","",IF(LEN(生产方式演算表!AQ323)=1,生产方式演算表!AQ323,ROUND(生产方式演算表!AQ323,-1)))</f>
        <v/>
      </c>
      <c r="J323" s="24" t="str">
        <f>IF(生产方式演算表!AR323=0,"","运力")</f>
        <v/>
      </c>
      <c r="K323" s="24" t="str">
        <f>IF(J323="","",IF(LEN(生产方式演算表!AR323)=1,生产方式演算表!AR323,ROUND(生产方式演算表!AR323,-1)))</f>
        <v/>
      </c>
      <c r="L323" s="3" t="str">
        <f>IF(生产方式演算表!O323="","",生产方式演算表!O323)</f>
        <v>劳工</v>
      </c>
      <c r="M323" s="3">
        <f>IF(生产方式演算表!AT323="","",ROUND(生产方式演算表!AT323,-1))</f>
        <v>300</v>
      </c>
      <c r="N323" s="3" t="str">
        <f>IF(生产方式演算表!Q323="","",生产方式演算表!Q323)</f>
        <v>工程师</v>
      </c>
      <c r="O323" s="3">
        <f>IF(生产方式演算表!AU323="","",ROUND(生产方式演算表!AU323,-1))</f>
        <v>200</v>
      </c>
      <c r="P323" s="3" t="str">
        <f>IF(生产方式演算表!S323="","",生产方式演算表!S323)</f>
        <v/>
      </c>
      <c r="Q323" s="3" t="str">
        <f>IF(生产方式演算表!AV323="","",ROUND(生产方式演算表!AV323,-1))</f>
        <v/>
      </c>
      <c r="R323" s="3" t="str">
        <f>IF(生产方式演算表!V323="","",生产方式演算表!V323)</f>
        <v/>
      </c>
      <c r="S323" s="3" t="str">
        <f>IF(生产方式演算表!AW323="","",IF(LEN(生产方式演算表!AW323)=1,生产方式演算表!AW323,ROUND(生产方式演算表!AW323,-1)))</f>
        <v/>
      </c>
      <c r="T323" s="3" t="str">
        <f>IF(生产方式演算表!X323="","",生产方式演算表!X323)</f>
        <v/>
      </c>
      <c r="U323" s="3" t="str">
        <f>IF(生产方式演算表!AX323="","",IF(LEN(生产方式演算表!AX323)=1,生产方式演算表!AX323,ROUND(生产方式演算表!AX323,-1)))</f>
        <v/>
      </c>
      <c r="V323" s="3">
        <f t="shared" si="16"/>
        <v>0</v>
      </c>
      <c r="W323" s="3">
        <f t="shared" si="17"/>
        <v>11</v>
      </c>
      <c r="X323" s="3">
        <f t="shared" si="18"/>
        <v>0</v>
      </c>
      <c r="Y323" s="3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customHeight="1" x14ac:dyDescent="0.4">
      <c r="A324" s="21" t="str">
        <f>生产方式演算表!A324</f>
        <v>pmg_合成材料工厂_所有制</v>
      </c>
      <c r="B324" s="18" t="str">
        <f>IF(生产方式演算表!B324="","",生产方式演算表!B324)</f>
        <v>pm_重_高级工人合作社</v>
      </c>
      <c r="C324" s="21">
        <f>生产方式演算表!C324</f>
        <v>7</v>
      </c>
      <c r="D324" s="22" t="str">
        <f>IF(生产方式演算表!F324="","",生产方式演算表!F324)</f>
        <v/>
      </c>
      <c r="E324" s="22" t="str">
        <f>IF(生产方式演算表!AO324="","",IF(LEN(生产方式演算表!AO324)=1,生产方式演算表!AO324,ROUND(生产方式演算表!AO324,-1)))</f>
        <v/>
      </c>
      <c r="F324" s="22" t="str">
        <f>IF(生产方式演算表!H324="","",生产方式演算表!H324)</f>
        <v/>
      </c>
      <c r="G324" s="22" t="str">
        <f>IF(生产方式演算表!AP324="","",IF(LEN(生产方式演算表!AP324)=1,生产方式演算表!AP324,ROUND(生产方式演算表!AP324,-1)))</f>
        <v/>
      </c>
      <c r="H324" s="22" t="str">
        <f>IF(生产方式演算表!J324="","",生产方式演算表!J324)</f>
        <v/>
      </c>
      <c r="I324" s="22" t="str">
        <f>IF(生产方式演算表!AQ324="","",IF(LEN(生产方式演算表!AQ324)=1,生产方式演算表!AQ324,ROUND(生产方式演算表!AQ324,-1)))</f>
        <v/>
      </c>
      <c r="J324" s="24" t="str">
        <f>IF(生产方式演算表!AR324=0,"","运力")</f>
        <v/>
      </c>
      <c r="K324" s="24" t="str">
        <f>IF(J324="","",IF(LEN(生产方式演算表!AR324)=1,生产方式演算表!AR324,ROUND(生产方式演算表!AR324,-1)))</f>
        <v/>
      </c>
      <c r="L324" s="3" t="str">
        <f>IF(生产方式演算表!O324="","",生产方式演算表!O324)</f>
        <v>劳工</v>
      </c>
      <c r="M324" s="3">
        <f>IF(生产方式演算表!AT324="","",ROUND(生产方式演算表!AT324,-1))</f>
        <v>150</v>
      </c>
      <c r="N324" s="3" t="str">
        <f>IF(生产方式演算表!Q324="","",生产方式演算表!Q324)</f>
        <v>工程师</v>
      </c>
      <c r="O324" s="3">
        <f>IF(生产方式演算表!AU324="","",ROUND(生产方式演算表!AU324,-1))</f>
        <v>130</v>
      </c>
      <c r="P324" s="3" t="str">
        <f>IF(生产方式演算表!S324="","",生产方式演算表!S324)</f>
        <v>法士</v>
      </c>
      <c r="Q324" s="3">
        <f>IF(生产方式演算表!AV324="","",ROUND(生产方式演算表!AV324,-1))</f>
        <v>90</v>
      </c>
      <c r="R324" s="3" t="str">
        <f>IF(生产方式演算表!V324="","",生产方式演算表!V324)</f>
        <v/>
      </c>
      <c r="S324" s="3" t="str">
        <f>IF(生产方式演算表!AW324="","",IF(LEN(生产方式演算表!AW324)=1,生产方式演算表!AW324,ROUND(生产方式演算表!AW324,-1)))</f>
        <v/>
      </c>
      <c r="T324" s="3" t="str">
        <f>IF(生产方式演算表!X324="","",生产方式演算表!X324)</f>
        <v/>
      </c>
      <c r="U324" s="3" t="str">
        <f>IF(生产方式演算表!AX324="","",IF(LEN(生产方式演算表!AX324)=1,生产方式演算表!AX324,ROUND(生产方式演算表!AX324,-1)))</f>
        <v/>
      </c>
      <c r="V324" s="3">
        <f t="shared" si="16"/>
        <v>0</v>
      </c>
      <c r="W324" s="3">
        <f t="shared" si="17"/>
        <v>6</v>
      </c>
      <c r="X324" s="3">
        <f t="shared" si="18"/>
        <v>0</v>
      </c>
      <c r="Y324" s="3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customHeight="1" x14ac:dyDescent="0.4">
      <c r="A325" s="21" t="str">
        <f>生产方式演算表!A325</f>
        <v>pmg_合成材料工厂_所有制</v>
      </c>
      <c r="B325" s="18" t="str">
        <f>IF(生产方式演算表!B325="","",生产方式演算表!B325)</f>
        <v>pm_重_法师所有</v>
      </c>
      <c r="C325" s="21">
        <f>生产方式演算表!C325</f>
        <v>8</v>
      </c>
      <c r="D325" s="22" t="str">
        <f>IF(生产方式演算表!F325="","",生产方式演算表!F325)</f>
        <v/>
      </c>
      <c r="E325" s="22" t="str">
        <f>IF(生产方式演算表!AO325="","",IF(LEN(生产方式演算表!AO325)=1,生产方式演算表!AO325,ROUND(生产方式演算表!AO325,-1)))</f>
        <v/>
      </c>
      <c r="F325" s="22" t="str">
        <f>IF(生产方式演算表!H325="","",生产方式演算表!H325)</f>
        <v/>
      </c>
      <c r="G325" s="22" t="str">
        <f>IF(生产方式演算表!AP325="","",IF(LEN(生产方式演算表!AP325)=1,生产方式演算表!AP325,ROUND(生产方式演算表!AP325,-1)))</f>
        <v/>
      </c>
      <c r="H325" s="22" t="str">
        <f>IF(生产方式演算表!J325="","",生产方式演算表!J325)</f>
        <v/>
      </c>
      <c r="I325" s="22" t="str">
        <f>IF(生产方式演算表!AQ325="","",IF(LEN(生产方式演算表!AQ325)=1,生产方式演算表!AQ325,ROUND(生产方式演算表!AQ325,-1)))</f>
        <v/>
      </c>
      <c r="J325" s="24" t="str">
        <f>IF(生产方式演算表!AR325=0,"","运力")</f>
        <v/>
      </c>
      <c r="K325" s="24" t="str">
        <f>IF(J325="","",IF(LEN(生产方式演算表!AR325)=1,生产方式演算表!AR325,ROUND(生产方式演算表!AR325,-1)))</f>
        <v/>
      </c>
      <c r="L325" s="3" t="str">
        <f>IF(生产方式演算表!O325="","",生产方式演算表!O325)</f>
        <v>法师</v>
      </c>
      <c r="M325" s="3">
        <f>IF(生产方式演算表!AT325="","",ROUND(生产方式演算表!AT325,-1))</f>
        <v>50</v>
      </c>
      <c r="N325" s="3" t="str">
        <f>IF(生产方式演算表!Q325="","",生产方式演算表!Q325)</f>
        <v>法士</v>
      </c>
      <c r="O325" s="3">
        <f>IF(生产方式演算表!AU325="","",ROUND(生产方式演算表!AU325,-1))</f>
        <v>310</v>
      </c>
      <c r="P325" s="3" t="str">
        <f>IF(生产方式演算表!S325="","",生产方式演算表!S325)</f>
        <v/>
      </c>
      <c r="Q325" s="3" t="str">
        <f>IF(生产方式演算表!AV325="","",ROUND(生产方式演算表!AV325,-1))</f>
        <v/>
      </c>
      <c r="R325" s="3" t="str">
        <f>IF(生产方式演算表!V325="","",生产方式演算表!V325)</f>
        <v/>
      </c>
      <c r="S325" s="3" t="str">
        <f>IF(生产方式演算表!AW325="","",IF(LEN(生产方式演算表!AW325)=1,生产方式演算表!AW325,ROUND(生产方式演算表!AW325,-1)))</f>
        <v/>
      </c>
      <c r="T325" s="3" t="str">
        <f>IF(生产方式演算表!X325="","",生产方式演算表!X325)</f>
        <v/>
      </c>
      <c r="U325" s="3" t="str">
        <f>IF(生产方式演算表!AX325="","",IF(LEN(生产方式演算表!AX325)=1,生产方式演算表!AX325,ROUND(生产方式演算表!AX325,-1)))</f>
        <v/>
      </c>
      <c r="V325" s="3">
        <f t="shared" si="16"/>
        <v>0</v>
      </c>
      <c r="W325" s="3">
        <f t="shared" si="17"/>
        <v>159</v>
      </c>
      <c r="X325" s="3">
        <f t="shared" si="18"/>
        <v>0</v>
      </c>
      <c r="Y325" s="3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1" t="str">
        <f>生产方式演算表!A326</f>
        <v>pmg_钢铁厂_基础生产</v>
      </c>
      <c r="B326" s="18" t="str">
        <f>IF(生产方式演算表!B326="","",生产方式演算表!B326)</f>
        <v>pm_炼钢法</v>
      </c>
      <c r="C326" s="21">
        <f>生产方式演算表!C326</f>
        <v>1</v>
      </c>
      <c r="D326" s="22" t="str">
        <f>IF(生产方式演算表!F326="","",生产方式演算表!F326)</f>
        <v>煤</v>
      </c>
      <c r="E326" s="22">
        <f>IF(生产方式演算表!AO326="","",IF(LEN(生产方式演算表!AO326)=1,生产方式演算表!AO326,ROUND(生产方式演算表!AO326,-1)))</f>
        <v>10</v>
      </c>
      <c r="F326" s="22" t="str">
        <f>IF(生产方式演算表!H326="","",生产方式演算表!H326)</f>
        <v>铁</v>
      </c>
      <c r="G326" s="22">
        <f>IF(生产方式演算表!AP326="","",IF(LEN(生产方式演算表!AP326)=1,生产方式演算表!AP326,ROUND(生产方式演算表!AP326,-1)))</f>
        <v>5</v>
      </c>
      <c r="H326" s="22" t="str">
        <f>IF(生产方式演算表!J326="","",生产方式演算表!J326)</f>
        <v/>
      </c>
      <c r="I326" s="22" t="str">
        <f>IF(生产方式演算表!AQ326="","",IF(LEN(生产方式演算表!AQ326)=1,生产方式演算表!AQ326,ROUND(生产方式演算表!AQ326,-1)))</f>
        <v/>
      </c>
      <c r="J326" s="24" t="str">
        <f>IF(生产方式演算表!AR326=0,"","运力")</f>
        <v>运力</v>
      </c>
      <c r="K326" s="24">
        <f>IF(J326="","",IF(LEN(生产方式演算表!AR326)=1,生产方式演算表!AR326,ROUND(生产方式演算表!AR326,-1)))</f>
        <v>10</v>
      </c>
      <c r="L326" s="3" t="str">
        <f>IF(生产方式演算表!O326="","",生产方式演算表!O326)</f>
        <v>劳工</v>
      </c>
      <c r="M326" s="3">
        <f>IF(生产方式演算表!AT326="","",ROUND(生产方式演算表!AT326,-1))</f>
        <v>4110</v>
      </c>
      <c r="N326" s="3" t="str">
        <f>IF(生产方式演算表!Q326="","",生产方式演算表!Q326)</f>
        <v>工程师</v>
      </c>
      <c r="O326" s="3">
        <f>IF(生产方式演算表!AU326="","",ROUND(生产方式演算表!AU326,-1))</f>
        <v>140</v>
      </c>
      <c r="P326" s="3" t="str">
        <f>IF(生产方式演算表!S326="","",生产方式演算表!S326)</f>
        <v/>
      </c>
      <c r="Q326" s="3" t="str">
        <f>IF(生产方式演算表!AV326="","",ROUND(生产方式演算表!AV326,-1))</f>
        <v/>
      </c>
      <c r="R326" s="3" t="str">
        <f>IF(生产方式演算表!V326="","",生产方式演算表!V326)</f>
        <v>钢铁</v>
      </c>
      <c r="S326" s="3">
        <f>IF(生产方式演算表!AW326="","",IF(LEN(生产方式演算表!AW326)=1,生产方式演算表!AW326,ROUND(生产方式演算表!AW326,-1)))</f>
        <v>40</v>
      </c>
      <c r="T326" s="3" t="str">
        <f>IF(生产方式演算表!X326="","",生产方式演算表!X326)</f>
        <v/>
      </c>
      <c r="U326" s="3" t="str">
        <f>IF(生产方式演算表!AX326="","",IF(LEN(生产方式演算表!AX326)=1,生产方式演算表!AX326,ROUND(生产方式演算表!AX326,-1)))</f>
        <v/>
      </c>
      <c r="V326" s="3">
        <f t="shared" ref="V326:V389" si="20">SUM(AA326:AC326)</f>
        <v>500</v>
      </c>
      <c r="W326" s="3">
        <f t="shared" ref="W326:W389" si="21">SUM(AD326:AE326)</f>
        <v>94</v>
      </c>
      <c r="X326" s="3">
        <f t="shared" ref="X326:X389" si="22">SUM(AG326:AH326)</f>
        <v>2000</v>
      </c>
      <c r="Y326" s="3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spans="1:34" ht="19.100000000000001" customHeight="1" x14ac:dyDescent="0.4">
      <c r="A327" s="21" t="str">
        <f>生产方式演算表!A327</f>
        <v>pmg_钢铁厂_基础生产</v>
      </c>
      <c r="B327" s="18" t="str">
        <f>IF(生产方式演算表!B327="","",生产方式演算表!B327)</f>
        <v>pm_泡钢法</v>
      </c>
      <c r="C327" s="21">
        <f>生产方式演算表!C327</f>
        <v>2</v>
      </c>
      <c r="D327" s="22" t="str">
        <f>IF(生产方式演算表!F327="","",生产方式演算表!F327)</f>
        <v>煤</v>
      </c>
      <c r="E327" s="22">
        <f>IF(生产方式演算表!AO327="","",IF(LEN(生产方式演算表!AO327)=1,生产方式演算表!AO327,ROUND(生产方式演算表!AO327,-1)))</f>
        <v>20</v>
      </c>
      <c r="F327" s="22" t="str">
        <f>IF(生产方式演算表!H327="","",生产方式演算表!H327)</f>
        <v>铁</v>
      </c>
      <c r="G327" s="22">
        <f>IF(生产方式演算表!AP327="","",IF(LEN(生产方式演算表!AP327)=1,生产方式演算表!AP327,ROUND(生产方式演算表!AP327,-1)))</f>
        <v>8</v>
      </c>
      <c r="H327" s="22" t="str">
        <f>IF(生产方式演算表!J327="","",生产方式演算表!J327)</f>
        <v/>
      </c>
      <c r="I327" s="22" t="str">
        <f>IF(生产方式演算表!AQ327="","",IF(LEN(生产方式演算表!AQ327)=1,生产方式演算表!AQ327,ROUND(生产方式演算表!AQ327,-1)))</f>
        <v/>
      </c>
      <c r="J327" s="24" t="str">
        <f>IF(生产方式演算表!AR327=0,"","运力")</f>
        <v>运力</v>
      </c>
      <c r="K327" s="24">
        <f>IF(J327="","",IF(LEN(生产方式演算表!AR327)=1,生产方式演算表!AR327,ROUND(生产方式演算表!AR327,-1)))</f>
        <v>20</v>
      </c>
      <c r="L327" s="3" t="str">
        <f>IF(生产方式演算表!O327="","",生产方式演算表!O327)</f>
        <v>劳工</v>
      </c>
      <c r="M327" s="3">
        <f>IF(生产方式演算表!AT327="","",ROUND(生产方式演算表!AT327,-1))</f>
        <v>3770</v>
      </c>
      <c r="N327" s="3" t="str">
        <f>IF(生产方式演算表!Q327="","",生产方式演算表!Q327)</f>
        <v>工程师</v>
      </c>
      <c r="O327" s="3">
        <f>IF(生产方式演算表!AU327="","",ROUND(生产方式演算表!AU327,-1))</f>
        <v>250</v>
      </c>
      <c r="P327" s="3" t="str">
        <f>IF(生产方式演算表!S327="","",生产方式演算表!S327)</f>
        <v/>
      </c>
      <c r="Q327" s="3" t="str">
        <f>IF(生产方式演算表!AV327="","",ROUND(生产方式演算表!AV327,-1))</f>
        <v/>
      </c>
      <c r="R327" s="3" t="str">
        <f>IF(生产方式演算表!V327="","",生产方式演算表!V327)</f>
        <v>钢铁</v>
      </c>
      <c r="S327" s="3">
        <f>IF(生产方式演算表!AW327="","",IF(LEN(生产方式演算表!AW327)=1,生产方式演算表!AW327,ROUND(生产方式演算表!AW327,-1)))</f>
        <v>50</v>
      </c>
      <c r="T327" s="3" t="str">
        <f>IF(生产方式演算表!X327="","",生产方式演算表!X327)</f>
        <v/>
      </c>
      <c r="U327" s="3" t="str">
        <f>IF(生产方式演算表!AX327="","",IF(LEN(生产方式演算表!AX327)=1,生产方式演算表!AX327,ROUND(生产方式演算表!AX327,-1)))</f>
        <v/>
      </c>
      <c r="V327" s="3">
        <f t="shared" si="20"/>
        <v>920</v>
      </c>
      <c r="W327" s="3">
        <f t="shared" si="21"/>
        <v>89</v>
      </c>
      <c r="X327" s="3">
        <f t="shared" si="22"/>
        <v>2500</v>
      </c>
      <c r="Y327" s="3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spans="1:34" ht="19.100000000000001" customHeight="1" x14ac:dyDescent="0.4">
      <c r="A328" s="21" t="str">
        <f>生产方式演算表!A328</f>
        <v>pmg_钢铁厂_基础生产</v>
      </c>
      <c r="B328" s="18" t="str">
        <f>IF(生产方式演算表!B328="","",生产方式演算表!B328)</f>
        <v>pm_贝塞麦转炉炼钢法</v>
      </c>
      <c r="C328" s="21">
        <f>生产方式演算表!C328</f>
        <v>3</v>
      </c>
      <c r="D328" s="22" t="str">
        <f>IF(生产方式演算表!F328="","",生产方式演算表!F328)</f>
        <v>煤</v>
      </c>
      <c r="E328" s="22">
        <f>IF(生产方式演算表!AO328="","",IF(LEN(生产方式演算表!AO328)=1,生产方式演算表!AO328,ROUND(生产方式演算表!AO328,-1)))</f>
        <v>20</v>
      </c>
      <c r="F328" s="22" t="str">
        <f>IF(生产方式演算表!H328="","",生产方式演算表!H328)</f>
        <v>铁</v>
      </c>
      <c r="G328" s="22">
        <f>IF(生产方式演算表!AP328="","",IF(LEN(生产方式演算表!AP328)=1,生产方式演算表!AP328,ROUND(生产方式演算表!AP328,-1)))</f>
        <v>9</v>
      </c>
      <c r="H328" s="22" t="str">
        <f>IF(生产方式演算表!J328="","",生产方式演算表!J328)</f>
        <v/>
      </c>
      <c r="I328" s="22" t="str">
        <f>IF(生产方式演算表!AQ328="","",IF(LEN(生产方式演算表!AQ328)=1,生产方式演算表!AQ328,ROUND(生产方式演算表!AQ328,-1)))</f>
        <v/>
      </c>
      <c r="J328" s="24" t="str">
        <f>IF(生产方式演算表!AR328=0,"","运力")</f>
        <v>运力</v>
      </c>
      <c r="K328" s="24">
        <f>IF(J328="","",IF(LEN(生产方式演算表!AR328)=1,生产方式演算表!AR328,ROUND(生产方式演算表!AR328,-1)))</f>
        <v>20</v>
      </c>
      <c r="L328" s="3" t="str">
        <f>IF(生产方式演算表!O328="","",生产方式演算表!O328)</f>
        <v>劳工</v>
      </c>
      <c r="M328" s="3">
        <f>IF(生产方式演算表!AT328="","",ROUND(生产方式演算表!AT328,-1))</f>
        <v>3480</v>
      </c>
      <c r="N328" s="3" t="str">
        <f>IF(生产方式演算表!Q328="","",生产方式演算表!Q328)</f>
        <v>工程师</v>
      </c>
      <c r="O328" s="3">
        <f>IF(生产方式演算表!AU328="","",ROUND(生产方式演算表!AU328,-1))</f>
        <v>350</v>
      </c>
      <c r="P328" s="3" t="str">
        <f>IF(生产方式演算表!S328="","",生产方式演算表!S328)</f>
        <v/>
      </c>
      <c r="Q328" s="3" t="str">
        <f>IF(生产方式演算表!AV328="","",ROUND(生产方式演算表!AV328,-1))</f>
        <v/>
      </c>
      <c r="R328" s="3" t="str">
        <f>IF(生产方式演算表!V328="","",生产方式演算表!V328)</f>
        <v>钢铁</v>
      </c>
      <c r="S328" s="3">
        <f>IF(生产方式演算表!AW328="","",IF(LEN(生产方式演算表!AW328)=1,生产方式演算表!AW328,ROUND(生产方式演算表!AW328,-1)))</f>
        <v>60</v>
      </c>
      <c r="T328" s="3" t="str">
        <f>IF(生产方式演算表!X328="","",生产方式演算表!X328)</f>
        <v/>
      </c>
      <c r="U328" s="3" t="str">
        <f>IF(生产方式演算表!AX328="","",IF(LEN(生产方式演算表!AX328)=1,生产方式演算表!AX328,ROUND(生产方式演算表!AX328,-1)))</f>
        <v/>
      </c>
      <c r="V328" s="3">
        <f t="shared" si="20"/>
        <v>960</v>
      </c>
      <c r="W328" s="3">
        <f t="shared" si="21"/>
        <v>85</v>
      </c>
      <c r="X328" s="3">
        <f t="shared" si="22"/>
        <v>3000</v>
      </c>
      <c r="Y328" s="3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spans="1:34" ht="19.100000000000001" customHeight="1" x14ac:dyDescent="0.4">
      <c r="A329" s="21" t="str">
        <f>生产方式演算表!A329</f>
        <v>pmg_钢铁厂_基础生产</v>
      </c>
      <c r="B329" s="18" t="str">
        <f>IF(生产方式演算表!B329="","",生产方式演算表!B329)</f>
        <v>pm_平炉炼钢法</v>
      </c>
      <c r="C329" s="21">
        <f>生产方式演算表!C329</f>
        <v>4</v>
      </c>
      <c r="D329" s="22" t="str">
        <f>IF(生产方式演算表!F329="","",生产方式演算表!F329)</f>
        <v>煤</v>
      </c>
      <c r="E329" s="22">
        <f>IF(生产方式演算表!AO329="","",IF(LEN(生产方式演算表!AO329)=1,生产方式演算表!AO329,ROUND(生产方式演算表!AO329,-1)))</f>
        <v>30</v>
      </c>
      <c r="F329" s="22" t="str">
        <f>IF(生产方式演算表!H329="","",生产方式演算表!H329)</f>
        <v>铁</v>
      </c>
      <c r="G329" s="22">
        <f>IF(生产方式演算表!AP329="","",IF(LEN(生产方式演算表!AP329)=1,生产方式演算表!AP329,ROUND(生产方式演算表!AP329,-1)))</f>
        <v>10</v>
      </c>
      <c r="H329" s="22" t="str">
        <f>IF(生产方式演算表!J329="","",生产方式演算表!J329)</f>
        <v/>
      </c>
      <c r="I329" s="22" t="str">
        <f>IF(生产方式演算表!AQ329="","",IF(LEN(生产方式演算表!AQ329)=1,生产方式演算表!AQ329,ROUND(生产方式演算表!AQ329,-1)))</f>
        <v/>
      </c>
      <c r="J329" s="24" t="str">
        <f>IF(生产方式演算表!AR329=0,"","运力")</f>
        <v>运力</v>
      </c>
      <c r="K329" s="24">
        <f>IF(J329="","",IF(LEN(生产方式演算表!AR329)=1,生产方式演算表!AR329,ROUND(生产方式演算表!AR329,-1)))</f>
        <v>30</v>
      </c>
      <c r="L329" s="3" t="str">
        <f>IF(生产方式演算表!O329="","",生产方式演算表!O329)</f>
        <v>劳工</v>
      </c>
      <c r="M329" s="3">
        <f>IF(生产方式演算表!AT329="","",ROUND(生产方式演算表!AT329,-1))</f>
        <v>3230</v>
      </c>
      <c r="N329" s="3" t="str">
        <f>IF(生产方式演算表!Q329="","",生产方式演算表!Q329)</f>
        <v>工程师</v>
      </c>
      <c r="O329" s="3">
        <f>IF(生产方式演算表!AU329="","",ROUND(生产方式演算表!AU329,-1))</f>
        <v>430</v>
      </c>
      <c r="P329" s="3" t="str">
        <f>IF(生产方式演算表!S329="","",生产方式演算表!S329)</f>
        <v/>
      </c>
      <c r="Q329" s="3" t="str">
        <f>IF(生产方式演算表!AV329="","",ROUND(生产方式演算表!AV329,-1))</f>
        <v/>
      </c>
      <c r="R329" s="3" t="str">
        <f>IF(生产方式演算表!V329="","",生产方式演算表!V329)</f>
        <v>钢铁</v>
      </c>
      <c r="S329" s="3">
        <f>IF(生产方式演算表!AW329="","",IF(LEN(生产方式演算表!AW329)=1,生产方式演算表!AW329,ROUND(生产方式演算表!AW329,-1)))</f>
        <v>60</v>
      </c>
      <c r="T329" s="3" t="str">
        <f>IF(生产方式演算表!X329="","",生产方式演算表!X329)</f>
        <v/>
      </c>
      <c r="U329" s="3" t="str">
        <f>IF(生产方式演算表!AX329="","",IF(LEN(生产方式演算表!AX329)=1,生产方式演算表!AX329,ROUND(生产方式演算表!AX329,-1)))</f>
        <v/>
      </c>
      <c r="V329" s="3">
        <f t="shared" si="20"/>
        <v>1300</v>
      </c>
      <c r="W329" s="3">
        <f t="shared" si="21"/>
        <v>81</v>
      </c>
      <c r="X329" s="3">
        <f t="shared" si="22"/>
        <v>3000</v>
      </c>
      <c r="Y329" s="3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spans="1:34" ht="19.100000000000001" customHeight="1" x14ac:dyDescent="0.4">
      <c r="A330" s="21" t="str">
        <f>生产方式演算表!A330</f>
        <v>pmg_钢铁厂_基础生产</v>
      </c>
      <c r="B330" s="18" t="str">
        <f>IF(生产方式演算表!B330="","",生产方式演算表!B330)</f>
        <v>pm_元素炼成</v>
      </c>
      <c r="C330" s="21">
        <f>生产方式演算表!C330</f>
        <v>5</v>
      </c>
      <c r="D330" s="22" t="str">
        <f>IF(生产方式演算表!F330="","",生产方式演算表!F330)</f>
        <v>煤</v>
      </c>
      <c r="E330" s="22">
        <f>IF(生产方式演算表!AO330="","",IF(LEN(生产方式演算表!AO330)=1,生产方式演算表!AO330,ROUND(生产方式演算表!AO330,-1)))</f>
        <v>7</v>
      </c>
      <c r="F330" s="22" t="str">
        <f>IF(生产方式演算表!H330="","",生产方式演算表!H330)</f>
        <v>铁</v>
      </c>
      <c r="G330" s="22">
        <f>IF(生产方式演算表!AP330="","",IF(LEN(生产方式演算表!AP330)=1,生产方式演算表!AP330,ROUND(生产方式演算表!AP330,-1)))</f>
        <v>20</v>
      </c>
      <c r="H330" s="22" t="str">
        <f>IF(生产方式演算表!J330="","",生产方式演算表!J330)</f>
        <v>泽洛</v>
      </c>
      <c r="I330" s="22">
        <f>IF(生产方式演算表!AQ330="","",IF(LEN(生产方式演算表!AQ330)=1,生产方式演算表!AQ330,ROUND(生产方式演算表!AQ330,-1)))</f>
        <v>20</v>
      </c>
      <c r="J330" s="24" t="str">
        <f>IF(生产方式演算表!AR330=0,"","运力")</f>
        <v>运力</v>
      </c>
      <c r="K330" s="24">
        <f>IF(J330="","",IF(LEN(生产方式演算表!AR330)=1,生产方式演算表!AR330,ROUND(生产方式演算表!AR330,-1)))</f>
        <v>9</v>
      </c>
      <c r="L330" s="3" t="str">
        <f>IF(生产方式演算表!O330="","",生产方式演算表!O330)</f>
        <v>劳工</v>
      </c>
      <c r="M330" s="3">
        <f>IF(生产方式演算表!AT330="","",ROUND(生产方式演算表!AT330,-1))</f>
        <v>3020</v>
      </c>
      <c r="N330" s="3" t="str">
        <f>IF(生产方式演算表!Q330="","",生产方式演算表!Q330)</f>
        <v>工程师</v>
      </c>
      <c r="O330" s="3">
        <f>IF(生产方式演算表!AU330="","",ROUND(生产方式演算表!AU330,-1))</f>
        <v>300</v>
      </c>
      <c r="P330" s="3" t="str">
        <f>IF(生产方式演算表!S330="","",生产方式演算表!S330)</f>
        <v>法士</v>
      </c>
      <c r="Q330" s="3">
        <f>IF(生产方式演算表!AV330="","",ROUND(生产方式演算表!AV330,-1))</f>
        <v>150</v>
      </c>
      <c r="R330" s="3" t="str">
        <f>IF(生产方式演算表!V330="","",生产方式演算表!V330)</f>
        <v>钢铁</v>
      </c>
      <c r="S330" s="3">
        <f>IF(生产方式演算表!AW330="","",IF(LEN(生产方式演算表!AW330)=1,生产方式演算表!AW330,ROUND(生产方式演算表!AW330,-1)))</f>
        <v>70</v>
      </c>
      <c r="T330" s="3" t="str">
        <f>IF(生产方式演算表!X330="","",生产方式演算表!X330)</f>
        <v/>
      </c>
      <c r="U330" s="3" t="str">
        <f>IF(生产方式演算表!AX330="","",IF(LEN(生产方式演算表!AX330)=1,生产方式演算表!AX330,ROUND(生产方式演算表!AX330,-1)))</f>
        <v/>
      </c>
      <c r="V330" s="3">
        <f t="shared" si="20"/>
        <v>1910</v>
      </c>
      <c r="W330" s="3">
        <f t="shared" si="21"/>
        <v>74</v>
      </c>
      <c r="X330" s="3">
        <f t="shared" si="22"/>
        <v>3500</v>
      </c>
      <c r="Y330" s="3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spans="1:34" ht="19.100000000000001" customHeight="1" x14ac:dyDescent="0.4">
      <c r="A331" s="21" t="str">
        <f>生产方式演算表!A331</f>
        <v>pmg_钢铁厂_自动化</v>
      </c>
      <c r="B331" s="18" t="str">
        <f>IF(生产方式演算表!B331="","",生产方式演算表!B331)</f>
        <v>pm_钢铁_手工装配</v>
      </c>
      <c r="C331" s="21">
        <f>生产方式演算表!C331</f>
        <v>1</v>
      </c>
      <c r="D331" s="22" t="str">
        <f>IF(生产方式演算表!F331="","",生产方式演算表!F331)</f>
        <v/>
      </c>
      <c r="E331" s="22" t="str">
        <f>IF(生产方式演算表!AO331="","",IF(LEN(生产方式演算表!AO331)=1,生产方式演算表!AO331,ROUND(生产方式演算表!AO331,-1)))</f>
        <v/>
      </c>
      <c r="F331" s="22" t="str">
        <f>IF(生产方式演算表!H331="","",生产方式演算表!H331)</f>
        <v/>
      </c>
      <c r="G331" s="22" t="str">
        <f>IF(生产方式演算表!AP331="","",IF(LEN(生产方式演算表!AP331)=1,生产方式演算表!AP331,ROUND(生产方式演算表!AP331,-1)))</f>
        <v/>
      </c>
      <c r="H331" s="22" t="str">
        <f>IF(生产方式演算表!J331="","",生产方式演算表!J331)</f>
        <v/>
      </c>
      <c r="I331" s="22" t="str">
        <f>IF(生产方式演算表!AQ331="","",IF(LEN(生产方式演算表!AQ331)=1,生产方式演算表!AQ331,ROUND(生产方式演算表!AQ331,-1)))</f>
        <v/>
      </c>
      <c r="J331" s="24" t="str">
        <f>IF(生产方式演算表!AR331=0,"","运力")</f>
        <v/>
      </c>
      <c r="K331" s="24" t="str">
        <f>IF(J331="","",IF(LEN(生产方式演算表!AR331)=1,生产方式演算表!AR331,ROUND(生产方式演算表!AR331,-1)))</f>
        <v/>
      </c>
      <c r="L331" s="3" t="str">
        <f>IF(生产方式演算表!O331="","",生产方式演算表!O331)</f>
        <v/>
      </c>
      <c r="M331" s="3" t="str">
        <f>IF(生产方式演算表!AT331="","",ROUND(生产方式演算表!AT331,-1))</f>
        <v/>
      </c>
      <c r="N331" s="3" t="str">
        <f>IF(生产方式演算表!Q331="","",生产方式演算表!Q331)</f>
        <v/>
      </c>
      <c r="O331" s="3" t="str">
        <f>IF(生产方式演算表!AU331="","",ROUND(生产方式演算表!AU331,-1))</f>
        <v/>
      </c>
      <c r="P331" s="3" t="str">
        <f>IF(生产方式演算表!S331="","",生产方式演算表!S331)</f>
        <v/>
      </c>
      <c r="Q331" s="3" t="str">
        <f>IF(生产方式演算表!AV331="","",ROUND(生产方式演算表!AV331,-1))</f>
        <v/>
      </c>
      <c r="R331" s="3" t="str">
        <f>IF(生产方式演算表!V331="","",生产方式演算表!V331)</f>
        <v/>
      </c>
      <c r="S331" s="3" t="str">
        <f>IF(生产方式演算表!AW331="","",IF(LEN(生产方式演算表!AW331)=1,生产方式演算表!AW331,ROUND(生产方式演算表!AW331,-1)))</f>
        <v/>
      </c>
      <c r="T331" s="3" t="str">
        <f>IF(生产方式演算表!X331="","",生产方式演算表!X331)</f>
        <v/>
      </c>
      <c r="U331" s="3" t="str">
        <f>IF(生产方式演算表!AX331="","",IF(LEN(生产方式演算表!AX331)=1,生产方式演算表!AX331,ROUND(生产方式演算表!AX331,-1)))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1" t="str">
        <f>生产方式演算表!A332</f>
        <v>pmg_钢铁厂_自动化</v>
      </c>
      <c r="B332" s="18" t="str">
        <f>IF(生产方式演算表!B332="","",生产方式演算表!B332)</f>
        <v>pm_钢铁_水管锅炉</v>
      </c>
      <c r="C332" s="21">
        <f>生产方式演算表!C332</f>
        <v>2</v>
      </c>
      <c r="D332" s="22" t="str">
        <f>IF(生产方式演算表!F332="","",生产方式演算表!F332)</f>
        <v>工具</v>
      </c>
      <c r="E332" s="22">
        <f>IF(生产方式演算表!AO332="","",IF(LEN(生产方式演算表!AO332)=1,生产方式演算表!AO332,ROUND(生产方式演算表!AO332,-1)))</f>
        <v>6</v>
      </c>
      <c r="F332" s="22" t="str">
        <f>IF(生产方式演算表!H332="","",生产方式演算表!H332)</f>
        <v/>
      </c>
      <c r="G332" s="22" t="str">
        <f>IF(生产方式演算表!AP332="","",IF(LEN(生产方式演算表!AP332)=1,生产方式演算表!AP332,ROUND(生产方式演算表!AP332,-1)))</f>
        <v/>
      </c>
      <c r="H332" s="22" t="str">
        <f>IF(生产方式演算表!J332="","",生产方式演算表!J332)</f>
        <v/>
      </c>
      <c r="I332" s="22" t="str">
        <f>IF(生产方式演算表!AQ332="","",IF(LEN(生产方式演算表!AQ332)=1,生产方式演算表!AQ332,ROUND(生产方式演算表!AQ332,-1)))</f>
        <v/>
      </c>
      <c r="J332" s="24" t="str">
        <f>IF(生产方式演算表!AR332=0,"","运力")</f>
        <v/>
      </c>
      <c r="K332" s="24" t="str">
        <f>IF(J332="","",IF(LEN(生产方式演算表!AR332)=1,生产方式演算表!AR332,ROUND(生产方式演算表!AR332,-1)))</f>
        <v/>
      </c>
      <c r="L332" s="3" t="str">
        <f>IF(生产方式演算表!O332="","",生产方式演算表!O332)</f>
        <v>劳工</v>
      </c>
      <c r="M332" s="3">
        <f>IF(生产方式演算表!AT332="","",ROUND(生产方式演算表!AT332,-1))</f>
        <v>-360</v>
      </c>
      <c r="N332" s="3" t="str">
        <f>IF(生产方式演算表!Q332="","",生产方式演算表!Q332)</f>
        <v>工程师</v>
      </c>
      <c r="O332" s="3">
        <f>IF(生产方式演算表!AU332="","",ROUND(生产方式演算表!AU332,-1))</f>
        <v>30</v>
      </c>
      <c r="P332" s="3" t="str">
        <f>IF(生产方式演算表!S332="","",生产方式演算表!S332)</f>
        <v/>
      </c>
      <c r="Q332" s="3" t="str">
        <f>IF(生产方式演算表!AV332="","",ROUND(生产方式演算表!AV332,-1))</f>
        <v/>
      </c>
      <c r="R332" s="3" t="str">
        <f>IF(生产方式演算表!V332="","",生产方式演算表!V332)</f>
        <v/>
      </c>
      <c r="S332" s="3" t="str">
        <f>IF(生产方式演算表!AW332="","",IF(LEN(生产方式演算表!AW332)=1,生产方式演算表!AW332,ROUND(生产方式演算表!AW332,-1)))</f>
        <v/>
      </c>
      <c r="T332" s="3" t="str">
        <f>IF(生产方式演算表!X332="","",生产方式演算表!X332)</f>
        <v/>
      </c>
      <c r="U332" s="3" t="str">
        <f>IF(生产方式演算表!AX332="","",IF(LEN(生产方式演算表!AX332)=1,生产方式演算表!AX332,ROUND(生产方式演算表!AX332,-1)))</f>
        <v/>
      </c>
      <c r="V332" s="3">
        <f t="shared" si="20"/>
        <v>240</v>
      </c>
      <c r="W332" s="3">
        <f t="shared" si="21"/>
        <v>-7</v>
      </c>
      <c r="X332" s="3">
        <f t="shared" si="22"/>
        <v>0</v>
      </c>
      <c r="Y332" s="3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1" t="str">
        <f>生产方式演算表!A333</f>
        <v>pmg_钢铁厂_自动化</v>
      </c>
      <c r="B333" s="18" t="str">
        <f>IF(生产方式演算表!B333="","",生产方式演算表!B333)</f>
        <v>pm_钢铁_旋转阀发动机</v>
      </c>
      <c r="C333" s="21">
        <f>生产方式演算表!C333</f>
        <v>3</v>
      </c>
      <c r="D333" s="22" t="str">
        <f>IF(生产方式演算表!F333="","",生产方式演算表!F333)</f>
        <v>煤</v>
      </c>
      <c r="E333" s="22">
        <f>IF(生产方式演算表!AO333="","",IF(LEN(生产方式演算表!AO333)=1,生产方式演算表!AO333,ROUND(生产方式演算表!AO333,-1)))</f>
        <v>4</v>
      </c>
      <c r="F333" s="22" t="str">
        <f>IF(生产方式演算表!H333="","",生产方式演算表!H333)</f>
        <v>工具</v>
      </c>
      <c r="G333" s="22">
        <f>IF(生产方式演算表!AP333="","",IF(LEN(生产方式演算表!AP333)=1,生产方式演算表!AP333,ROUND(生产方式演算表!AP333,-1)))</f>
        <v>3</v>
      </c>
      <c r="H333" s="22" t="str">
        <f>IF(生产方式演算表!J333="","",生产方式演算表!J333)</f>
        <v>树胶</v>
      </c>
      <c r="I333" s="22">
        <f>IF(生产方式演算表!AQ333="","",IF(LEN(生产方式演算表!AQ333)=1,生产方式演算表!AQ333,ROUND(生产方式演算表!AQ333,-1)))</f>
        <v>2</v>
      </c>
      <c r="J333" s="24" t="str">
        <f>IF(生产方式演算表!AR333=0,"","运力")</f>
        <v/>
      </c>
      <c r="K333" s="24" t="str">
        <f>IF(J333="","",IF(LEN(生产方式演算表!AR333)=1,生产方式演算表!AR333,ROUND(生产方式演算表!AR333,-1)))</f>
        <v/>
      </c>
      <c r="L333" s="3" t="str">
        <f>IF(生产方式演算表!O333="","",生产方式演算表!O333)</f>
        <v>劳工</v>
      </c>
      <c r="M333" s="3">
        <f>IF(生产方式演算表!AT333="","",ROUND(生产方式演算表!AT333,-1))</f>
        <v>-720</v>
      </c>
      <c r="N333" s="3" t="str">
        <f>IF(生产方式演算表!Q333="","",生产方式演算表!Q333)</f>
        <v>工程师</v>
      </c>
      <c r="O333" s="3">
        <f>IF(生产方式演算表!AU333="","",ROUND(生产方式演算表!AU333,-1))</f>
        <v>60</v>
      </c>
      <c r="P333" s="3" t="str">
        <f>IF(生产方式演算表!S333="","",生产方式演算表!S333)</f>
        <v/>
      </c>
      <c r="Q333" s="3" t="str">
        <f>IF(生产方式演算表!AV333="","",ROUND(生产方式演算表!AV333,-1))</f>
        <v/>
      </c>
      <c r="R333" s="3" t="str">
        <f>IF(生产方式演算表!V333="","",生产方式演算表!V333)</f>
        <v/>
      </c>
      <c r="S333" s="3" t="str">
        <f>IF(生产方式演算表!AW333="","",IF(LEN(生产方式演算表!AW333)=1,生产方式演算表!AW333,ROUND(生产方式演算表!AW333,-1)))</f>
        <v/>
      </c>
      <c r="T333" s="3" t="str">
        <f>IF(生产方式演算表!X333="","",生产方式演算表!X333)</f>
        <v/>
      </c>
      <c r="U333" s="3" t="str">
        <f>IF(生产方式演算表!AX333="","",IF(LEN(生产方式演算表!AX333)=1,生产方式演算表!AX333,ROUND(生产方式演算表!AX333,-1)))</f>
        <v/>
      </c>
      <c r="V333" s="3">
        <f t="shared" si="20"/>
        <v>320</v>
      </c>
      <c r="W333" s="3">
        <f t="shared" si="21"/>
        <v>-15</v>
      </c>
      <c r="X333" s="3">
        <f t="shared" si="22"/>
        <v>0</v>
      </c>
      <c r="Y333" s="3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customHeight="1" x14ac:dyDescent="0.4">
      <c r="A334" s="21" t="str">
        <f>生产方式演算表!A334</f>
        <v>pmg_钢铁厂_自动化</v>
      </c>
      <c r="B334" s="18" t="str">
        <f>IF(生产方式演算表!B334="","",生产方式演算表!B334)</f>
        <v>pm_钢铁_流水线</v>
      </c>
      <c r="C334" s="21">
        <f>生产方式演算表!C334</f>
        <v>4</v>
      </c>
      <c r="D334" s="22" t="str">
        <f>IF(生产方式演算表!F334="","",生产方式演算表!F334)</f>
        <v>科学引擎</v>
      </c>
      <c r="E334" s="22">
        <f>IF(生产方式演算表!AO334="","",IF(LEN(生产方式演算表!AO334)=1,生产方式演算表!AO334,ROUND(生产方式演算表!AO334,-1)))</f>
        <v>2</v>
      </c>
      <c r="F334" s="22" t="str">
        <f>IF(生产方式演算表!H334="","",生产方式演算表!H334)</f>
        <v>煤</v>
      </c>
      <c r="G334" s="22">
        <f>IF(生产方式演算表!AP334="","",IF(LEN(生产方式演算表!AP334)=1,生产方式演算表!AP334,ROUND(生产方式演算表!AP334,-1)))</f>
        <v>6</v>
      </c>
      <c r="H334" s="22" t="str">
        <f>IF(生产方式演算表!J334="","",生产方式演算表!J334)</f>
        <v>树胶</v>
      </c>
      <c r="I334" s="22">
        <f>IF(生产方式演算表!AQ334="","",IF(LEN(生产方式演算表!AQ334)=1,生产方式演算表!AQ334,ROUND(生产方式演算表!AQ334,-1)))</f>
        <v>2</v>
      </c>
      <c r="J334" s="24" t="str">
        <f>IF(生产方式演算表!AR334=0,"","运力")</f>
        <v/>
      </c>
      <c r="K334" s="24" t="str">
        <f>IF(J334="","",IF(LEN(生产方式演算表!AR334)=1,生产方式演算表!AR334,ROUND(生产方式演算表!AR334,-1)))</f>
        <v/>
      </c>
      <c r="L334" s="3" t="str">
        <f>IF(生产方式演算表!O334="","",生产方式演算表!O334)</f>
        <v>劳工</v>
      </c>
      <c r="M334" s="3">
        <f>IF(生产方式演算表!AT334="","",ROUND(生产方式演算表!AT334,-1))</f>
        <v>-1090</v>
      </c>
      <c r="N334" s="3" t="str">
        <f>IF(生产方式演算表!Q334="","",生产方式演算表!Q334)</f>
        <v>工程师</v>
      </c>
      <c r="O334" s="3">
        <f>IF(生产方式演算表!AU334="","",ROUND(生产方式演算表!AU334,-1))</f>
        <v>90</v>
      </c>
      <c r="P334" s="3" t="str">
        <f>IF(生产方式演算表!S334="","",生产方式演算表!S334)</f>
        <v/>
      </c>
      <c r="Q334" s="3" t="str">
        <f>IF(生产方式演算表!AV334="","",ROUND(生产方式演算表!AV334,-1))</f>
        <v/>
      </c>
      <c r="R334" s="3" t="str">
        <f>IF(生产方式演算表!V334="","",生产方式演算表!V334)</f>
        <v/>
      </c>
      <c r="S334" s="3" t="str">
        <f>IF(生产方式演算表!AW334="","",IF(LEN(生产方式演算表!AW334)=1,生产方式演算表!AW334,ROUND(生产方式演算表!AW334,-1)))</f>
        <v/>
      </c>
      <c r="T334" s="3" t="str">
        <f>IF(生产方式演算表!X334="","",生产方式演算表!X334)</f>
        <v/>
      </c>
      <c r="U334" s="3" t="str">
        <f>IF(生产方式演算表!AX334="","",IF(LEN(生产方式演算表!AX334)=1,生产方式演算表!AX334,ROUND(生产方式演算表!AX334,-1)))</f>
        <v/>
      </c>
      <c r="V334" s="3">
        <f t="shared" si="20"/>
        <v>380</v>
      </c>
      <c r="W334" s="3">
        <f t="shared" si="21"/>
        <v>-22</v>
      </c>
      <c r="X334" s="3">
        <f t="shared" si="22"/>
        <v>0</v>
      </c>
      <c r="Y334" s="3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spans="1:34" ht="19.100000000000001" customHeight="1" x14ac:dyDescent="0.4">
      <c r="A335" s="21" t="str">
        <f>生产方式演算表!A335</f>
        <v>pmg_钢铁厂_自动化</v>
      </c>
      <c r="B335" s="18" t="str">
        <f>IF(生产方式演算表!B335="","",生产方式演算表!B335)</f>
        <v>pm_钢铁_魔导流水线</v>
      </c>
      <c r="C335" s="21">
        <f>生产方式演算表!C335</f>
        <v>5</v>
      </c>
      <c r="D335" s="22" t="str">
        <f>IF(生产方式演算表!F335="","",生产方式演算表!F335)</f>
        <v>魔导引擎</v>
      </c>
      <c r="E335" s="22">
        <f>IF(生产方式演算表!AO335="","",IF(LEN(生产方式演算表!AO335)=1,生产方式演算表!AO335,ROUND(生产方式演算表!AO335,-1)))</f>
        <v>1</v>
      </c>
      <c r="F335" s="22" t="str">
        <f>IF(生产方式演算表!H335="","",生产方式演算表!H335)</f>
        <v>灵能水晶</v>
      </c>
      <c r="G335" s="22">
        <f>IF(生产方式演算表!AP335="","",IF(LEN(生产方式演算表!AP335)=1,生产方式演算表!AP335,ROUND(生产方式演算表!AP335,-1)))</f>
        <v>4</v>
      </c>
      <c r="H335" s="22" t="str">
        <f>IF(生产方式演算表!J335="","",生产方式演算表!J335)</f>
        <v>树胶</v>
      </c>
      <c r="I335" s="22">
        <f>IF(生产方式演算表!AQ335="","",IF(LEN(生产方式演算表!AQ335)=1,生产方式演算表!AQ335,ROUND(生产方式演算表!AQ335,-1)))</f>
        <v>3</v>
      </c>
      <c r="J335" s="24" t="str">
        <f>IF(生产方式演算表!AR335=0,"","运力")</f>
        <v/>
      </c>
      <c r="K335" s="24" t="str">
        <f>IF(J335="","",IF(LEN(生产方式演算表!AR335)=1,生产方式演算表!AR335,ROUND(生产方式演算表!AR335,-1)))</f>
        <v/>
      </c>
      <c r="L335" s="3" t="str">
        <f>IF(生产方式演算表!O335="","",生产方式演算表!O335)</f>
        <v>劳工</v>
      </c>
      <c r="M335" s="3">
        <f>IF(生产方式演算表!AT335="","",ROUND(生产方式演算表!AT335,-1))</f>
        <v>-1450</v>
      </c>
      <c r="N335" s="3" t="str">
        <f>IF(生产方式演算表!Q335="","",生产方式演算表!Q335)</f>
        <v>工程师</v>
      </c>
      <c r="O335" s="3">
        <f>IF(生产方式演算表!AU335="","",ROUND(生产方式演算表!AU335,-1))</f>
        <v>120</v>
      </c>
      <c r="P335" s="3" t="str">
        <f>IF(生产方式演算表!S335="","",生产方式演算表!S335)</f>
        <v/>
      </c>
      <c r="Q335" s="3" t="str">
        <f>IF(生产方式演算表!AV335="","",ROUND(生产方式演算表!AV335,-1))</f>
        <v/>
      </c>
      <c r="R335" s="3" t="str">
        <f>IF(生产方式演算表!V335="","",生产方式演算表!V335)</f>
        <v/>
      </c>
      <c r="S335" s="3" t="str">
        <f>IF(生产方式演算表!AW335="","",IF(LEN(生产方式演算表!AW335)=1,生产方式演算表!AW335,ROUND(生产方式演算表!AW335,-1)))</f>
        <v/>
      </c>
      <c r="T335" s="3" t="str">
        <f>IF(生产方式演算表!X335="","",生产方式演算表!X335)</f>
        <v/>
      </c>
      <c r="U335" s="3" t="str">
        <f>IF(生产方式演算表!AX335="","",IF(LEN(生产方式演算表!AX335)=1,生产方式演算表!AX335,ROUND(生产方式演算表!AX335,-1)))</f>
        <v/>
      </c>
      <c r="V335" s="3">
        <f t="shared" si="20"/>
        <v>440</v>
      </c>
      <c r="W335" s="3">
        <f t="shared" si="21"/>
        <v>-29</v>
      </c>
      <c r="X335" s="3">
        <f t="shared" si="22"/>
        <v>0</v>
      </c>
      <c r="Y335" s="3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spans="1:34" ht="19.100000000000001" customHeight="1" x14ac:dyDescent="0.4">
      <c r="A336" s="21" t="str">
        <f>生产方式演算表!A336</f>
        <v>pmg_钢铁厂_自动化</v>
      </c>
      <c r="B336" s="18" t="str">
        <f>IF(生产方式演算表!B336="","",生产方式演算表!B336)</f>
        <v>pm_钢铁_手工装配</v>
      </c>
      <c r="C336" s="21">
        <f>生产方式演算表!C336</f>
        <v>1</v>
      </c>
      <c r="D336" s="22" t="str">
        <f>IF(生产方式演算表!F336="","",生产方式演算表!F336)</f>
        <v/>
      </c>
      <c r="E336" s="22" t="str">
        <f>IF(生产方式演算表!AO336="","",IF(LEN(生产方式演算表!AO336)=1,生产方式演算表!AO336,ROUND(生产方式演算表!AO336,-1)))</f>
        <v/>
      </c>
      <c r="F336" s="22" t="str">
        <f>IF(生产方式演算表!H336="","",生产方式演算表!H336)</f>
        <v/>
      </c>
      <c r="G336" s="22" t="str">
        <f>IF(生产方式演算表!AP336="","",IF(LEN(生产方式演算表!AP336)=1,生产方式演算表!AP336,ROUND(生产方式演算表!AP336,-1)))</f>
        <v/>
      </c>
      <c r="H336" s="22" t="str">
        <f>IF(生产方式演算表!J336="","",生产方式演算表!J336)</f>
        <v/>
      </c>
      <c r="I336" s="22" t="str">
        <f>IF(生产方式演算表!AQ336="","",IF(LEN(生产方式演算表!AQ336)=1,生产方式演算表!AQ336,ROUND(生产方式演算表!AQ336,-1)))</f>
        <v/>
      </c>
      <c r="J336" s="24" t="str">
        <f>IF(生产方式演算表!AR336=0,"","运力")</f>
        <v/>
      </c>
      <c r="K336" s="24" t="str">
        <f>IF(J336="","",IF(LEN(生产方式演算表!AR336)=1,生产方式演算表!AR336,ROUND(生产方式演算表!AR336,-1)))</f>
        <v/>
      </c>
      <c r="L336" s="3" t="str">
        <f>IF(生产方式演算表!O336="","",生产方式演算表!O336)</f>
        <v/>
      </c>
      <c r="M336" s="3" t="str">
        <f>IF(生产方式演算表!AT336="","",ROUND(生产方式演算表!AT336,-1))</f>
        <v/>
      </c>
      <c r="N336" s="3" t="str">
        <f>IF(生产方式演算表!Q336="","",生产方式演算表!Q336)</f>
        <v/>
      </c>
      <c r="O336" s="3" t="str">
        <f>IF(生产方式演算表!AU336="","",ROUND(生产方式演算表!AU336,-1))</f>
        <v/>
      </c>
      <c r="P336" s="3" t="str">
        <f>IF(生产方式演算表!S336="","",生产方式演算表!S336)</f>
        <v/>
      </c>
      <c r="Q336" s="3" t="str">
        <f>IF(生产方式演算表!AV336="","",ROUND(生产方式演算表!AV336,-1))</f>
        <v/>
      </c>
      <c r="R336" s="3" t="str">
        <f>IF(生产方式演算表!V336="","",生产方式演算表!V336)</f>
        <v/>
      </c>
      <c r="S336" s="3" t="str">
        <f>IF(生产方式演算表!AW336="","",IF(LEN(生产方式演算表!AW336)=1,生产方式演算表!AW336,ROUND(生产方式演算表!AW336,-1)))</f>
        <v/>
      </c>
      <c r="T336" s="3" t="str">
        <f>IF(生产方式演算表!X336="","",生产方式演算表!X336)</f>
        <v/>
      </c>
      <c r="U336" s="3" t="str">
        <f>IF(生产方式演算表!AX336="","",IF(LEN(生产方式演算表!AX336)=1,生产方式演算表!AX336,ROUND(生产方式演算表!AX336,-1)))</f>
        <v/>
      </c>
      <c r="V336" s="3">
        <f t="shared" si="20"/>
        <v>0</v>
      </c>
      <c r="W336" s="3">
        <f t="shared" si="21"/>
        <v>0</v>
      </c>
      <c r="X336" s="3">
        <f t="shared" si="22"/>
        <v>0</v>
      </c>
      <c r="Y336" s="3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spans="1:34" ht="19.100000000000001" customHeight="1" x14ac:dyDescent="0.4">
      <c r="A337" s="21" t="str">
        <f>生产方式演算表!A337</f>
        <v>pmg_钢铁厂_自动化</v>
      </c>
      <c r="B337" s="18" t="str">
        <f>IF(生产方式演算表!B337="","",生产方式演算表!B337)</f>
        <v>pm_钢铁_基础魔偶</v>
      </c>
      <c r="C337" s="21">
        <f>生产方式演算表!C337</f>
        <v>2</v>
      </c>
      <c r="D337" s="22" t="str">
        <f>IF(生产方式演算表!F337="","",生产方式演算表!F337)</f>
        <v>魔偶</v>
      </c>
      <c r="E337" s="22">
        <f>IF(生产方式演算表!AO337="","",IF(LEN(生产方式演算表!AO337)=1,生产方式演算表!AO337,ROUND(生产方式演算表!AO337,-1)))</f>
        <v>2</v>
      </c>
      <c r="F337" s="22" t="str">
        <f>IF(生产方式演算表!H337="","",生产方式演算表!H337)</f>
        <v>灵能水晶</v>
      </c>
      <c r="G337" s="22">
        <f>IF(生产方式演算表!AP337="","",IF(LEN(生产方式演算表!AP337)=1,生产方式演算表!AP337,ROUND(生产方式演算表!AP337,-1)))</f>
        <v>4</v>
      </c>
      <c r="H337" s="22" t="str">
        <f>IF(生产方式演算表!J337="","",生产方式演算表!J337)</f>
        <v/>
      </c>
      <c r="I337" s="22" t="str">
        <f>IF(生产方式演算表!AQ337="","",IF(LEN(生产方式演算表!AQ337)=1,生产方式演算表!AQ337,ROUND(生产方式演算表!AQ337,-1)))</f>
        <v/>
      </c>
      <c r="J337" s="24" t="str">
        <f>IF(生产方式演算表!AR337=0,"","运力")</f>
        <v/>
      </c>
      <c r="K337" s="24" t="str">
        <f>IF(J337="","",IF(LEN(生产方式演算表!AR337)=1,生产方式演算表!AR337,ROUND(生产方式演算表!AR337,-1)))</f>
        <v/>
      </c>
      <c r="L337" s="3" t="str">
        <f>IF(生产方式演算表!O337="","",生产方式演算表!O337)</f>
        <v>劳工</v>
      </c>
      <c r="M337" s="3">
        <f>IF(生产方式演算表!AT337="","",ROUND(生产方式演算表!AT337,-1))</f>
        <v>-540</v>
      </c>
      <c r="N337" s="3" t="str">
        <f>IF(生产方式演算表!Q337="","",生产方式演算表!Q337)</f>
        <v>法士</v>
      </c>
      <c r="O337" s="3">
        <f>IF(生产方式演算表!AU337="","",ROUND(生产方式演算表!AU337,-1))</f>
        <v>30</v>
      </c>
      <c r="P337" s="3" t="str">
        <f>IF(生产方式演算表!S337="","",生产方式演算表!S337)</f>
        <v/>
      </c>
      <c r="Q337" s="3" t="str">
        <f>IF(生产方式演算表!AV337="","",ROUND(生产方式演算表!AV337,-1))</f>
        <v/>
      </c>
      <c r="R337" s="3" t="str">
        <f>IF(生产方式演算表!V337="","",生产方式演算表!V337)</f>
        <v/>
      </c>
      <c r="S337" s="3" t="str">
        <f>IF(生产方式演算表!AW337="","",IF(LEN(生产方式演算表!AW337)=1,生产方式演算表!AW337,ROUND(生产方式演算表!AW337,-1)))</f>
        <v/>
      </c>
      <c r="T337" s="3" t="str">
        <f>IF(生产方式演算表!X337="","",生产方式演算表!X337)</f>
        <v/>
      </c>
      <c r="U337" s="3" t="str">
        <f>IF(生产方式演算表!AX337="","",IF(LEN(生产方式演算表!AX337)=1,生产方式演算表!AX337,ROUND(生产方式演算表!AX337,-1)))</f>
        <v/>
      </c>
      <c r="V337" s="3">
        <f t="shared" si="20"/>
        <v>340</v>
      </c>
      <c r="W337" s="3">
        <f t="shared" si="21"/>
        <v>-11</v>
      </c>
      <c r="X337" s="3">
        <f t="shared" si="22"/>
        <v>0</v>
      </c>
      <c r="Y337" s="3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spans="1:34" ht="19.100000000000001" customHeight="1" x14ac:dyDescent="0.4">
      <c r="A338" s="21" t="str">
        <f>生产方式演算表!A338</f>
        <v>pmg_钢铁厂_自动化</v>
      </c>
      <c r="B338" s="18" t="str">
        <f>IF(生产方式演算表!B338="","",生产方式演算表!B338)</f>
        <v>pm_钢铁_智能魔偶</v>
      </c>
      <c r="C338" s="21">
        <f>生产方式演算表!C338</f>
        <v>3</v>
      </c>
      <c r="D338" s="22" t="str">
        <f>IF(生产方式演算表!F338="","",生产方式演算表!F338)</f>
        <v>魔偶</v>
      </c>
      <c r="E338" s="22">
        <f>IF(生产方式演算表!AO338="","",IF(LEN(生产方式演算表!AO338)=1,生产方式演算表!AO338,ROUND(生产方式演算表!AO338,-1)))</f>
        <v>3</v>
      </c>
      <c r="F338" s="22" t="str">
        <f>IF(生产方式演算表!H338="","",生产方式演算表!H338)</f>
        <v>灵能水晶</v>
      </c>
      <c r="G338" s="22">
        <f>IF(生产方式演算表!AP338="","",IF(LEN(生产方式演算表!AP338)=1,生产方式演算表!AP338,ROUND(生产方式演算表!AP338,-1)))</f>
        <v>5</v>
      </c>
      <c r="H338" s="22" t="str">
        <f>IF(生产方式演算表!J338="","",生产方式演算表!J338)</f>
        <v/>
      </c>
      <c r="I338" s="22" t="str">
        <f>IF(生产方式演算表!AQ338="","",IF(LEN(生产方式演算表!AQ338)=1,生产方式演算表!AQ338,ROUND(生产方式演算表!AQ338,-1)))</f>
        <v/>
      </c>
      <c r="J338" s="24" t="str">
        <f>IF(生产方式演算表!AR338=0,"","运力")</f>
        <v/>
      </c>
      <c r="K338" s="24" t="str">
        <f>IF(J338="","",IF(LEN(生产方式演算表!AR338)=1,生产方式演算表!AR338,ROUND(生产方式演算表!AR338,-1)))</f>
        <v/>
      </c>
      <c r="L338" s="3" t="str">
        <f>IF(生产方式演算表!O338="","",生产方式演算表!O338)</f>
        <v>劳工</v>
      </c>
      <c r="M338" s="3">
        <f>IF(生产方式演算表!AT338="","",ROUND(生产方式演算表!AT338,-1))</f>
        <v>-1090</v>
      </c>
      <c r="N338" s="3" t="str">
        <f>IF(生产方式演算表!Q338="","",生产方式演算表!Q338)</f>
        <v>法士</v>
      </c>
      <c r="O338" s="3">
        <f>IF(生产方式演算表!AU338="","",ROUND(生产方式演算表!AU338,-1))</f>
        <v>70</v>
      </c>
      <c r="P338" s="3" t="str">
        <f>IF(生产方式演算表!S338="","",生产方式演算表!S338)</f>
        <v/>
      </c>
      <c r="Q338" s="3" t="str">
        <f>IF(生产方式演算表!AV338="","",ROUND(生产方式演算表!AV338,-1))</f>
        <v/>
      </c>
      <c r="R338" s="3" t="str">
        <f>IF(生产方式演算表!V338="","",生产方式演算表!V338)</f>
        <v/>
      </c>
      <c r="S338" s="3" t="str">
        <f>IF(生产方式演算表!AW338="","",IF(LEN(生产方式演算表!AW338)=1,生产方式演算表!AW338,ROUND(生产方式演算表!AW338,-1)))</f>
        <v/>
      </c>
      <c r="T338" s="3" t="str">
        <f>IF(生产方式演算表!X338="","",生产方式演算表!X338)</f>
        <v/>
      </c>
      <c r="U338" s="3" t="str">
        <f>IF(生产方式演算表!AX338="","",IF(LEN(生产方式演算表!AX338)=1,生产方式演算表!AX338,ROUND(生产方式演算表!AX338,-1)))</f>
        <v/>
      </c>
      <c r="V338" s="3">
        <f t="shared" si="20"/>
        <v>450</v>
      </c>
      <c r="W338" s="3">
        <f t="shared" si="21"/>
        <v>-22</v>
      </c>
      <c r="X338" s="3">
        <f t="shared" si="22"/>
        <v>0</v>
      </c>
      <c r="Y338" s="3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spans="1:34" ht="19.100000000000001" customHeight="1" x14ac:dyDescent="0.4">
      <c r="A339" s="21" t="str">
        <f>生产方式演算表!A339</f>
        <v>pmg_钢铁厂_自动化</v>
      </c>
      <c r="B339" s="18" t="str">
        <f>IF(生产方式演算表!B339="","",生产方式演算表!B339)</f>
        <v>pm_钢铁_强智能魔偶</v>
      </c>
      <c r="C339" s="21">
        <f>生产方式演算表!C339</f>
        <v>4</v>
      </c>
      <c r="D339" s="22" t="str">
        <f>IF(生产方式演算表!F339="","",生产方式演算表!F339)</f>
        <v>魔偶</v>
      </c>
      <c r="E339" s="22">
        <f>IF(生产方式演算表!AO339="","",IF(LEN(生产方式演算表!AO339)=1,生产方式演算表!AO339,ROUND(生产方式演算表!AO339,-1)))</f>
        <v>3</v>
      </c>
      <c r="F339" s="22" t="str">
        <f>IF(生产方式演算表!H339="","",生产方式演算表!H339)</f>
        <v>灵能水晶</v>
      </c>
      <c r="G339" s="22">
        <f>IF(生产方式演算表!AP339="","",IF(LEN(生产方式演算表!AP339)=1,生产方式演算表!AP339,ROUND(生产方式演算表!AP339,-1)))</f>
        <v>5</v>
      </c>
      <c r="H339" s="22" t="str">
        <f>IF(生产方式演算表!J339="","",生产方式演算表!J339)</f>
        <v>秘银</v>
      </c>
      <c r="I339" s="22">
        <f>IF(生产方式演算表!AQ339="","",IF(LEN(生产方式演算表!AQ339)=1,生产方式演算表!AQ339,ROUND(生产方式演算表!AQ339,-1)))</f>
        <v>1</v>
      </c>
      <c r="J339" s="24" t="str">
        <f>IF(生产方式演算表!AR339=0,"","运力")</f>
        <v/>
      </c>
      <c r="K339" s="24" t="str">
        <f>IF(J339="","",IF(LEN(生产方式演算表!AR339)=1,生产方式演算表!AR339,ROUND(生产方式演算表!AR339,-1)))</f>
        <v/>
      </c>
      <c r="L339" s="3" t="str">
        <f>IF(生产方式演算表!O339="","",生产方式演算表!O339)</f>
        <v>劳工</v>
      </c>
      <c r="M339" s="3">
        <f>IF(生产方式演算表!AT339="","",ROUND(生产方式演算表!AT339,-1))</f>
        <v>-1630</v>
      </c>
      <c r="N339" s="3" t="str">
        <f>IF(生产方式演算表!Q339="","",生产方式演算表!Q339)</f>
        <v>法士</v>
      </c>
      <c r="O339" s="3">
        <f>IF(生产方式演算表!AU339="","",ROUND(生产方式演算表!AU339,-1))</f>
        <v>100</v>
      </c>
      <c r="P339" s="3" t="str">
        <f>IF(生产方式演算表!S339="","",生产方式演算表!S339)</f>
        <v/>
      </c>
      <c r="Q339" s="3" t="str">
        <f>IF(生产方式演算表!AV339="","",ROUND(生产方式演算表!AV339,-1))</f>
        <v/>
      </c>
      <c r="R339" s="3" t="str">
        <f>IF(生产方式演算表!V339="","",生产方式演算表!V339)</f>
        <v/>
      </c>
      <c r="S339" s="3" t="str">
        <f>IF(生产方式演算表!AW339="","",IF(LEN(生产方式演算表!AW339)=1,生产方式演算表!AW339,ROUND(生产方式演算表!AW339,-1)))</f>
        <v/>
      </c>
      <c r="T339" s="3" t="str">
        <f>IF(生产方式演算表!X339="","",生产方式演算表!X339)</f>
        <v/>
      </c>
      <c r="U339" s="3" t="str">
        <f>IF(生产方式演算表!AX339="","",IF(LEN(生产方式演算表!AX339)=1,生产方式演算表!AX339,ROUND(生产方式演算表!AX339,-1)))</f>
        <v/>
      </c>
      <c r="V339" s="3">
        <f t="shared" si="20"/>
        <v>530</v>
      </c>
      <c r="W339" s="3">
        <f t="shared" si="21"/>
        <v>-34</v>
      </c>
      <c r="X339" s="3">
        <f t="shared" si="22"/>
        <v>0</v>
      </c>
      <c r="Y339" s="3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customHeight="1" x14ac:dyDescent="0.4">
      <c r="A340" s="21" t="str">
        <f>生产方式演算表!A340</f>
        <v>pmg_钢铁厂_自动化</v>
      </c>
      <c r="B340" s="18" t="str">
        <f>IF(生产方式演算表!B340="","",生产方式演算表!B340)</f>
        <v>pm_钢铁_魔偶流水线</v>
      </c>
      <c r="C340" s="21">
        <f>生产方式演算表!C340</f>
        <v>5</v>
      </c>
      <c r="D340" s="22" t="str">
        <f>IF(生产方式演算表!F340="","",生产方式演算表!F340)</f>
        <v>魔偶</v>
      </c>
      <c r="E340" s="22">
        <f>IF(生产方式演算表!AO340="","",IF(LEN(生产方式演算表!AO340)=1,生产方式演算表!AO340,ROUND(生产方式演算表!AO340,-1)))</f>
        <v>3</v>
      </c>
      <c r="F340" s="22" t="str">
        <f>IF(生产方式演算表!H340="","",生产方式演算表!H340)</f>
        <v>灵能水晶</v>
      </c>
      <c r="G340" s="22">
        <f>IF(生产方式演算表!AP340="","",IF(LEN(生产方式演算表!AP340)=1,生产方式演算表!AP340,ROUND(生产方式演算表!AP340,-1)))</f>
        <v>6</v>
      </c>
      <c r="H340" s="22" t="str">
        <f>IF(生产方式演算表!J340="","",生产方式演算表!J340)</f>
        <v>魔导引擎</v>
      </c>
      <c r="I340" s="22">
        <f>IF(生产方式演算表!AQ340="","",IF(LEN(生产方式演算表!AQ340)=1,生产方式演算表!AQ340,ROUND(生产方式演算表!AQ340,-1)))</f>
        <v>2</v>
      </c>
      <c r="J340" s="24" t="str">
        <f>IF(生产方式演算表!AR340=0,"","运力")</f>
        <v/>
      </c>
      <c r="K340" s="24" t="str">
        <f>IF(J340="","",IF(LEN(生产方式演算表!AR340)=1,生产方式演算表!AR340,ROUND(生产方式演算表!AR340,-1)))</f>
        <v/>
      </c>
      <c r="L340" s="3" t="str">
        <f>IF(生产方式演算表!O340="","",生产方式演算表!O340)</f>
        <v>劳工</v>
      </c>
      <c r="M340" s="3">
        <f>IF(生产方式演算表!AT340="","",ROUND(生产方式演算表!AT340,-1))</f>
        <v>-2170</v>
      </c>
      <c r="N340" s="3" t="str">
        <f>IF(生产方式演算表!Q340="","",生产方式演算表!Q340)</f>
        <v>法士</v>
      </c>
      <c r="O340" s="3">
        <f>IF(生产方式演算表!AU340="","",ROUND(生产方式演算表!AU340,-1))</f>
        <v>140</v>
      </c>
      <c r="P340" s="3" t="str">
        <f>IF(生产方式演算表!S340="","",生产方式演算表!S340)</f>
        <v/>
      </c>
      <c r="Q340" s="3" t="str">
        <f>IF(生产方式演算表!AV340="","",ROUND(生产方式演算表!AV340,-1))</f>
        <v/>
      </c>
      <c r="R340" s="3" t="str">
        <f>IF(生产方式演算表!V340="","",生产方式演算表!V340)</f>
        <v/>
      </c>
      <c r="S340" s="3" t="str">
        <f>IF(生产方式演算表!AW340="","",IF(LEN(生产方式演算表!AW340)=1,生产方式演算表!AW340,ROUND(生产方式演算表!AW340,-1)))</f>
        <v/>
      </c>
      <c r="T340" s="3" t="str">
        <f>IF(生产方式演算表!X340="","",生产方式演算表!X340)</f>
        <v/>
      </c>
      <c r="U340" s="3" t="str">
        <f>IF(生产方式演算表!AX340="","",IF(LEN(生产方式演算表!AX340)=1,生产方式演算表!AX340,ROUND(生产方式演算表!AX340,-1)))</f>
        <v/>
      </c>
      <c r="V340" s="3">
        <f t="shared" si="20"/>
        <v>670</v>
      </c>
      <c r="W340" s="3">
        <f t="shared" si="21"/>
        <v>-45</v>
      </c>
      <c r="X340" s="3">
        <f t="shared" si="22"/>
        <v>0</v>
      </c>
      <c r="Y340" s="3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customHeight="1" x14ac:dyDescent="0.4">
      <c r="A341" s="21" t="str">
        <f>生产方式演算表!A341</f>
        <v>pmg_钢铁厂_所有制</v>
      </c>
      <c r="B341" s="18" t="str">
        <f>IF(生产方式演算表!B341="","",生产方式演算表!B341)</f>
        <v>pm_重_商人行会</v>
      </c>
      <c r="C341" s="21">
        <f>生产方式演算表!C341</f>
        <v>1</v>
      </c>
      <c r="D341" s="22" t="str">
        <f>IF(生产方式演算表!F341="","",生产方式演算表!F341)</f>
        <v/>
      </c>
      <c r="E341" s="22" t="str">
        <f>IF(生产方式演算表!AO341="","",IF(LEN(生产方式演算表!AO341)=1,生产方式演算表!AO341,ROUND(生产方式演算表!AO341,-1)))</f>
        <v/>
      </c>
      <c r="F341" s="22" t="str">
        <f>IF(生产方式演算表!H341="","",生产方式演算表!H341)</f>
        <v/>
      </c>
      <c r="G341" s="22" t="str">
        <f>IF(生产方式演算表!AP341="","",IF(LEN(生产方式演算表!AP341)=1,生产方式演算表!AP341,ROUND(生产方式演算表!AP341,-1)))</f>
        <v/>
      </c>
      <c r="H341" s="22" t="str">
        <f>IF(生产方式演算表!J341="","",生产方式演算表!J341)</f>
        <v/>
      </c>
      <c r="I341" s="22" t="str">
        <f>IF(生产方式演算表!AQ341="","",IF(LEN(生产方式演算表!AQ341)=1,生产方式演算表!AQ341,ROUND(生产方式演算表!AQ341,-1)))</f>
        <v/>
      </c>
      <c r="J341" s="24" t="str">
        <f>IF(生产方式演算表!AR341=0,"","运力")</f>
        <v/>
      </c>
      <c r="K341" s="24" t="str">
        <f>IF(J341="","",IF(LEN(生产方式演算表!AR341)=1,生产方式演算表!AR341,ROUND(生产方式演算表!AR341,-1)))</f>
        <v/>
      </c>
      <c r="L341" s="3" t="str">
        <f>IF(生产方式演算表!O341="","",生产方式演算表!O341)</f>
        <v>职员</v>
      </c>
      <c r="M341" s="3">
        <f>IF(生产方式演算表!AT341="","",ROUND(生产方式演算表!AT341,-1))</f>
        <v>420</v>
      </c>
      <c r="N341" s="3" t="str">
        <f>IF(生产方式演算表!Q341="","",生产方式演算表!Q341)</f>
        <v>贵族</v>
      </c>
      <c r="O341" s="3">
        <f>IF(生产方式演算表!AU341="","",ROUND(生产方式演算表!AU341,-1))</f>
        <v>50</v>
      </c>
      <c r="P341" s="3" t="str">
        <f>IF(生产方式演算表!S341="","",生产方式演算表!S341)</f>
        <v/>
      </c>
      <c r="Q341" s="3" t="str">
        <f>IF(生产方式演算表!AV341="","",ROUND(生产方式演算表!AV341,-1))</f>
        <v/>
      </c>
      <c r="R341" s="3" t="str">
        <f>IF(生产方式演算表!V341="","",生产方式演算表!V341)</f>
        <v/>
      </c>
      <c r="S341" s="3" t="str">
        <f>IF(生产方式演算表!AW341="","",IF(LEN(生产方式演算表!AW341)=1,生产方式演算表!AW341,ROUND(生产方式演算表!AW341,-1)))</f>
        <v/>
      </c>
      <c r="T341" s="3" t="str">
        <f>IF(生产方式演算表!X341="","",生产方式演算表!X341)</f>
        <v/>
      </c>
      <c r="U341" s="3" t="str">
        <f>IF(生产方式演算表!AX341="","",IF(LEN(生产方式演算表!AX341)=1,生产方式演算表!AX341,ROUND(生产方式演算表!AX341,-1)))</f>
        <v/>
      </c>
      <c r="V341" s="3">
        <f t="shared" si="20"/>
        <v>0</v>
      </c>
      <c r="W341" s="3">
        <f t="shared" si="21"/>
        <v>21</v>
      </c>
      <c r="X341" s="3">
        <f t="shared" si="22"/>
        <v>0</v>
      </c>
      <c r="Y341" s="3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customHeight="1" x14ac:dyDescent="0.4">
      <c r="A342" s="21" t="str">
        <f>生产方式演算表!A342</f>
        <v>pmg_钢铁厂_所有制</v>
      </c>
      <c r="B342" s="18" t="str">
        <f>IF(生产方式演算表!B342="","",生产方式演算表!B342)</f>
        <v>pm_重_教会所有</v>
      </c>
      <c r="C342" s="21">
        <f>生产方式演算表!C342</f>
        <v>2</v>
      </c>
      <c r="D342" s="22" t="str">
        <f>IF(生产方式演算表!F342="","",生产方式演算表!F342)</f>
        <v/>
      </c>
      <c r="E342" s="22" t="str">
        <f>IF(生产方式演算表!AO342="","",IF(LEN(生产方式演算表!AO342)=1,生产方式演算表!AO342,ROUND(生产方式演算表!AO342,-1)))</f>
        <v/>
      </c>
      <c r="F342" s="22" t="str">
        <f>IF(生产方式演算表!H342="","",生产方式演算表!H342)</f>
        <v/>
      </c>
      <c r="G342" s="22" t="str">
        <f>IF(生产方式演算表!AP342="","",IF(LEN(生产方式演算表!AP342)=1,生产方式演算表!AP342,ROUND(生产方式演算表!AP342,-1)))</f>
        <v/>
      </c>
      <c r="H342" s="22" t="str">
        <f>IF(生产方式演算表!J342="","",生产方式演算表!J342)</f>
        <v/>
      </c>
      <c r="I342" s="22" t="str">
        <f>IF(生产方式演算表!AQ342="","",IF(LEN(生产方式演算表!AQ342)=1,生产方式演算表!AQ342,ROUND(生产方式演算表!AQ342,-1)))</f>
        <v/>
      </c>
      <c r="J342" s="24" t="str">
        <f>IF(生产方式演算表!AR342=0,"","运力")</f>
        <v/>
      </c>
      <c r="K342" s="24" t="str">
        <f>IF(J342="","",IF(LEN(生产方式演算表!AR342)=1,生产方式演算表!AR342,ROUND(生产方式演算表!AR342,-1)))</f>
        <v/>
      </c>
      <c r="L342" s="3" t="str">
        <f>IF(生产方式演算表!O342="","",生产方式演算表!O342)</f>
        <v>教士</v>
      </c>
      <c r="M342" s="3">
        <f>IF(生产方式演算表!AT342="","",ROUND(生产方式演算表!AT342,-1))</f>
        <v>530</v>
      </c>
      <c r="N342" s="3" t="str">
        <f>IF(生产方式演算表!Q342="","",生产方式演算表!Q342)</f>
        <v/>
      </c>
      <c r="O342" s="3" t="str">
        <f>IF(生产方式演算表!AU342="","",ROUND(生产方式演算表!AU342,-1))</f>
        <v/>
      </c>
      <c r="P342" s="3" t="str">
        <f>IF(生产方式演算表!S342="","",生产方式演算表!S342)</f>
        <v/>
      </c>
      <c r="Q342" s="3" t="str">
        <f>IF(生产方式演算表!AV342="","",ROUND(生产方式演算表!AV342,-1))</f>
        <v/>
      </c>
      <c r="R342" s="3" t="str">
        <f>IF(生产方式演算表!V342="","",生产方式演算表!V342)</f>
        <v/>
      </c>
      <c r="S342" s="3" t="str">
        <f>IF(生产方式演算表!AW342="","",IF(LEN(生产方式演算表!AW342)=1,生产方式演算表!AW342,ROUND(生产方式演算表!AW342,-1)))</f>
        <v/>
      </c>
      <c r="T342" s="3" t="str">
        <f>IF(生产方式演算表!X342="","",生产方式演算表!X342)</f>
        <v/>
      </c>
      <c r="U342" s="3" t="str">
        <f>IF(生产方式演算表!AX342="","",IF(LEN(生产方式演算表!AX342)=1,生产方式演算表!AX342,ROUND(生产方式演算表!AX342,-1)))</f>
        <v/>
      </c>
      <c r="V342" s="3">
        <f t="shared" si="20"/>
        <v>0</v>
      </c>
      <c r="W342" s="3">
        <f t="shared" si="21"/>
        <v>35</v>
      </c>
      <c r="X342" s="3">
        <f t="shared" si="22"/>
        <v>0</v>
      </c>
      <c r="Y342" s="3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customHeight="1" x14ac:dyDescent="0.4">
      <c r="A343" s="21" t="str">
        <f>生产方式演算表!A343</f>
        <v>pmg_钢铁厂_所有制</v>
      </c>
      <c r="B343" s="18" t="str">
        <f>IF(生产方式演算表!B343="","",生产方式演算表!B343)</f>
        <v>pm_重_私人运营</v>
      </c>
      <c r="C343" s="21">
        <f>生产方式演算表!C343</f>
        <v>3</v>
      </c>
      <c r="D343" s="22" t="str">
        <f>IF(生产方式演算表!F343="","",生产方式演算表!F343)</f>
        <v/>
      </c>
      <c r="E343" s="22" t="str">
        <f>IF(生产方式演算表!AO343="","",IF(LEN(生产方式演算表!AO343)=1,生产方式演算表!AO343,ROUND(生产方式演算表!AO343,-1)))</f>
        <v/>
      </c>
      <c r="F343" s="22" t="str">
        <f>IF(生产方式演算表!H343="","",生产方式演算表!H343)</f>
        <v/>
      </c>
      <c r="G343" s="22" t="str">
        <f>IF(生产方式演算表!AP343="","",IF(LEN(生产方式演算表!AP343)=1,生产方式演算表!AP343,ROUND(生产方式演算表!AP343,-1)))</f>
        <v/>
      </c>
      <c r="H343" s="22" t="str">
        <f>IF(生产方式演算表!J343="","",生产方式演算表!J343)</f>
        <v/>
      </c>
      <c r="I343" s="22" t="str">
        <f>IF(生产方式演算表!AQ343="","",IF(LEN(生产方式演算表!AQ343)=1,生产方式演算表!AQ343,ROUND(生产方式演算表!AQ343,-1)))</f>
        <v/>
      </c>
      <c r="J343" s="24" t="str">
        <f>IF(生产方式演算表!AR343=0,"","运力")</f>
        <v/>
      </c>
      <c r="K343" s="24" t="str">
        <f>IF(J343="","",IF(LEN(生产方式演算表!AR343)=1,生产方式演算表!AR343,ROUND(生产方式演算表!AR343,-1)))</f>
        <v/>
      </c>
      <c r="L343" s="3" t="str">
        <f>IF(生产方式演算表!O343="","",生产方式演算表!O343)</f>
        <v>资本家</v>
      </c>
      <c r="M343" s="3">
        <f>IF(生产方式演算表!AT343="","",ROUND(生产方式演算表!AT343,-1))</f>
        <v>140</v>
      </c>
      <c r="N343" s="3" t="str">
        <f>IF(生产方式演算表!Q343="","",生产方式演算表!Q343)</f>
        <v>职员</v>
      </c>
      <c r="O343" s="3">
        <f>IF(生产方式演算表!AU343="","",ROUND(生产方式演算表!AU343,-1))</f>
        <v>370</v>
      </c>
      <c r="P343" s="3" t="str">
        <f>IF(生产方式演算表!S343="","",生产方式演算表!S343)</f>
        <v/>
      </c>
      <c r="Q343" s="3" t="str">
        <f>IF(生产方式演算表!AV343="","",ROUND(生产方式演算表!AV343,-1))</f>
        <v/>
      </c>
      <c r="R343" s="3" t="str">
        <f>IF(生产方式演算表!V343="","",生产方式演算表!V343)</f>
        <v/>
      </c>
      <c r="S343" s="3" t="str">
        <f>IF(生产方式演算表!AW343="","",IF(LEN(生产方式演算表!AW343)=1,生产方式演算表!AW343,ROUND(生产方式演算表!AW343,-1)))</f>
        <v/>
      </c>
      <c r="T343" s="3" t="str">
        <f>IF(生产方式演算表!X343="","",生产方式演算表!X343)</f>
        <v/>
      </c>
      <c r="U343" s="3" t="str">
        <f>IF(生产方式演算表!AX343="","",IF(LEN(生产方式演算表!AX343)=1,生产方式演算表!AX343,ROUND(生产方式演算表!AX343,-1)))</f>
        <v/>
      </c>
      <c r="V343" s="3">
        <f t="shared" si="20"/>
        <v>0</v>
      </c>
      <c r="W343" s="3">
        <f t="shared" si="21"/>
        <v>203</v>
      </c>
      <c r="X343" s="3">
        <f t="shared" si="22"/>
        <v>0</v>
      </c>
      <c r="Y343" s="3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customHeight="1" x14ac:dyDescent="0.4">
      <c r="A344" s="21" t="str">
        <f>生产方式演算表!A344</f>
        <v>pmg_钢铁厂_所有制</v>
      </c>
      <c r="B344" s="18" t="str">
        <f>IF(生产方式演算表!B344="","",生产方式演算表!B344)</f>
        <v>pm_重_公开交易</v>
      </c>
      <c r="C344" s="21">
        <f>生产方式演算表!C344</f>
        <v>4</v>
      </c>
      <c r="D344" s="22" t="str">
        <f>IF(生产方式演算表!F344="","",生产方式演算表!F344)</f>
        <v/>
      </c>
      <c r="E344" s="22" t="str">
        <f>IF(生产方式演算表!AO344="","",IF(LEN(生产方式演算表!AO344)=1,生产方式演算表!AO344,ROUND(生产方式演算表!AO344,-1)))</f>
        <v/>
      </c>
      <c r="F344" s="22" t="str">
        <f>IF(生产方式演算表!H344="","",生产方式演算表!H344)</f>
        <v/>
      </c>
      <c r="G344" s="22" t="str">
        <f>IF(生产方式演算表!AP344="","",IF(LEN(生产方式演算表!AP344)=1,生产方式演算表!AP344,ROUND(生产方式演算表!AP344,-1)))</f>
        <v/>
      </c>
      <c r="H344" s="22" t="str">
        <f>IF(生产方式演算表!J344="","",生产方式演算表!J344)</f>
        <v/>
      </c>
      <c r="I344" s="22" t="str">
        <f>IF(生产方式演算表!AQ344="","",IF(LEN(生产方式演算表!AQ344)=1,生产方式演算表!AQ344,ROUND(生产方式演算表!AQ344,-1)))</f>
        <v/>
      </c>
      <c r="J344" s="24" t="str">
        <f>IF(生产方式演算表!AR344=0,"","运力")</f>
        <v/>
      </c>
      <c r="K344" s="24" t="str">
        <f>IF(J344="","",IF(LEN(生产方式演算表!AR344)=1,生产方式演算表!AR344,ROUND(生产方式演算表!AR344,-1)))</f>
        <v/>
      </c>
      <c r="L344" s="3" t="str">
        <f>IF(生产方式演算表!O344="","",生产方式演算表!O344)</f>
        <v>资本家</v>
      </c>
      <c r="M344" s="3">
        <f>IF(生产方式演算表!AT344="","",ROUND(生产方式演算表!AT344,-1))</f>
        <v>70</v>
      </c>
      <c r="N344" s="3" t="str">
        <f>IF(生产方式演算表!Q344="","",生产方式演算表!Q344)</f>
        <v>职员</v>
      </c>
      <c r="O344" s="3">
        <f>IF(生产方式演算表!AU344="","",ROUND(生产方式演算表!AU344,-1))</f>
        <v>180</v>
      </c>
      <c r="P344" s="3" t="str">
        <f>IF(生产方式演算表!S344="","",生产方式演算表!S344)</f>
        <v/>
      </c>
      <c r="Q344" s="3" t="str">
        <f>IF(生产方式演算表!AV344="","",ROUND(生产方式演算表!AV344,-1))</f>
        <v/>
      </c>
      <c r="R344" s="3" t="str">
        <f>IF(生产方式演算表!V344="","",生产方式演算表!V344)</f>
        <v/>
      </c>
      <c r="S344" s="3" t="str">
        <f>IF(生产方式演算表!AW344="","",IF(LEN(生产方式演算表!AW344)=1,生产方式演算表!AW344,ROUND(生产方式演算表!AW344,-1)))</f>
        <v/>
      </c>
      <c r="T344" s="3" t="str">
        <f>IF(生产方式演算表!X344="","",生产方式演算表!X344)</f>
        <v/>
      </c>
      <c r="U344" s="3" t="str">
        <f>IF(生产方式演算表!AX344="","",IF(LEN(生产方式演算表!AX344)=1,生产方式演算表!AX344,ROUND(生产方式演算表!AX344,-1)))</f>
        <v/>
      </c>
      <c r="V344" s="3">
        <f t="shared" si="20"/>
        <v>0</v>
      </c>
      <c r="W344" s="3">
        <f t="shared" si="21"/>
        <v>100</v>
      </c>
      <c r="X344" s="3">
        <f t="shared" si="22"/>
        <v>0</v>
      </c>
      <c r="Y344" s="3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customHeight="1" x14ac:dyDescent="0.4">
      <c r="A345" s="21" t="str">
        <f>生产方式演算表!A345</f>
        <v>pmg_钢铁厂_所有制</v>
      </c>
      <c r="B345" s="18" t="str">
        <f>IF(生产方式演算表!B345="","",生产方式演算表!B345)</f>
        <v>pm_重_政府运营</v>
      </c>
      <c r="C345" s="21">
        <f>生产方式演算表!C345</f>
        <v>5</v>
      </c>
      <c r="D345" s="22" t="str">
        <f>IF(生产方式演算表!F345="","",生产方式演算表!F345)</f>
        <v/>
      </c>
      <c r="E345" s="22" t="str">
        <f>IF(生产方式演算表!AO345="","",IF(LEN(生产方式演算表!AO345)=1,生产方式演算表!AO345,ROUND(生产方式演算表!AO345,-1)))</f>
        <v/>
      </c>
      <c r="F345" s="22" t="str">
        <f>IF(生产方式演算表!H345="","",生产方式演算表!H345)</f>
        <v/>
      </c>
      <c r="G345" s="22" t="str">
        <f>IF(生产方式演算表!AP345="","",IF(LEN(生产方式演算表!AP345)=1,生产方式演算表!AP345,ROUND(生产方式演算表!AP345,-1)))</f>
        <v/>
      </c>
      <c r="H345" s="22" t="str">
        <f>IF(生产方式演算表!J345="","",生产方式演算表!J345)</f>
        <v/>
      </c>
      <c r="I345" s="22" t="str">
        <f>IF(生产方式演算表!AQ345="","",IF(LEN(生产方式演算表!AQ345)=1,生产方式演算表!AQ345,ROUND(生产方式演算表!AQ345,-1)))</f>
        <v/>
      </c>
      <c r="J345" s="24" t="str">
        <f>IF(生产方式演算表!AR345=0,"","运力")</f>
        <v/>
      </c>
      <c r="K345" s="24" t="str">
        <f>IF(J345="","",IF(LEN(生产方式演算表!AR345)=1,生产方式演算表!AR345,ROUND(生产方式演算表!AR345,-1)))</f>
        <v/>
      </c>
      <c r="L345" s="3" t="str">
        <f>IF(生产方式演算表!O345="","",生产方式演算表!O345)</f>
        <v>官僚</v>
      </c>
      <c r="M345" s="3">
        <f>IF(生产方式演算表!AT345="","",ROUND(生产方式演算表!AT345,-1))</f>
        <v>600</v>
      </c>
      <c r="N345" s="3" t="str">
        <f>IF(生产方式演算表!Q345="","",生产方式演算表!Q345)</f>
        <v/>
      </c>
      <c r="O345" s="3" t="str">
        <f>IF(生产方式演算表!AU345="","",ROUND(生产方式演算表!AU345,-1))</f>
        <v/>
      </c>
      <c r="P345" s="3" t="str">
        <f>IF(生产方式演算表!S345="","",生产方式演算表!S345)</f>
        <v/>
      </c>
      <c r="Q345" s="3" t="str">
        <f>IF(生产方式演算表!AV345="","",ROUND(生产方式演算表!AV345,-1))</f>
        <v/>
      </c>
      <c r="R345" s="3" t="str">
        <f>IF(生产方式演算表!V345="","",生产方式演算表!V345)</f>
        <v/>
      </c>
      <c r="S345" s="3" t="str">
        <f>IF(生产方式演算表!AW345="","",IF(LEN(生产方式演算表!AW345)=1,生产方式演算表!AW345,ROUND(生产方式演算表!AW345,-1)))</f>
        <v/>
      </c>
      <c r="T345" s="3" t="str">
        <f>IF(生产方式演算表!X345="","",生产方式演算表!X345)</f>
        <v/>
      </c>
      <c r="U345" s="3" t="str">
        <f>IF(生产方式演算表!AX345="","",IF(LEN(生产方式演算表!AX345)=1,生产方式演算表!AX345,ROUND(生产方式演算表!AX345,-1)))</f>
        <v/>
      </c>
      <c r="V345" s="3">
        <f t="shared" si="20"/>
        <v>0</v>
      </c>
      <c r="W345" s="3">
        <f t="shared" si="21"/>
        <v>40</v>
      </c>
      <c r="X345" s="3">
        <f t="shared" si="22"/>
        <v>0</v>
      </c>
      <c r="Y345" s="3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customHeight="1" x14ac:dyDescent="0.4">
      <c r="A346" s="21" t="str">
        <f>生产方式演算表!A346</f>
        <v>pmg_钢铁厂_所有制</v>
      </c>
      <c r="B346" s="18" t="str">
        <f>IF(生产方式演算表!B346="","",生产方式演算表!B346)</f>
        <v>pm_重_初级工人合作社</v>
      </c>
      <c r="C346" s="21">
        <f>生产方式演算表!C346</f>
        <v>6</v>
      </c>
      <c r="D346" s="22" t="str">
        <f>IF(生产方式演算表!F346="","",生产方式演算表!F346)</f>
        <v/>
      </c>
      <c r="E346" s="22" t="str">
        <f>IF(生产方式演算表!AO346="","",IF(LEN(生产方式演算表!AO346)=1,生产方式演算表!AO346,ROUND(生产方式演算表!AO346,-1)))</f>
        <v/>
      </c>
      <c r="F346" s="22" t="str">
        <f>IF(生产方式演算表!H346="","",生产方式演算表!H346)</f>
        <v/>
      </c>
      <c r="G346" s="22" t="str">
        <f>IF(生产方式演算表!AP346="","",IF(LEN(生产方式演算表!AP346)=1,生产方式演算表!AP346,ROUND(生产方式演算表!AP346,-1)))</f>
        <v/>
      </c>
      <c r="H346" s="22" t="str">
        <f>IF(生产方式演算表!J346="","",生产方式演算表!J346)</f>
        <v/>
      </c>
      <c r="I346" s="22" t="str">
        <f>IF(生产方式演算表!AQ346="","",IF(LEN(生产方式演算表!AQ346)=1,生产方式演算表!AQ346,ROUND(生产方式演算表!AQ346,-1)))</f>
        <v/>
      </c>
      <c r="J346" s="24" t="str">
        <f>IF(生产方式演算表!AR346=0,"","运力")</f>
        <v/>
      </c>
      <c r="K346" s="24" t="str">
        <f>IF(J346="","",IF(LEN(生产方式演算表!AR346)=1,生产方式演算表!AR346,ROUND(生产方式演算表!AR346,-1)))</f>
        <v/>
      </c>
      <c r="L346" s="3" t="str">
        <f>IF(生产方式演算表!O346="","",生产方式演算表!O346)</f>
        <v>劳工</v>
      </c>
      <c r="M346" s="3">
        <f>IF(生产方式演算表!AT346="","",ROUND(生产方式演算表!AT346,-1))</f>
        <v>300</v>
      </c>
      <c r="N346" s="3" t="str">
        <f>IF(生产方式演算表!Q346="","",生产方式演算表!Q346)</f>
        <v>工程师</v>
      </c>
      <c r="O346" s="3">
        <f>IF(生产方式演算表!AU346="","",ROUND(生产方式演算表!AU346,-1))</f>
        <v>200</v>
      </c>
      <c r="P346" s="3" t="str">
        <f>IF(生产方式演算表!S346="","",生产方式演算表!S346)</f>
        <v/>
      </c>
      <c r="Q346" s="3" t="str">
        <f>IF(生产方式演算表!AV346="","",ROUND(生产方式演算表!AV346,-1))</f>
        <v/>
      </c>
      <c r="R346" s="3" t="str">
        <f>IF(生产方式演算表!V346="","",生产方式演算表!V346)</f>
        <v/>
      </c>
      <c r="S346" s="3" t="str">
        <f>IF(生产方式演算表!AW346="","",IF(LEN(生产方式演算表!AW346)=1,生产方式演算表!AW346,ROUND(生产方式演算表!AW346,-1)))</f>
        <v/>
      </c>
      <c r="T346" s="3" t="str">
        <f>IF(生产方式演算表!X346="","",生产方式演算表!X346)</f>
        <v/>
      </c>
      <c r="U346" s="3" t="str">
        <f>IF(生产方式演算表!AX346="","",IF(LEN(生产方式演算表!AX346)=1,生产方式演算表!AX346,ROUND(生产方式演算表!AX346,-1)))</f>
        <v/>
      </c>
      <c r="V346" s="3">
        <f t="shared" si="20"/>
        <v>0</v>
      </c>
      <c r="W346" s="3">
        <f t="shared" si="21"/>
        <v>11</v>
      </c>
      <c r="X346" s="3">
        <f t="shared" si="22"/>
        <v>0</v>
      </c>
      <c r="Y346" s="3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customHeight="1" x14ac:dyDescent="0.4">
      <c r="A347" s="21" t="str">
        <f>生产方式演算表!A347</f>
        <v>pmg_钢铁厂_所有制</v>
      </c>
      <c r="B347" s="18" t="str">
        <f>IF(生产方式演算表!B347="","",生产方式演算表!B347)</f>
        <v>pm_重_高级工人合作社</v>
      </c>
      <c r="C347" s="21">
        <f>生产方式演算表!C347</f>
        <v>7</v>
      </c>
      <c r="D347" s="22" t="str">
        <f>IF(生产方式演算表!F347="","",生产方式演算表!F347)</f>
        <v/>
      </c>
      <c r="E347" s="22" t="str">
        <f>IF(生产方式演算表!AO347="","",IF(LEN(生产方式演算表!AO347)=1,生产方式演算表!AO347,ROUND(生产方式演算表!AO347,-1)))</f>
        <v/>
      </c>
      <c r="F347" s="22" t="str">
        <f>IF(生产方式演算表!H347="","",生产方式演算表!H347)</f>
        <v/>
      </c>
      <c r="G347" s="22" t="str">
        <f>IF(生产方式演算表!AP347="","",IF(LEN(生产方式演算表!AP347)=1,生产方式演算表!AP347,ROUND(生产方式演算表!AP347,-1)))</f>
        <v/>
      </c>
      <c r="H347" s="22" t="str">
        <f>IF(生产方式演算表!J347="","",生产方式演算表!J347)</f>
        <v/>
      </c>
      <c r="I347" s="22" t="str">
        <f>IF(生产方式演算表!AQ347="","",IF(LEN(生产方式演算表!AQ347)=1,生产方式演算表!AQ347,ROUND(生产方式演算表!AQ347,-1)))</f>
        <v/>
      </c>
      <c r="J347" s="24" t="str">
        <f>IF(生产方式演算表!AR347=0,"","运力")</f>
        <v/>
      </c>
      <c r="K347" s="24" t="str">
        <f>IF(J347="","",IF(LEN(生产方式演算表!AR347)=1,生产方式演算表!AR347,ROUND(生产方式演算表!AR347,-1)))</f>
        <v/>
      </c>
      <c r="L347" s="3" t="str">
        <f>IF(生产方式演算表!O347="","",生产方式演算表!O347)</f>
        <v>劳工</v>
      </c>
      <c r="M347" s="3">
        <f>IF(生产方式演算表!AT347="","",ROUND(生产方式演算表!AT347,-1))</f>
        <v>150</v>
      </c>
      <c r="N347" s="3" t="str">
        <f>IF(生产方式演算表!Q347="","",生产方式演算表!Q347)</f>
        <v>工程师</v>
      </c>
      <c r="O347" s="3">
        <f>IF(生产方式演算表!AU347="","",ROUND(生产方式演算表!AU347,-1))</f>
        <v>130</v>
      </c>
      <c r="P347" s="3" t="str">
        <f>IF(生产方式演算表!S347="","",生产方式演算表!S347)</f>
        <v>法士</v>
      </c>
      <c r="Q347" s="3">
        <f>IF(生产方式演算表!AV347="","",ROUND(生产方式演算表!AV347,-1))</f>
        <v>90</v>
      </c>
      <c r="R347" s="3" t="str">
        <f>IF(生产方式演算表!V347="","",生产方式演算表!V347)</f>
        <v/>
      </c>
      <c r="S347" s="3" t="str">
        <f>IF(生产方式演算表!AW347="","",IF(LEN(生产方式演算表!AW347)=1,生产方式演算表!AW347,ROUND(生产方式演算表!AW347,-1)))</f>
        <v/>
      </c>
      <c r="T347" s="3" t="str">
        <f>IF(生产方式演算表!X347="","",生产方式演算表!X347)</f>
        <v/>
      </c>
      <c r="U347" s="3" t="str">
        <f>IF(生产方式演算表!AX347="","",IF(LEN(生产方式演算表!AX347)=1,生产方式演算表!AX347,ROUND(生产方式演算表!AX347,-1)))</f>
        <v/>
      </c>
      <c r="V347" s="3">
        <f t="shared" si="20"/>
        <v>0</v>
      </c>
      <c r="W347" s="3">
        <f t="shared" si="21"/>
        <v>6</v>
      </c>
      <c r="X347" s="3">
        <f t="shared" si="22"/>
        <v>0</v>
      </c>
      <c r="Y347" s="3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customHeight="1" x14ac:dyDescent="0.4">
      <c r="A348" s="21" t="str">
        <f>生产方式演算表!A348</f>
        <v>pmg_钢铁厂_所有制</v>
      </c>
      <c r="B348" s="18" t="str">
        <f>IF(生产方式演算表!B348="","",生产方式演算表!B348)</f>
        <v>pm_重_法师所有</v>
      </c>
      <c r="C348" s="21">
        <f>生产方式演算表!C348</f>
        <v>8</v>
      </c>
      <c r="D348" s="22" t="str">
        <f>IF(生产方式演算表!F348="","",生产方式演算表!F348)</f>
        <v/>
      </c>
      <c r="E348" s="22" t="str">
        <f>IF(生产方式演算表!AO348="","",IF(LEN(生产方式演算表!AO348)=1,生产方式演算表!AO348,ROUND(生产方式演算表!AO348,-1)))</f>
        <v/>
      </c>
      <c r="F348" s="22" t="str">
        <f>IF(生产方式演算表!H348="","",生产方式演算表!H348)</f>
        <v/>
      </c>
      <c r="G348" s="22" t="str">
        <f>IF(生产方式演算表!AP348="","",IF(LEN(生产方式演算表!AP348)=1,生产方式演算表!AP348,ROUND(生产方式演算表!AP348,-1)))</f>
        <v/>
      </c>
      <c r="H348" s="22" t="str">
        <f>IF(生产方式演算表!J348="","",生产方式演算表!J348)</f>
        <v/>
      </c>
      <c r="I348" s="22" t="str">
        <f>IF(生产方式演算表!AQ348="","",IF(LEN(生产方式演算表!AQ348)=1,生产方式演算表!AQ348,ROUND(生产方式演算表!AQ348,-1)))</f>
        <v/>
      </c>
      <c r="J348" s="24" t="str">
        <f>IF(生产方式演算表!AR348=0,"","运力")</f>
        <v/>
      </c>
      <c r="K348" s="24" t="str">
        <f>IF(J348="","",IF(LEN(生产方式演算表!AR348)=1,生产方式演算表!AR348,ROUND(生产方式演算表!AR348,-1)))</f>
        <v/>
      </c>
      <c r="L348" s="3" t="str">
        <f>IF(生产方式演算表!O348="","",生产方式演算表!O348)</f>
        <v>法师</v>
      </c>
      <c r="M348" s="3">
        <f>IF(生产方式演算表!AT348="","",ROUND(生产方式演算表!AT348,-1))</f>
        <v>50</v>
      </c>
      <c r="N348" s="3" t="str">
        <f>IF(生产方式演算表!Q348="","",生产方式演算表!Q348)</f>
        <v>法士</v>
      </c>
      <c r="O348" s="3">
        <f>IF(生产方式演算表!AU348="","",ROUND(生产方式演算表!AU348,-1))</f>
        <v>310</v>
      </c>
      <c r="P348" s="3" t="str">
        <f>IF(生产方式演算表!S348="","",生产方式演算表!S348)</f>
        <v/>
      </c>
      <c r="Q348" s="3" t="str">
        <f>IF(生产方式演算表!AV348="","",ROUND(生产方式演算表!AV348,-1))</f>
        <v/>
      </c>
      <c r="R348" s="3" t="str">
        <f>IF(生产方式演算表!V348="","",生产方式演算表!V348)</f>
        <v/>
      </c>
      <c r="S348" s="3" t="str">
        <f>IF(生产方式演算表!AW348="","",IF(LEN(生产方式演算表!AW348)=1,生产方式演算表!AW348,ROUND(生产方式演算表!AW348,-1)))</f>
        <v/>
      </c>
      <c r="T348" s="3" t="str">
        <f>IF(生产方式演算表!X348="","",生产方式演算表!X348)</f>
        <v/>
      </c>
      <c r="U348" s="3" t="str">
        <f>IF(生产方式演算表!AX348="","",IF(LEN(生产方式演算表!AX348)=1,生产方式演算表!AX348,ROUND(生产方式演算表!AX348,-1)))</f>
        <v/>
      </c>
      <c r="V348" s="3">
        <f t="shared" si="20"/>
        <v>0</v>
      </c>
      <c r="W348" s="3">
        <f t="shared" si="21"/>
        <v>159</v>
      </c>
      <c r="X348" s="3">
        <f t="shared" si="22"/>
        <v>0</v>
      </c>
      <c r="Y348" s="3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1" t="str">
        <f>生产方式演算表!A349</f>
        <v>pmg_炼金厂_基础生产</v>
      </c>
      <c r="B349" s="18" t="str">
        <f>IF(生产方式演算表!B349="","",生产方式演算表!B349)</f>
        <v>pm_精练</v>
      </c>
      <c r="C349" s="21">
        <f>生产方式演算表!C349</f>
        <v>1</v>
      </c>
      <c r="D349" s="22" t="str">
        <f>IF(生产方式演算表!F349="","",生产方式演算表!F349)</f>
        <v>泽洛</v>
      </c>
      <c r="E349" s="22">
        <f>IF(生产方式演算表!AO349="","",IF(LEN(生产方式演算表!AO349)=1,生产方式演算表!AO349,ROUND(生产方式演算表!AO349,-1)))</f>
        <v>10</v>
      </c>
      <c r="F349" s="22" t="str">
        <f>IF(生产方式演算表!H349="","",生产方式演算表!H349)</f>
        <v>钢铁</v>
      </c>
      <c r="G349" s="22">
        <f>IF(生产方式演算表!AP349="","",IF(LEN(生产方式演算表!AP349)=1,生产方式演算表!AP349,ROUND(生产方式演算表!AP349,-1)))</f>
        <v>7</v>
      </c>
      <c r="H349" s="22" t="str">
        <f>IF(生产方式演算表!J349="","",生产方式演算表!J349)</f>
        <v/>
      </c>
      <c r="I349" s="22" t="str">
        <f>IF(生产方式演算表!AQ349="","",IF(LEN(生产方式演算表!AQ349)=1,生产方式演算表!AQ349,ROUND(生产方式演算表!AQ349,-1)))</f>
        <v/>
      </c>
      <c r="J349" s="24" t="str">
        <f>IF(生产方式演算表!AR349=0,"","运力")</f>
        <v>运力</v>
      </c>
      <c r="K349" s="24">
        <f>IF(J349="","",IF(LEN(生产方式演算表!AR349)=1,生产方式演算表!AR349,ROUND(生产方式演算表!AR349,-1)))</f>
        <v>6</v>
      </c>
      <c r="L349" s="3" t="str">
        <f>IF(生产方式演算表!O349="","",生产方式演算表!O349)</f>
        <v>劳工</v>
      </c>
      <c r="M349" s="3">
        <f>IF(生产方式演算表!AT349="","",ROUND(生产方式演算表!AT349,-1))</f>
        <v>3480</v>
      </c>
      <c r="N349" s="3" t="str">
        <f>IF(生产方式演算表!Q349="","",生产方式演算表!Q349)</f>
        <v>法士</v>
      </c>
      <c r="O349" s="3">
        <f>IF(生产方式演算表!AU349="","",ROUND(生产方式演算表!AU349,-1))</f>
        <v>260</v>
      </c>
      <c r="P349" s="3" t="str">
        <f>IF(生产方式演算表!S349="","",生产方式演算表!S349)</f>
        <v/>
      </c>
      <c r="Q349" s="3" t="str">
        <f>IF(生产方式演算表!AV349="","",ROUND(生产方式演算表!AV349,-1))</f>
        <v/>
      </c>
      <c r="R349" s="3" t="str">
        <f>IF(生产方式演算表!V349="","",生产方式演算表!V349)</f>
        <v>秘银</v>
      </c>
      <c r="S349" s="3">
        <f>IF(生产方式演算表!AW349="","",IF(LEN(生产方式演算表!AW349)=1,生产方式演算表!AW349,ROUND(生产方式演算表!AW349,-1)))</f>
        <v>20</v>
      </c>
      <c r="T349" s="3" t="str">
        <f>IF(生产方式演算表!X349="","",生产方式演算表!X349)</f>
        <v/>
      </c>
      <c r="U349" s="3" t="str">
        <f>IF(生产方式演算表!AX349="","",IF(LEN(生产方式演算表!AX349)=1,生产方式演算表!AX349,ROUND(生产方式演算表!AX349,-1)))</f>
        <v/>
      </c>
      <c r="V349" s="3">
        <f t="shared" si="20"/>
        <v>800</v>
      </c>
      <c r="W349" s="3">
        <f t="shared" si="21"/>
        <v>83</v>
      </c>
      <c r="X349" s="3">
        <f t="shared" si="22"/>
        <v>1600</v>
      </c>
      <c r="Y349" s="3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spans="1:34" ht="19.100000000000001" customHeight="1" x14ac:dyDescent="0.4">
      <c r="A350" s="21" t="str">
        <f>生产方式演算表!A350</f>
        <v>pmg_炼金厂_基础生产</v>
      </c>
      <c r="B350" s="18" t="str">
        <f>IF(生产方式演算表!B350="","",生产方式演算表!B350)</f>
        <v>pm_魔能锻造法</v>
      </c>
      <c r="C350" s="21">
        <f>生产方式演算表!C350</f>
        <v>2</v>
      </c>
      <c r="D350" s="22" t="str">
        <f>IF(生产方式演算表!F350="","",生产方式演算表!F350)</f>
        <v>泽洛</v>
      </c>
      <c r="E350" s="22">
        <f>IF(生产方式演算表!AO350="","",IF(LEN(生产方式演算表!AO350)=1,生产方式演算表!AO350,ROUND(生产方式演算表!AO350,-1)))</f>
        <v>20</v>
      </c>
      <c r="F350" s="22" t="str">
        <f>IF(生产方式演算表!H350="","",生产方式演算表!H350)</f>
        <v>钢铁</v>
      </c>
      <c r="G350" s="22">
        <f>IF(生产方式演算表!AP350="","",IF(LEN(生产方式演算表!AP350)=1,生产方式演算表!AP350,ROUND(生产方式演算表!AP350,-1)))</f>
        <v>10</v>
      </c>
      <c r="H350" s="22" t="str">
        <f>IF(生产方式演算表!J350="","",生产方式演算表!J350)</f>
        <v/>
      </c>
      <c r="I350" s="22" t="str">
        <f>IF(生产方式演算表!AQ350="","",IF(LEN(生产方式演算表!AQ350)=1,生产方式演算表!AQ350,ROUND(生产方式演算表!AQ350,-1)))</f>
        <v/>
      </c>
      <c r="J350" s="24" t="str">
        <f>IF(生产方式演算表!AR350=0,"","运力")</f>
        <v>运力</v>
      </c>
      <c r="K350" s="24">
        <f>IF(J350="","",IF(LEN(生产方式演算表!AR350)=1,生产方式演算表!AR350,ROUND(生产方式演算表!AR350,-1)))</f>
        <v>8</v>
      </c>
      <c r="L350" s="3" t="str">
        <f>IF(生产方式演算表!O350="","",生产方式演算表!O350)</f>
        <v>劳工</v>
      </c>
      <c r="M350" s="3">
        <f>IF(生产方式演算表!AT350="","",ROUND(生产方式演算表!AT350,-1))</f>
        <v>3350</v>
      </c>
      <c r="N350" s="3" t="str">
        <f>IF(生产方式演算表!Q350="","",生产方式演算表!Q350)</f>
        <v>法士</v>
      </c>
      <c r="O350" s="3">
        <f>IF(生产方式演算表!AU350="","",ROUND(生产方式演算表!AU350,-1))</f>
        <v>290</v>
      </c>
      <c r="P350" s="3" t="str">
        <f>IF(生产方式演算表!S350="","",生产方式演算表!S350)</f>
        <v/>
      </c>
      <c r="Q350" s="3" t="str">
        <f>IF(生产方式演算表!AV350="","",ROUND(生产方式演算表!AV350,-1))</f>
        <v/>
      </c>
      <c r="R350" s="3" t="str">
        <f>IF(生产方式演算表!V350="","",生产方式演算表!V350)</f>
        <v>秘银</v>
      </c>
      <c r="S350" s="3">
        <f>IF(生产方式演算表!AW350="","",IF(LEN(生产方式演算表!AW350)=1,生产方式演算表!AW350,ROUND(生产方式演算表!AW350,-1)))</f>
        <v>30</v>
      </c>
      <c r="T350" s="3" t="str">
        <f>IF(生产方式演算表!X350="","",生产方式演算表!X350)</f>
        <v/>
      </c>
      <c r="U350" s="3" t="str">
        <f>IF(生产方式演算表!AX350="","",IF(LEN(生产方式演算表!AX350)=1,生产方式演算表!AX350,ROUND(生产方式演算表!AX350,-1)))</f>
        <v/>
      </c>
      <c r="V350" s="3">
        <f t="shared" si="20"/>
        <v>1400</v>
      </c>
      <c r="W350" s="3">
        <f t="shared" si="21"/>
        <v>80</v>
      </c>
      <c r="X350" s="3">
        <f t="shared" si="22"/>
        <v>2400</v>
      </c>
      <c r="Y350" s="3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spans="1:34" ht="19.100000000000001" customHeight="1" x14ac:dyDescent="0.4">
      <c r="A351" s="21" t="str">
        <f>生产方式演算表!A351</f>
        <v>pmg_炼金厂_基础生产</v>
      </c>
      <c r="B351" s="18" t="str">
        <f>IF(生产方式演算表!B351="","",生产方式演算表!B351)</f>
        <v/>
      </c>
      <c r="C351" s="21">
        <f>生产方式演算表!C351</f>
        <v>3</v>
      </c>
      <c r="D351" s="22" t="str">
        <f>IF(生产方式演算表!F351="","",生产方式演算表!F351)</f>
        <v>泽洛</v>
      </c>
      <c r="E351" s="22">
        <f>IF(生产方式演算表!AO351="","",IF(LEN(生产方式演算表!AO351)=1,生产方式演算表!AO351,ROUND(生产方式演算表!AO351,-1)))</f>
        <v>20</v>
      </c>
      <c r="F351" s="22" t="str">
        <f>IF(生产方式演算表!H351="","",生产方式演算表!H351)</f>
        <v>钢铁</v>
      </c>
      <c r="G351" s="22">
        <f>IF(生产方式演算表!AP351="","",IF(LEN(生产方式演算表!AP351)=1,生产方式演算表!AP351,ROUND(生产方式演算表!AP351,-1)))</f>
        <v>10</v>
      </c>
      <c r="H351" s="22" t="str">
        <f>IF(生产方式演算表!J351="","",生产方式演算表!J351)</f>
        <v/>
      </c>
      <c r="I351" s="22" t="str">
        <f>IF(生产方式演算表!AQ351="","",IF(LEN(生产方式演算表!AQ351)=1,生产方式演算表!AQ351,ROUND(生产方式演算表!AQ351,-1)))</f>
        <v/>
      </c>
      <c r="J351" s="24" t="str">
        <f>IF(生产方式演算表!AR351=0,"","运力")</f>
        <v>运力</v>
      </c>
      <c r="K351" s="24">
        <f>IF(J351="","",IF(LEN(生产方式演算表!AR351)=1,生产方式演算表!AR351,ROUND(生产方式演算表!AR351,-1)))</f>
        <v>9</v>
      </c>
      <c r="L351" s="3" t="str">
        <f>IF(生产方式演算表!O351="","",生产方式演算表!O351)</f>
        <v>劳工</v>
      </c>
      <c r="M351" s="3">
        <f>IF(生产方式演算表!AT351="","",ROUND(生产方式演算表!AT351,-1))</f>
        <v>3230</v>
      </c>
      <c r="N351" s="3" t="str">
        <f>IF(生产方式演算表!Q351="","",生产方式演算表!Q351)</f>
        <v>法士</v>
      </c>
      <c r="O351" s="3">
        <f>IF(生产方式演算表!AU351="","",ROUND(生产方式演算表!AU351,-1))</f>
        <v>320</v>
      </c>
      <c r="P351" s="3" t="str">
        <f>IF(生产方式演算表!S351="","",生产方式演算表!S351)</f>
        <v/>
      </c>
      <c r="Q351" s="3" t="str">
        <f>IF(生产方式演算表!AV351="","",ROUND(生产方式演算表!AV351,-1))</f>
        <v/>
      </c>
      <c r="R351" s="3" t="str">
        <f>IF(生产方式演算表!V351="","",生产方式演算表!V351)</f>
        <v>秘银</v>
      </c>
      <c r="S351" s="3">
        <f>IF(生产方式演算表!AW351="","",IF(LEN(生产方式演算表!AW351)=1,生产方式演算表!AW351,ROUND(生产方式演算表!AW351,-1)))</f>
        <v>40</v>
      </c>
      <c r="T351" s="3" t="str">
        <f>IF(生产方式演算表!X351="","",生产方式演算表!X351)</f>
        <v/>
      </c>
      <c r="U351" s="3" t="str">
        <f>IF(生产方式演算表!AX351="","",IF(LEN(生产方式演算表!AX351)=1,生产方式演算表!AX351,ROUND(生产方式演算表!AX351,-1)))</f>
        <v/>
      </c>
      <c r="V351" s="3">
        <f t="shared" si="20"/>
        <v>1400</v>
      </c>
      <c r="W351" s="3">
        <f t="shared" si="21"/>
        <v>78</v>
      </c>
      <c r="X351" s="3">
        <f t="shared" si="22"/>
        <v>3200</v>
      </c>
      <c r="Y351" s="3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spans="1:34" ht="19.100000000000001" customHeight="1" x14ac:dyDescent="0.4">
      <c r="A352" s="21" t="str">
        <f>生产方式演算表!A352</f>
        <v>pmg_炼金厂_基础生产</v>
      </c>
      <c r="B352" s="18" t="str">
        <f>IF(生产方式演算表!B352="","",生产方式演算表!B352)</f>
        <v>pm_雌雄金属融合法</v>
      </c>
      <c r="C352" s="21">
        <f>生产方式演算表!C352</f>
        <v>4</v>
      </c>
      <c r="D352" s="22" t="str">
        <f>IF(生产方式演算表!F352="","",生产方式演算表!F352)</f>
        <v>泽洛</v>
      </c>
      <c r="E352" s="22">
        <f>IF(生产方式演算表!AO352="","",IF(LEN(生产方式演算表!AO352)=1,生产方式演算表!AO352,ROUND(生产方式演算表!AO352,-1)))</f>
        <v>30</v>
      </c>
      <c r="F352" s="22" t="str">
        <f>IF(生产方式演算表!H352="","",生产方式演算表!H352)</f>
        <v>钢铁</v>
      </c>
      <c r="G352" s="22">
        <f>IF(生产方式演算表!AP352="","",IF(LEN(生产方式演算表!AP352)=1,生产方式演算表!AP352,ROUND(生产方式演算表!AP352,-1)))</f>
        <v>10</v>
      </c>
      <c r="H352" s="22" t="str">
        <f>IF(生产方式演算表!J352="","",生产方式演算表!J352)</f>
        <v/>
      </c>
      <c r="I352" s="22" t="str">
        <f>IF(生产方式演算表!AQ352="","",IF(LEN(生产方式演算表!AQ352)=1,生产方式演算表!AQ352,ROUND(生产方式演算表!AQ352,-1)))</f>
        <v/>
      </c>
      <c r="J352" s="24" t="str">
        <f>IF(生产方式演算表!AR352=0,"","运力")</f>
        <v>运力</v>
      </c>
      <c r="K352" s="24">
        <f>IF(J352="","",IF(LEN(生产方式演算表!AR352)=1,生产方式演算表!AR352,ROUND(生产方式演算表!AR352,-1)))</f>
        <v>9</v>
      </c>
      <c r="L352" s="3" t="str">
        <f>IF(生产方式演算表!O352="","",生产方式演算表!O352)</f>
        <v>劳工</v>
      </c>
      <c r="M352" s="3">
        <f>IF(生产方式演算表!AT352="","",ROUND(生产方式演算表!AT352,-1))</f>
        <v>3120</v>
      </c>
      <c r="N352" s="3" t="str">
        <f>IF(生产方式演算表!Q352="","",生产方式演算表!Q352)</f>
        <v>法士</v>
      </c>
      <c r="O352" s="3">
        <f>IF(生产方式演算表!AU352="","",ROUND(生产方式演算表!AU352,-1))</f>
        <v>350</v>
      </c>
      <c r="P352" s="3" t="str">
        <f>IF(生产方式演算表!S352="","",生产方式演算表!S352)</f>
        <v/>
      </c>
      <c r="Q352" s="3" t="str">
        <f>IF(生产方式演算表!AV352="","",ROUND(生产方式演算表!AV352,-1))</f>
        <v/>
      </c>
      <c r="R352" s="3" t="str">
        <f>IF(生产方式演算表!V352="","",生产方式演算表!V352)</f>
        <v>秘银</v>
      </c>
      <c r="S352" s="3">
        <f>IF(生产方式演算表!AW352="","",IF(LEN(生产方式演算表!AW352)=1,生产方式演算表!AW352,ROUND(生产方式演算表!AW352,-1)))</f>
        <v>40</v>
      </c>
      <c r="T352" s="3" t="str">
        <f>IF(生产方式演算表!X352="","",生产方式演算表!X352)</f>
        <v/>
      </c>
      <c r="U352" s="3" t="str">
        <f>IF(生产方式演算表!AX352="","",IF(LEN(生产方式演算表!AX352)=1,生产方式演算表!AX352,ROUND(生产方式演算表!AX352,-1)))</f>
        <v/>
      </c>
      <c r="V352" s="3">
        <f t="shared" si="20"/>
        <v>1850</v>
      </c>
      <c r="W352" s="3">
        <f t="shared" si="21"/>
        <v>77</v>
      </c>
      <c r="X352" s="3">
        <f t="shared" si="22"/>
        <v>3200</v>
      </c>
      <c r="Y352" s="3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spans="1:34" ht="19.100000000000001" customHeight="1" x14ac:dyDescent="0.4">
      <c r="A353" s="21" t="str">
        <f>生产方式演算表!A353</f>
        <v>pmg_炼金厂_基础生产</v>
      </c>
      <c r="B353" s="18" t="str">
        <f>IF(生产方式演算表!B353="","",生产方式演算表!B353)</f>
        <v>pm_传送叠加融合法</v>
      </c>
      <c r="C353" s="21">
        <f>生产方式演算表!C353</f>
        <v>5</v>
      </c>
      <c r="D353" s="22" t="str">
        <f>IF(生产方式演算表!F353="","",生产方式演算表!F353)</f>
        <v>泽洛</v>
      </c>
      <c r="E353" s="22">
        <f>IF(生产方式演算表!AO353="","",IF(LEN(生产方式演算表!AO353)=1,生产方式演算表!AO353,ROUND(生产方式演算表!AO353,-1)))</f>
        <v>30</v>
      </c>
      <c r="F353" s="22" t="str">
        <f>IF(生产方式演算表!H353="","",生产方式演算表!H353)</f>
        <v>钢铁</v>
      </c>
      <c r="G353" s="22">
        <f>IF(生产方式演算表!AP353="","",IF(LEN(生产方式演算表!AP353)=1,生产方式演算表!AP353,ROUND(生产方式演算表!AP353,-1)))</f>
        <v>10</v>
      </c>
      <c r="H353" s="22" t="str">
        <f>IF(生产方式演算表!J353="","",生产方式演算表!J353)</f>
        <v/>
      </c>
      <c r="I353" s="22" t="str">
        <f>IF(生产方式演算表!AQ353="","",IF(LEN(生产方式演算表!AQ353)=1,生产方式演算表!AQ353,ROUND(生产方式演算表!AQ353,-1)))</f>
        <v/>
      </c>
      <c r="J353" s="24" t="str">
        <f>IF(生产方式演算表!AR353=0,"","运力")</f>
        <v>运力</v>
      </c>
      <c r="K353" s="24">
        <f>IF(J353="","",IF(LEN(生产方式演算表!AR353)=1,生产方式演算表!AR353,ROUND(生产方式演算表!AR353,-1)))</f>
        <v>10</v>
      </c>
      <c r="L353" s="3" t="str">
        <f>IF(生产方式演算表!O353="","",生产方式演算表!O353)</f>
        <v>劳工</v>
      </c>
      <c r="M353" s="3">
        <f>IF(生产方式演算表!AT353="","",ROUND(生产方式演算表!AT353,-1))</f>
        <v>3020</v>
      </c>
      <c r="N353" s="3" t="str">
        <f>IF(生产方式演算表!Q353="","",生产方式演算表!Q353)</f>
        <v>法士</v>
      </c>
      <c r="O353" s="3">
        <f>IF(生产方式演算表!AU353="","",ROUND(生产方式演算表!AU353,-1))</f>
        <v>260</v>
      </c>
      <c r="P353" s="3" t="str">
        <f>IF(生产方式演算表!S353="","",生产方式演算表!S353)</f>
        <v>工程师</v>
      </c>
      <c r="Q353" s="3">
        <f>IF(生产方式演算表!AV353="","",ROUND(生产方式演算表!AV353,-1))</f>
        <v>150</v>
      </c>
      <c r="R353" s="3" t="str">
        <f>IF(生产方式演算表!V353="","",生产方式演算表!V353)</f>
        <v>秘银</v>
      </c>
      <c r="S353" s="3">
        <f>IF(生产方式演算表!AW353="","",IF(LEN(生产方式演算表!AW353)=1,生产方式演算表!AW353,ROUND(生产方式演算表!AW353,-1)))</f>
        <v>40</v>
      </c>
      <c r="T353" s="3" t="str">
        <f>IF(生产方式演算表!X353="","",生产方式演算表!X353)</f>
        <v/>
      </c>
      <c r="U353" s="3" t="str">
        <f>IF(生产方式演算表!AX353="","",IF(LEN(生产方式演算表!AX353)=1,生产方式演算表!AX353,ROUND(生产方式演算表!AX353,-1)))</f>
        <v/>
      </c>
      <c r="V353" s="3">
        <f t="shared" si="20"/>
        <v>1850</v>
      </c>
      <c r="W353" s="3">
        <f t="shared" si="21"/>
        <v>73</v>
      </c>
      <c r="X353" s="3">
        <f t="shared" si="22"/>
        <v>3200</v>
      </c>
      <c r="Y353" s="3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spans="1:34" ht="19.100000000000001" customHeight="1" x14ac:dyDescent="0.4">
      <c r="A354" s="21" t="str">
        <f>生产方式演算表!A354</f>
        <v>pmg_炼金厂_自动化</v>
      </c>
      <c r="B354" s="18" t="str">
        <f>IF(生产方式演算表!B354="","",生产方式演算表!B354)</f>
        <v>pm_炼金_手工装配</v>
      </c>
      <c r="C354" s="21">
        <f>生产方式演算表!C354</f>
        <v>1</v>
      </c>
      <c r="D354" s="22" t="str">
        <f>IF(生产方式演算表!F354="","",生产方式演算表!F354)</f>
        <v/>
      </c>
      <c r="E354" s="22" t="str">
        <f>IF(生产方式演算表!AO354="","",IF(LEN(生产方式演算表!AO354)=1,生产方式演算表!AO354,ROUND(生产方式演算表!AO354,-1)))</f>
        <v/>
      </c>
      <c r="F354" s="22" t="str">
        <f>IF(生产方式演算表!H354="","",生产方式演算表!H354)</f>
        <v/>
      </c>
      <c r="G354" s="22" t="str">
        <f>IF(生产方式演算表!AP354="","",IF(LEN(生产方式演算表!AP354)=1,生产方式演算表!AP354,ROUND(生产方式演算表!AP354,-1)))</f>
        <v/>
      </c>
      <c r="H354" s="22" t="str">
        <f>IF(生产方式演算表!J354="","",生产方式演算表!J354)</f>
        <v/>
      </c>
      <c r="I354" s="22" t="str">
        <f>IF(生产方式演算表!AQ354="","",IF(LEN(生产方式演算表!AQ354)=1,生产方式演算表!AQ354,ROUND(生产方式演算表!AQ354,-1)))</f>
        <v/>
      </c>
      <c r="J354" s="24" t="str">
        <f>IF(生产方式演算表!AR354=0,"","运力")</f>
        <v/>
      </c>
      <c r="K354" s="24" t="str">
        <f>IF(J354="","",IF(LEN(生产方式演算表!AR354)=1,生产方式演算表!AR354,ROUND(生产方式演算表!AR354,-1)))</f>
        <v/>
      </c>
      <c r="L354" s="3" t="str">
        <f>IF(生产方式演算表!O354="","",生产方式演算表!O354)</f>
        <v/>
      </c>
      <c r="M354" s="3" t="str">
        <f>IF(生产方式演算表!AT354="","",ROUND(生产方式演算表!AT354,-1))</f>
        <v/>
      </c>
      <c r="N354" s="3" t="str">
        <f>IF(生产方式演算表!Q354="","",生产方式演算表!Q354)</f>
        <v/>
      </c>
      <c r="O354" s="3" t="str">
        <f>IF(生产方式演算表!AU354="","",ROUND(生产方式演算表!AU354,-1))</f>
        <v/>
      </c>
      <c r="P354" s="3" t="str">
        <f>IF(生产方式演算表!S354="","",生产方式演算表!S354)</f>
        <v/>
      </c>
      <c r="Q354" s="3" t="str">
        <f>IF(生产方式演算表!AV354="","",ROUND(生产方式演算表!AV354,-1))</f>
        <v/>
      </c>
      <c r="R354" s="3" t="str">
        <f>IF(生产方式演算表!V354="","",生产方式演算表!V354)</f>
        <v/>
      </c>
      <c r="S354" s="3" t="str">
        <f>IF(生产方式演算表!AW354="","",IF(LEN(生产方式演算表!AW354)=1,生产方式演算表!AW354,ROUND(生产方式演算表!AW354,-1)))</f>
        <v/>
      </c>
      <c r="T354" s="3" t="str">
        <f>IF(生产方式演算表!X354="","",生产方式演算表!X354)</f>
        <v/>
      </c>
      <c r="U354" s="3" t="str">
        <f>IF(生产方式演算表!AX354="","",IF(LEN(生产方式演算表!AX354)=1,生产方式演算表!AX354,ROUND(生产方式演算表!AX354,-1)))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1" t="str">
        <f>生产方式演算表!A355</f>
        <v>pmg_炼金厂_自动化</v>
      </c>
      <c r="B355" s="18" t="str">
        <f>IF(生产方式演算表!B355="","",生产方式演算表!B355)</f>
        <v>pm_炼金_水管锅炉</v>
      </c>
      <c r="C355" s="21">
        <f>生产方式演算表!C355</f>
        <v>2</v>
      </c>
      <c r="D355" s="22" t="str">
        <f>IF(生产方式演算表!F355="","",生产方式演算表!F355)</f>
        <v>工具</v>
      </c>
      <c r="E355" s="22">
        <f>IF(生产方式演算表!AO355="","",IF(LEN(生产方式演算表!AO355)=1,生产方式演算表!AO355,ROUND(生产方式演算表!AO355,-1)))</f>
        <v>6</v>
      </c>
      <c r="F355" s="22" t="str">
        <f>IF(生产方式演算表!H355="","",生产方式演算表!H355)</f>
        <v/>
      </c>
      <c r="G355" s="22" t="str">
        <f>IF(生产方式演算表!AP355="","",IF(LEN(生产方式演算表!AP355)=1,生产方式演算表!AP355,ROUND(生产方式演算表!AP355,-1)))</f>
        <v/>
      </c>
      <c r="H355" s="22" t="str">
        <f>IF(生产方式演算表!J355="","",生产方式演算表!J355)</f>
        <v/>
      </c>
      <c r="I355" s="22" t="str">
        <f>IF(生产方式演算表!AQ355="","",IF(LEN(生产方式演算表!AQ355)=1,生产方式演算表!AQ355,ROUND(生产方式演算表!AQ355,-1)))</f>
        <v/>
      </c>
      <c r="J355" s="24" t="str">
        <f>IF(生产方式演算表!AR355=0,"","运力")</f>
        <v/>
      </c>
      <c r="K355" s="24" t="str">
        <f>IF(J355="","",IF(LEN(生产方式演算表!AR355)=1,生产方式演算表!AR355,ROUND(生产方式演算表!AR355,-1)))</f>
        <v/>
      </c>
      <c r="L355" s="3" t="str">
        <f>IF(生产方式演算表!O355="","",生产方式演算表!O355)</f>
        <v>劳工</v>
      </c>
      <c r="M355" s="3">
        <f>IF(生产方式演算表!AT355="","",ROUND(生产方式演算表!AT355,-1))</f>
        <v>-360</v>
      </c>
      <c r="N355" s="3" t="str">
        <f>IF(生产方式演算表!Q355="","",生产方式演算表!Q355)</f>
        <v>工程师</v>
      </c>
      <c r="O355" s="3">
        <f>IF(生产方式演算表!AU355="","",ROUND(生产方式演算表!AU355,-1))</f>
        <v>30</v>
      </c>
      <c r="P355" s="3" t="str">
        <f>IF(生产方式演算表!S355="","",生产方式演算表!S355)</f>
        <v/>
      </c>
      <c r="Q355" s="3" t="str">
        <f>IF(生产方式演算表!AV355="","",ROUND(生产方式演算表!AV355,-1))</f>
        <v/>
      </c>
      <c r="R355" s="3" t="str">
        <f>IF(生产方式演算表!V355="","",生产方式演算表!V355)</f>
        <v/>
      </c>
      <c r="S355" s="3" t="str">
        <f>IF(生产方式演算表!AW355="","",IF(LEN(生产方式演算表!AW355)=1,生产方式演算表!AW355,ROUND(生产方式演算表!AW355,-1)))</f>
        <v/>
      </c>
      <c r="T355" s="3" t="str">
        <f>IF(生产方式演算表!X355="","",生产方式演算表!X355)</f>
        <v/>
      </c>
      <c r="U355" s="3" t="str">
        <f>IF(生产方式演算表!AX355="","",IF(LEN(生产方式演算表!AX355)=1,生产方式演算表!AX355,ROUND(生产方式演算表!AX355,-1)))</f>
        <v/>
      </c>
      <c r="V355" s="3">
        <f t="shared" si="20"/>
        <v>240</v>
      </c>
      <c r="W355" s="3">
        <f t="shared" si="21"/>
        <v>-7</v>
      </c>
      <c r="X355" s="3">
        <f t="shared" si="22"/>
        <v>0</v>
      </c>
      <c r="Y355" s="3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1" t="str">
        <f>生产方式演算表!A356</f>
        <v>pmg_炼金厂_自动化</v>
      </c>
      <c r="B356" s="18" t="str">
        <f>IF(生产方式演算表!B356="","",生产方式演算表!B356)</f>
        <v>pm_炼金_旋转阀发动机</v>
      </c>
      <c r="C356" s="21">
        <f>生产方式演算表!C356</f>
        <v>3</v>
      </c>
      <c r="D356" s="22" t="str">
        <f>IF(生产方式演算表!F356="","",生产方式演算表!F356)</f>
        <v>工具</v>
      </c>
      <c r="E356" s="22">
        <f>IF(生产方式演算表!AO356="","",IF(LEN(生产方式演算表!AO356)=1,生产方式演算表!AO356,ROUND(生产方式演算表!AO356,-1)))</f>
        <v>8</v>
      </c>
      <c r="F356" s="22" t="str">
        <f>IF(生产方式演算表!H356="","",生产方式演算表!H356)</f>
        <v/>
      </c>
      <c r="G356" s="22" t="str">
        <f>IF(生产方式演算表!AP356="","",IF(LEN(生产方式演算表!AP356)=1,生产方式演算表!AP356,ROUND(生产方式演算表!AP356,-1)))</f>
        <v/>
      </c>
      <c r="H356" s="22" t="str">
        <f>IF(生产方式演算表!J356="","",生产方式演算表!J356)</f>
        <v/>
      </c>
      <c r="I356" s="22" t="str">
        <f>IF(生产方式演算表!AQ356="","",IF(LEN(生产方式演算表!AQ356)=1,生产方式演算表!AQ356,ROUND(生产方式演算表!AQ356,-1)))</f>
        <v/>
      </c>
      <c r="J356" s="24" t="str">
        <f>IF(生产方式演算表!AR356=0,"","运力")</f>
        <v/>
      </c>
      <c r="K356" s="24" t="str">
        <f>IF(J356="","",IF(LEN(生产方式演算表!AR356)=1,生产方式演算表!AR356,ROUND(生产方式演算表!AR356,-1)))</f>
        <v/>
      </c>
      <c r="L356" s="3" t="str">
        <f>IF(生产方式演算表!O356="","",生产方式演算表!O356)</f>
        <v>劳工</v>
      </c>
      <c r="M356" s="3">
        <f>IF(生产方式演算表!AT356="","",ROUND(生产方式演算表!AT356,-1))</f>
        <v>-720</v>
      </c>
      <c r="N356" s="3" t="str">
        <f>IF(生产方式演算表!Q356="","",生产方式演算表!Q356)</f>
        <v>工程师</v>
      </c>
      <c r="O356" s="3">
        <f>IF(生产方式演算表!AU356="","",ROUND(生产方式演算表!AU356,-1))</f>
        <v>60</v>
      </c>
      <c r="P356" s="3" t="str">
        <f>IF(生产方式演算表!S356="","",生产方式演算表!S356)</f>
        <v/>
      </c>
      <c r="Q356" s="3" t="str">
        <f>IF(生产方式演算表!AV356="","",ROUND(生产方式演算表!AV356,-1))</f>
        <v/>
      </c>
      <c r="R356" s="3" t="str">
        <f>IF(生产方式演算表!V356="","",生产方式演算表!V356)</f>
        <v/>
      </c>
      <c r="S356" s="3" t="str">
        <f>IF(生产方式演算表!AW356="","",IF(LEN(生产方式演算表!AW356)=1,生产方式演算表!AW356,ROUND(生产方式演算表!AW356,-1)))</f>
        <v/>
      </c>
      <c r="T356" s="3" t="str">
        <f>IF(生产方式演算表!X356="","",生产方式演算表!X356)</f>
        <v/>
      </c>
      <c r="U356" s="3" t="str">
        <f>IF(生产方式演算表!AX356="","",IF(LEN(生产方式演算表!AX356)=1,生产方式演算表!AX356,ROUND(生产方式演算表!AX356,-1)))</f>
        <v/>
      </c>
      <c r="V356" s="3">
        <f t="shared" si="20"/>
        <v>320</v>
      </c>
      <c r="W356" s="3">
        <f t="shared" si="21"/>
        <v>-15</v>
      </c>
      <c r="X356" s="3">
        <f t="shared" si="22"/>
        <v>0</v>
      </c>
      <c r="Y356" s="3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customHeight="1" x14ac:dyDescent="0.4">
      <c r="A357" s="21" t="str">
        <f>生产方式演算表!A357</f>
        <v>pmg_炼金厂_自动化</v>
      </c>
      <c r="B357" s="18" t="str">
        <f>IF(生产方式演算表!B357="","",生产方式演算表!B357)</f>
        <v>pm_炼金_流水线</v>
      </c>
      <c r="C357" s="21">
        <f>生产方式演算表!C357</f>
        <v>4</v>
      </c>
      <c r="D357" s="22" t="str">
        <f>IF(生产方式演算表!F357="","",生产方式演算表!F357)</f>
        <v>科学引擎</v>
      </c>
      <c r="E357" s="22">
        <f>IF(生产方式演算表!AO357="","",IF(LEN(生产方式演算表!AO357)=1,生产方式演算表!AO357,ROUND(生产方式演算表!AO357,-1)))</f>
        <v>2</v>
      </c>
      <c r="F357" s="22" t="str">
        <f>IF(生产方式演算表!H357="","",生产方式演算表!H357)</f>
        <v>煤</v>
      </c>
      <c r="G357" s="22">
        <f>IF(生产方式演算表!AP357="","",IF(LEN(生产方式演算表!AP357)=1,生产方式演算表!AP357,ROUND(生产方式演算表!AP357,-1)))</f>
        <v>8</v>
      </c>
      <c r="H357" s="22" t="str">
        <f>IF(生产方式演算表!J357="","",生产方式演算表!J357)</f>
        <v/>
      </c>
      <c r="I357" s="22" t="str">
        <f>IF(生产方式演算表!AQ357="","",IF(LEN(生产方式演算表!AQ357)=1,生产方式演算表!AQ357,ROUND(生产方式演算表!AQ357,-1)))</f>
        <v/>
      </c>
      <c r="J357" s="24" t="str">
        <f>IF(生产方式演算表!AR357=0,"","运力")</f>
        <v/>
      </c>
      <c r="K357" s="24" t="str">
        <f>IF(J357="","",IF(LEN(生产方式演算表!AR357)=1,生产方式演算表!AR357,ROUND(生产方式演算表!AR357,-1)))</f>
        <v/>
      </c>
      <c r="L357" s="3" t="str">
        <f>IF(生产方式演算表!O357="","",生产方式演算表!O357)</f>
        <v>劳工</v>
      </c>
      <c r="M357" s="3">
        <f>IF(生产方式演算表!AT357="","",ROUND(生产方式演算表!AT357,-1))</f>
        <v>-1090</v>
      </c>
      <c r="N357" s="3" t="str">
        <f>IF(生产方式演算表!Q357="","",生产方式演算表!Q357)</f>
        <v>工程师</v>
      </c>
      <c r="O357" s="3">
        <f>IF(生产方式演算表!AU357="","",ROUND(生产方式演算表!AU357,-1))</f>
        <v>90</v>
      </c>
      <c r="P357" s="3" t="str">
        <f>IF(生产方式演算表!S357="","",生产方式演算表!S357)</f>
        <v/>
      </c>
      <c r="Q357" s="3" t="str">
        <f>IF(生产方式演算表!AV357="","",ROUND(生产方式演算表!AV357,-1))</f>
        <v/>
      </c>
      <c r="R357" s="3" t="str">
        <f>IF(生产方式演算表!V357="","",生产方式演算表!V357)</f>
        <v/>
      </c>
      <c r="S357" s="3" t="str">
        <f>IF(生产方式演算表!AW357="","",IF(LEN(生产方式演算表!AW357)=1,生产方式演算表!AW357,ROUND(生产方式演算表!AW357,-1)))</f>
        <v/>
      </c>
      <c r="T357" s="3" t="str">
        <f>IF(生产方式演算表!X357="","",生产方式演算表!X357)</f>
        <v/>
      </c>
      <c r="U357" s="3" t="str">
        <f>IF(生产方式演算表!AX357="","",IF(LEN(生产方式演算表!AX357)=1,生产方式演算表!AX357,ROUND(生产方式演算表!AX357,-1)))</f>
        <v/>
      </c>
      <c r="V357" s="3">
        <f t="shared" si="20"/>
        <v>360</v>
      </c>
      <c r="W357" s="3">
        <f t="shared" si="21"/>
        <v>-22</v>
      </c>
      <c r="X357" s="3">
        <f t="shared" si="22"/>
        <v>0</v>
      </c>
      <c r="Y357" s="3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spans="1:34" ht="19.100000000000001" customHeight="1" x14ac:dyDescent="0.4">
      <c r="A358" s="21" t="str">
        <f>生产方式演算表!A358</f>
        <v>pmg_炼金厂_自动化</v>
      </c>
      <c r="B358" s="18" t="str">
        <f>IF(生产方式演算表!B358="","",生产方式演算表!B358)</f>
        <v>pm_炼金_魔导流水线</v>
      </c>
      <c r="C358" s="21">
        <f>生产方式演算表!C358</f>
        <v>5</v>
      </c>
      <c r="D358" s="22" t="str">
        <f>IF(生产方式演算表!F358="","",生产方式演算表!F358)</f>
        <v>魔导引擎</v>
      </c>
      <c r="E358" s="22">
        <f>IF(生产方式演算表!AO358="","",IF(LEN(生产方式演算表!AO358)=1,生产方式演算表!AO358,ROUND(生产方式演算表!AO358,-1)))</f>
        <v>2</v>
      </c>
      <c r="F358" s="22" t="str">
        <f>IF(生产方式演算表!H358="","",生产方式演算表!H358)</f>
        <v>煤</v>
      </c>
      <c r="G358" s="22">
        <f>IF(生产方式演算表!AP358="","",IF(LEN(生产方式演算表!AP358)=1,生产方式演算表!AP358,ROUND(生产方式演算表!AP358,-1)))</f>
        <v>10</v>
      </c>
      <c r="H358" s="22" t="str">
        <f>IF(生产方式演算表!J358="","",生产方式演算表!J358)</f>
        <v/>
      </c>
      <c r="I358" s="22" t="str">
        <f>IF(生产方式演算表!AQ358="","",IF(LEN(生产方式演算表!AQ358)=1,生产方式演算表!AQ358,ROUND(生产方式演算表!AQ358,-1)))</f>
        <v/>
      </c>
      <c r="J358" s="24" t="str">
        <f>IF(生产方式演算表!AR358=0,"","运力")</f>
        <v/>
      </c>
      <c r="K358" s="24" t="str">
        <f>IF(J358="","",IF(LEN(生产方式演算表!AR358)=1,生产方式演算表!AR358,ROUND(生产方式演算表!AR358,-1)))</f>
        <v/>
      </c>
      <c r="L358" s="3" t="str">
        <f>IF(生产方式演算表!O358="","",生产方式演算表!O358)</f>
        <v>劳工</v>
      </c>
      <c r="M358" s="3">
        <f>IF(生产方式演算表!AT358="","",ROUND(生产方式演算表!AT358,-1))</f>
        <v>-1450</v>
      </c>
      <c r="N358" s="3" t="str">
        <f>IF(生产方式演算表!Q358="","",生产方式演算表!Q358)</f>
        <v>工程师</v>
      </c>
      <c r="O358" s="3">
        <f>IF(生产方式演算表!AU358="","",ROUND(生产方式演算表!AU358,-1))</f>
        <v>120</v>
      </c>
      <c r="P358" s="3" t="str">
        <f>IF(生产方式演算表!S358="","",生产方式演算表!S358)</f>
        <v/>
      </c>
      <c r="Q358" s="3" t="str">
        <f>IF(生产方式演算表!AV358="","",ROUND(生产方式演算表!AV358,-1))</f>
        <v/>
      </c>
      <c r="R358" s="3" t="str">
        <f>IF(生产方式演算表!V358="","",生产方式演算表!V358)</f>
        <v/>
      </c>
      <c r="S358" s="3" t="str">
        <f>IF(生产方式演算表!AW358="","",IF(LEN(生产方式演算表!AW358)=1,生产方式演算表!AW358,ROUND(生产方式演算表!AW358,-1)))</f>
        <v/>
      </c>
      <c r="T358" s="3" t="str">
        <f>IF(生产方式演算表!X358="","",生产方式演算表!X358)</f>
        <v/>
      </c>
      <c r="U358" s="3" t="str">
        <f>IF(生产方式演算表!AX358="","",IF(LEN(生产方式演算表!AX358)=1,生产方式演算表!AX358,ROUND(生产方式演算表!AX358,-1)))</f>
        <v/>
      </c>
      <c r="V358" s="3">
        <f t="shared" si="20"/>
        <v>460</v>
      </c>
      <c r="W358" s="3">
        <f t="shared" si="21"/>
        <v>-29</v>
      </c>
      <c r="X358" s="3">
        <f t="shared" si="22"/>
        <v>0</v>
      </c>
      <c r="Y358" s="3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spans="1:34" ht="19.100000000000001" customHeight="1" x14ac:dyDescent="0.4">
      <c r="A359" s="21" t="str">
        <f>生产方式演算表!A359</f>
        <v>pmg_炼金厂_自动化</v>
      </c>
      <c r="B359" s="18" t="str">
        <f>IF(生产方式演算表!B359="","",生产方式演算表!B359)</f>
        <v>pm_炼金_手工装配</v>
      </c>
      <c r="C359" s="21">
        <f>生产方式演算表!C359</f>
        <v>1</v>
      </c>
      <c r="D359" s="22" t="str">
        <f>IF(生产方式演算表!F359="","",生产方式演算表!F359)</f>
        <v/>
      </c>
      <c r="E359" s="22" t="str">
        <f>IF(生产方式演算表!AO359="","",IF(LEN(生产方式演算表!AO359)=1,生产方式演算表!AO359,ROUND(生产方式演算表!AO359,-1)))</f>
        <v/>
      </c>
      <c r="F359" s="22" t="str">
        <f>IF(生产方式演算表!H359="","",生产方式演算表!H359)</f>
        <v/>
      </c>
      <c r="G359" s="22" t="str">
        <f>IF(生产方式演算表!AP359="","",IF(LEN(生产方式演算表!AP359)=1,生产方式演算表!AP359,ROUND(生产方式演算表!AP359,-1)))</f>
        <v/>
      </c>
      <c r="H359" s="22" t="str">
        <f>IF(生产方式演算表!J359="","",生产方式演算表!J359)</f>
        <v/>
      </c>
      <c r="I359" s="22" t="str">
        <f>IF(生产方式演算表!AQ359="","",IF(LEN(生产方式演算表!AQ359)=1,生产方式演算表!AQ359,ROUND(生产方式演算表!AQ359,-1)))</f>
        <v/>
      </c>
      <c r="J359" s="24" t="str">
        <f>IF(生产方式演算表!AR359=0,"","运力")</f>
        <v/>
      </c>
      <c r="K359" s="24" t="str">
        <f>IF(J359="","",IF(LEN(生产方式演算表!AR359)=1,生产方式演算表!AR359,ROUND(生产方式演算表!AR359,-1)))</f>
        <v/>
      </c>
      <c r="L359" s="3" t="str">
        <f>IF(生产方式演算表!O359="","",生产方式演算表!O359)</f>
        <v/>
      </c>
      <c r="M359" s="3" t="str">
        <f>IF(生产方式演算表!AT359="","",ROUND(生产方式演算表!AT359,-1))</f>
        <v/>
      </c>
      <c r="N359" s="3" t="str">
        <f>IF(生产方式演算表!Q359="","",生产方式演算表!Q359)</f>
        <v/>
      </c>
      <c r="O359" s="3" t="str">
        <f>IF(生产方式演算表!AU359="","",ROUND(生产方式演算表!AU359,-1))</f>
        <v/>
      </c>
      <c r="P359" s="3" t="str">
        <f>IF(生产方式演算表!S359="","",生产方式演算表!S359)</f>
        <v/>
      </c>
      <c r="Q359" s="3" t="str">
        <f>IF(生产方式演算表!AV359="","",ROUND(生产方式演算表!AV359,-1))</f>
        <v/>
      </c>
      <c r="R359" s="3" t="str">
        <f>IF(生产方式演算表!V359="","",生产方式演算表!V359)</f>
        <v/>
      </c>
      <c r="S359" s="3" t="str">
        <f>IF(生产方式演算表!AW359="","",IF(LEN(生产方式演算表!AW359)=1,生产方式演算表!AW359,ROUND(生产方式演算表!AW359,-1)))</f>
        <v/>
      </c>
      <c r="T359" s="3" t="str">
        <f>IF(生产方式演算表!X359="","",生产方式演算表!X359)</f>
        <v/>
      </c>
      <c r="U359" s="3" t="str">
        <f>IF(生产方式演算表!AX359="","",IF(LEN(生产方式演算表!AX359)=1,生产方式演算表!AX359,ROUND(生产方式演算表!AX359,-1)))</f>
        <v/>
      </c>
      <c r="V359" s="3">
        <f t="shared" si="20"/>
        <v>0</v>
      </c>
      <c r="W359" s="3">
        <f t="shared" si="21"/>
        <v>0</v>
      </c>
      <c r="X359" s="3">
        <f t="shared" si="22"/>
        <v>0</v>
      </c>
      <c r="Y359" s="3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spans="1:34" ht="19.100000000000001" customHeight="1" x14ac:dyDescent="0.4">
      <c r="A360" s="21" t="str">
        <f>生产方式演算表!A360</f>
        <v>pmg_炼金厂_自动化</v>
      </c>
      <c r="B360" s="18" t="str">
        <f>IF(生产方式演算表!B360="","",生产方式演算表!B360)</f>
        <v>pm_炼金_基础魔偶</v>
      </c>
      <c r="C360" s="21">
        <f>生产方式演算表!C360</f>
        <v>2</v>
      </c>
      <c r="D360" s="22" t="str">
        <f>IF(生产方式演算表!F360="","",生产方式演算表!F360)</f>
        <v>魔偶</v>
      </c>
      <c r="E360" s="22">
        <f>IF(生产方式演算表!AO360="","",IF(LEN(生产方式演算表!AO360)=1,生产方式演算表!AO360,ROUND(生产方式演算表!AO360,-1)))</f>
        <v>2</v>
      </c>
      <c r="F360" s="22" t="str">
        <f>IF(生产方式演算表!H360="","",生产方式演算表!H360)</f>
        <v>灵能水晶</v>
      </c>
      <c r="G360" s="22">
        <f>IF(生产方式演算表!AP360="","",IF(LEN(生产方式演算表!AP360)=1,生产方式演算表!AP360,ROUND(生产方式演算表!AP360,-1)))</f>
        <v>4</v>
      </c>
      <c r="H360" s="22" t="str">
        <f>IF(生产方式演算表!J360="","",生产方式演算表!J360)</f>
        <v/>
      </c>
      <c r="I360" s="22" t="str">
        <f>IF(生产方式演算表!AQ360="","",IF(LEN(生产方式演算表!AQ360)=1,生产方式演算表!AQ360,ROUND(生产方式演算表!AQ360,-1)))</f>
        <v/>
      </c>
      <c r="J360" s="24" t="str">
        <f>IF(生产方式演算表!AR360=0,"","运力")</f>
        <v/>
      </c>
      <c r="K360" s="24" t="str">
        <f>IF(J360="","",IF(LEN(生产方式演算表!AR360)=1,生产方式演算表!AR360,ROUND(生产方式演算表!AR360,-1)))</f>
        <v/>
      </c>
      <c r="L360" s="3" t="str">
        <f>IF(生产方式演算表!O360="","",生产方式演算表!O360)</f>
        <v>劳工</v>
      </c>
      <c r="M360" s="3">
        <f>IF(生产方式演算表!AT360="","",ROUND(生产方式演算表!AT360,-1))</f>
        <v>-540</v>
      </c>
      <c r="N360" s="3" t="str">
        <f>IF(生产方式演算表!Q360="","",生产方式演算表!Q360)</f>
        <v>法士</v>
      </c>
      <c r="O360" s="3">
        <f>IF(生产方式演算表!AU360="","",ROUND(生产方式演算表!AU360,-1))</f>
        <v>30</v>
      </c>
      <c r="P360" s="3" t="str">
        <f>IF(生产方式演算表!S360="","",生产方式演算表!S360)</f>
        <v/>
      </c>
      <c r="Q360" s="3" t="str">
        <f>IF(生产方式演算表!AV360="","",ROUND(生产方式演算表!AV360,-1))</f>
        <v/>
      </c>
      <c r="R360" s="3" t="str">
        <f>IF(生产方式演算表!V360="","",生产方式演算表!V360)</f>
        <v/>
      </c>
      <c r="S360" s="3" t="str">
        <f>IF(生产方式演算表!AW360="","",IF(LEN(生产方式演算表!AW360)=1,生产方式演算表!AW360,ROUND(生产方式演算表!AW360,-1)))</f>
        <v/>
      </c>
      <c r="T360" s="3" t="str">
        <f>IF(生产方式演算表!X360="","",生产方式演算表!X360)</f>
        <v/>
      </c>
      <c r="U360" s="3" t="str">
        <f>IF(生产方式演算表!AX360="","",IF(LEN(生产方式演算表!AX360)=1,生产方式演算表!AX360,ROUND(生产方式演算表!AX360,-1)))</f>
        <v/>
      </c>
      <c r="V360" s="3">
        <f t="shared" si="20"/>
        <v>340</v>
      </c>
      <c r="W360" s="3">
        <f t="shared" si="21"/>
        <v>-11</v>
      </c>
      <c r="X360" s="3">
        <f t="shared" si="22"/>
        <v>0</v>
      </c>
      <c r="Y360" s="3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spans="1:34" ht="19.100000000000001" customHeight="1" x14ac:dyDescent="0.4">
      <c r="A361" s="21" t="str">
        <f>生产方式演算表!A361</f>
        <v>pmg_炼金厂_自动化</v>
      </c>
      <c r="B361" s="18" t="str">
        <f>IF(生产方式演算表!B361="","",生产方式演算表!B361)</f>
        <v>pm_炼金_智能魔偶</v>
      </c>
      <c r="C361" s="21">
        <f>生产方式演算表!C361</f>
        <v>3</v>
      </c>
      <c r="D361" s="22" t="str">
        <f>IF(生产方式演算表!F361="","",生产方式演算表!F361)</f>
        <v>魔偶</v>
      </c>
      <c r="E361" s="22">
        <f>IF(生产方式演算表!AO361="","",IF(LEN(生产方式演算表!AO361)=1,生产方式演算表!AO361,ROUND(生产方式演算表!AO361,-1)))</f>
        <v>3</v>
      </c>
      <c r="F361" s="22" t="str">
        <f>IF(生产方式演算表!H361="","",生产方式演算表!H361)</f>
        <v>灵能水晶</v>
      </c>
      <c r="G361" s="22">
        <f>IF(生产方式演算表!AP361="","",IF(LEN(生产方式演算表!AP361)=1,生产方式演算表!AP361,ROUND(生产方式演算表!AP361,-1)))</f>
        <v>5</v>
      </c>
      <c r="H361" s="22" t="str">
        <f>IF(生产方式演算表!J361="","",生产方式演算表!J361)</f>
        <v/>
      </c>
      <c r="I361" s="22" t="str">
        <f>IF(生产方式演算表!AQ361="","",IF(LEN(生产方式演算表!AQ361)=1,生产方式演算表!AQ361,ROUND(生产方式演算表!AQ361,-1)))</f>
        <v/>
      </c>
      <c r="J361" s="24" t="str">
        <f>IF(生产方式演算表!AR361=0,"","运力")</f>
        <v/>
      </c>
      <c r="K361" s="24" t="str">
        <f>IF(J361="","",IF(LEN(生产方式演算表!AR361)=1,生产方式演算表!AR361,ROUND(生产方式演算表!AR361,-1)))</f>
        <v/>
      </c>
      <c r="L361" s="3" t="str">
        <f>IF(生产方式演算表!O361="","",生产方式演算表!O361)</f>
        <v>劳工</v>
      </c>
      <c r="M361" s="3">
        <f>IF(生产方式演算表!AT361="","",ROUND(生产方式演算表!AT361,-1))</f>
        <v>-1090</v>
      </c>
      <c r="N361" s="3" t="str">
        <f>IF(生产方式演算表!Q361="","",生产方式演算表!Q361)</f>
        <v>法士</v>
      </c>
      <c r="O361" s="3">
        <f>IF(生产方式演算表!AU361="","",ROUND(生产方式演算表!AU361,-1))</f>
        <v>70</v>
      </c>
      <c r="P361" s="3" t="str">
        <f>IF(生产方式演算表!S361="","",生产方式演算表!S361)</f>
        <v/>
      </c>
      <c r="Q361" s="3" t="str">
        <f>IF(生产方式演算表!AV361="","",ROUND(生产方式演算表!AV361,-1))</f>
        <v/>
      </c>
      <c r="R361" s="3" t="str">
        <f>IF(生产方式演算表!V361="","",生产方式演算表!V361)</f>
        <v/>
      </c>
      <c r="S361" s="3" t="str">
        <f>IF(生产方式演算表!AW361="","",IF(LEN(生产方式演算表!AW361)=1,生产方式演算表!AW361,ROUND(生产方式演算表!AW361,-1)))</f>
        <v/>
      </c>
      <c r="T361" s="3" t="str">
        <f>IF(生产方式演算表!X361="","",生产方式演算表!X361)</f>
        <v/>
      </c>
      <c r="U361" s="3" t="str">
        <f>IF(生产方式演算表!AX361="","",IF(LEN(生产方式演算表!AX361)=1,生产方式演算表!AX361,ROUND(生产方式演算表!AX361,-1)))</f>
        <v/>
      </c>
      <c r="V361" s="3">
        <f t="shared" si="20"/>
        <v>450</v>
      </c>
      <c r="W361" s="3">
        <f t="shared" si="21"/>
        <v>-22</v>
      </c>
      <c r="X361" s="3">
        <f t="shared" si="22"/>
        <v>0</v>
      </c>
      <c r="Y361" s="3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spans="1:34" ht="19.100000000000001" customHeight="1" x14ac:dyDescent="0.4">
      <c r="A362" s="21" t="str">
        <f>生产方式演算表!A362</f>
        <v>pmg_炼金厂_自动化</v>
      </c>
      <c r="B362" s="18" t="str">
        <f>IF(生产方式演算表!B362="","",生产方式演算表!B362)</f>
        <v>pm_炼金_强智能魔偶</v>
      </c>
      <c r="C362" s="21">
        <f>生产方式演算表!C362</f>
        <v>4</v>
      </c>
      <c r="D362" s="22" t="str">
        <f>IF(生产方式演算表!F362="","",生产方式演算表!F362)</f>
        <v>魔偶</v>
      </c>
      <c r="E362" s="22">
        <f>IF(生产方式演算表!AO362="","",IF(LEN(生产方式演算表!AO362)=1,生产方式演算表!AO362,ROUND(生产方式演算表!AO362,-1)))</f>
        <v>4</v>
      </c>
      <c r="F362" s="22" t="str">
        <f>IF(生产方式演算表!H362="","",生产方式演算表!H362)</f>
        <v>灵能水晶</v>
      </c>
      <c r="G362" s="22">
        <f>IF(生产方式演算表!AP362="","",IF(LEN(生产方式演算表!AP362)=1,生产方式演算表!AP362,ROUND(生产方式演算表!AP362,-1)))</f>
        <v>6</v>
      </c>
      <c r="H362" s="22" t="str">
        <f>IF(生产方式演算表!J362="","",生产方式演算表!J362)</f>
        <v/>
      </c>
      <c r="I362" s="22" t="str">
        <f>IF(生产方式演算表!AQ362="","",IF(LEN(生产方式演算表!AQ362)=1,生产方式演算表!AQ362,ROUND(生产方式演算表!AQ362,-1)))</f>
        <v/>
      </c>
      <c r="J362" s="24" t="str">
        <f>IF(生产方式演算表!AR362=0,"","运力")</f>
        <v/>
      </c>
      <c r="K362" s="24" t="str">
        <f>IF(J362="","",IF(LEN(生产方式演算表!AR362)=1,生产方式演算表!AR362,ROUND(生产方式演算表!AR362,-1)))</f>
        <v/>
      </c>
      <c r="L362" s="3" t="str">
        <f>IF(生产方式演算表!O362="","",生产方式演算表!O362)</f>
        <v>劳工</v>
      </c>
      <c r="M362" s="3">
        <f>IF(生产方式演算表!AT362="","",ROUND(生产方式演算表!AT362,-1))</f>
        <v>-1630</v>
      </c>
      <c r="N362" s="3" t="str">
        <f>IF(生产方式演算表!Q362="","",生产方式演算表!Q362)</f>
        <v>法士</v>
      </c>
      <c r="O362" s="3">
        <f>IF(生产方式演算表!AU362="","",ROUND(生产方式演算表!AU362,-1))</f>
        <v>100</v>
      </c>
      <c r="P362" s="3" t="str">
        <f>IF(生产方式演算表!S362="","",生产方式演算表!S362)</f>
        <v/>
      </c>
      <c r="Q362" s="3" t="str">
        <f>IF(生产方式演算表!AV362="","",ROUND(生产方式演算表!AV362,-1))</f>
        <v/>
      </c>
      <c r="R362" s="3" t="str">
        <f>IF(生产方式演算表!V362="","",生产方式演算表!V362)</f>
        <v/>
      </c>
      <c r="S362" s="3" t="str">
        <f>IF(生产方式演算表!AW362="","",IF(LEN(生产方式演算表!AW362)=1,生产方式演算表!AW362,ROUND(生产方式演算表!AW362,-1)))</f>
        <v/>
      </c>
      <c r="T362" s="3" t="str">
        <f>IF(生产方式演算表!X362="","",生产方式演算表!X362)</f>
        <v/>
      </c>
      <c r="U362" s="3" t="str">
        <f>IF(生产方式演算表!AX362="","",IF(LEN(生产方式演算表!AX362)=1,生产方式演算表!AX362,ROUND(生产方式演算表!AX362,-1)))</f>
        <v/>
      </c>
      <c r="V362" s="3">
        <f t="shared" si="20"/>
        <v>560</v>
      </c>
      <c r="W362" s="3">
        <f t="shared" si="21"/>
        <v>-34</v>
      </c>
      <c r="X362" s="3">
        <f t="shared" si="22"/>
        <v>0</v>
      </c>
      <c r="Y362" s="3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customHeight="1" x14ac:dyDescent="0.4">
      <c r="A363" s="21" t="str">
        <f>生产方式演算表!A363</f>
        <v>pmg_炼金厂_自动化</v>
      </c>
      <c r="B363" s="18" t="str">
        <f>IF(生产方式演算表!B363="","",生产方式演算表!B363)</f>
        <v>pm_炼金_魔偶流水线</v>
      </c>
      <c r="C363" s="21">
        <f>生产方式演算表!C363</f>
        <v>5</v>
      </c>
      <c r="D363" s="22" t="str">
        <f>IF(生产方式演算表!F363="","",生产方式演算表!F363)</f>
        <v>魔偶</v>
      </c>
      <c r="E363" s="22">
        <f>IF(生产方式演算表!AO363="","",IF(LEN(生产方式演算表!AO363)=1,生产方式演算表!AO363,ROUND(生产方式演算表!AO363,-1)))</f>
        <v>4</v>
      </c>
      <c r="F363" s="22" t="str">
        <f>IF(生产方式演算表!H363="","",生产方式演算表!H363)</f>
        <v>灵能水晶</v>
      </c>
      <c r="G363" s="22">
        <f>IF(生产方式演算表!AP363="","",IF(LEN(生产方式演算表!AP363)=1,生产方式演算表!AP363,ROUND(生产方式演算表!AP363,-1)))</f>
        <v>7</v>
      </c>
      <c r="H363" s="22" t="str">
        <f>IF(生产方式演算表!J363="","",生产方式演算表!J363)</f>
        <v/>
      </c>
      <c r="I363" s="22" t="str">
        <f>IF(生产方式演算表!AQ363="","",IF(LEN(生产方式演算表!AQ363)=1,生产方式演算表!AQ363,ROUND(生产方式演算表!AQ363,-1)))</f>
        <v/>
      </c>
      <c r="J363" s="24" t="str">
        <f>IF(生产方式演算表!AR363=0,"","运力")</f>
        <v/>
      </c>
      <c r="K363" s="24" t="str">
        <f>IF(J363="","",IF(LEN(生产方式演算表!AR363)=1,生产方式演算表!AR363,ROUND(生产方式演算表!AR363,-1)))</f>
        <v/>
      </c>
      <c r="L363" s="3" t="str">
        <f>IF(生产方式演算表!O363="","",生产方式演算表!O363)</f>
        <v>劳工</v>
      </c>
      <c r="M363" s="3">
        <f>IF(生产方式演算表!AT363="","",ROUND(生产方式演算表!AT363,-1))</f>
        <v>-2170</v>
      </c>
      <c r="N363" s="3" t="str">
        <f>IF(生产方式演算表!Q363="","",生产方式演算表!Q363)</f>
        <v>法士</v>
      </c>
      <c r="O363" s="3">
        <f>IF(生产方式演算表!AU363="","",ROUND(生产方式演算表!AU363,-1))</f>
        <v>140</v>
      </c>
      <c r="P363" s="3" t="str">
        <f>IF(生产方式演算表!S363="","",生产方式演算表!S363)</f>
        <v/>
      </c>
      <c r="Q363" s="3" t="str">
        <f>IF(生产方式演算表!AV363="","",ROUND(生产方式演算表!AV363,-1))</f>
        <v/>
      </c>
      <c r="R363" s="3" t="str">
        <f>IF(生产方式演算表!V363="","",生产方式演算表!V363)</f>
        <v/>
      </c>
      <c r="S363" s="3" t="str">
        <f>IF(生产方式演算表!AW363="","",IF(LEN(生产方式演算表!AW363)=1,生产方式演算表!AW363,ROUND(生产方式演算表!AW363,-1)))</f>
        <v/>
      </c>
      <c r="T363" s="3" t="str">
        <f>IF(生产方式演算表!X363="","",生产方式演算表!X363)</f>
        <v/>
      </c>
      <c r="U363" s="3" t="str">
        <f>IF(生产方式演算表!AX363="","",IF(LEN(生产方式演算表!AX363)=1,生产方式演算表!AX363,ROUND(生产方式演算表!AX363,-1)))</f>
        <v/>
      </c>
      <c r="V363" s="3">
        <f t="shared" si="20"/>
        <v>620</v>
      </c>
      <c r="W363" s="3">
        <f t="shared" si="21"/>
        <v>-45</v>
      </c>
      <c r="X363" s="3">
        <f t="shared" si="22"/>
        <v>0</v>
      </c>
      <c r="Y363" s="3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customHeight="1" x14ac:dyDescent="0.4">
      <c r="A364" s="21" t="str">
        <f>生产方式演算表!A364</f>
        <v>pmg_炼金厂_所有制</v>
      </c>
      <c r="B364" s="18" t="str">
        <f>IF(生产方式演算表!B364="","",生产方式演算表!B364)</f>
        <v>pm_重_商人行会</v>
      </c>
      <c r="C364" s="21">
        <f>生产方式演算表!C364</f>
        <v>1</v>
      </c>
      <c r="D364" s="22" t="str">
        <f>IF(生产方式演算表!F364="","",生产方式演算表!F364)</f>
        <v/>
      </c>
      <c r="E364" s="22" t="str">
        <f>IF(生产方式演算表!AO364="","",IF(LEN(生产方式演算表!AO364)=1,生产方式演算表!AO364,ROUND(生产方式演算表!AO364,-1)))</f>
        <v/>
      </c>
      <c r="F364" s="22" t="str">
        <f>IF(生产方式演算表!H364="","",生产方式演算表!H364)</f>
        <v/>
      </c>
      <c r="G364" s="22" t="str">
        <f>IF(生产方式演算表!AP364="","",IF(LEN(生产方式演算表!AP364)=1,生产方式演算表!AP364,ROUND(生产方式演算表!AP364,-1)))</f>
        <v/>
      </c>
      <c r="H364" s="22" t="str">
        <f>IF(生产方式演算表!J364="","",生产方式演算表!J364)</f>
        <v/>
      </c>
      <c r="I364" s="22" t="str">
        <f>IF(生产方式演算表!AQ364="","",IF(LEN(生产方式演算表!AQ364)=1,生产方式演算表!AQ364,ROUND(生产方式演算表!AQ364,-1)))</f>
        <v/>
      </c>
      <c r="J364" s="24" t="str">
        <f>IF(生产方式演算表!AR364=0,"","运力")</f>
        <v/>
      </c>
      <c r="K364" s="24" t="str">
        <f>IF(J364="","",IF(LEN(生产方式演算表!AR364)=1,生产方式演算表!AR364,ROUND(生产方式演算表!AR364,-1)))</f>
        <v/>
      </c>
      <c r="L364" s="3" t="str">
        <f>IF(生产方式演算表!O364="","",生产方式演算表!O364)</f>
        <v>职员</v>
      </c>
      <c r="M364" s="3">
        <f>IF(生产方式演算表!AT364="","",ROUND(生产方式演算表!AT364,-1))</f>
        <v>420</v>
      </c>
      <c r="N364" s="3" t="str">
        <f>IF(生产方式演算表!Q364="","",生产方式演算表!Q364)</f>
        <v>贵族</v>
      </c>
      <c r="O364" s="3">
        <f>IF(生产方式演算表!AU364="","",ROUND(生产方式演算表!AU364,-1))</f>
        <v>50</v>
      </c>
      <c r="P364" s="3" t="str">
        <f>IF(生产方式演算表!S364="","",生产方式演算表!S364)</f>
        <v/>
      </c>
      <c r="Q364" s="3" t="str">
        <f>IF(生产方式演算表!AV364="","",ROUND(生产方式演算表!AV364,-1))</f>
        <v/>
      </c>
      <c r="R364" s="3" t="str">
        <f>IF(生产方式演算表!V364="","",生产方式演算表!V364)</f>
        <v/>
      </c>
      <c r="S364" s="3" t="str">
        <f>IF(生产方式演算表!AW364="","",IF(LEN(生产方式演算表!AW364)=1,生产方式演算表!AW364,ROUND(生产方式演算表!AW364,-1)))</f>
        <v/>
      </c>
      <c r="T364" s="3" t="str">
        <f>IF(生产方式演算表!X364="","",生产方式演算表!X364)</f>
        <v/>
      </c>
      <c r="U364" s="3" t="str">
        <f>IF(生产方式演算表!AX364="","",IF(LEN(生产方式演算表!AX364)=1,生产方式演算表!AX364,ROUND(生产方式演算表!AX364,-1)))</f>
        <v/>
      </c>
      <c r="V364" s="3">
        <f t="shared" si="20"/>
        <v>0</v>
      </c>
      <c r="W364" s="3">
        <f t="shared" si="21"/>
        <v>21</v>
      </c>
      <c r="X364" s="3">
        <f t="shared" si="22"/>
        <v>0</v>
      </c>
      <c r="Y364" s="3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customHeight="1" x14ac:dyDescent="0.4">
      <c r="A365" s="21" t="str">
        <f>生产方式演算表!A365</f>
        <v>pmg_炼金厂_所有制</v>
      </c>
      <c r="B365" s="18" t="str">
        <f>IF(生产方式演算表!B365="","",生产方式演算表!B365)</f>
        <v>pm_重_教会所有</v>
      </c>
      <c r="C365" s="21">
        <f>生产方式演算表!C365</f>
        <v>2</v>
      </c>
      <c r="D365" s="22" t="str">
        <f>IF(生产方式演算表!F365="","",生产方式演算表!F365)</f>
        <v/>
      </c>
      <c r="E365" s="22" t="str">
        <f>IF(生产方式演算表!AO365="","",IF(LEN(生产方式演算表!AO365)=1,生产方式演算表!AO365,ROUND(生产方式演算表!AO365,-1)))</f>
        <v/>
      </c>
      <c r="F365" s="22" t="str">
        <f>IF(生产方式演算表!H365="","",生产方式演算表!H365)</f>
        <v/>
      </c>
      <c r="G365" s="22" t="str">
        <f>IF(生产方式演算表!AP365="","",IF(LEN(生产方式演算表!AP365)=1,生产方式演算表!AP365,ROUND(生产方式演算表!AP365,-1)))</f>
        <v/>
      </c>
      <c r="H365" s="22" t="str">
        <f>IF(生产方式演算表!J365="","",生产方式演算表!J365)</f>
        <v/>
      </c>
      <c r="I365" s="22" t="str">
        <f>IF(生产方式演算表!AQ365="","",IF(LEN(生产方式演算表!AQ365)=1,生产方式演算表!AQ365,ROUND(生产方式演算表!AQ365,-1)))</f>
        <v/>
      </c>
      <c r="J365" s="24" t="str">
        <f>IF(生产方式演算表!AR365=0,"","运力")</f>
        <v/>
      </c>
      <c r="K365" s="24" t="str">
        <f>IF(J365="","",IF(LEN(生产方式演算表!AR365)=1,生产方式演算表!AR365,ROUND(生产方式演算表!AR365,-1)))</f>
        <v/>
      </c>
      <c r="L365" s="3" t="str">
        <f>IF(生产方式演算表!O365="","",生产方式演算表!O365)</f>
        <v>教士</v>
      </c>
      <c r="M365" s="3">
        <f>IF(生产方式演算表!AT365="","",ROUND(生产方式演算表!AT365,-1))</f>
        <v>530</v>
      </c>
      <c r="N365" s="3" t="str">
        <f>IF(生产方式演算表!Q365="","",生产方式演算表!Q365)</f>
        <v/>
      </c>
      <c r="O365" s="3" t="str">
        <f>IF(生产方式演算表!AU365="","",ROUND(生产方式演算表!AU365,-1))</f>
        <v/>
      </c>
      <c r="P365" s="3" t="str">
        <f>IF(生产方式演算表!S365="","",生产方式演算表!S365)</f>
        <v/>
      </c>
      <c r="Q365" s="3" t="str">
        <f>IF(生产方式演算表!AV365="","",ROUND(生产方式演算表!AV365,-1))</f>
        <v/>
      </c>
      <c r="R365" s="3" t="str">
        <f>IF(生产方式演算表!V365="","",生产方式演算表!V365)</f>
        <v/>
      </c>
      <c r="S365" s="3" t="str">
        <f>IF(生产方式演算表!AW365="","",IF(LEN(生产方式演算表!AW365)=1,生产方式演算表!AW365,ROUND(生产方式演算表!AW365,-1)))</f>
        <v/>
      </c>
      <c r="T365" s="3" t="str">
        <f>IF(生产方式演算表!X365="","",生产方式演算表!X365)</f>
        <v/>
      </c>
      <c r="U365" s="3" t="str">
        <f>IF(生产方式演算表!AX365="","",IF(LEN(生产方式演算表!AX365)=1,生产方式演算表!AX365,ROUND(生产方式演算表!AX365,-1)))</f>
        <v/>
      </c>
      <c r="V365" s="3">
        <f t="shared" si="20"/>
        <v>0</v>
      </c>
      <c r="W365" s="3">
        <f t="shared" si="21"/>
        <v>35</v>
      </c>
      <c r="X365" s="3">
        <f t="shared" si="22"/>
        <v>0</v>
      </c>
      <c r="Y365" s="3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customHeight="1" x14ac:dyDescent="0.4">
      <c r="A366" s="21" t="str">
        <f>生产方式演算表!A366</f>
        <v>pmg_炼金厂_所有制</v>
      </c>
      <c r="B366" s="18" t="str">
        <f>IF(生产方式演算表!B366="","",生产方式演算表!B366)</f>
        <v>pm_重_私人运营</v>
      </c>
      <c r="C366" s="21">
        <f>生产方式演算表!C366</f>
        <v>3</v>
      </c>
      <c r="D366" s="22" t="str">
        <f>IF(生产方式演算表!F366="","",生产方式演算表!F366)</f>
        <v/>
      </c>
      <c r="E366" s="22" t="str">
        <f>IF(生产方式演算表!AO366="","",IF(LEN(生产方式演算表!AO366)=1,生产方式演算表!AO366,ROUND(生产方式演算表!AO366,-1)))</f>
        <v/>
      </c>
      <c r="F366" s="22" t="str">
        <f>IF(生产方式演算表!H366="","",生产方式演算表!H366)</f>
        <v/>
      </c>
      <c r="G366" s="22" t="str">
        <f>IF(生产方式演算表!AP366="","",IF(LEN(生产方式演算表!AP366)=1,生产方式演算表!AP366,ROUND(生产方式演算表!AP366,-1)))</f>
        <v/>
      </c>
      <c r="H366" s="22" t="str">
        <f>IF(生产方式演算表!J366="","",生产方式演算表!J366)</f>
        <v/>
      </c>
      <c r="I366" s="22" t="str">
        <f>IF(生产方式演算表!AQ366="","",IF(LEN(生产方式演算表!AQ366)=1,生产方式演算表!AQ366,ROUND(生产方式演算表!AQ366,-1)))</f>
        <v/>
      </c>
      <c r="J366" s="24" t="str">
        <f>IF(生产方式演算表!AR366=0,"","运力")</f>
        <v/>
      </c>
      <c r="K366" s="24" t="str">
        <f>IF(J366="","",IF(LEN(生产方式演算表!AR366)=1,生产方式演算表!AR366,ROUND(生产方式演算表!AR366,-1)))</f>
        <v/>
      </c>
      <c r="L366" s="3" t="str">
        <f>IF(生产方式演算表!O366="","",生产方式演算表!O366)</f>
        <v>资本家</v>
      </c>
      <c r="M366" s="3">
        <f>IF(生产方式演算表!AT366="","",ROUND(生产方式演算表!AT366,-1))</f>
        <v>140</v>
      </c>
      <c r="N366" s="3" t="str">
        <f>IF(生产方式演算表!Q366="","",生产方式演算表!Q366)</f>
        <v>职员</v>
      </c>
      <c r="O366" s="3">
        <f>IF(生产方式演算表!AU366="","",ROUND(生产方式演算表!AU366,-1))</f>
        <v>370</v>
      </c>
      <c r="P366" s="3" t="str">
        <f>IF(生产方式演算表!S366="","",生产方式演算表!S366)</f>
        <v/>
      </c>
      <c r="Q366" s="3" t="str">
        <f>IF(生产方式演算表!AV366="","",ROUND(生产方式演算表!AV366,-1))</f>
        <v/>
      </c>
      <c r="R366" s="3" t="str">
        <f>IF(生产方式演算表!V366="","",生产方式演算表!V366)</f>
        <v/>
      </c>
      <c r="S366" s="3" t="str">
        <f>IF(生产方式演算表!AW366="","",IF(LEN(生产方式演算表!AW366)=1,生产方式演算表!AW366,ROUND(生产方式演算表!AW366,-1)))</f>
        <v/>
      </c>
      <c r="T366" s="3" t="str">
        <f>IF(生产方式演算表!X366="","",生产方式演算表!X366)</f>
        <v/>
      </c>
      <c r="U366" s="3" t="str">
        <f>IF(生产方式演算表!AX366="","",IF(LEN(生产方式演算表!AX366)=1,生产方式演算表!AX366,ROUND(生产方式演算表!AX366,-1)))</f>
        <v/>
      </c>
      <c r="V366" s="3">
        <f t="shared" si="20"/>
        <v>0</v>
      </c>
      <c r="W366" s="3">
        <f t="shared" si="21"/>
        <v>203</v>
      </c>
      <c r="X366" s="3">
        <f t="shared" si="22"/>
        <v>0</v>
      </c>
      <c r="Y366" s="3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customHeight="1" x14ac:dyDescent="0.4">
      <c r="A367" s="21" t="str">
        <f>生产方式演算表!A367</f>
        <v>pmg_炼金厂_所有制</v>
      </c>
      <c r="B367" s="18" t="str">
        <f>IF(生产方式演算表!B367="","",生产方式演算表!B367)</f>
        <v>pm_重_公开交易</v>
      </c>
      <c r="C367" s="21">
        <f>生产方式演算表!C367</f>
        <v>4</v>
      </c>
      <c r="D367" s="22" t="str">
        <f>IF(生产方式演算表!F367="","",生产方式演算表!F367)</f>
        <v/>
      </c>
      <c r="E367" s="22" t="str">
        <f>IF(生产方式演算表!AO367="","",IF(LEN(生产方式演算表!AO367)=1,生产方式演算表!AO367,ROUND(生产方式演算表!AO367,-1)))</f>
        <v/>
      </c>
      <c r="F367" s="22" t="str">
        <f>IF(生产方式演算表!H367="","",生产方式演算表!H367)</f>
        <v/>
      </c>
      <c r="G367" s="22" t="str">
        <f>IF(生产方式演算表!AP367="","",IF(LEN(生产方式演算表!AP367)=1,生产方式演算表!AP367,ROUND(生产方式演算表!AP367,-1)))</f>
        <v/>
      </c>
      <c r="H367" s="22" t="str">
        <f>IF(生产方式演算表!J367="","",生产方式演算表!J367)</f>
        <v/>
      </c>
      <c r="I367" s="22" t="str">
        <f>IF(生产方式演算表!AQ367="","",IF(LEN(生产方式演算表!AQ367)=1,生产方式演算表!AQ367,ROUND(生产方式演算表!AQ367,-1)))</f>
        <v/>
      </c>
      <c r="J367" s="24" t="str">
        <f>IF(生产方式演算表!AR367=0,"","运力")</f>
        <v/>
      </c>
      <c r="K367" s="24" t="str">
        <f>IF(J367="","",IF(LEN(生产方式演算表!AR367)=1,生产方式演算表!AR367,ROUND(生产方式演算表!AR367,-1)))</f>
        <v/>
      </c>
      <c r="L367" s="3" t="str">
        <f>IF(生产方式演算表!O367="","",生产方式演算表!O367)</f>
        <v>资本家</v>
      </c>
      <c r="M367" s="3">
        <f>IF(生产方式演算表!AT367="","",ROUND(生产方式演算表!AT367,-1))</f>
        <v>70</v>
      </c>
      <c r="N367" s="3" t="str">
        <f>IF(生产方式演算表!Q367="","",生产方式演算表!Q367)</f>
        <v>职员</v>
      </c>
      <c r="O367" s="3">
        <f>IF(生产方式演算表!AU367="","",ROUND(生产方式演算表!AU367,-1))</f>
        <v>180</v>
      </c>
      <c r="P367" s="3" t="str">
        <f>IF(生产方式演算表!S367="","",生产方式演算表!S367)</f>
        <v/>
      </c>
      <c r="Q367" s="3" t="str">
        <f>IF(生产方式演算表!AV367="","",ROUND(生产方式演算表!AV367,-1))</f>
        <v/>
      </c>
      <c r="R367" s="3" t="str">
        <f>IF(生产方式演算表!V367="","",生产方式演算表!V367)</f>
        <v/>
      </c>
      <c r="S367" s="3" t="str">
        <f>IF(生产方式演算表!AW367="","",IF(LEN(生产方式演算表!AW367)=1,生产方式演算表!AW367,ROUND(生产方式演算表!AW367,-1)))</f>
        <v/>
      </c>
      <c r="T367" s="3" t="str">
        <f>IF(生产方式演算表!X367="","",生产方式演算表!X367)</f>
        <v/>
      </c>
      <c r="U367" s="3" t="str">
        <f>IF(生产方式演算表!AX367="","",IF(LEN(生产方式演算表!AX367)=1,生产方式演算表!AX367,ROUND(生产方式演算表!AX367,-1)))</f>
        <v/>
      </c>
      <c r="V367" s="3">
        <f t="shared" si="20"/>
        <v>0</v>
      </c>
      <c r="W367" s="3">
        <f t="shared" si="21"/>
        <v>100</v>
      </c>
      <c r="X367" s="3">
        <f t="shared" si="22"/>
        <v>0</v>
      </c>
      <c r="Y367" s="3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customHeight="1" x14ac:dyDescent="0.4">
      <c r="A368" s="21" t="str">
        <f>生产方式演算表!A368</f>
        <v>pmg_炼金厂_所有制</v>
      </c>
      <c r="B368" s="18" t="str">
        <f>IF(生产方式演算表!B368="","",生产方式演算表!B368)</f>
        <v>pm_重_政府运营</v>
      </c>
      <c r="C368" s="21">
        <f>生产方式演算表!C368</f>
        <v>5</v>
      </c>
      <c r="D368" s="22" t="str">
        <f>IF(生产方式演算表!F368="","",生产方式演算表!F368)</f>
        <v/>
      </c>
      <c r="E368" s="22" t="str">
        <f>IF(生产方式演算表!AO368="","",IF(LEN(生产方式演算表!AO368)=1,生产方式演算表!AO368,ROUND(生产方式演算表!AO368,-1)))</f>
        <v/>
      </c>
      <c r="F368" s="22" t="str">
        <f>IF(生产方式演算表!H368="","",生产方式演算表!H368)</f>
        <v/>
      </c>
      <c r="G368" s="22" t="str">
        <f>IF(生产方式演算表!AP368="","",IF(LEN(生产方式演算表!AP368)=1,生产方式演算表!AP368,ROUND(生产方式演算表!AP368,-1)))</f>
        <v/>
      </c>
      <c r="H368" s="22" t="str">
        <f>IF(生产方式演算表!J368="","",生产方式演算表!J368)</f>
        <v/>
      </c>
      <c r="I368" s="22" t="str">
        <f>IF(生产方式演算表!AQ368="","",IF(LEN(生产方式演算表!AQ368)=1,生产方式演算表!AQ368,ROUND(生产方式演算表!AQ368,-1)))</f>
        <v/>
      </c>
      <c r="J368" s="24" t="str">
        <f>IF(生产方式演算表!AR368=0,"","运力")</f>
        <v/>
      </c>
      <c r="K368" s="24" t="str">
        <f>IF(J368="","",IF(LEN(生产方式演算表!AR368)=1,生产方式演算表!AR368,ROUND(生产方式演算表!AR368,-1)))</f>
        <v/>
      </c>
      <c r="L368" s="3" t="str">
        <f>IF(生产方式演算表!O368="","",生产方式演算表!O368)</f>
        <v>官僚</v>
      </c>
      <c r="M368" s="3">
        <f>IF(生产方式演算表!AT368="","",ROUND(生产方式演算表!AT368,-1))</f>
        <v>600</v>
      </c>
      <c r="N368" s="3" t="str">
        <f>IF(生产方式演算表!Q368="","",生产方式演算表!Q368)</f>
        <v/>
      </c>
      <c r="O368" s="3" t="str">
        <f>IF(生产方式演算表!AU368="","",ROUND(生产方式演算表!AU368,-1))</f>
        <v/>
      </c>
      <c r="P368" s="3" t="str">
        <f>IF(生产方式演算表!S368="","",生产方式演算表!S368)</f>
        <v/>
      </c>
      <c r="Q368" s="3" t="str">
        <f>IF(生产方式演算表!AV368="","",ROUND(生产方式演算表!AV368,-1))</f>
        <v/>
      </c>
      <c r="R368" s="3" t="str">
        <f>IF(生产方式演算表!V368="","",生产方式演算表!V368)</f>
        <v/>
      </c>
      <c r="S368" s="3" t="str">
        <f>IF(生产方式演算表!AW368="","",IF(LEN(生产方式演算表!AW368)=1,生产方式演算表!AW368,ROUND(生产方式演算表!AW368,-1)))</f>
        <v/>
      </c>
      <c r="T368" s="3" t="str">
        <f>IF(生产方式演算表!X368="","",生产方式演算表!X368)</f>
        <v/>
      </c>
      <c r="U368" s="3" t="str">
        <f>IF(生产方式演算表!AX368="","",IF(LEN(生产方式演算表!AX368)=1,生产方式演算表!AX368,ROUND(生产方式演算表!AX368,-1)))</f>
        <v/>
      </c>
      <c r="V368" s="3">
        <f t="shared" si="20"/>
        <v>0</v>
      </c>
      <c r="W368" s="3">
        <f t="shared" si="21"/>
        <v>40</v>
      </c>
      <c r="X368" s="3">
        <f t="shared" si="22"/>
        <v>0</v>
      </c>
      <c r="Y368" s="3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customHeight="1" x14ac:dyDescent="0.4">
      <c r="A369" s="21" t="str">
        <f>生产方式演算表!A369</f>
        <v>pmg_炼金厂_所有制</v>
      </c>
      <c r="B369" s="18" t="str">
        <f>IF(生产方式演算表!B369="","",生产方式演算表!B369)</f>
        <v>pm_重_初级工人合作社</v>
      </c>
      <c r="C369" s="21">
        <f>生产方式演算表!C369</f>
        <v>6</v>
      </c>
      <c r="D369" s="22" t="str">
        <f>IF(生产方式演算表!F369="","",生产方式演算表!F369)</f>
        <v/>
      </c>
      <c r="E369" s="22" t="str">
        <f>IF(生产方式演算表!AO369="","",IF(LEN(生产方式演算表!AO369)=1,生产方式演算表!AO369,ROUND(生产方式演算表!AO369,-1)))</f>
        <v/>
      </c>
      <c r="F369" s="22" t="str">
        <f>IF(生产方式演算表!H369="","",生产方式演算表!H369)</f>
        <v/>
      </c>
      <c r="G369" s="22" t="str">
        <f>IF(生产方式演算表!AP369="","",IF(LEN(生产方式演算表!AP369)=1,生产方式演算表!AP369,ROUND(生产方式演算表!AP369,-1)))</f>
        <v/>
      </c>
      <c r="H369" s="22" t="str">
        <f>IF(生产方式演算表!J369="","",生产方式演算表!J369)</f>
        <v/>
      </c>
      <c r="I369" s="22" t="str">
        <f>IF(生产方式演算表!AQ369="","",IF(LEN(生产方式演算表!AQ369)=1,生产方式演算表!AQ369,ROUND(生产方式演算表!AQ369,-1)))</f>
        <v/>
      </c>
      <c r="J369" s="24" t="str">
        <f>IF(生产方式演算表!AR369=0,"","运力")</f>
        <v/>
      </c>
      <c r="K369" s="24" t="str">
        <f>IF(J369="","",IF(LEN(生产方式演算表!AR369)=1,生产方式演算表!AR369,ROUND(生产方式演算表!AR369,-1)))</f>
        <v/>
      </c>
      <c r="L369" s="3" t="str">
        <f>IF(生产方式演算表!O369="","",生产方式演算表!O369)</f>
        <v>劳工</v>
      </c>
      <c r="M369" s="3">
        <f>IF(生产方式演算表!AT369="","",ROUND(生产方式演算表!AT369,-1))</f>
        <v>300</v>
      </c>
      <c r="N369" s="3" t="str">
        <f>IF(生产方式演算表!Q369="","",生产方式演算表!Q369)</f>
        <v>工程师</v>
      </c>
      <c r="O369" s="3">
        <f>IF(生产方式演算表!AU369="","",ROUND(生产方式演算表!AU369,-1))</f>
        <v>200</v>
      </c>
      <c r="P369" s="3" t="str">
        <f>IF(生产方式演算表!S369="","",生产方式演算表!S369)</f>
        <v/>
      </c>
      <c r="Q369" s="3" t="str">
        <f>IF(生产方式演算表!AV369="","",ROUND(生产方式演算表!AV369,-1))</f>
        <v/>
      </c>
      <c r="R369" s="3" t="str">
        <f>IF(生产方式演算表!V369="","",生产方式演算表!V369)</f>
        <v/>
      </c>
      <c r="S369" s="3" t="str">
        <f>IF(生产方式演算表!AW369="","",IF(LEN(生产方式演算表!AW369)=1,生产方式演算表!AW369,ROUND(生产方式演算表!AW369,-1)))</f>
        <v/>
      </c>
      <c r="T369" s="3" t="str">
        <f>IF(生产方式演算表!X369="","",生产方式演算表!X369)</f>
        <v/>
      </c>
      <c r="U369" s="3" t="str">
        <f>IF(生产方式演算表!AX369="","",IF(LEN(生产方式演算表!AX369)=1,生产方式演算表!AX369,ROUND(生产方式演算表!AX369,-1)))</f>
        <v/>
      </c>
      <c r="V369" s="3">
        <f t="shared" si="20"/>
        <v>0</v>
      </c>
      <c r="W369" s="3">
        <f t="shared" si="21"/>
        <v>11</v>
      </c>
      <c r="X369" s="3">
        <f t="shared" si="22"/>
        <v>0</v>
      </c>
      <c r="Y369" s="3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customHeight="1" x14ac:dyDescent="0.4">
      <c r="A370" s="21" t="str">
        <f>生产方式演算表!A370</f>
        <v>pmg_炼金厂_所有制</v>
      </c>
      <c r="B370" s="18" t="str">
        <f>IF(生产方式演算表!B370="","",生产方式演算表!B370)</f>
        <v>pm_重_高级工人合作社</v>
      </c>
      <c r="C370" s="21">
        <f>生产方式演算表!C370</f>
        <v>7</v>
      </c>
      <c r="D370" s="22" t="str">
        <f>IF(生产方式演算表!F370="","",生产方式演算表!F370)</f>
        <v/>
      </c>
      <c r="E370" s="22" t="str">
        <f>IF(生产方式演算表!AO370="","",IF(LEN(生产方式演算表!AO370)=1,生产方式演算表!AO370,ROUND(生产方式演算表!AO370,-1)))</f>
        <v/>
      </c>
      <c r="F370" s="22" t="str">
        <f>IF(生产方式演算表!H370="","",生产方式演算表!H370)</f>
        <v/>
      </c>
      <c r="G370" s="22" t="str">
        <f>IF(生产方式演算表!AP370="","",IF(LEN(生产方式演算表!AP370)=1,生产方式演算表!AP370,ROUND(生产方式演算表!AP370,-1)))</f>
        <v/>
      </c>
      <c r="H370" s="22" t="str">
        <f>IF(生产方式演算表!J370="","",生产方式演算表!J370)</f>
        <v/>
      </c>
      <c r="I370" s="22" t="str">
        <f>IF(生产方式演算表!AQ370="","",IF(LEN(生产方式演算表!AQ370)=1,生产方式演算表!AQ370,ROUND(生产方式演算表!AQ370,-1)))</f>
        <v/>
      </c>
      <c r="J370" s="24" t="str">
        <f>IF(生产方式演算表!AR370=0,"","运力")</f>
        <v/>
      </c>
      <c r="K370" s="24" t="str">
        <f>IF(J370="","",IF(LEN(生产方式演算表!AR370)=1,生产方式演算表!AR370,ROUND(生产方式演算表!AR370,-1)))</f>
        <v/>
      </c>
      <c r="L370" s="3" t="str">
        <f>IF(生产方式演算表!O370="","",生产方式演算表!O370)</f>
        <v>劳工</v>
      </c>
      <c r="M370" s="3">
        <f>IF(生产方式演算表!AT370="","",ROUND(生产方式演算表!AT370,-1))</f>
        <v>150</v>
      </c>
      <c r="N370" s="3" t="str">
        <f>IF(生产方式演算表!Q370="","",生产方式演算表!Q370)</f>
        <v>工程师</v>
      </c>
      <c r="O370" s="3">
        <f>IF(生产方式演算表!AU370="","",ROUND(生产方式演算表!AU370,-1))</f>
        <v>130</v>
      </c>
      <c r="P370" s="3" t="str">
        <f>IF(生产方式演算表!S370="","",生产方式演算表!S370)</f>
        <v>法士</v>
      </c>
      <c r="Q370" s="3">
        <f>IF(生产方式演算表!AV370="","",ROUND(生产方式演算表!AV370,-1))</f>
        <v>90</v>
      </c>
      <c r="R370" s="3" t="str">
        <f>IF(生产方式演算表!V370="","",生产方式演算表!V370)</f>
        <v/>
      </c>
      <c r="S370" s="3" t="str">
        <f>IF(生产方式演算表!AW370="","",IF(LEN(生产方式演算表!AW370)=1,生产方式演算表!AW370,ROUND(生产方式演算表!AW370,-1)))</f>
        <v/>
      </c>
      <c r="T370" s="3" t="str">
        <f>IF(生产方式演算表!X370="","",生产方式演算表!X370)</f>
        <v/>
      </c>
      <c r="U370" s="3" t="str">
        <f>IF(生产方式演算表!AX370="","",IF(LEN(生产方式演算表!AX370)=1,生产方式演算表!AX370,ROUND(生产方式演算表!AX370,-1)))</f>
        <v/>
      </c>
      <c r="V370" s="3">
        <f t="shared" si="20"/>
        <v>0</v>
      </c>
      <c r="W370" s="3">
        <f t="shared" si="21"/>
        <v>6</v>
      </c>
      <c r="X370" s="3">
        <f t="shared" si="22"/>
        <v>0</v>
      </c>
      <c r="Y370" s="3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customHeight="1" x14ac:dyDescent="0.4">
      <c r="A371" s="21" t="str">
        <f>生产方式演算表!A371</f>
        <v>pmg_炼金厂_所有制</v>
      </c>
      <c r="B371" s="18" t="str">
        <f>IF(生产方式演算表!B371="","",生产方式演算表!B371)</f>
        <v>pm_重_法师所有</v>
      </c>
      <c r="C371" s="21">
        <f>生产方式演算表!C371</f>
        <v>8</v>
      </c>
      <c r="D371" s="22" t="str">
        <f>IF(生产方式演算表!F371="","",生产方式演算表!F371)</f>
        <v/>
      </c>
      <c r="E371" s="22" t="str">
        <f>IF(生产方式演算表!AO371="","",IF(LEN(生产方式演算表!AO371)=1,生产方式演算表!AO371,ROUND(生产方式演算表!AO371,-1)))</f>
        <v/>
      </c>
      <c r="F371" s="22" t="str">
        <f>IF(生产方式演算表!H371="","",生产方式演算表!H371)</f>
        <v/>
      </c>
      <c r="G371" s="22" t="str">
        <f>IF(生产方式演算表!AP371="","",IF(LEN(生产方式演算表!AP371)=1,生产方式演算表!AP371,ROUND(生产方式演算表!AP371,-1)))</f>
        <v/>
      </c>
      <c r="H371" s="22" t="str">
        <f>IF(生产方式演算表!J371="","",生产方式演算表!J371)</f>
        <v/>
      </c>
      <c r="I371" s="22" t="str">
        <f>IF(生产方式演算表!AQ371="","",IF(LEN(生产方式演算表!AQ371)=1,生产方式演算表!AQ371,ROUND(生产方式演算表!AQ371,-1)))</f>
        <v/>
      </c>
      <c r="J371" s="24" t="str">
        <f>IF(生产方式演算表!AR371=0,"","运力")</f>
        <v/>
      </c>
      <c r="K371" s="24" t="str">
        <f>IF(J371="","",IF(LEN(生产方式演算表!AR371)=1,生产方式演算表!AR371,ROUND(生产方式演算表!AR371,-1)))</f>
        <v/>
      </c>
      <c r="L371" s="3" t="str">
        <f>IF(生产方式演算表!O371="","",生产方式演算表!O371)</f>
        <v>法师</v>
      </c>
      <c r="M371" s="3">
        <f>IF(生产方式演算表!AT371="","",ROUND(生产方式演算表!AT371,-1))</f>
        <v>50</v>
      </c>
      <c r="N371" s="3" t="str">
        <f>IF(生产方式演算表!Q371="","",生产方式演算表!Q371)</f>
        <v>法士</v>
      </c>
      <c r="O371" s="3">
        <f>IF(生产方式演算表!AU371="","",ROUND(生产方式演算表!AU371,-1))</f>
        <v>310</v>
      </c>
      <c r="P371" s="3" t="str">
        <f>IF(生产方式演算表!S371="","",生产方式演算表!S371)</f>
        <v/>
      </c>
      <c r="Q371" s="3" t="str">
        <f>IF(生产方式演算表!AV371="","",ROUND(生产方式演算表!AV371,-1))</f>
        <v/>
      </c>
      <c r="R371" s="3" t="str">
        <f>IF(生产方式演算表!V371="","",生产方式演算表!V371)</f>
        <v/>
      </c>
      <c r="S371" s="3" t="str">
        <f>IF(生产方式演算表!AW371="","",IF(LEN(生产方式演算表!AW371)=1,生产方式演算表!AW371,ROUND(生产方式演算表!AW371,-1)))</f>
        <v/>
      </c>
      <c r="T371" s="3" t="str">
        <f>IF(生产方式演算表!X371="","",生产方式演算表!X371)</f>
        <v/>
      </c>
      <c r="U371" s="3" t="str">
        <f>IF(生产方式演算表!AX371="","",IF(LEN(生产方式演算表!AX371)=1,生产方式演算表!AX371,ROUND(生产方式演算表!AX371,-1)))</f>
        <v/>
      </c>
      <c r="V371" s="3">
        <f t="shared" si="20"/>
        <v>0</v>
      </c>
      <c r="W371" s="3">
        <f t="shared" si="21"/>
        <v>159</v>
      </c>
      <c r="X371" s="3">
        <f t="shared" si="22"/>
        <v>0</v>
      </c>
      <c r="Y371" s="3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1" t="str">
        <f>生产方式演算表!A372</f>
        <v>pmg_晶体萃取厂_基础生产</v>
      </c>
      <c r="B372" s="18" t="str">
        <f>IF(生产方式演算表!B372="","",生产方式演算表!B372)</f>
        <v/>
      </c>
      <c r="C372" s="21">
        <f>生产方式演算表!C372</f>
        <v>1</v>
      </c>
      <c r="D372" s="22" t="str">
        <f>IF(生产方式演算表!F372="","",生产方式演算表!F372)</f>
        <v>泽洛</v>
      </c>
      <c r="E372" s="22">
        <f>IF(生产方式演算表!AO372="","",IF(LEN(生产方式演算表!AO372)=1,生产方式演算表!AO372,ROUND(生产方式演算表!AO372,-1)))</f>
        <v>20</v>
      </c>
      <c r="F372" s="22" t="str">
        <f>IF(生产方式演算表!H372="","",生产方式演算表!H372)</f>
        <v/>
      </c>
      <c r="G372" s="22" t="str">
        <f>IF(生产方式演算表!AP372="","",IF(LEN(生产方式演算表!AP372)=1,生产方式演算表!AP372,ROUND(生产方式演算表!AP372,-1)))</f>
        <v/>
      </c>
      <c r="H372" s="22" t="str">
        <f>IF(生产方式演算表!J372="","",生产方式演算表!J372)</f>
        <v/>
      </c>
      <c r="I372" s="22" t="str">
        <f>IF(生产方式演算表!AQ372="","",IF(LEN(生产方式演算表!AQ372)=1,生产方式演算表!AQ372,ROUND(生产方式演算表!AQ372,-1)))</f>
        <v/>
      </c>
      <c r="J372" s="24" t="str">
        <f>IF(生产方式演算表!AR372=0,"","运力")</f>
        <v>运力</v>
      </c>
      <c r="K372" s="24">
        <f>IF(J372="","",IF(LEN(生产方式演算表!AR372)=1,生产方式演算表!AR372,ROUND(生产方式演算表!AR372,-1)))</f>
        <v>2</v>
      </c>
      <c r="L372" s="3" t="str">
        <f>IF(生产方式演算表!O372="","",生产方式演算表!O372)</f>
        <v/>
      </c>
      <c r="M372" s="3" t="str">
        <f>IF(生产方式演算表!AT372="","",ROUND(生产方式演算表!AT372,-1))</f>
        <v/>
      </c>
      <c r="N372" s="3" t="str">
        <f>IF(生产方式演算表!Q372="","",生产方式演算表!Q372)</f>
        <v/>
      </c>
      <c r="O372" s="3" t="str">
        <f>IF(生产方式演算表!AU372="","",ROUND(生产方式演算表!AU372,-1))</f>
        <v/>
      </c>
      <c r="P372" s="3" t="str">
        <f>IF(生产方式演算表!S372="","",生产方式演算表!S372)</f>
        <v/>
      </c>
      <c r="Q372" s="3" t="str">
        <f>IF(生产方式演算表!AV372="","",ROUND(生产方式演算表!AV372,-1))</f>
        <v/>
      </c>
      <c r="R372" s="3" t="str">
        <f>IF(生产方式演算表!V372="","",生产方式演算表!V372)</f>
        <v>灵能水晶</v>
      </c>
      <c r="S372" s="3">
        <f>IF(生产方式演算表!AW372="","",IF(LEN(生产方式演算表!AW372)=1,生产方式演算表!AW372,ROUND(生产方式演算表!AW372,-1)))</f>
        <v>30</v>
      </c>
      <c r="T372" s="3" t="str">
        <f>IF(生产方式演算表!X372="","",生产方式演算表!X372)</f>
        <v/>
      </c>
      <c r="U372" s="3" t="str">
        <f>IF(生产方式演算表!AX372="","",IF(LEN(生产方式演算表!AX372)=1,生产方式演算表!AX372,ROUND(生产方式演算表!AX372,-1)))</f>
        <v/>
      </c>
      <c r="V372" s="3">
        <f t="shared" si="20"/>
        <v>900</v>
      </c>
      <c r="W372" s="3">
        <f t="shared" si="21"/>
        <v>0</v>
      </c>
      <c r="X372" s="3">
        <f t="shared" si="22"/>
        <v>1800</v>
      </c>
      <c r="Y372" s="3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spans="1:34" ht="19.100000000000001" customHeight="1" x14ac:dyDescent="0.4">
      <c r="A373" s="21" t="str">
        <f>生产方式演算表!A373</f>
        <v>pmg_晶体萃取厂_基础生产</v>
      </c>
      <c r="B373" s="18" t="str">
        <f>IF(生产方式演算表!B373="","",生产方式演算表!B373)</f>
        <v/>
      </c>
      <c r="C373" s="21">
        <f>生产方式演算表!C373</f>
        <v>2</v>
      </c>
      <c r="D373" s="22" t="str">
        <f>IF(生产方式演算表!F373="","",生产方式演算表!F373)</f>
        <v>泽洛</v>
      </c>
      <c r="E373" s="22">
        <f>IF(生产方式演算表!AO373="","",IF(LEN(生产方式演算表!AO373)=1,生产方式演算表!AO373,ROUND(生产方式演算表!AO373,-1)))</f>
        <v>30</v>
      </c>
      <c r="F373" s="22" t="str">
        <f>IF(生产方式演算表!H373="","",生产方式演算表!H373)</f>
        <v/>
      </c>
      <c r="G373" s="22" t="str">
        <f>IF(生产方式演算表!AP373="","",IF(LEN(生产方式演算表!AP373)=1,生产方式演算表!AP373,ROUND(生产方式演算表!AP373,-1)))</f>
        <v/>
      </c>
      <c r="H373" s="22" t="str">
        <f>IF(生产方式演算表!J373="","",生产方式演算表!J373)</f>
        <v/>
      </c>
      <c r="I373" s="22" t="str">
        <f>IF(生产方式演算表!AQ373="","",IF(LEN(生产方式演算表!AQ373)=1,生产方式演算表!AQ373,ROUND(生产方式演算表!AQ373,-1)))</f>
        <v/>
      </c>
      <c r="J373" s="24" t="str">
        <f>IF(生产方式演算表!AR373=0,"","运力")</f>
        <v>运力</v>
      </c>
      <c r="K373" s="24">
        <f>IF(J373="","",IF(LEN(生产方式演算表!AR373)=1,生产方式演算表!AR373,ROUND(生产方式演算表!AR373,-1)))</f>
        <v>3</v>
      </c>
      <c r="L373" s="3" t="str">
        <f>IF(生产方式演算表!O373="","",生产方式演算表!O373)</f>
        <v/>
      </c>
      <c r="M373" s="3" t="str">
        <f>IF(生产方式演算表!AT373="","",ROUND(生产方式演算表!AT373,-1))</f>
        <v/>
      </c>
      <c r="N373" s="3" t="str">
        <f>IF(生产方式演算表!Q373="","",生产方式演算表!Q373)</f>
        <v/>
      </c>
      <c r="O373" s="3" t="str">
        <f>IF(生产方式演算表!AU373="","",ROUND(生产方式演算表!AU373,-1))</f>
        <v/>
      </c>
      <c r="P373" s="3" t="str">
        <f>IF(生产方式演算表!S373="","",生产方式演算表!S373)</f>
        <v/>
      </c>
      <c r="Q373" s="3" t="str">
        <f>IF(生产方式演算表!AV373="","",ROUND(生产方式演算表!AV373,-1))</f>
        <v/>
      </c>
      <c r="R373" s="3" t="str">
        <f>IF(生产方式演算表!V373="","",生产方式演算表!V373)</f>
        <v>灵能水晶</v>
      </c>
      <c r="S373" s="3">
        <f>IF(生产方式演算表!AW373="","",IF(LEN(生产方式演算表!AW373)=1,生产方式演算表!AW373,ROUND(生产方式演算表!AW373,-1)))</f>
        <v>40</v>
      </c>
      <c r="T373" s="3" t="str">
        <f>IF(生产方式演算表!X373="","",生产方式演算表!X373)</f>
        <v/>
      </c>
      <c r="U373" s="3" t="str">
        <f>IF(生产方式演算表!AX373="","",IF(LEN(生产方式演算表!AX373)=1,生产方式演算表!AX373,ROUND(生产方式演算表!AX373,-1)))</f>
        <v/>
      </c>
      <c r="V373" s="3">
        <f t="shared" si="20"/>
        <v>1350</v>
      </c>
      <c r="W373" s="3">
        <f t="shared" si="21"/>
        <v>0</v>
      </c>
      <c r="X373" s="3">
        <f t="shared" si="22"/>
        <v>2400</v>
      </c>
      <c r="Y373" s="3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spans="1:34" ht="19.100000000000001" customHeight="1" x14ac:dyDescent="0.4">
      <c r="A374" s="21" t="str">
        <f>生产方式演算表!A374</f>
        <v>pmg_晶体萃取厂_基础生产</v>
      </c>
      <c r="B374" s="18" t="str">
        <f>IF(生产方式演算表!B374="","",生产方式演算表!B374)</f>
        <v/>
      </c>
      <c r="C374" s="21">
        <f>生产方式演算表!C374</f>
        <v>3</v>
      </c>
      <c r="D374" s="22" t="str">
        <f>IF(生产方式演算表!F374="","",生产方式演算表!F374)</f>
        <v>泽洛</v>
      </c>
      <c r="E374" s="22">
        <f>IF(生产方式演算表!AO374="","",IF(LEN(生产方式演算表!AO374)=1,生产方式演算表!AO374,ROUND(生产方式演算表!AO374,-1)))</f>
        <v>40</v>
      </c>
      <c r="F374" s="22" t="str">
        <f>IF(生产方式演算表!H374="","",生产方式演算表!H374)</f>
        <v/>
      </c>
      <c r="G374" s="22" t="str">
        <f>IF(生产方式演算表!AP374="","",IF(LEN(生产方式演算表!AP374)=1,生产方式演算表!AP374,ROUND(生产方式演算表!AP374,-1)))</f>
        <v/>
      </c>
      <c r="H374" s="22" t="str">
        <f>IF(生产方式演算表!J374="","",生产方式演算表!J374)</f>
        <v/>
      </c>
      <c r="I374" s="22" t="str">
        <f>IF(生产方式演算表!AQ374="","",IF(LEN(生产方式演算表!AQ374)=1,生产方式演算表!AQ374,ROUND(生产方式演算表!AQ374,-1)))</f>
        <v/>
      </c>
      <c r="J374" s="24" t="str">
        <f>IF(生产方式演算表!AR374=0,"","运力")</f>
        <v>运力</v>
      </c>
      <c r="K374" s="24">
        <f>IF(J374="","",IF(LEN(生产方式演算表!AR374)=1,生产方式演算表!AR374,ROUND(生产方式演算表!AR374,-1)))</f>
        <v>3</v>
      </c>
      <c r="L374" s="3" t="str">
        <f>IF(生产方式演算表!O374="","",生产方式演算表!O374)</f>
        <v/>
      </c>
      <c r="M374" s="3" t="str">
        <f>IF(生产方式演算表!AT374="","",ROUND(生产方式演算表!AT374,-1))</f>
        <v/>
      </c>
      <c r="N374" s="3" t="str">
        <f>IF(生产方式演算表!Q374="","",生产方式演算表!Q374)</f>
        <v/>
      </c>
      <c r="O374" s="3" t="str">
        <f>IF(生产方式演算表!AU374="","",ROUND(生产方式演算表!AU374,-1))</f>
        <v/>
      </c>
      <c r="P374" s="3" t="str">
        <f>IF(生产方式演算表!S374="","",生产方式演算表!S374)</f>
        <v/>
      </c>
      <c r="Q374" s="3" t="str">
        <f>IF(生产方式演算表!AV374="","",ROUND(生产方式演算表!AV374,-1))</f>
        <v/>
      </c>
      <c r="R374" s="3" t="str">
        <f>IF(生产方式演算表!V374="","",生产方式演算表!V374)</f>
        <v>灵能水晶</v>
      </c>
      <c r="S374" s="3">
        <f>IF(生产方式演算表!AW374="","",IF(LEN(生产方式演算表!AW374)=1,生产方式演算表!AW374,ROUND(生产方式演算表!AW374,-1)))</f>
        <v>50</v>
      </c>
      <c r="T374" s="3" t="str">
        <f>IF(生产方式演算表!X374="","",生产方式演算表!X374)</f>
        <v/>
      </c>
      <c r="U374" s="3" t="str">
        <f>IF(生产方式演算表!AX374="","",IF(LEN(生产方式演算表!AX374)=1,生产方式演算表!AX374,ROUND(生产方式演算表!AX374,-1)))</f>
        <v/>
      </c>
      <c r="V374" s="3">
        <f t="shared" si="20"/>
        <v>1800</v>
      </c>
      <c r="W374" s="3">
        <f t="shared" si="21"/>
        <v>0</v>
      </c>
      <c r="X374" s="3">
        <f t="shared" si="22"/>
        <v>3000</v>
      </c>
      <c r="Y374" s="3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spans="1:34" ht="19.100000000000001" customHeight="1" x14ac:dyDescent="0.4">
      <c r="A375" s="21" t="str">
        <f>生产方式演算表!A375</f>
        <v>pmg_晶体萃取厂_基础生产</v>
      </c>
      <c r="B375" s="18" t="str">
        <f>IF(生产方式演算表!B375="","",生产方式演算表!B375)</f>
        <v/>
      </c>
      <c r="C375" s="21">
        <f>生产方式演算表!C375</f>
        <v>4</v>
      </c>
      <c r="D375" s="22" t="str">
        <f>IF(生产方式演算表!F375="","",生产方式演算表!F375)</f>
        <v>泽洛</v>
      </c>
      <c r="E375" s="22">
        <f>IF(生产方式演算表!AO375="","",IF(LEN(生产方式演算表!AO375)=1,生产方式演算表!AO375,ROUND(生产方式演算表!AO375,-1)))</f>
        <v>40</v>
      </c>
      <c r="F375" s="22" t="str">
        <f>IF(生产方式演算表!H375="","",生产方式演算表!H375)</f>
        <v/>
      </c>
      <c r="G375" s="22" t="str">
        <f>IF(生产方式演算表!AP375="","",IF(LEN(生产方式演算表!AP375)=1,生产方式演算表!AP375,ROUND(生产方式演算表!AP375,-1)))</f>
        <v/>
      </c>
      <c r="H375" s="22" t="str">
        <f>IF(生产方式演算表!J375="","",生产方式演算表!J375)</f>
        <v/>
      </c>
      <c r="I375" s="22" t="str">
        <f>IF(生产方式演算表!AQ375="","",IF(LEN(生产方式演算表!AQ375)=1,生产方式演算表!AQ375,ROUND(生产方式演算表!AQ375,-1)))</f>
        <v/>
      </c>
      <c r="J375" s="24" t="str">
        <f>IF(生产方式演算表!AR375=0,"","运力")</f>
        <v>运力</v>
      </c>
      <c r="K375" s="24">
        <f>IF(J375="","",IF(LEN(生产方式演算表!AR375)=1,生产方式演算表!AR375,ROUND(生产方式演算表!AR375,-1)))</f>
        <v>4</v>
      </c>
      <c r="L375" s="3" t="str">
        <f>IF(生产方式演算表!O375="","",生产方式演算表!O375)</f>
        <v/>
      </c>
      <c r="M375" s="3" t="str">
        <f>IF(生产方式演算表!AT375="","",ROUND(生产方式演算表!AT375,-1))</f>
        <v/>
      </c>
      <c r="N375" s="3" t="str">
        <f>IF(生产方式演算表!Q375="","",生产方式演算表!Q375)</f>
        <v/>
      </c>
      <c r="O375" s="3" t="str">
        <f>IF(生产方式演算表!AU375="","",ROUND(生产方式演算表!AU375,-1))</f>
        <v/>
      </c>
      <c r="P375" s="3" t="str">
        <f>IF(生产方式演算表!S375="","",生产方式演算表!S375)</f>
        <v/>
      </c>
      <c r="Q375" s="3" t="str">
        <f>IF(生产方式演算表!AV375="","",ROUND(生产方式演算表!AV375,-1))</f>
        <v/>
      </c>
      <c r="R375" s="3" t="str">
        <f>IF(生产方式演算表!V375="","",生产方式演算表!V375)</f>
        <v>灵能水晶</v>
      </c>
      <c r="S375" s="3">
        <f>IF(生产方式演算表!AW375="","",IF(LEN(生产方式演算表!AW375)=1,生产方式演算表!AW375,ROUND(生产方式演算表!AW375,-1)))</f>
        <v>50</v>
      </c>
      <c r="T375" s="3" t="str">
        <f>IF(生产方式演算表!X375="","",生产方式演算表!X375)</f>
        <v/>
      </c>
      <c r="U375" s="3" t="str">
        <f>IF(生产方式演算表!AX375="","",IF(LEN(生产方式演算表!AX375)=1,生产方式演算表!AX375,ROUND(生产方式演算表!AX375,-1)))</f>
        <v/>
      </c>
      <c r="V375" s="3">
        <f t="shared" si="20"/>
        <v>1800</v>
      </c>
      <c r="W375" s="3">
        <f t="shared" si="21"/>
        <v>0</v>
      </c>
      <c r="X375" s="3">
        <f t="shared" si="22"/>
        <v>3000</v>
      </c>
      <c r="Y375" s="3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spans="1:34" ht="19.100000000000001" customHeight="1" x14ac:dyDescent="0.4">
      <c r="A376" s="21" t="str">
        <f>生产方式演算表!A376</f>
        <v>pmg_晶体萃取厂_基础生产</v>
      </c>
      <c r="B376" s="18" t="str">
        <f>IF(生产方式演算表!B376="","",生产方式演算表!B376)</f>
        <v/>
      </c>
      <c r="C376" s="21">
        <f>生产方式演算表!C376</f>
        <v>5</v>
      </c>
      <c r="D376" s="22" t="str">
        <f>IF(生产方式演算表!F376="","",生产方式演算表!F376)</f>
        <v>泽洛</v>
      </c>
      <c r="E376" s="22">
        <f>IF(生产方式演算表!AO376="","",IF(LEN(生产方式演算表!AO376)=1,生产方式演算表!AO376,ROUND(生产方式演算表!AO376,-1)))</f>
        <v>50</v>
      </c>
      <c r="F376" s="22" t="str">
        <f>IF(生产方式演算表!H376="","",生产方式演算表!H376)</f>
        <v/>
      </c>
      <c r="G376" s="22" t="str">
        <f>IF(生产方式演算表!AP376="","",IF(LEN(生产方式演算表!AP376)=1,生产方式演算表!AP376,ROUND(生产方式演算表!AP376,-1)))</f>
        <v/>
      </c>
      <c r="H376" s="22" t="str">
        <f>IF(生产方式演算表!J376="","",生产方式演算表!J376)</f>
        <v/>
      </c>
      <c r="I376" s="22" t="str">
        <f>IF(生产方式演算表!AQ376="","",IF(LEN(生产方式演算表!AQ376)=1,生产方式演算表!AQ376,ROUND(生产方式演算表!AQ376,-1)))</f>
        <v/>
      </c>
      <c r="J376" s="24" t="str">
        <f>IF(生产方式演算表!AR376=0,"","运力")</f>
        <v>运力</v>
      </c>
      <c r="K376" s="24">
        <f>IF(J376="","",IF(LEN(生产方式演算表!AR376)=1,生产方式演算表!AR376,ROUND(生产方式演算表!AR376,-1)))</f>
        <v>4</v>
      </c>
      <c r="L376" s="3" t="str">
        <f>IF(生产方式演算表!O376="","",生产方式演算表!O376)</f>
        <v/>
      </c>
      <c r="M376" s="3" t="str">
        <f>IF(生产方式演算表!AT376="","",ROUND(生产方式演算表!AT376,-1))</f>
        <v/>
      </c>
      <c r="N376" s="3" t="str">
        <f>IF(生产方式演算表!Q376="","",生产方式演算表!Q376)</f>
        <v/>
      </c>
      <c r="O376" s="3" t="str">
        <f>IF(生产方式演算表!AU376="","",ROUND(生产方式演算表!AU376,-1))</f>
        <v/>
      </c>
      <c r="P376" s="3" t="str">
        <f>IF(生产方式演算表!S376="","",生产方式演算表!S376)</f>
        <v/>
      </c>
      <c r="Q376" s="3" t="str">
        <f>IF(生产方式演算表!AV376="","",ROUND(生产方式演算表!AV376,-1))</f>
        <v/>
      </c>
      <c r="R376" s="3" t="str">
        <f>IF(生产方式演算表!V376="","",生产方式演算表!V376)</f>
        <v>灵能水晶</v>
      </c>
      <c r="S376" s="3">
        <f>IF(生产方式演算表!AW376="","",IF(LEN(生产方式演算表!AW376)=1,生产方式演算表!AW376,ROUND(生产方式演算表!AW376,-1)))</f>
        <v>60</v>
      </c>
      <c r="T376" s="3" t="str">
        <f>IF(生产方式演算表!X376="","",生产方式演算表!X376)</f>
        <v/>
      </c>
      <c r="U376" s="3" t="str">
        <f>IF(生产方式演算表!AX376="","",IF(LEN(生产方式演算表!AX376)=1,生产方式演算表!AX376,ROUND(生产方式演算表!AX376,-1)))</f>
        <v/>
      </c>
      <c r="V376" s="3">
        <f t="shared" si="20"/>
        <v>2250</v>
      </c>
      <c r="W376" s="3">
        <f t="shared" si="21"/>
        <v>0</v>
      </c>
      <c r="X376" s="3">
        <f t="shared" si="22"/>
        <v>3600</v>
      </c>
      <c r="Y376" s="3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spans="1:34" ht="19.100000000000001" customHeight="1" x14ac:dyDescent="0.4">
      <c r="A377" s="21" t="str">
        <f>生产方式演算表!A377</f>
        <v>pmg_晶体萃取厂_自动化</v>
      </c>
      <c r="B377" s="18" t="str">
        <f>IF(生产方式演算表!B377="","",生产方式演算表!B377)</f>
        <v/>
      </c>
      <c r="C377" s="21">
        <f>生产方式演算表!C377</f>
        <v>1</v>
      </c>
      <c r="D377" s="22" t="str">
        <f>IF(生产方式演算表!F377="","",生产方式演算表!F377)</f>
        <v/>
      </c>
      <c r="E377" s="22" t="str">
        <f>IF(生产方式演算表!AO377="","",IF(LEN(生产方式演算表!AO377)=1,生产方式演算表!AO377,ROUND(生产方式演算表!AO377,-1)))</f>
        <v/>
      </c>
      <c r="F377" s="22" t="str">
        <f>IF(生产方式演算表!H377="","",生产方式演算表!H377)</f>
        <v/>
      </c>
      <c r="G377" s="22" t="str">
        <f>IF(生产方式演算表!AP377="","",IF(LEN(生产方式演算表!AP377)=1,生产方式演算表!AP377,ROUND(生产方式演算表!AP377,-1)))</f>
        <v/>
      </c>
      <c r="H377" s="22" t="str">
        <f>IF(生产方式演算表!J377="","",生产方式演算表!J377)</f>
        <v/>
      </c>
      <c r="I377" s="22" t="str">
        <f>IF(生产方式演算表!AQ377="","",IF(LEN(生产方式演算表!AQ377)=1,生产方式演算表!AQ377,ROUND(生产方式演算表!AQ377,-1)))</f>
        <v/>
      </c>
      <c r="J377" s="24" t="str">
        <f>IF(生产方式演算表!AR377=0,"","运力")</f>
        <v/>
      </c>
      <c r="K377" s="24" t="str">
        <f>IF(J377="","",IF(LEN(生产方式演算表!AR377)=1,生产方式演算表!AR377,ROUND(生产方式演算表!AR377,-1)))</f>
        <v/>
      </c>
      <c r="L377" s="3" t="str">
        <f>IF(生产方式演算表!O377="","",生产方式演算表!O377)</f>
        <v/>
      </c>
      <c r="M377" s="3" t="str">
        <f>IF(生产方式演算表!AT377="","",ROUND(生产方式演算表!AT377,-1))</f>
        <v/>
      </c>
      <c r="N377" s="3" t="str">
        <f>IF(生产方式演算表!Q377="","",生产方式演算表!Q377)</f>
        <v/>
      </c>
      <c r="O377" s="3" t="str">
        <f>IF(生产方式演算表!AU377="","",ROUND(生产方式演算表!AU377,-1))</f>
        <v/>
      </c>
      <c r="P377" s="3" t="str">
        <f>IF(生产方式演算表!S377="","",生产方式演算表!S377)</f>
        <v/>
      </c>
      <c r="Q377" s="3" t="str">
        <f>IF(生产方式演算表!AV377="","",ROUND(生产方式演算表!AV377,-1))</f>
        <v/>
      </c>
      <c r="R377" s="3" t="str">
        <f>IF(生产方式演算表!V377="","",生产方式演算表!V377)</f>
        <v/>
      </c>
      <c r="S377" s="3" t="str">
        <f>IF(生产方式演算表!AW377="","",IF(LEN(生产方式演算表!AW377)=1,生产方式演算表!AW377,ROUND(生产方式演算表!AW377,-1)))</f>
        <v/>
      </c>
      <c r="T377" s="3" t="str">
        <f>IF(生产方式演算表!X377="","",生产方式演算表!X377)</f>
        <v/>
      </c>
      <c r="U377" s="3" t="str">
        <f>IF(生产方式演算表!AX377="","",IF(LEN(生产方式演算表!AX377)=1,生产方式演算表!AX377,ROUND(生产方式演算表!AX377,-1)))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1" t="str">
        <f>生产方式演算表!A378</f>
        <v>pmg_晶体萃取厂_自动化</v>
      </c>
      <c r="B378" s="18" t="str">
        <f>IF(生产方式演算表!B378="","",生产方式演算表!B378)</f>
        <v/>
      </c>
      <c r="C378" s="21">
        <f>生产方式演算表!C378</f>
        <v>2</v>
      </c>
      <c r="D378" s="22" t="str">
        <f>IF(生产方式演算表!F378="","",生产方式演算表!F378)</f>
        <v>工具</v>
      </c>
      <c r="E378" s="22">
        <f>IF(生产方式演算表!AO378="","",IF(LEN(生产方式演算表!AO378)=1,生产方式演算表!AO378,ROUND(生产方式演算表!AO378,-1)))</f>
        <v>6</v>
      </c>
      <c r="F378" s="22" t="str">
        <f>IF(生产方式演算表!H378="","",生产方式演算表!H378)</f>
        <v/>
      </c>
      <c r="G378" s="22" t="str">
        <f>IF(生产方式演算表!AP378="","",IF(LEN(生产方式演算表!AP378)=1,生产方式演算表!AP378,ROUND(生产方式演算表!AP378,-1)))</f>
        <v/>
      </c>
      <c r="H378" s="22" t="str">
        <f>IF(生产方式演算表!J378="","",生产方式演算表!J378)</f>
        <v/>
      </c>
      <c r="I378" s="22" t="str">
        <f>IF(生产方式演算表!AQ378="","",IF(LEN(生产方式演算表!AQ378)=1,生产方式演算表!AQ378,ROUND(生产方式演算表!AQ378,-1)))</f>
        <v/>
      </c>
      <c r="J378" s="24" t="str">
        <f>IF(生产方式演算表!AR378=0,"","运力")</f>
        <v/>
      </c>
      <c r="K378" s="24" t="str">
        <f>IF(J378="","",IF(LEN(生产方式演算表!AR378)=1,生产方式演算表!AR378,ROUND(生产方式演算表!AR378,-1)))</f>
        <v/>
      </c>
      <c r="L378" s="3" t="str">
        <f>IF(生产方式演算表!O378="","",生产方式演算表!O378)</f>
        <v/>
      </c>
      <c r="M378" s="3" t="str">
        <f>IF(生产方式演算表!AT378="","",ROUND(生产方式演算表!AT378,-1))</f>
        <v/>
      </c>
      <c r="N378" s="3" t="str">
        <f>IF(生产方式演算表!Q378="","",生产方式演算表!Q378)</f>
        <v/>
      </c>
      <c r="O378" s="3" t="str">
        <f>IF(生产方式演算表!AU378="","",ROUND(生产方式演算表!AU378,-1))</f>
        <v/>
      </c>
      <c r="P378" s="3" t="str">
        <f>IF(生产方式演算表!S378="","",生产方式演算表!S378)</f>
        <v/>
      </c>
      <c r="Q378" s="3" t="str">
        <f>IF(生产方式演算表!AV378="","",ROUND(生产方式演算表!AV378,-1))</f>
        <v/>
      </c>
      <c r="R378" s="3" t="str">
        <f>IF(生产方式演算表!V378="","",生产方式演算表!V378)</f>
        <v/>
      </c>
      <c r="S378" s="3" t="str">
        <f>IF(生产方式演算表!AW378="","",IF(LEN(生产方式演算表!AW378)=1,生产方式演算表!AW378,ROUND(生产方式演算表!AW378,-1)))</f>
        <v/>
      </c>
      <c r="T378" s="3" t="str">
        <f>IF(生产方式演算表!X378="","",生产方式演算表!X378)</f>
        <v/>
      </c>
      <c r="U378" s="3" t="str">
        <f>IF(生产方式演算表!AX378="","",IF(LEN(生产方式演算表!AX378)=1,生产方式演算表!AX378,ROUND(生产方式演算表!AX378,-1)))</f>
        <v/>
      </c>
      <c r="V378" s="3">
        <f t="shared" si="20"/>
        <v>240</v>
      </c>
      <c r="W378" s="3">
        <f t="shared" si="21"/>
        <v>0</v>
      </c>
      <c r="X378" s="3">
        <f t="shared" si="22"/>
        <v>0</v>
      </c>
      <c r="Y378" s="3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1" t="str">
        <f>生产方式演算表!A379</f>
        <v>pmg_晶体萃取厂_自动化</v>
      </c>
      <c r="B379" s="18" t="str">
        <f>IF(生产方式演算表!B379="","",生产方式演算表!B379)</f>
        <v/>
      </c>
      <c r="C379" s="21">
        <f>生产方式演算表!C379</f>
        <v>3</v>
      </c>
      <c r="D379" s="22" t="str">
        <f>IF(生产方式演算表!F379="","",生产方式演算表!F379)</f>
        <v>工具</v>
      </c>
      <c r="E379" s="22">
        <f>IF(生产方式演算表!AO379="","",IF(LEN(生产方式演算表!AO379)=1,生产方式演算表!AO379,ROUND(生产方式演算表!AO379,-1)))</f>
        <v>8</v>
      </c>
      <c r="F379" s="22" t="str">
        <f>IF(生产方式演算表!H379="","",生产方式演算表!H379)</f>
        <v/>
      </c>
      <c r="G379" s="22" t="str">
        <f>IF(生产方式演算表!AP379="","",IF(LEN(生产方式演算表!AP379)=1,生产方式演算表!AP379,ROUND(生产方式演算表!AP379,-1)))</f>
        <v/>
      </c>
      <c r="H379" s="22" t="str">
        <f>IF(生产方式演算表!J379="","",生产方式演算表!J379)</f>
        <v/>
      </c>
      <c r="I379" s="22" t="str">
        <f>IF(生产方式演算表!AQ379="","",IF(LEN(生产方式演算表!AQ379)=1,生产方式演算表!AQ379,ROUND(生产方式演算表!AQ379,-1)))</f>
        <v/>
      </c>
      <c r="J379" s="24" t="str">
        <f>IF(生产方式演算表!AR379=0,"","运力")</f>
        <v/>
      </c>
      <c r="K379" s="24" t="str">
        <f>IF(J379="","",IF(LEN(生产方式演算表!AR379)=1,生产方式演算表!AR379,ROUND(生产方式演算表!AR379,-1)))</f>
        <v/>
      </c>
      <c r="L379" s="3" t="str">
        <f>IF(生产方式演算表!O379="","",生产方式演算表!O379)</f>
        <v/>
      </c>
      <c r="M379" s="3" t="str">
        <f>IF(生产方式演算表!AT379="","",ROUND(生产方式演算表!AT379,-1))</f>
        <v/>
      </c>
      <c r="N379" s="3" t="str">
        <f>IF(生产方式演算表!Q379="","",生产方式演算表!Q379)</f>
        <v/>
      </c>
      <c r="O379" s="3" t="str">
        <f>IF(生产方式演算表!AU379="","",ROUND(生产方式演算表!AU379,-1))</f>
        <v/>
      </c>
      <c r="P379" s="3" t="str">
        <f>IF(生产方式演算表!S379="","",生产方式演算表!S379)</f>
        <v/>
      </c>
      <c r="Q379" s="3" t="str">
        <f>IF(生产方式演算表!AV379="","",ROUND(生产方式演算表!AV379,-1))</f>
        <v/>
      </c>
      <c r="R379" s="3" t="str">
        <f>IF(生产方式演算表!V379="","",生产方式演算表!V379)</f>
        <v/>
      </c>
      <c r="S379" s="3" t="str">
        <f>IF(生产方式演算表!AW379="","",IF(LEN(生产方式演算表!AW379)=1,生产方式演算表!AW379,ROUND(生产方式演算表!AW379,-1)))</f>
        <v/>
      </c>
      <c r="T379" s="3" t="str">
        <f>IF(生产方式演算表!X379="","",生产方式演算表!X379)</f>
        <v/>
      </c>
      <c r="U379" s="3" t="str">
        <f>IF(生产方式演算表!AX379="","",IF(LEN(生产方式演算表!AX379)=1,生产方式演算表!AX379,ROUND(生产方式演算表!AX379,-1)))</f>
        <v/>
      </c>
      <c r="V379" s="3">
        <f t="shared" si="20"/>
        <v>320</v>
      </c>
      <c r="W379" s="3">
        <f t="shared" si="21"/>
        <v>0</v>
      </c>
      <c r="X379" s="3">
        <f t="shared" si="22"/>
        <v>0</v>
      </c>
      <c r="Y379" s="3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customHeight="1" x14ac:dyDescent="0.4">
      <c r="A380" s="21" t="str">
        <f>生产方式演算表!A380</f>
        <v>pmg_晶体萃取厂_自动化</v>
      </c>
      <c r="B380" s="18" t="str">
        <f>IF(生产方式演算表!B380="","",生产方式演算表!B380)</f>
        <v/>
      </c>
      <c r="C380" s="21">
        <f>生产方式演算表!C380</f>
        <v>4</v>
      </c>
      <c r="D380" s="22" t="str">
        <f>IF(生产方式演算表!F380="","",生产方式演算表!F380)</f>
        <v>科学引擎</v>
      </c>
      <c r="E380" s="22">
        <f>IF(生产方式演算表!AO380="","",IF(LEN(生产方式演算表!AO380)=1,生产方式演算表!AO380,ROUND(生产方式演算表!AO380,-1)))</f>
        <v>2</v>
      </c>
      <c r="F380" s="22" t="str">
        <f>IF(生产方式演算表!H380="","",生产方式演算表!H380)</f>
        <v>煤</v>
      </c>
      <c r="G380" s="22">
        <f>IF(生产方式演算表!AP380="","",IF(LEN(生产方式演算表!AP380)=1,生产方式演算表!AP380,ROUND(生产方式演算表!AP380,-1)))</f>
        <v>8</v>
      </c>
      <c r="H380" s="22" t="str">
        <f>IF(生产方式演算表!J380="","",生产方式演算表!J380)</f>
        <v/>
      </c>
      <c r="I380" s="22" t="str">
        <f>IF(生产方式演算表!AQ380="","",IF(LEN(生产方式演算表!AQ380)=1,生产方式演算表!AQ380,ROUND(生产方式演算表!AQ380,-1)))</f>
        <v/>
      </c>
      <c r="J380" s="24" t="str">
        <f>IF(生产方式演算表!AR380=0,"","运力")</f>
        <v/>
      </c>
      <c r="K380" s="24" t="str">
        <f>IF(J380="","",IF(LEN(生产方式演算表!AR380)=1,生产方式演算表!AR380,ROUND(生产方式演算表!AR380,-1)))</f>
        <v/>
      </c>
      <c r="L380" s="3" t="str">
        <f>IF(生产方式演算表!O380="","",生产方式演算表!O380)</f>
        <v/>
      </c>
      <c r="M380" s="3" t="str">
        <f>IF(生产方式演算表!AT380="","",ROUND(生产方式演算表!AT380,-1))</f>
        <v/>
      </c>
      <c r="N380" s="3" t="str">
        <f>IF(生产方式演算表!Q380="","",生产方式演算表!Q380)</f>
        <v/>
      </c>
      <c r="O380" s="3" t="str">
        <f>IF(生产方式演算表!AU380="","",ROUND(生产方式演算表!AU380,-1))</f>
        <v/>
      </c>
      <c r="P380" s="3" t="str">
        <f>IF(生产方式演算表!S380="","",生产方式演算表!S380)</f>
        <v/>
      </c>
      <c r="Q380" s="3" t="str">
        <f>IF(生产方式演算表!AV380="","",ROUND(生产方式演算表!AV380,-1))</f>
        <v/>
      </c>
      <c r="R380" s="3" t="str">
        <f>IF(生产方式演算表!V380="","",生产方式演算表!V380)</f>
        <v/>
      </c>
      <c r="S380" s="3" t="str">
        <f>IF(生产方式演算表!AW380="","",IF(LEN(生产方式演算表!AW380)=1,生产方式演算表!AW380,ROUND(生产方式演算表!AW380,-1)))</f>
        <v/>
      </c>
      <c r="T380" s="3" t="str">
        <f>IF(生产方式演算表!X380="","",生产方式演算表!X380)</f>
        <v/>
      </c>
      <c r="U380" s="3" t="str">
        <f>IF(生产方式演算表!AX380="","",IF(LEN(生产方式演算表!AX380)=1,生产方式演算表!AX380,ROUND(生产方式演算表!AX380,-1)))</f>
        <v/>
      </c>
      <c r="V380" s="3">
        <f t="shared" si="20"/>
        <v>360</v>
      </c>
      <c r="W380" s="3">
        <f t="shared" si="21"/>
        <v>0</v>
      </c>
      <c r="X380" s="3">
        <f t="shared" si="22"/>
        <v>0</v>
      </c>
      <c r="Y380" s="3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spans="1:34" ht="19.100000000000001" customHeight="1" x14ac:dyDescent="0.4">
      <c r="A381" s="21" t="str">
        <f>生产方式演算表!A381</f>
        <v>pmg_晶体萃取厂_自动化</v>
      </c>
      <c r="B381" s="18" t="str">
        <f>IF(生产方式演算表!B381="","",生产方式演算表!B381)</f>
        <v/>
      </c>
      <c r="C381" s="21">
        <f>生产方式演算表!C381</f>
        <v>5</v>
      </c>
      <c r="D381" s="22" t="str">
        <f>IF(生产方式演算表!F381="","",生产方式演算表!F381)</f>
        <v>魔导引擎</v>
      </c>
      <c r="E381" s="22">
        <f>IF(生产方式演算表!AO381="","",IF(LEN(生产方式演算表!AO381)=1,生产方式演算表!AO381,ROUND(生产方式演算表!AO381,-1)))</f>
        <v>2</v>
      </c>
      <c r="F381" s="22" t="str">
        <f>IF(生产方式演算表!H381="","",生产方式演算表!H381)</f>
        <v>煤</v>
      </c>
      <c r="G381" s="22">
        <f>IF(生产方式演算表!AP381="","",IF(LEN(生产方式演算表!AP381)=1,生产方式演算表!AP381,ROUND(生产方式演算表!AP381,-1)))</f>
        <v>10</v>
      </c>
      <c r="H381" s="22" t="str">
        <f>IF(生产方式演算表!J381="","",生产方式演算表!J381)</f>
        <v/>
      </c>
      <c r="I381" s="22" t="str">
        <f>IF(生产方式演算表!AQ381="","",IF(LEN(生产方式演算表!AQ381)=1,生产方式演算表!AQ381,ROUND(生产方式演算表!AQ381,-1)))</f>
        <v/>
      </c>
      <c r="J381" s="24" t="str">
        <f>IF(生产方式演算表!AR381=0,"","运力")</f>
        <v/>
      </c>
      <c r="K381" s="24" t="str">
        <f>IF(J381="","",IF(LEN(生产方式演算表!AR381)=1,生产方式演算表!AR381,ROUND(生产方式演算表!AR381,-1)))</f>
        <v/>
      </c>
      <c r="L381" s="3" t="str">
        <f>IF(生产方式演算表!O381="","",生产方式演算表!O381)</f>
        <v/>
      </c>
      <c r="M381" s="3" t="str">
        <f>IF(生产方式演算表!AT381="","",ROUND(生产方式演算表!AT381,-1))</f>
        <v/>
      </c>
      <c r="N381" s="3" t="str">
        <f>IF(生产方式演算表!Q381="","",生产方式演算表!Q381)</f>
        <v/>
      </c>
      <c r="O381" s="3" t="str">
        <f>IF(生产方式演算表!AU381="","",ROUND(生产方式演算表!AU381,-1))</f>
        <v/>
      </c>
      <c r="P381" s="3" t="str">
        <f>IF(生产方式演算表!S381="","",生产方式演算表!S381)</f>
        <v/>
      </c>
      <c r="Q381" s="3" t="str">
        <f>IF(生产方式演算表!AV381="","",ROUND(生产方式演算表!AV381,-1))</f>
        <v/>
      </c>
      <c r="R381" s="3" t="str">
        <f>IF(生产方式演算表!V381="","",生产方式演算表!V381)</f>
        <v/>
      </c>
      <c r="S381" s="3" t="str">
        <f>IF(生产方式演算表!AW381="","",IF(LEN(生产方式演算表!AW381)=1,生产方式演算表!AW381,ROUND(生产方式演算表!AW381,-1)))</f>
        <v/>
      </c>
      <c r="T381" s="3" t="str">
        <f>IF(生产方式演算表!X381="","",生产方式演算表!X381)</f>
        <v/>
      </c>
      <c r="U381" s="3" t="str">
        <f>IF(生产方式演算表!AX381="","",IF(LEN(生产方式演算表!AX381)=1,生产方式演算表!AX381,ROUND(生产方式演算表!AX381,-1)))</f>
        <v/>
      </c>
      <c r="V381" s="3">
        <f t="shared" si="20"/>
        <v>460</v>
      </c>
      <c r="W381" s="3">
        <f t="shared" si="21"/>
        <v>0</v>
      </c>
      <c r="X381" s="3">
        <f t="shared" si="22"/>
        <v>0</v>
      </c>
      <c r="Y381" s="3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spans="1:34" ht="19.100000000000001" customHeight="1" x14ac:dyDescent="0.4">
      <c r="A382" s="21" t="str">
        <f>生产方式演算表!A382</f>
        <v>pmg_晶体萃取厂_自动化</v>
      </c>
      <c r="B382" s="18" t="str">
        <f>IF(生产方式演算表!B382="","",生产方式演算表!B382)</f>
        <v/>
      </c>
      <c r="C382" s="21">
        <f>生产方式演算表!C382</f>
        <v>1</v>
      </c>
      <c r="D382" s="22" t="str">
        <f>IF(生产方式演算表!F382="","",生产方式演算表!F382)</f>
        <v/>
      </c>
      <c r="E382" s="22" t="str">
        <f>IF(生产方式演算表!AO382="","",IF(LEN(生产方式演算表!AO382)=1,生产方式演算表!AO382,ROUND(生产方式演算表!AO382,-1)))</f>
        <v/>
      </c>
      <c r="F382" s="22" t="str">
        <f>IF(生产方式演算表!H382="","",生产方式演算表!H382)</f>
        <v/>
      </c>
      <c r="G382" s="22" t="str">
        <f>IF(生产方式演算表!AP382="","",IF(LEN(生产方式演算表!AP382)=1,生产方式演算表!AP382,ROUND(生产方式演算表!AP382,-1)))</f>
        <v/>
      </c>
      <c r="H382" s="22" t="str">
        <f>IF(生产方式演算表!J382="","",生产方式演算表!J382)</f>
        <v/>
      </c>
      <c r="I382" s="22" t="str">
        <f>IF(生产方式演算表!AQ382="","",IF(LEN(生产方式演算表!AQ382)=1,生产方式演算表!AQ382,ROUND(生产方式演算表!AQ382,-1)))</f>
        <v/>
      </c>
      <c r="J382" s="24" t="str">
        <f>IF(生产方式演算表!AR382=0,"","运力")</f>
        <v/>
      </c>
      <c r="K382" s="24" t="str">
        <f>IF(J382="","",IF(LEN(生产方式演算表!AR382)=1,生产方式演算表!AR382,ROUND(生产方式演算表!AR382,-1)))</f>
        <v/>
      </c>
      <c r="L382" s="3" t="str">
        <f>IF(生产方式演算表!O382="","",生产方式演算表!O382)</f>
        <v/>
      </c>
      <c r="M382" s="3" t="str">
        <f>IF(生产方式演算表!AT382="","",ROUND(生产方式演算表!AT382,-1))</f>
        <v/>
      </c>
      <c r="N382" s="3" t="str">
        <f>IF(生产方式演算表!Q382="","",生产方式演算表!Q382)</f>
        <v/>
      </c>
      <c r="O382" s="3" t="str">
        <f>IF(生产方式演算表!AU382="","",ROUND(生产方式演算表!AU382,-1))</f>
        <v/>
      </c>
      <c r="P382" s="3" t="str">
        <f>IF(生产方式演算表!S382="","",生产方式演算表!S382)</f>
        <v/>
      </c>
      <c r="Q382" s="3" t="str">
        <f>IF(生产方式演算表!AV382="","",ROUND(生产方式演算表!AV382,-1))</f>
        <v/>
      </c>
      <c r="R382" s="3" t="str">
        <f>IF(生产方式演算表!V382="","",生产方式演算表!V382)</f>
        <v/>
      </c>
      <c r="S382" s="3" t="str">
        <f>IF(生产方式演算表!AW382="","",IF(LEN(生产方式演算表!AW382)=1,生产方式演算表!AW382,ROUND(生产方式演算表!AW382,-1)))</f>
        <v/>
      </c>
      <c r="T382" s="3" t="str">
        <f>IF(生产方式演算表!X382="","",生产方式演算表!X382)</f>
        <v/>
      </c>
      <c r="U382" s="3" t="str">
        <f>IF(生产方式演算表!AX382="","",IF(LEN(生产方式演算表!AX382)=1,生产方式演算表!AX382,ROUND(生产方式演算表!AX382,-1)))</f>
        <v/>
      </c>
      <c r="V382" s="3">
        <f t="shared" si="20"/>
        <v>0</v>
      </c>
      <c r="W382" s="3">
        <f t="shared" si="21"/>
        <v>0</v>
      </c>
      <c r="X382" s="3">
        <f t="shared" si="22"/>
        <v>0</v>
      </c>
      <c r="Y382" s="3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spans="1:34" ht="19.100000000000001" customHeight="1" x14ac:dyDescent="0.4">
      <c r="A383" s="21" t="str">
        <f>生产方式演算表!A383</f>
        <v>pmg_晶体萃取厂_自动化</v>
      </c>
      <c r="B383" s="18" t="str">
        <f>IF(生产方式演算表!B383="","",生产方式演算表!B383)</f>
        <v/>
      </c>
      <c r="C383" s="21">
        <f>生产方式演算表!C383</f>
        <v>2</v>
      </c>
      <c r="D383" s="22" t="str">
        <f>IF(生产方式演算表!F383="","",生产方式演算表!F383)</f>
        <v>魔偶</v>
      </c>
      <c r="E383" s="22">
        <f>IF(生产方式演算表!AO383="","",IF(LEN(生产方式演算表!AO383)=1,生产方式演算表!AO383,ROUND(生产方式演算表!AO383,-1)))</f>
        <v>2</v>
      </c>
      <c r="F383" s="22" t="str">
        <f>IF(生产方式演算表!H383="","",生产方式演算表!H383)</f>
        <v>灵能水晶</v>
      </c>
      <c r="G383" s="22">
        <f>IF(生产方式演算表!AP383="","",IF(LEN(生产方式演算表!AP383)=1,生产方式演算表!AP383,ROUND(生产方式演算表!AP383,-1)))</f>
        <v>4</v>
      </c>
      <c r="H383" s="22" t="str">
        <f>IF(生产方式演算表!J383="","",生产方式演算表!J383)</f>
        <v/>
      </c>
      <c r="I383" s="22" t="str">
        <f>IF(生产方式演算表!AQ383="","",IF(LEN(生产方式演算表!AQ383)=1,生产方式演算表!AQ383,ROUND(生产方式演算表!AQ383,-1)))</f>
        <v/>
      </c>
      <c r="J383" s="24" t="str">
        <f>IF(生产方式演算表!AR383=0,"","运力")</f>
        <v/>
      </c>
      <c r="K383" s="24" t="str">
        <f>IF(J383="","",IF(LEN(生产方式演算表!AR383)=1,生产方式演算表!AR383,ROUND(生产方式演算表!AR383,-1)))</f>
        <v/>
      </c>
      <c r="L383" s="3" t="str">
        <f>IF(生产方式演算表!O383="","",生产方式演算表!O383)</f>
        <v/>
      </c>
      <c r="M383" s="3" t="str">
        <f>IF(生产方式演算表!AT383="","",ROUND(生产方式演算表!AT383,-1))</f>
        <v/>
      </c>
      <c r="N383" s="3" t="str">
        <f>IF(生产方式演算表!Q383="","",生产方式演算表!Q383)</f>
        <v/>
      </c>
      <c r="O383" s="3" t="str">
        <f>IF(生产方式演算表!AU383="","",ROUND(生产方式演算表!AU383,-1))</f>
        <v/>
      </c>
      <c r="P383" s="3" t="str">
        <f>IF(生产方式演算表!S383="","",生产方式演算表!S383)</f>
        <v/>
      </c>
      <c r="Q383" s="3" t="str">
        <f>IF(生产方式演算表!AV383="","",ROUND(生产方式演算表!AV383,-1))</f>
        <v/>
      </c>
      <c r="R383" s="3" t="str">
        <f>IF(生产方式演算表!V383="","",生产方式演算表!V383)</f>
        <v/>
      </c>
      <c r="S383" s="3" t="str">
        <f>IF(生产方式演算表!AW383="","",IF(LEN(生产方式演算表!AW383)=1,生产方式演算表!AW383,ROUND(生产方式演算表!AW383,-1)))</f>
        <v/>
      </c>
      <c r="T383" s="3" t="str">
        <f>IF(生产方式演算表!X383="","",生产方式演算表!X383)</f>
        <v/>
      </c>
      <c r="U383" s="3" t="str">
        <f>IF(生产方式演算表!AX383="","",IF(LEN(生产方式演算表!AX383)=1,生产方式演算表!AX383,ROUND(生产方式演算表!AX383,-1)))</f>
        <v/>
      </c>
      <c r="V383" s="3">
        <f t="shared" si="20"/>
        <v>340</v>
      </c>
      <c r="W383" s="3">
        <f t="shared" si="21"/>
        <v>0</v>
      </c>
      <c r="X383" s="3">
        <f t="shared" si="22"/>
        <v>0</v>
      </c>
      <c r="Y383" s="3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spans="1:34" ht="19.100000000000001" customHeight="1" x14ac:dyDescent="0.4">
      <c r="A384" s="21" t="str">
        <f>生产方式演算表!A384</f>
        <v>pmg_晶体萃取厂_自动化</v>
      </c>
      <c r="B384" s="18" t="str">
        <f>IF(生产方式演算表!B384="","",生产方式演算表!B384)</f>
        <v/>
      </c>
      <c r="C384" s="21">
        <f>生产方式演算表!C384</f>
        <v>3</v>
      </c>
      <c r="D384" s="22" t="str">
        <f>IF(生产方式演算表!F384="","",生产方式演算表!F384)</f>
        <v>魔偶</v>
      </c>
      <c r="E384" s="22">
        <f>IF(生产方式演算表!AO384="","",IF(LEN(生产方式演算表!AO384)=1,生产方式演算表!AO384,ROUND(生产方式演算表!AO384,-1)))</f>
        <v>3</v>
      </c>
      <c r="F384" s="22" t="str">
        <f>IF(生产方式演算表!H384="","",生产方式演算表!H384)</f>
        <v>灵能水晶</v>
      </c>
      <c r="G384" s="22">
        <f>IF(生产方式演算表!AP384="","",IF(LEN(生产方式演算表!AP384)=1,生产方式演算表!AP384,ROUND(生产方式演算表!AP384,-1)))</f>
        <v>5</v>
      </c>
      <c r="H384" s="22" t="str">
        <f>IF(生产方式演算表!J384="","",生产方式演算表!J384)</f>
        <v/>
      </c>
      <c r="I384" s="22" t="str">
        <f>IF(生产方式演算表!AQ384="","",IF(LEN(生产方式演算表!AQ384)=1,生产方式演算表!AQ384,ROUND(生产方式演算表!AQ384,-1)))</f>
        <v/>
      </c>
      <c r="J384" s="24" t="str">
        <f>IF(生产方式演算表!AR384=0,"","运力")</f>
        <v/>
      </c>
      <c r="K384" s="24" t="str">
        <f>IF(J384="","",IF(LEN(生产方式演算表!AR384)=1,生产方式演算表!AR384,ROUND(生产方式演算表!AR384,-1)))</f>
        <v/>
      </c>
      <c r="L384" s="3" t="str">
        <f>IF(生产方式演算表!O384="","",生产方式演算表!O384)</f>
        <v/>
      </c>
      <c r="M384" s="3" t="str">
        <f>IF(生产方式演算表!AT384="","",ROUND(生产方式演算表!AT384,-1))</f>
        <v/>
      </c>
      <c r="N384" s="3" t="str">
        <f>IF(生产方式演算表!Q384="","",生产方式演算表!Q384)</f>
        <v/>
      </c>
      <c r="O384" s="3" t="str">
        <f>IF(生产方式演算表!AU384="","",ROUND(生产方式演算表!AU384,-1))</f>
        <v/>
      </c>
      <c r="P384" s="3" t="str">
        <f>IF(生产方式演算表!S384="","",生产方式演算表!S384)</f>
        <v/>
      </c>
      <c r="Q384" s="3" t="str">
        <f>IF(生产方式演算表!AV384="","",ROUND(生产方式演算表!AV384,-1))</f>
        <v/>
      </c>
      <c r="R384" s="3" t="str">
        <f>IF(生产方式演算表!V384="","",生产方式演算表!V384)</f>
        <v/>
      </c>
      <c r="S384" s="3" t="str">
        <f>IF(生产方式演算表!AW384="","",IF(LEN(生产方式演算表!AW384)=1,生产方式演算表!AW384,ROUND(生产方式演算表!AW384,-1)))</f>
        <v/>
      </c>
      <c r="T384" s="3" t="str">
        <f>IF(生产方式演算表!X384="","",生产方式演算表!X384)</f>
        <v/>
      </c>
      <c r="U384" s="3" t="str">
        <f>IF(生产方式演算表!AX384="","",IF(LEN(生产方式演算表!AX384)=1,生产方式演算表!AX384,ROUND(生产方式演算表!AX384,-1)))</f>
        <v/>
      </c>
      <c r="V384" s="3">
        <f t="shared" si="20"/>
        <v>450</v>
      </c>
      <c r="W384" s="3">
        <f t="shared" si="21"/>
        <v>0</v>
      </c>
      <c r="X384" s="3">
        <f t="shared" si="22"/>
        <v>0</v>
      </c>
      <c r="Y384" s="3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spans="1:34" ht="19.100000000000001" customHeight="1" x14ac:dyDescent="0.4">
      <c r="A385" s="21" t="str">
        <f>生产方式演算表!A385</f>
        <v>pmg_晶体萃取厂_自动化</v>
      </c>
      <c r="B385" s="18" t="str">
        <f>IF(生产方式演算表!B385="","",生产方式演算表!B385)</f>
        <v/>
      </c>
      <c r="C385" s="21">
        <f>生产方式演算表!C385</f>
        <v>4</v>
      </c>
      <c r="D385" s="22" t="str">
        <f>IF(生产方式演算表!F385="","",生产方式演算表!F385)</f>
        <v>魔偶</v>
      </c>
      <c r="E385" s="22">
        <f>IF(生产方式演算表!AO385="","",IF(LEN(生产方式演算表!AO385)=1,生产方式演算表!AO385,ROUND(生产方式演算表!AO385,-1)))</f>
        <v>4</v>
      </c>
      <c r="F385" s="22" t="str">
        <f>IF(生产方式演算表!H385="","",生产方式演算表!H385)</f>
        <v>灵能水晶</v>
      </c>
      <c r="G385" s="22">
        <f>IF(生产方式演算表!AP385="","",IF(LEN(生产方式演算表!AP385)=1,生产方式演算表!AP385,ROUND(生产方式演算表!AP385,-1)))</f>
        <v>6</v>
      </c>
      <c r="H385" s="22" t="str">
        <f>IF(生产方式演算表!J385="","",生产方式演算表!J385)</f>
        <v/>
      </c>
      <c r="I385" s="22" t="str">
        <f>IF(生产方式演算表!AQ385="","",IF(LEN(生产方式演算表!AQ385)=1,生产方式演算表!AQ385,ROUND(生产方式演算表!AQ385,-1)))</f>
        <v/>
      </c>
      <c r="J385" s="24" t="str">
        <f>IF(生产方式演算表!AR385=0,"","运力")</f>
        <v/>
      </c>
      <c r="K385" s="24" t="str">
        <f>IF(J385="","",IF(LEN(生产方式演算表!AR385)=1,生产方式演算表!AR385,ROUND(生产方式演算表!AR385,-1)))</f>
        <v/>
      </c>
      <c r="L385" s="3" t="str">
        <f>IF(生产方式演算表!O385="","",生产方式演算表!O385)</f>
        <v/>
      </c>
      <c r="M385" s="3" t="str">
        <f>IF(生产方式演算表!AT385="","",ROUND(生产方式演算表!AT385,-1))</f>
        <v/>
      </c>
      <c r="N385" s="3" t="str">
        <f>IF(生产方式演算表!Q385="","",生产方式演算表!Q385)</f>
        <v/>
      </c>
      <c r="O385" s="3" t="str">
        <f>IF(生产方式演算表!AU385="","",ROUND(生产方式演算表!AU385,-1))</f>
        <v/>
      </c>
      <c r="P385" s="3" t="str">
        <f>IF(生产方式演算表!S385="","",生产方式演算表!S385)</f>
        <v/>
      </c>
      <c r="Q385" s="3" t="str">
        <f>IF(生产方式演算表!AV385="","",ROUND(生产方式演算表!AV385,-1))</f>
        <v/>
      </c>
      <c r="R385" s="3" t="str">
        <f>IF(生产方式演算表!V385="","",生产方式演算表!V385)</f>
        <v/>
      </c>
      <c r="S385" s="3" t="str">
        <f>IF(生产方式演算表!AW385="","",IF(LEN(生产方式演算表!AW385)=1,生产方式演算表!AW385,ROUND(生产方式演算表!AW385,-1)))</f>
        <v/>
      </c>
      <c r="T385" s="3" t="str">
        <f>IF(生产方式演算表!X385="","",生产方式演算表!X385)</f>
        <v/>
      </c>
      <c r="U385" s="3" t="str">
        <f>IF(生产方式演算表!AX385="","",IF(LEN(生产方式演算表!AX385)=1,生产方式演算表!AX385,ROUND(生产方式演算表!AX385,-1)))</f>
        <v/>
      </c>
      <c r="V385" s="3">
        <f t="shared" si="20"/>
        <v>560</v>
      </c>
      <c r="W385" s="3">
        <f t="shared" si="21"/>
        <v>0</v>
      </c>
      <c r="X385" s="3">
        <f t="shared" si="22"/>
        <v>0</v>
      </c>
      <c r="Y385" s="3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customHeight="1" x14ac:dyDescent="0.4">
      <c r="A386" s="21" t="str">
        <f>生产方式演算表!A386</f>
        <v>pmg_晶体萃取厂_自动化</v>
      </c>
      <c r="B386" s="18" t="str">
        <f>IF(生产方式演算表!B386="","",生产方式演算表!B386)</f>
        <v/>
      </c>
      <c r="C386" s="21">
        <f>生产方式演算表!C386</f>
        <v>5</v>
      </c>
      <c r="D386" s="22" t="str">
        <f>IF(生产方式演算表!F386="","",生产方式演算表!F386)</f>
        <v>魔偶</v>
      </c>
      <c r="E386" s="22">
        <f>IF(生产方式演算表!AO386="","",IF(LEN(生产方式演算表!AO386)=1,生产方式演算表!AO386,ROUND(生产方式演算表!AO386,-1)))</f>
        <v>4</v>
      </c>
      <c r="F386" s="22" t="str">
        <f>IF(生产方式演算表!H386="","",生产方式演算表!H386)</f>
        <v>灵能水晶</v>
      </c>
      <c r="G386" s="22">
        <f>IF(生产方式演算表!AP386="","",IF(LEN(生产方式演算表!AP386)=1,生产方式演算表!AP386,ROUND(生产方式演算表!AP386,-1)))</f>
        <v>7</v>
      </c>
      <c r="H386" s="22" t="str">
        <f>IF(生产方式演算表!J386="","",生产方式演算表!J386)</f>
        <v/>
      </c>
      <c r="I386" s="22" t="str">
        <f>IF(生产方式演算表!AQ386="","",IF(LEN(生产方式演算表!AQ386)=1,生产方式演算表!AQ386,ROUND(生产方式演算表!AQ386,-1)))</f>
        <v/>
      </c>
      <c r="J386" s="24" t="str">
        <f>IF(生产方式演算表!AR386=0,"","运力")</f>
        <v/>
      </c>
      <c r="K386" s="24" t="str">
        <f>IF(J386="","",IF(LEN(生产方式演算表!AR386)=1,生产方式演算表!AR386,ROUND(生产方式演算表!AR386,-1)))</f>
        <v/>
      </c>
      <c r="L386" s="3" t="str">
        <f>IF(生产方式演算表!O386="","",生产方式演算表!O386)</f>
        <v/>
      </c>
      <c r="M386" s="3" t="str">
        <f>IF(生产方式演算表!AT386="","",ROUND(生产方式演算表!AT386,-1))</f>
        <v/>
      </c>
      <c r="N386" s="3" t="str">
        <f>IF(生产方式演算表!Q386="","",生产方式演算表!Q386)</f>
        <v/>
      </c>
      <c r="O386" s="3" t="str">
        <f>IF(生产方式演算表!AU386="","",ROUND(生产方式演算表!AU386,-1))</f>
        <v/>
      </c>
      <c r="P386" s="3" t="str">
        <f>IF(生产方式演算表!S386="","",生产方式演算表!S386)</f>
        <v/>
      </c>
      <c r="Q386" s="3" t="str">
        <f>IF(生产方式演算表!AV386="","",ROUND(生产方式演算表!AV386,-1))</f>
        <v/>
      </c>
      <c r="R386" s="3" t="str">
        <f>IF(生产方式演算表!V386="","",生产方式演算表!V386)</f>
        <v/>
      </c>
      <c r="S386" s="3" t="str">
        <f>IF(生产方式演算表!AW386="","",IF(LEN(生产方式演算表!AW386)=1,生产方式演算表!AW386,ROUND(生产方式演算表!AW386,-1)))</f>
        <v/>
      </c>
      <c r="T386" s="3" t="str">
        <f>IF(生产方式演算表!X386="","",生产方式演算表!X386)</f>
        <v/>
      </c>
      <c r="U386" s="3" t="str">
        <f>IF(生产方式演算表!AX386="","",IF(LEN(生产方式演算表!AX386)=1,生产方式演算表!AX386,ROUND(生产方式演算表!AX386,-1)))</f>
        <v/>
      </c>
      <c r="V386" s="3">
        <f t="shared" si="20"/>
        <v>620</v>
      </c>
      <c r="W386" s="3">
        <f t="shared" si="21"/>
        <v>0</v>
      </c>
      <c r="X386" s="3">
        <f t="shared" si="22"/>
        <v>0</v>
      </c>
      <c r="Y386" s="3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customHeight="1" x14ac:dyDescent="0.4">
      <c r="A387" s="21" t="str">
        <f>生产方式演算表!A387</f>
        <v>pmg_晶体萃取厂_所有制</v>
      </c>
      <c r="B387" s="18" t="str">
        <f>IF(生产方式演算表!B387="","",生产方式演算表!B387)</f>
        <v>pm_重_商人行会</v>
      </c>
      <c r="C387" s="21">
        <f>生产方式演算表!C387</f>
        <v>1</v>
      </c>
      <c r="D387" s="22" t="str">
        <f>IF(生产方式演算表!F387="","",生产方式演算表!F387)</f>
        <v/>
      </c>
      <c r="E387" s="22" t="str">
        <f>IF(生产方式演算表!AO387="","",IF(LEN(生产方式演算表!AO387)=1,生产方式演算表!AO387,ROUND(生产方式演算表!AO387,-1)))</f>
        <v/>
      </c>
      <c r="F387" s="22" t="str">
        <f>IF(生产方式演算表!H387="","",生产方式演算表!H387)</f>
        <v/>
      </c>
      <c r="G387" s="22" t="str">
        <f>IF(生产方式演算表!AP387="","",IF(LEN(生产方式演算表!AP387)=1,生产方式演算表!AP387,ROUND(生产方式演算表!AP387,-1)))</f>
        <v/>
      </c>
      <c r="H387" s="22" t="str">
        <f>IF(生产方式演算表!J387="","",生产方式演算表!J387)</f>
        <v/>
      </c>
      <c r="I387" s="22" t="str">
        <f>IF(生产方式演算表!AQ387="","",IF(LEN(生产方式演算表!AQ387)=1,生产方式演算表!AQ387,ROUND(生产方式演算表!AQ387,-1)))</f>
        <v/>
      </c>
      <c r="J387" s="24" t="str">
        <f>IF(生产方式演算表!AR387=0,"","运力")</f>
        <v/>
      </c>
      <c r="K387" s="24" t="str">
        <f>IF(J387="","",IF(LEN(生产方式演算表!AR387)=1,生产方式演算表!AR387,ROUND(生产方式演算表!AR387,-1)))</f>
        <v/>
      </c>
      <c r="L387" s="3" t="str">
        <f>IF(生产方式演算表!O387="","",生产方式演算表!O387)</f>
        <v/>
      </c>
      <c r="M387" s="3" t="str">
        <f>IF(生产方式演算表!AT387="","",ROUND(生产方式演算表!AT387,-1))</f>
        <v/>
      </c>
      <c r="N387" s="3" t="str">
        <f>IF(生产方式演算表!Q387="","",生产方式演算表!Q387)</f>
        <v/>
      </c>
      <c r="O387" s="3" t="str">
        <f>IF(生产方式演算表!AU387="","",ROUND(生产方式演算表!AU387,-1))</f>
        <v/>
      </c>
      <c r="P387" s="3" t="str">
        <f>IF(生产方式演算表!S387="","",生产方式演算表!S387)</f>
        <v/>
      </c>
      <c r="Q387" s="3" t="str">
        <f>IF(生产方式演算表!AV387="","",ROUND(生产方式演算表!AV387,-1))</f>
        <v/>
      </c>
      <c r="R387" s="3" t="str">
        <f>IF(生产方式演算表!V387="","",生产方式演算表!V387)</f>
        <v/>
      </c>
      <c r="S387" s="3" t="str">
        <f>IF(生产方式演算表!AW387="","",IF(LEN(生产方式演算表!AW387)=1,生产方式演算表!AW387,ROUND(生产方式演算表!AW387,-1)))</f>
        <v/>
      </c>
      <c r="T387" s="3" t="str">
        <f>IF(生产方式演算表!X387="","",生产方式演算表!X387)</f>
        <v/>
      </c>
      <c r="U387" s="3" t="str">
        <f>IF(生产方式演算表!AX387="","",IF(LEN(生产方式演算表!AX387)=1,生产方式演算表!AX387,ROUND(生产方式演算表!AX387,-1)))</f>
        <v/>
      </c>
      <c r="V387" s="3">
        <f t="shared" si="20"/>
        <v>0</v>
      </c>
      <c r="W387" s="3">
        <f t="shared" si="21"/>
        <v>0</v>
      </c>
      <c r="X387" s="3">
        <f t="shared" si="22"/>
        <v>0</v>
      </c>
      <c r="Y387" s="3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customHeight="1" x14ac:dyDescent="0.4">
      <c r="A388" s="21" t="str">
        <f>生产方式演算表!A388</f>
        <v>pmg_晶体萃取厂_所有制</v>
      </c>
      <c r="B388" s="18" t="str">
        <f>IF(生产方式演算表!B388="","",生产方式演算表!B388)</f>
        <v>pm_重_教会所有</v>
      </c>
      <c r="C388" s="21">
        <f>生产方式演算表!C388</f>
        <v>2</v>
      </c>
      <c r="D388" s="22" t="str">
        <f>IF(生产方式演算表!F388="","",生产方式演算表!F388)</f>
        <v/>
      </c>
      <c r="E388" s="22" t="str">
        <f>IF(生产方式演算表!AO388="","",IF(LEN(生产方式演算表!AO388)=1,生产方式演算表!AO388,ROUND(生产方式演算表!AO388,-1)))</f>
        <v/>
      </c>
      <c r="F388" s="22" t="str">
        <f>IF(生产方式演算表!H388="","",生产方式演算表!H388)</f>
        <v/>
      </c>
      <c r="G388" s="22" t="str">
        <f>IF(生产方式演算表!AP388="","",IF(LEN(生产方式演算表!AP388)=1,生产方式演算表!AP388,ROUND(生产方式演算表!AP388,-1)))</f>
        <v/>
      </c>
      <c r="H388" s="22" t="str">
        <f>IF(生产方式演算表!J388="","",生产方式演算表!J388)</f>
        <v/>
      </c>
      <c r="I388" s="22" t="str">
        <f>IF(生产方式演算表!AQ388="","",IF(LEN(生产方式演算表!AQ388)=1,生产方式演算表!AQ388,ROUND(生产方式演算表!AQ388,-1)))</f>
        <v/>
      </c>
      <c r="J388" s="24" t="str">
        <f>IF(生产方式演算表!AR388=0,"","运力")</f>
        <v/>
      </c>
      <c r="K388" s="24" t="str">
        <f>IF(J388="","",IF(LEN(生产方式演算表!AR388)=1,生产方式演算表!AR388,ROUND(生产方式演算表!AR388,-1)))</f>
        <v/>
      </c>
      <c r="L388" s="3" t="str">
        <f>IF(生产方式演算表!O388="","",生产方式演算表!O388)</f>
        <v/>
      </c>
      <c r="M388" s="3" t="str">
        <f>IF(生产方式演算表!AT388="","",ROUND(生产方式演算表!AT388,-1))</f>
        <v/>
      </c>
      <c r="N388" s="3" t="str">
        <f>IF(生产方式演算表!Q388="","",生产方式演算表!Q388)</f>
        <v/>
      </c>
      <c r="O388" s="3" t="str">
        <f>IF(生产方式演算表!AU388="","",ROUND(生产方式演算表!AU388,-1))</f>
        <v/>
      </c>
      <c r="P388" s="3" t="str">
        <f>IF(生产方式演算表!S388="","",生产方式演算表!S388)</f>
        <v/>
      </c>
      <c r="Q388" s="3" t="str">
        <f>IF(生产方式演算表!AV388="","",ROUND(生产方式演算表!AV388,-1))</f>
        <v/>
      </c>
      <c r="R388" s="3" t="str">
        <f>IF(生产方式演算表!V388="","",生产方式演算表!V388)</f>
        <v/>
      </c>
      <c r="S388" s="3" t="str">
        <f>IF(生产方式演算表!AW388="","",IF(LEN(生产方式演算表!AW388)=1,生产方式演算表!AW388,ROUND(生产方式演算表!AW388,-1)))</f>
        <v/>
      </c>
      <c r="T388" s="3" t="str">
        <f>IF(生产方式演算表!X388="","",生产方式演算表!X388)</f>
        <v/>
      </c>
      <c r="U388" s="3" t="str">
        <f>IF(生产方式演算表!AX388="","",IF(LEN(生产方式演算表!AX388)=1,生产方式演算表!AX388,ROUND(生产方式演算表!AX388,-1)))</f>
        <v/>
      </c>
      <c r="V388" s="3">
        <f t="shared" si="20"/>
        <v>0</v>
      </c>
      <c r="W388" s="3">
        <f t="shared" si="21"/>
        <v>0</v>
      </c>
      <c r="X388" s="3">
        <f t="shared" si="22"/>
        <v>0</v>
      </c>
      <c r="Y388" s="3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customHeight="1" x14ac:dyDescent="0.4">
      <c r="A389" s="21" t="str">
        <f>生产方式演算表!A389</f>
        <v>pmg_晶体萃取厂_所有制</v>
      </c>
      <c r="B389" s="18" t="str">
        <f>IF(生产方式演算表!B389="","",生产方式演算表!B389)</f>
        <v>pm_重_私人运营</v>
      </c>
      <c r="C389" s="21">
        <f>生产方式演算表!C389</f>
        <v>3</v>
      </c>
      <c r="D389" s="22" t="str">
        <f>IF(生产方式演算表!F389="","",生产方式演算表!F389)</f>
        <v/>
      </c>
      <c r="E389" s="22" t="str">
        <f>IF(生产方式演算表!AO389="","",IF(LEN(生产方式演算表!AO389)=1,生产方式演算表!AO389,ROUND(生产方式演算表!AO389,-1)))</f>
        <v/>
      </c>
      <c r="F389" s="22" t="str">
        <f>IF(生产方式演算表!H389="","",生产方式演算表!H389)</f>
        <v/>
      </c>
      <c r="G389" s="22" t="str">
        <f>IF(生产方式演算表!AP389="","",IF(LEN(生产方式演算表!AP389)=1,生产方式演算表!AP389,ROUND(生产方式演算表!AP389,-1)))</f>
        <v/>
      </c>
      <c r="H389" s="22" t="str">
        <f>IF(生产方式演算表!J389="","",生产方式演算表!J389)</f>
        <v/>
      </c>
      <c r="I389" s="22" t="str">
        <f>IF(生产方式演算表!AQ389="","",IF(LEN(生产方式演算表!AQ389)=1,生产方式演算表!AQ389,ROUND(生产方式演算表!AQ389,-1)))</f>
        <v/>
      </c>
      <c r="J389" s="24" t="str">
        <f>IF(生产方式演算表!AR389=0,"","运力")</f>
        <v/>
      </c>
      <c r="K389" s="24" t="str">
        <f>IF(J389="","",IF(LEN(生产方式演算表!AR389)=1,生产方式演算表!AR389,ROUND(生产方式演算表!AR389,-1)))</f>
        <v/>
      </c>
      <c r="L389" s="3" t="str">
        <f>IF(生产方式演算表!O389="","",生产方式演算表!O389)</f>
        <v/>
      </c>
      <c r="M389" s="3" t="str">
        <f>IF(生产方式演算表!AT389="","",ROUND(生产方式演算表!AT389,-1))</f>
        <v/>
      </c>
      <c r="N389" s="3" t="str">
        <f>IF(生产方式演算表!Q389="","",生产方式演算表!Q389)</f>
        <v/>
      </c>
      <c r="O389" s="3" t="str">
        <f>IF(生产方式演算表!AU389="","",ROUND(生产方式演算表!AU389,-1))</f>
        <v/>
      </c>
      <c r="P389" s="3" t="str">
        <f>IF(生产方式演算表!S389="","",生产方式演算表!S389)</f>
        <v/>
      </c>
      <c r="Q389" s="3" t="str">
        <f>IF(生产方式演算表!AV389="","",ROUND(生产方式演算表!AV389,-1))</f>
        <v/>
      </c>
      <c r="R389" s="3" t="str">
        <f>IF(生产方式演算表!V389="","",生产方式演算表!V389)</f>
        <v/>
      </c>
      <c r="S389" s="3" t="str">
        <f>IF(生产方式演算表!AW389="","",IF(LEN(生产方式演算表!AW389)=1,生产方式演算表!AW389,ROUND(生产方式演算表!AW389,-1)))</f>
        <v/>
      </c>
      <c r="T389" s="3" t="str">
        <f>IF(生产方式演算表!X389="","",生产方式演算表!X389)</f>
        <v/>
      </c>
      <c r="U389" s="3" t="str">
        <f>IF(生产方式演算表!AX389="","",IF(LEN(生产方式演算表!AX389)=1,生产方式演算表!AX389,ROUND(生产方式演算表!AX389,-1)))</f>
        <v/>
      </c>
      <c r="V389" s="3">
        <f t="shared" si="20"/>
        <v>0</v>
      </c>
      <c r="W389" s="3">
        <f t="shared" si="21"/>
        <v>0</v>
      </c>
      <c r="X389" s="3">
        <f t="shared" si="22"/>
        <v>0</v>
      </c>
      <c r="Y389" s="3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customHeight="1" x14ac:dyDescent="0.4">
      <c r="A390" s="21" t="str">
        <f>生产方式演算表!A390</f>
        <v>pmg_晶体萃取厂_所有制</v>
      </c>
      <c r="B390" s="18" t="str">
        <f>IF(生产方式演算表!B390="","",生产方式演算表!B390)</f>
        <v>pm_重_公开交易</v>
      </c>
      <c r="C390" s="21">
        <f>生产方式演算表!C390</f>
        <v>4</v>
      </c>
      <c r="D390" s="22" t="str">
        <f>IF(生产方式演算表!F390="","",生产方式演算表!F390)</f>
        <v/>
      </c>
      <c r="E390" s="22" t="str">
        <f>IF(生产方式演算表!AO390="","",IF(LEN(生产方式演算表!AO390)=1,生产方式演算表!AO390,ROUND(生产方式演算表!AO390,-1)))</f>
        <v/>
      </c>
      <c r="F390" s="22" t="str">
        <f>IF(生产方式演算表!H390="","",生产方式演算表!H390)</f>
        <v/>
      </c>
      <c r="G390" s="22" t="str">
        <f>IF(生产方式演算表!AP390="","",IF(LEN(生产方式演算表!AP390)=1,生产方式演算表!AP390,ROUND(生产方式演算表!AP390,-1)))</f>
        <v/>
      </c>
      <c r="H390" s="22" t="str">
        <f>IF(生产方式演算表!J390="","",生产方式演算表!J390)</f>
        <v/>
      </c>
      <c r="I390" s="22" t="str">
        <f>IF(生产方式演算表!AQ390="","",IF(LEN(生产方式演算表!AQ390)=1,生产方式演算表!AQ390,ROUND(生产方式演算表!AQ390,-1)))</f>
        <v/>
      </c>
      <c r="J390" s="24" t="str">
        <f>IF(生产方式演算表!AR390=0,"","运力")</f>
        <v/>
      </c>
      <c r="K390" s="24" t="str">
        <f>IF(J390="","",IF(LEN(生产方式演算表!AR390)=1,生产方式演算表!AR390,ROUND(生产方式演算表!AR390,-1)))</f>
        <v/>
      </c>
      <c r="L390" s="3" t="str">
        <f>IF(生产方式演算表!O390="","",生产方式演算表!O390)</f>
        <v/>
      </c>
      <c r="M390" s="3" t="str">
        <f>IF(生产方式演算表!AT390="","",ROUND(生产方式演算表!AT390,-1))</f>
        <v/>
      </c>
      <c r="N390" s="3" t="str">
        <f>IF(生产方式演算表!Q390="","",生产方式演算表!Q390)</f>
        <v/>
      </c>
      <c r="O390" s="3" t="str">
        <f>IF(生产方式演算表!AU390="","",ROUND(生产方式演算表!AU390,-1))</f>
        <v/>
      </c>
      <c r="P390" s="3" t="str">
        <f>IF(生产方式演算表!S390="","",生产方式演算表!S390)</f>
        <v/>
      </c>
      <c r="Q390" s="3" t="str">
        <f>IF(生产方式演算表!AV390="","",ROUND(生产方式演算表!AV390,-1))</f>
        <v/>
      </c>
      <c r="R390" s="3" t="str">
        <f>IF(生产方式演算表!V390="","",生产方式演算表!V390)</f>
        <v/>
      </c>
      <c r="S390" s="3" t="str">
        <f>IF(生产方式演算表!AW390="","",IF(LEN(生产方式演算表!AW390)=1,生产方式演算表!AW390,ROUND(生产方式演算表!AW390,-1)))</f>
        <v/>
      </c>
      <c r="T390" s="3" t="str">
        <f>IF(生产方式演算表!X390="","",生产方式演算表!X390)</f>
        <v/>
      </c>
      <c r="U390" s="3" t="str">
        <f>IF(生产方式演算表!AX390="","",IF(LEN(生产方式演算表!AX390)=1,生产方式演算表!AX390,ROUND(生产方式演算表!AX390,-1)))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customHeight="1" x14ac:dyDescent="0.4">
      <c r="A391" s="21" t="str">
        <f>生产方式演算表!A391</f>
        <v>pmg_晶体萃取厂_所有制</v>
      </c>
      <c r="B391" s="18" t="str">
        <f>IF(生产方式演算表!B391="","",生产方式演算表!B391)</f>
        <v>pm_重_政府运营</v>
      </c>
      <c r="C391" s="21">
        <f>生产方式演算表!C391</f>
        <v>5</v>
      </c>
      <c r="D391" s="22" t="str">
        <f>IF(生产方式演算表!F391="","",生产方式演算表!F391)</f>
        <v/>
      </c>
      <c r="E391" s="22" t="str">
        <f>IF(生产方式演算表!AO391="","",IF(LEN(生产方式演算表!AO391)=1,生产方式演算表!AO391,ROUND(生产方式演算表!AO391,-1)))</f>
        <v/>
      </c>
      <c r="F391" s="22" t="str">
        <f>IF(生产方式演算表!H391="","",生产方式演算表!H391)</f>
        <v/>
      </c>
      <c r="G391" s="22" t="str">
        <f>IF(生产方式演算表!AP391="","",IF(LEN(生产方式演算表!AP391)=1,生产方式演算表!AP391,ROUND(生产方式演算表!AP391,-1)))</f>
        <v/>
      </c>
      <c r="H391" s="22" t="str">
        <f>IF(生产方式演算表!J391="","",生产方式演算表!J391)</f>
        <v/>
      </c>
      <c r="I391" s="22" t="str">
        <f>IF(生产方式演算表!AQ391="","",IF(LEN(生产方式演算表!AQ391)=1,生产方式演算表!AQ391,ROUND(生产方式演算表!AQ391,-1)))</f>
        <v/>
      </c>
      <c r="J391" s="24" t="str">
        <f>IF(生产方式演算表!AR391=0,"","运力")</f>
        <v/>
      </c>
      <c r="K391" s="24" t="str">
        <f>IF(J391="","",IF(LEN(生产方式演算表!AR391)=1,生产方式演算表!AR391,ROUND(生产方式演算表!AR391,-1)))</f>
        <v/>
      </c>
      <c r="L391" s="3" t="str">
        <f>IF(生产方式演算表!O391="","",生产方式演算表!O391)</f>
        <v/>
      </c>
      <c r="M391" s="3" t="str">
        <f>IF(生产方式演算表!AT391="","",ROUND(生产方式演算表!AT391,-1))</f>
        <v/>
      </c>
      <c r="N391" s="3" t="str">
        <f>IF(生产方式演算表!Q391="","",生产方式演算表!Q391)</f>
        <v/>
      </c>
      <c r="O391" s="3" t="str">
        <f>IF(生产方式演算表!AU391="","",ROUND(生产方式演算表!AU391,-1))</f>
        <v/>
      </c>
      <c r="P391" s="3" t="str">
        <f>IF(生产方式演算表!S391="","",生产方式演算表!S391)</f>
        <v/>
      </c>
      <c r="Q391" s="3" t="str">
        <f>IF(生产方式演算表!AV391="","",ROUND(生产方式演算表!AV391,-1))</f>
        <v/>
      </c>
      <c r="R391" s="3" t="str">
        <f>IF(生产方式演算表!V391="","",生产方式演算表!V391)</f>
        <v/>
      </c>
      <c r="S391" s="3" t="str">
        <f>IF(生产方式演算表!AW391="","",IF(LEN(生产方式演算表!AW391)=1,生产方式演算表!AW391,ROUND(生产方式演算表!AW391,-1)))</f>
        <v/>
      </c>
      <c r="T391" s="3" t="str">
        <f>IF(生产方式演算表!X391="","",生产方式演算表!X391)</f>
        <v/>
      </c>
      <c r="U391" s="3" t="str">
        <f>IF(生产方式演算表!AX391="","",IF(LEN(生产方式演算表!AX391)=1,生产方式演算表!AX391,ROUND(生产方式演算表!AX391,-1)))</f>
        <v/>
      </c>
      <c r="V391" s="3">
        <f t="shared" si="24"/>
        <v>0</v>
      </c>
      <c r="W391" s="3">
        <f t="shared" si="25"/>
        <v>0</v>
      </c>
      <c r="X391" s="3">
        <f t="shared" si="26"/>
        <v>0</v>
      </c>
      <c r="Y391" s="3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customHeight="1" x14ac:dyDescent="0.4">
      <c r="A392" s="21" t="str">
        <f>生产方式演算表!A392</f>
        <v>pmg_晶体萃取厂_所有制</v>
      </c>
      <c r="B392" s="18" t="str">
        <f>IF(生产方式演算表!B392="","",生产方式演算表!B392)</f>
        <v>pm_重_初级工人合作社</v>
      </c>
      <c r="C392" s="21">
        <f>生产方式演算表!C392</f>
        <v>6</v>
      </c>
      <c r="D392" s="22" t="str">
        <f>IF(生产方式演算表!F392="","",生产方式演算表!F392)</f>
        <v/>
      </c>
      <c r="E392" s="22" t="str">
        <f>IF(生产方式演算表!AO392="","",IF(LEN(生产方式演算表!AO392)=1,生产方式演算表!AO392,ROUND(生产方式演算表!AO392,-1)))</f>
        <v/>
      </c>
      <c r="F392" s="22" t="str">
        <f>IF(生产方式演算表!H392="","",生产方式演算表!H392)</f>
        <v/>
      </c>
      <c r="G392" s="22" t="str">
        <f>IF(生产方式演算表!AP392="","",IF(LEN(生产方式演算表!AP392)=1,生产方式演算表!AP392,ROUND(生产方式演算表!AP392,-1)))</f>
        <v/>
      </c>
      <c r="H392" s="22" t="str">
        <f>IF(生产方式演算表!J392="","",生产方式演算表!J392)</f>
        <v/>
      </c>
      <c r="I392" s="22" t="str">
        <f>IF(生产方式演算表!AQ392="","",IF(LEN(生产方式演算表!AQ392)=1,生产方式演算表!AQ392,ROUND(生产方式演算表!AQ392,-1)))</f>
        <v/>
      </c>
      <c r="J392" s="24" t="str">
        <f>IF(生产方式演算表!AR392=0,"","运力")</f>
        <v/>
      </c>
      <c r="K392" s="24" t="str">
        <f>IF(J392="","",IF(LEN(生产方式演算表!AR392)=1,生产方式演算表!AR392,ROUND(生产方式演算表!AR392,-1)))</f>
        <v/>
      </c>
      <c r="L392" s="3" t="str">
        <f>IF(生产方式演算表!O392="","",生产方式演算表!O392)</f>
        <v/>
      </c>
      <c r="M392" s="3" t="str">
        <f>IF(生产方式演算表!AT392="","",ROUND(生产方式演算表!AT392,-1))</f>
        <v/>
      </c>
      <c r="N392" s="3" t="str">
        <f>IF(生产方式演算表!Q392="","",生产方式演算表!Q392)</f>
        <v/>
      </c>
      <c r="O392" s="3" t="str">
        <f>IF(生产方式演算表!AU392="","",ROUND(生产方式演算表!AU392,-1))</f>
        <v/>
      </c>
      <c r="P392" s="3" t="str">
        <f>IF(生产方式演算表!S392="","",生产方式演算表!S392)</f>
        <v/>
      </c>
      <c r="Q392" s="3" t="str">
        <f>IF(生产方式演算表!AV392="","",ROUND(生产方式演算表!AV392,-1))</f>
        <v/>
      </c>
      <c r="R392" s="3" t="str">
        <f>IF(生产方式演算表!V392="","",生产方式演算表!V392)</f>
        <v/>
      </c>
      <c r="S392" s="3" t="str">
        <f>IF(生产方式演算表!AW392="","",IF(LEN(生产方式演算表!AW392)=1,生产方式演算表!AW392,ROUND(生产方式演算表!AW392,-1)))</f>
        <v/>
      </c>
      <c r="T392" s="3" t="str">
        <f>IF(生产方式演算表!X392="","",生产方式演算表!X392)</f>
        <v/>
      </c>
      <c r="U392" s="3" t="str">
        <f>IF(生产方式演算表!AX392="","",IF(LEN(生产方式演算表!AX392)=1,生产方式演算表!AX392,ROUND(生产方式演算表!AX392,-1)))</f>
        <v/>
      </c>
      <c r="V392" s="3">
        <f t="shared" si="24"/>
        <v>0</v>
      </c>
      <c r="W392" s="3">
        <f t="shared" si="25"/>
        <v>0</v>
      </c>
      <c r="X392" s="3">
        <f t="shared" si="26"/>
        <v>0</v>
      </c>
      <c r="Y392" s="3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customHeight="1" x14ac:dyDescent="0.4">
      <c r="A393" s="21" t="str">
        <f>生产方式演算表!A393</f>
        <v>pmg_晶体萃取厂_所有制</v>
      </c>
      <c r="B393" s="18" t="str">
        <f>IF(生产方式演算表!B393="","",生产方式演算表!B393)</f>
        <v>pm_重_高级工人合作社</v>
      </c>
      <c r="C393" s="21">
        <f>生产方式演算表!C393</f>
        <v>7</v>
      </c>
      <c r="D393" s="22" t="str">
        <f>IF(生产方式演算表!F393="","",生产方式演算表!F393)</f>
        <v/>
      </c>
      <c r="E393" s="22" t="str">
        <f>IF(生产方式演算表!AO393="","",IF(LEN(生产方式演算表!AO393)=1,生产方式演算表!AO393,ROUND(生产方式演算表!AO393,-1)))</f>
        <v/>
      </c>
      <c r="F393" s="22" t="str">
        <f>IF(生产方式演算表!H393="","",生产方式演算表!H393)</f>
        <v/>
      </c>
      <c r="G393" s="22" t="str">
        <f>IF(生产方式演算表!AP393="","",IF(LEN(生产方式演算表!AP393)=1,生产方式演算表!AP393,ROUND(生产方式演算表!AP393,-1)))</f>
        <v/>
      </c>
      <c r="H393" s="22" t="str">
        <f>IF(生产方式演算表!J393="","",生产方式演算表!J393)</f>
        <v/>
      </c>
      <c r="I393" s="22" t="str">
        <f>IF(生产方式演算表!AQ393="","",IF(LEN(生产方式演算表!AQ393)=1,生产方式演算表!AQ393,ROUND(生产方式演算表!AQ393,-1)))</f>
        <v/>
      </c>
      <c r="J393" s="24" t="str">
        <f>IF(生产方式演算表!AR393=0,"","运力")</f>
        <v/>
      </c>
      <c r="K393" s="24" t="str">
        <f>IF(J393="","",IF(LEN(生产方式演算表!AR393)=1,生产方式演算表!AR393,ROUND(生产方式演算表!AR393,-1)))</f>
        <v/>
      </c>
      <c r="L393" s="3" t="str">
        <f>IF(生产方式演算表!O393="","",生产方式演算表!O393)</f>
        <v/>
      </c>
      <c r="M393" s="3" t="str">
        <f>IF(生产方式演算表!AT393="","",ROUND(生产方式演算表!AT393,-1))</f>
        <v/>
      </c>
      <c r="N393" s="3" t="str">
        <f>IF(生产方式演算表!Q393="","",生产方式演算表!Q393)</f>
        <v/>
      </c>
      <c r="O393" s="3" t="str">
        <f>IF(生产方式演算表!AU393="","",ROUND(生产方式演算表!AU393,-1))</f>
        <v/>
      </c>
      <c r="P393" s="3" t="str">
        <f>IF(生产方式演算表!S393="","",生产方式演算表!S393)</f>
        <v/>
      </c>
      <c r="Q393" s="3" t="str">
        <f>IF(生产方式演算表!AV393="","",ROUND(生产方式演算表!AV393,-1))</f>
        <v/>
      </c>
      <c r="R393" s="3" t="str">
        <f>IF(生产方式演算表!V393="","",生产方式演算表!V393)</f>
        <v/>
      </c>
      <c r="S393" s="3" t="str">
        <f>IF(生产方式演算表!AW393="","",IF(LEN(生产方式演算表!AW393)=1,生产方式演算表!AW393,ROUND(生产方式演算表!AW393,-1)))</f>
        <v/>
      </c>
      <c r="T393" s="3" t="str">
        <f>IF(生产方式演算表!X393="","",生产方式演算表!X393)</f>
        <v/>
      </c>
      <c r="U393" s="3" t="str">
        <f>IF(生产方式演算表!AX393="","",IF(LEN(生产方式演算表!AX393)=1,生产方式演算表!AX393,ROUND(生产方式演算表!AX393,-1)))</f>
        <v/>
      </c>
      <c r="V393" s="3">
        <f t="shared" si="24"/>
        <v>0</v>
      </c>
      <c r="W393" s="3">
        <f t="shared" si="25"/>
        <v>0</v>
      </c>
      <c r="X393" s="3">
        <f t="shared" si="26"/>
        <v>0</v>
      </c>
      <c r="Y393" s="3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customHeight="1" x14ac:dyDescent="0.4">
      <c r="A394" s="21" t="str">
        <f>生产方式演算表!A394</f>
        <v>pmg_晶体萃取厂_所有制</v>
      </c>
      <c r="B394" s="18" t="str">
        <f>IF(生产方式演算表!B394="","",生产方式演算表!B394)</f>
        <v>pm_重_法师所有</v>
      </c>
      <c r="C394" s="21">
        <f>生产方式演算表!C394</f>
        <v>8</v>
      </c>
      <c r="D394" s="22" t="str">
        <f>IF(生产方式演算表!F394="","",生产方式演算表!F394)</f>
        <v/>
      </c>
      <c r="E394" s="22" t="str">
        <f>IF(生产方式演算表!AO394="","",IF(LEN(生产方式演算表!AO394)=1,生产方式演算表!AO394,ROUND(生产方式演算表!AO394,-1)))</f>
        <v/>
      </c>
      <c r="F394" s="22" t="str">
        <f>IF(生产方式演算表!H394="","",生产方式演算表!H394)</f>
        <v/>
      </c>
      <c r="G394" s="22" t="str">
        <f>IF(生产方式演算表!AP394="","",IF(LEN(生产方式演算表!AP394)=1,生产方式演算表!AP394,ROUND(生产方式演算表!AP394,-1)))</f>
        <v/>
      </c>
      <c r="H394" s="22" t="str">
        <f>IF(生产方式演算表!J394="","",生产方式演算表!J394)</f>
        <v/>
      </c>
      <c r="I394" s="22" t="str">
        <f>IF(生产方式演算表!AQ394="","",IF(LEN(生产方式演算表!AQ394)=1,生产方式演算表!AQ394,ROUND(生产方式演算表!AQ394,-1)))</f>
        <v/>
      </c>
      <c r="J394" s="24" t="str">
        <f>IF(生产方式演算表!AR394=0,"","运力")</f>
        <v/>
      </c>
      <c r="K394" s="24" t="str">
        <f>IF(J394="","",IF(LEN(生产方式演算表!AR394)=1,生产方式演算表!AR394,ROUND(生产方式演算表!AR394,-1)))</f>
        <v/>
      </c>
      <c r="L394" s="3" t="str">
        <f>IF(生产方式演算表!O394="","",生产方式演算表!O394)</f>
        <v/>
      </c>
      <c r="M394" s="3" t="str">
        <f>IF(生产方式演算表!AT394="","",ROUND(生产方式演算表!AT394,-1))</f>
        <v/>
      </c>
      <c r="N394" s="3" t="str">
        <f>IF(生产方式演算表!Q394="","",生产方式演算表!Q394)</f>
        <v/>
      </c>
      <c r="O394" s="3" t="str">
        <f>IF(生产方式演算表!AU394="","",ROUND(生产方式演算表!AU394,-1))</f>
        <v/>
      </c>
      <c r="P394" s="3" t="str">
        <f>IF(生产方式演算表!S394="","",生产方式演算表!S394)</f>
        <v/>
      </c>
      <c r="Q394" s="3" t="str">
        <f>IF(生产方式演算表!AV394="","",ROUND(生产方式演算表!AV394,-1))</f>
        <v/>
      </c>
      <c r="R394" s="3" t="str">
        <f>IF(生产方式演算表!V394="","",生产方式演算表!V394)</f>
        <v/>
      </c>
      <c r="S394" s="3" t="str">
        <f>IF(生产方式演算表!AW394="","",IF(LEN(生产方式演算表!AW394)=1,生产方式演算表!AW394,ROUND(生产方式演算表!AW394,-1)))</f>
        <v/>
      </c>
      <c r="T394" s="3" t="str">
        <f>IF(生产方式演算表!X394="","",生产方式演算表!X394)</f>
        <v/>
      </c>
      <c r="U394" s="3" t="str">
        <f>IF(生产方式演算表!AX394="","",IF(LEN(生产方式演算表!AX394)=1,生产方式演算表!AX394,ROUND(生产方式演算表!AX394,-1)))</f>
        <v/>
      </c>
      <c r="V394" s="3">
        <f t="shared" si="24"/>
        <v>0</v>
      </c>
      <c r="W394" s="3">
        <f t="shared" si="25"/>
        <v>0</v>
      </c>
      <c r="X394" s="3">
        <f t="shared" si="26"/>
        <v>0</v>
      </c>
      <c r="Y394" s="3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1" t="str">
        <f>生产方式演算表!A395</f>
        <v>pmg_科学动力厂_基础生产</v>
      </c>
      <c r="B395" s="18" t="str">
        <f>IF(生产方式演算表!B395="","",生产方式演算表!B395)</f>
        <v/>
      </c>
      <c r="C395" s="21">
        <f>生产方式演算表!C395</f>
        <v>1</v>
      </c>
      <c r="D395" s="22" t="str">
        <f>IF(生产方式演算表!F395="","",生产方式演算表!F395)</f>
        <v>钢铁</v>
      </c>
      <c r="E395" s="22">
        <f>IF(生产方式演算表!AO395="","",IF(LEN(生产方式演算表!AO395)=1,生产方式演算表!AO395,ROUND(生产方式演算表!AO395,-1)))</f>
        <v>8</v>
      </c>
      <c r="F395" s="22" t="str">
        <f>IF(生产方式演算表!H395="","",生产方式演算表!H395)</f>
        <v>工具</v>
      </c>
      <c r="G395" s="22">
        <f>IF(生产方式演算表!AP395="","",IF(LEN(生产方式演算表!AP395)=1,生产方式演算表!AP395,ROUND(生产方式演算表!AP395,-1)))</f>
        <v>5</v>
      </c>
      <c r="H395" s="22" t="str">
        <f>IF(生产方式演算表!J395="","",生产方式演算表!J395)</f>
        <v/>
      </c>
      <c r="I395" s="22" t="str">
        <f>IF(生产方式演算表!AQ395="","",IF(LEN(生产方式演算表!AQ395)=1,生产方式演算表!AQ395,ROUND(生产方式演算表!AQ395,-1)))</f>
        <v/>
      </c>
      <c r="J395" s="24" t="str">
        <f>IF(生产方式演算表!AR395=0,"","运力")</f>
        <v>运力</v>
      </c>
      <c r="K395" s="24">
        <f>IF(J395="","",IF(LEN(生产方式演算表!AR395)=1,生产方式演算表!AR395,ROUND(生产方式演算表!AR395,-1)))</f>
        <v>10</v>
      </c>
      <c r="L395" s="3" t="str">
        <f>IF(生产方式演算表!O395="","",生产方式演算表!O395)</f>
        <v>劳工</v>
      </c>
      <c r="M395" s="3">
        <f>IF(生产方式演算表!AT395="","",ROUND(生产方式演算表!AT395,-1))</f>
        <v>4110</v>
      </c>
      <c r="N395" s="3" t="str">
        <f>IF(生产方式演算表!Q395="","",生产方式演算表!Q395)</f>
        <v>工程师</v>
      </c>
      <c r="O395" s="3">
        <f>IF(生产方式演算表!AU395="","",ROUND(生产方式演算表!AU395,-1))</f>
        <v>140</v>
      </c>
      <c r="P395" s="3" t="str">
        <f>IF(生产方式演算表!S395="","",生产方式演算表!S395)</f>
        <v/>
      </c>
      <c r="Q395" s="3" t="str">
        <f>IF(生产方式演算表!AV395="","",ROUND(生产方式演算表!AV395,-1))</f>
        <v/>
      </c>
      <c r="R395" s="3" t="str">
        <f>IF(生产方式演算表!V395="","",生产方式演算表!V395)</f>
        <v>科学引擎</v>
      </c>
      <c r="S395" s="3">
        <f>IF(生产方式演算表!AW395="","",IF(LEN(生产方式演算表!AW395)=1,生产方式演算表!AW395,ROUND(生产方式演算表!AW395,-1)))</f>
        <v>30</v>
      </c>
      <c r="T395" s="3" t="str">
        <f>IF(生产方式演算表!X395="","",生产方式演算表!X395)</f>
        <v/>
      </c>
      <c r="U395" s="3" t="str">
        <f>IF(生产方式演算表!AX395="","",IF(LEN(生产方式演算表!AX395)=1,生产方式演算表!AX395,ROUND(生产方式演算表!AX395,-1)))</f>
        <v/>
      </c>
      <c r="V395" s="3">
        <f t="shared" si="24"/>
        <v>600</v>
      </c>
      <c r="W395" s="3">
        <f t="shared" si="25"/>
        <v>94</v>
      </c>
      <c r="X395" s="3">
        <f t="shared" si="26"/>
        <v>1800</v>
      </c>
      <c r="Y395" s="3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spans="1:34" ht="19.100000000000001" customHeight="1" x14ac:dyDescent="0.4">
      <c r="A396" s="21" t="str">
        <f>生产方式演算表!A396</f>
        <v>pmg_科学动力厂_基础生产</v>
      </c>
      <c r="B396" s="18" t="str">
        <f>IF(生产方式演算表!B396="","",生产方式演算表!B396)</f>
        <v>pm_往复式发动机</v>
      </c>
      <c r="C396" s="21">
        <f>生产方式演算表!C396</f>
        <v>2</v>
      </c>
      <c r="D396" s="22" t="str">
        <f>IF(生产方式演算表!F396="","",生产方式演算表!F396)</f>
        <v>钢铁</v>
      </c>
      <c r="E396" s="22">
        <f>IF(生产方式演算表!AO396="","",IF(LEN(生产方式演算表!AO396)=1,生产方式演算表!AO396,ROUND(生产方式演算表!AO396,-1)))</f>
        <v>10</v>
      </c>
      <c r="F396" s="22" t="str">
        <f>IF(生产方式演算表!H396="","",生产方式演算表!H396)</f>
        <v>工具</v>
      </c>
      <c r="G396" s="22">
        <f>IF(生产方式演算表!AP396="","",IF(LEN(生产方式演算表!AP396)=1,生产方式演算表!AP396,ROUND(生产方式演算表!AP396,-1)))</f>
        <v>10</v>
      </c>
      <c r="H396" s="22" t="str">
        <f>IF(生产方式演算表!J396="","",生产方式演算表!J396)</f>
        <v/>
      </c>
      <c r="I396" s="22" t="str">
        <f>IF(生产方式演算表!AQ396="","",IF(LEN(生产方式演算表!AQ396)=1,生产方式演算表!AQ396,ROUND(生产方式演算表!AQ396,-1)))</f>
        <v/>
      </c>
      <c r="J396" s="24" t="str">
        <f>IF(生产方式演算表!AR396=0,"","运力")</f>
        <v>运力</v>
      </c>
      <c r="K396" s="24">
        <f>IF(J396="","",IF(LEN(生产方式演算表!AR396)=1,生产方式演算表!AR396,ROUND(生产方式演算表!AR396,-1)))</f>
        <v>20</v>
      </c>
      <c r="L396" s="3" t="str">
        <f>IF(生产方式演算表!O396="","",生产方式演算表!O396)</f>
        <v>劳工</v>
      </c>
      <c r="M396" s="3">
        <f>IF(生产方式演算表!AT396="","",ROUND(生产方式演算表!AT396,-1))</f>
        <v>3770</v>
      </c>
      <c r="N396" s="3" t="str">
        <f>IF(生产方式演算表!Q396="","",生产方式演算表!Q396)</f>
        <v>工程师</v>
      </c>
      <c r="O396" s="3">
        <f>IF(生产方式演算表!AU396="","",ROUND(生产方式演算表!AU396,-1))</f>
        <v>250</v>
      </c>
      <c r="P396" s="3" t="str">
        <f>IF(生产方式演算表!S396="","",生产方式演算表!S396)</f>
        <v/>
      </c>
      <c r="Q396" s="3" t="str">
        <f>IF(生产方式演算表!AV396="","",ROUND(生产方式演算表!AV396,-1))</f>
        <v/>
      </c>
      <c r="R396" s="3" t="str">
        <f>IF(生产方式演算表!V396="","",生产方式演算表!V396)</f>
        <v>科学引擎</v>
      </c>
      <c r="S396" s="3">
        <f>IF(生产方式演算表!AW396="","",IF(LEN(生产方式演算表!AW396)=1,生产方式演算表!AW396,ROUND(生产方式演算表!AW396,-1)))</f>
        <v>40</v>
      </c>
      <c r="T396" s="3" t="str">
        <f>IF(生产方式演算表!X396="","",生产方式演算表!X396)</f>
        <v/>
      </c>
      <c r="U396" s="3" t="str">
        <f>IF(生产方式演算表!AX396="","",IF(LEN(生产方式演算表!AX396)=1,生产方式演算表!AX396,ROUND(生产方式演算表!AX396,-1)))</f>
        <v/>
      </c>
      <c r="V396" s="3">
        <f t="shared" si="24"/>
        <v>900</v>
      </c>
      <c r="W396" s="3">
        <f t="shared" si="25"/>
        <v>89</v>
      </c>
      <c r="X396" s="3">
        <f t="shared" si="26"/>
        <v>2400</v>
      </c>
      <c r="Y396" s="3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spans="1:34" ht="19.100000000000001" customHeight="1" x14ac:dyDescent="0.4">
      <c r="A397" s="21" t="str">
        <f>生产方式演算表!A397</f>
        <v>pmg_科学动力厂_基础生产</v>
      </c>
      <c r="B397" s="18" t="str">
        <f>IF(生产方式演算表!B397="","",生产方式演算表!B397)</f>
        <v>pm_旋转阀发动机</v>
      </c>
      <c r="C397" s="21">
        <f>生产方式演算表!C397</f>
        <v>3</v>
      </c>
      <c r="D397" s="22" t="str">
        <f>IF(生产方式演算表!F397="","",生产方式演算表!F397)</f>
        <v>钢铁</v>
      </c>
      <c r="E397" s="22">
        <f>IF(生产方式演算表!AO397="","",IF(LEN(生产方式演算表!AO397)=1,生产方式演算表!AO397,ROUND(生产方式演算表!AO397,-1)))</f>
        <v>10</v>
      </c>
      <c r="F397" s="22" t="str">
        <f>IF(生产方式演算表!H397="","",生产方式演算表!H397)</f>
        <v>工具</v>
      </c>
      <c r="G397" s="22">
        <f>IF(生产方式演算表!AP397="","",IF(LEN(生产方式演算表!AP397)=1,生产方式演算表!AP397,ROUND(生产方式演算表!AP397,-1)))</f>
        <v>20</v>
      </c>
      <c r="H397" s="22" t="str">
        <f>IF(生产方式演算表!J397="","",生产方式演算表!J397)</f>
        <v/>
      </c>
      <c r="I397" s="22" t="str">
        <f>IF(生产方式演算表!AQ397="","",IF(LEN(生产方式演算表!AQ397)=1,生产方式演算表!AQ397,ROUND(生产方式演算表!AQ397,-1)))</f>
        <v/>
      </c>
      <c r="J397" s="24" t="str">
        <f>IF(生产方式演算表!AR397=0,"","运力")</f>
        <v>运力</v>
      </c>
      <c r="K397" s="24">
        <f>IF(J397="","",IF(LEN(生产方式演算表!AR397)=1,生产方式演算表!AR397,ROUND(生产方式演算表!AR397,-1)))</f>
        <v>20</v>
      </c>
      <c r="L397" s="3" t="str">
        <f>IF(生产方式演算表!O397="","",生产方式演算表!O397)</f>
        <v>劳工</v>
      </c>
      <c r="M397" s="3">
        <f>IF(生产方式演算表!AT397="","",ROUND(生产方式演算表!AT397,-1))</f>
        <v>3480</v>
      </c>
      <c r="N397" s="3" t="str">
        <f>IF(生产方式演算表!Q397="","",生产方式演算表!Q397)</f>
        <v>工程师</v>
      </c>
      <c r="O397" s="3">
        <f>IF(生产方式演算表!AU397="","",ROUND(生产方式演算表!AU397,-1))</f>
        <v>350</v>
      </c>
      <c r="P397" s="3" t="str">
        <f>IF(生产方式演算表!S397="","",生产方式演算表!S397)</f>
        <v/>
      </c>
      <c r="Q397" s="3" t="str">
        <f>IF(生产方式演算表!AV397="","",ROUND(生产方式演算表!AV397,-1))</f>
        <v/>
      </c>
      <c r="R397" s="3" t="str">
        <f>IF(生产方式演算表!V397="","",生产方式演算表!V397)</f>
        <v>科学引擎</v>
      </c>
      <c r="S397" s="3">
        <f>IF(生产方式演算表!AW397="","",IF(LEN(生产方式演算表!AW397)=1,生产方式演算表!AW397,ROUND(生产方式演算表!AW397,-1)))</f>
        <v>50</v>
      </c>
      <c r="T397" s="3" t="str">
        <f>IF(生产方式演算表!X397="","",生产方式演算表!X397)</f>
        <v/>
      </c>
      <c r="U397" s="3" t="str">
        <f>IF(生产方式演算表!AX397="","",IF(LEN(生产方式演算表!AX397)=1,生产方式演算表!AX397,ROUND(生产方式演算表!AX397,-1)))</f>
        <v/>
      </c>
      <c r="V397" s="3">
        <f t="shared" si="24"/>
        <v>1300</v>
      </c>
      <c r="W397" s="3">
        <f t="shared" si="25"/>
        <v>85</v>
      </c>
      <c r="X397" s="3">
        <f t="shared" si="26"/>
        <v>3000</v>
      </c>
      <c r="Y397" s="3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spans="1:34" ht="19.100000000000001" customHeight="1" x14ac:dyDescent="0.4">
      <c r="A398" s="21" t="str">
        <f>生产方式演算表!A398</f>
        <v>pmg_科学动力厂_基础生产</v>
      </c>
      <c r="B398" s="18" t="str">
        <f>IF(生产方式演算表!B398="","",生产方式演算表!B398)</f>
        <v>pm_实验性蒸汽核心</v>
      </c>
      <c r="C398" s="21">
        <f>生产方式演算表!C398</f>
        <v>4</v>
      </c>
      <c r="D398" s="22" t="str">
        <f>IF(生产方式演算表!F398="","",生产方式演算表!F398)</f>
        <v>钢铁</v>
      </c>
      <c r="E398" s="22">
        <f>IF(生产方式演算表!AO398="","",IF(LEN(生产方式演算表!AO398)=1,生产方式演算表!AO398,ROUND(生产方式演算表!AO398,-1)))</f>
        <v>10</v>
      </c>
      <c r="F398" s="22" t="str">
        <f>IF(生产方式演算表!H398="","",生产方式演算表!H398)</f>
        <v>工具</v>
      </c>
      <c r="G398" s="22">
        <f>IF(生产方式演算表!AP398="","",IF(LEN(生产方式演算表!AP398)=1,生产方式演算表!AP398,ROUND(生产方式演算表!AP398,-1)))</f>
        <v>30</v>
      </c>
      <c r="H398" s="22" t="str">
        <f>IF(生产方式演算表!J398="","",生产方式演算表!J398)</f>
        <v/>
      </c>
      <c r="I398" s="22" t="str">
        <f>IF(生产方式演算表!AQ398="","",IF(LEN(生产方式演算表!AQ398)=1,生产方式演算表!AQ398,ROUND(生产方式演算表!AQ398,-1)))</f>
        <v/>
      </c>
      <c r="J398" s="24" t="str">
        <f>IF(生产方式演算表!AR398=0,"","运力")</f>
        <v>运力</v>
      </c>
      <c r="K398" s="24">
        <f>IF(J398="","",IF(LEN(生产方式演算表!AR398)=1,生产方式演算表!AR398,ROUND(生产方式演算表!AR398,-1)))</f>
        <v>20</v>
      </c>
      <c r="L398" s="3" t="str">
        <f>IF(生产方式演算表!O398="","",生产方式演算表!O398)</f>
        <v>劳工</v>
      </c>
      <c r="M398" s="3">
        <f>IF(生产方式演算表!AT398="","",ROUND(生产方式演算表!AT398,-1))</f>
        <v>3230</v>
      </c>
      <c r="N398" s="3" t="str">
        <f>IF(生产方式演算表!Q398="","",生产方式演算表!Q398)</f>
        <v>工程师</v>
      </c>
      <c r="O398" s="3">
        <f>IF(生产方式演算表!AU398="","",ROUND(生产方式演算表!AU398,-1))</f>
        <v>430</v>
      </c>
      <c r="P398" s="3" t="str">
        <f>IF(生产方式演算表!S398="","",生产方式演算表!S398)</f>
        <v/>
      </c>
      <c r="Q398" s="3" t="str">
        <f>IF(生产方式演算表!AV398="","",ROUND(生产方式演算表!AV398,-1))</f>
        <v/>
      </c>
      <c r="R398" s="3" t="str">
        <f>IF(生产方式演算表!V398="","",生产方式演算表!V398)</f>
        <v>科学引擎</v>
      </c>
      <c r="S398" s="3">
        <f>IF(生产方式演算表!AW398="","",IF(LEN(生产方式演算表!AW398)=1,生产方式演算表!AW398,ROUND(生产方式演算表!AW398,-1)))</f>
        <v>50</v>
      </c>
      <c r="T398" s="3" t="str">
        <f>IF(生产方式演算表!X398="","",生产方式演算表!X398)</f>
        <v/>
      </c>
      <c r="U398" s="3" t="str">
        <f>IF(生产方式演算表!AX398="","",IF(LEN(生产方式演算表!AX398)=1,生产方式演算表!AX398,ROUND(生产方式演算表!AX398,-1)))</f>
        <v/>
      </c>
      <c r="V398" s="3">
        <f t="shared" si="24"/>
        <v>1700</v>
      </c>
      <c r="W398" s="3">
        <f t="shared" si="25"/>
        <v>81</v>
      </c>
      <c r="X398" s="3">
        <f t="shared" si="26"/>
        <v>3000</v>
      </c>
      <c r="Y398" s="3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spans="1:34" ht="19.100000000000001" customHeight="1" x14ac:dyDescent="0.4">
      <c r="A399" s="21" t="str">
        <f>生产方式演算表!A399</f>
        <v>pmg_科学动力厂_基础生产</v>
      </c>
      <c r="B399" s="18" t="str">
        <f>IF(生产方式演算表!B399="","",生产方式演算表!B399)</f>
        <v>pm_通用化蒸汽核心</v>
      </c>
      <c r="C399" s="21">
        <f>生产方式演算表!C399</f>
        <v>5</v>
      </c>
      <c r="D399" s="22" t="str">
        <f>IF(生产方式演算表!F399="","",生产方式演算表!F399)</f>
        <v>秘银</v>
      </c>
      <c r="E399" s="22">
        <f>IF(生产方式演算表!AO399="","",IF(LEN(生产方式演算表!AO399)=1,生产方式演算表!AO399,ROUND(生产方式演算表!AO399,-1)))</f>
        <v>9</v>
      </c>
      <c r="F399" s="22" t="str">
        <f>IF(生产方式演算表!H399="","",生产方式演算表!H399)</f>
        <v>工具</v>
      </c>
      <c r="G399" s="22">
        <f>IF(生产方式演算表!AP399="","",IF(LEN(生产方式演算表!AP399)=1,生产方式演算表!AP399,ROUND(生产方式演算表!AP399,-1)))</f>
        <v>10</v>
      </c>
      <c r="H399" s="22" t="str">
        <f>IF(生产方式演算表!J399="","",生产方式演算表!J399)</f>
        <v>泽洛</v>
      </c>
      <c r="I399" s="22">
        <f>IF(生产方式演算表!AQ399="","",IF(LEN(生产方式演算表!AQ399)=1,生产方式演算表!AQ399,ROUND(生产方式演算表!AQ399,-1)))</f>
        <v>20</v>
      </c>
      <c r="J399" s="24" t="str">
        <f>IF(生产方式演算表!AR399=0,"","运力")</f>
        <v>运力</v>
      </c>
      <c r="K399" s="24">
        <f>IF(J399="","",IF(LEN(生产方式演算表!AR399)=1,生产方式演算表!AR399,ROUND(生产方式演算表!AR399,-1)))</f>
        <v>10</v>
      </c>
      <c r="L399" s="3" t="str">
        <f>IF(生产方式演算表!O399="","",生产方式演算表!O399)</f>
        <v>劳工</v>
      </c>
      <c r="M399" s="3">
        <f>IF(生产方式演算表!AT399="","",ROUND(生产方式演算表!AT399,-1))</f>
        <v>3020</v>
      </c>
      <c r="N399" s="3" t="str">
        <f>IF(生产方式演算表!Q399="","",生产方式演算表!Q399)</f>
        <v>工程师</v>
      </c>
      <c r="O399" s="3">
        <f>IF(生产方式演算表!AU399="","",ROUND(生产方式演算表!AU399,-1))</f>
        <v>300</v>
      </c>
      <c r="P399" s="3" t="str">
        <f>IF(生产方式演算表!S399="","",生产方式演算表!S399)</f>
        <v>法士</v>
      </c>
      <c r="Q399" s="3">
        <f>IF(生产方式演算表!AV399="","",ROUND(生产方式演算表!AV399,-1))</f>
        <v>150</v>
      </c>
      <c r="R399" s="3" t="str">
        <f>IF(生产方式演算表!V399="","",生产方式演算表!V399)</f>
        <v>科学引擎</v>
      </c>
      <c r="S399" s="3">
        <f>IF(生产方式演算表!AW399="","",IF(LEN(生产方式演算表!AW399)=1,生产方式演算表!AW399,ROUND(生产方式演算表!AW399,-1)))</f>
        <v>60</v>
      </c>
      <c r="T399" s="3" t="str">
        <f>IF(生产方式演算表!X399="","",生产方式演算表!X399)</f>
        <v/>
      </c>
      <c r="U399" s="3" t="str">
        <f>IF(生产方式演算表!AX399="","",IF(LEN(生产方式演算表!AX399)=1,生产方式演算表!AX399,ROUND(生产方式演算表!AX399,-1)))</f>
        <v/>
      </c>
      <c r="V399" s="3">
        <f t="shared" si="24"/>
        <v>2020</v>
      </c>
      <c r="W399" s="3">
        <f t="shared" si="25"/>
        <v>74</v>
      </c>
      <c r="X399" s="3">
        <f t="shared" si="26"/>
        <v>3600</v>
      </c>
      <c r="Y399" s="3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spans="1:34" ht="19.100000000000001" customHeight="1" x14ac:dyDescent="0.4">
      <c r="A400" s="21" t="str">
        <f>生产方式演算表!A400</f>
        <v>pmg_科学动力厂_自动化</v>
      </c>
      <c r="B400" s="18" t="str">
        <f>IF(生产方式演算表!B400="","",生产方式演算表!B400)</f>
        <v>pm_科动_手工装配</v>
      </c>
      <c r="C400" s="21">
        <f>生产方式演算表!C400</f>
        <v>1</v>
      </c>
      <c r="D400" s="22" t="str">
        <f>IF(生产方式演算表!F400="","",生产方式演算表!F400)</f>
        <v/>
      </c>
      <c r="E400" s="22" t="str">
        <f>IF(生产方式演算表!AO400="","",IF(LEN(生产方式演算表!AO400)=1,生产方式演算表!AO400,ROUND(生产方式演算表!AO400,-1)))</f>
        <v/>
      </c>
      <c r="F400" s="22" t="str">
        <f>IF(生产方式演算表!H400="","",生产方式演算表!H400)</f>
        <v/>
      </c>
      <c r="G400" s="22" t="str">
        <f>IF(生产方式演算表!AP400="","",IF(LEN(生产方式演算表!AP400)=1,生产方式演算表!AP400,ROUND(生产方式演算表!AP400,-1)))</f>
        <v/>
      </c>
      <c r="H400" s="22" t="str">
        <f>IF(生产方式演算表!J400="","",生产方式演算表!J400)</f>
        <v/>
      </c>
      <c r="I400" s="22" t="str">
        <f>IF(生产方式演算表!AQ400="","",IF(LEN(生产方式演算表!AQ400)=1,生产方式演算表!AQ400,ROUND(生产方式演算表!AQ400,-1)))</f>
        <v/>
      </c>
      <c r="J400" s="24" t="str">
        <f>IF(生产方式演算表!AR400=0,"","运力")</f>
        <v/>
      </c>
      <c r="K400" s="24" t="str">
        <f>IF(J400="","",IF(LEN(生产方式演算表!AR400)=1,生产方式演算表!AR400,ROUND(生产方式演算表!AR400,-1)))</f>
        <v/>
      </c>
      <c r="L400" s="3" t="str">
        <f>IF(生产方式演算表!O400="","",生产方式演算表!O400)</f>
        <v/>
      </c>
      <c r="M400" s="3" t="str">
        <f>IF(生产方式演算表!AT400="","",ROUND(生产方式演算表!AT400,-1))</f>
        <v/>
      </c>
      <c r="N400" s="3" t="str">
        <f>IF(生产方式演算表!Q400="","",生产方式演算表!Q400)</f>
        <v/>
      </c>
      <c r="O400" s="3" t="str">
        <f>IF(生产方式演算表!AU400="","",ROUND(生产方式演算表!AU400,-1))</f>
        <v/>
      </c>
      <c r="P400" s="3" t="str">
        <f>IF(生产方式演算表!S400="","",生产方式演算表!S400)</f>
        <v/>
      </c>
      <c r="Q400" s="3" t="str">
        <f>IF(生产方式演算表!AV400="","",ROUND(生产方式演算表!AV400,-1))</f>
        <v/>
      </c>
      <c r="R400" s="3" t="str">
        <f>IF(生产方式演算表!V400="","",生产方式演算表!V400)</f>
        <v/>
      </c>
      <c r="S400" s="3" t="str">
        <f>IF(生产方式演算表!AW400="","",IF(LEN(生产方式演算表!AW400)=1,生产方式演算表!AW400,ROUND(生产方式演算表!AW400,-1)))</f>
        <v/>
      </c>
      <c r="T400" s="3" t="str">
        <f>IF(生产方式演算表!X400="","",生产方式演算表!X400)</f>
        <v/>
      </c>
      <c r="U400" s="3" t="str">
        <f>IF(生产方式演算表!AX400="","",IF(LEN(生产方式演算表!AX400)=1,生产方式演算表!AX400,ROUND(生产方式演算表!AX400,-1)))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1" t="str">
        <f>生产方式演算表!A401</f>
        <v>pmg_科学动力厂_自动化</v>
      </c>
      <c r="B401" s="18" t="str">
        <f>IF(生产方式演算表!B401="","",生产方式演算表!B401)</f>
        <v>pm_科动_水管锅炉</v>
      </c>
      <c r="C401" s="21">
        <f>生产方式演算表!C401</f>
        <v>2</v>
      </c>
      <c r="D401" s="22" t="str">
        <f>IF(生产方式演算表!F401="","",生产方式演算表!F401)</f>
        <v>工具</v>
      </c>
      <c r="E401" s="22">
        <f>IF(生产方式演算表!AO401="","",IF(LEN(生产方式演算表!AO401)=1,生产方式演算表!AO401,ROUND(生产方式演算表!AO401,-1)))</f>
        <v>6</v>
      </c>
      <c r="F401" s="22" t="str">
        <f>IF(生产方式演算表!H401="","",生产方式演算表!H401)</f>
        <v/>
      </c>
      <c r="G401" s="22" t="str">
        <f>IF(生产方式演算表!AP401="","",IF(LEN(生产方式演算表!AP401)=1,生产方式演算表!AP401,ROUND(生产方式演算表!AP401,-1)))</f>
        <v/>
      </c>
      <c r="H401" s="22" t="str">
        <f>IF(生产方式演算表!J401="","",生产方式演算表!J401)</f>
        <v/>
      </c>
      <c r="I401" s="22" t="str">
        <f>IF(生产方式演算表!AQ401="","",IF(LEN(生产方式演算表!AQ401)=1,生产方式演算表!AQ401,ROUND(生产方式演算表!AQ401,-1)))</f>
        <v/>
      </c>
      <c r="J401" s="24" t="str">
        <f>IF(生产方式演算表!AR401=0,"","运力")</f>
        <v/>
      </c>
      <c r="K401" s="24" t="str">
        <f>IF(J401="","",IF(LEN(生产方式演算表!AR401)=1,生产方式演算表!AR401,ROUND(生产方式演算表!AR401,-1)))</f>
        <v/>
      </c>
      <c r="L401" s="3" t="str">
        <f>IF(生产方式演算表!O401="","",生产方式演算表!O401)</f>
        <v>劳工</v>
      </c>
      <c r="M401" s="3">
        <f>IF(生产方式演算表!AT401="","",ROUND(生产方式演算表!AT401,-1))</f>
        <v>-360</v>
      </c>
      <c r="N401" s="3" t="str">
        <f>IF(生产方式演算表!Q401="","",生产方式演算表!Q401)</f>
        <v>工程师</v>
      </c>
      <c r="O401" s="3">
        <f>IF(生产方式演算表!AU401="","",ROUND(生产方式演算表!AU401,-1))</f>
        <v>30</v>
      </c>
      <c r="P401" s="3" t="str">
        <f>IF(生产方式演算表!S401="","",生产方式演算表!S401)</f>
        <v/>
      </c>
      <c r="Q401" s="3" t="str">
        <f>IF(生产方式演算表!AV401="","",ROUND(生产方式演算表!AV401,-1))</f>
        <v/>
      </c>
      <c r="R401" s="3" t="str">
        <f>IF(生产方式演算表!V401="","",生产方式演算表!V401)</f>
        <v/>
      </c>
      <c r="S401" s="3" t="str">
        <f>IF(生产方式演算表!AW401="","",IF(LEN(生产方式演算表!AW401)=1,生产方式演算表!AW401,ROUND(生产方式演算表!AW401,-1)))</f>
        <v/>
      </c>
      <c r="T401" s="3" t="str">
        <f>IF(生产方式演算表!X401="","",生产方式演算表!X401)</f>
        <v/>
      </c>
      <c r="U401" s="3" t="str">
        <f>IF(生产方式演算表!AX401="","",IF(LEN(生产方式演算表!AX401)=1,生产方式演算表!AX401,ROUND(生产方式演算表!AX401,-1)))</f>
        <v/>
      </c>
      <c r="V401" s="3">
        <f t="shared" si="24"/>
        <v>240</v>
      </c>
      <c r="W401" s="3">
        <f t="shared" si="25"/>
        <v>-7</v>
      </c>
      <c r="X401" s="3">
        <f t="shared" si="26"/>
        <v>0</v>
      </c>
      <c r="Y401" s="3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1" t="str">
        <f>生产方式演算表!A402</f>
        <v>pmg_科学动力厂_自动化</v>
      </c>
      <c r="B402" s="18" t="str">
        <f>IF(生产方式演算表!B402="","",生产方式演算表!B402)</f>
        <v>pm_科动_旋转阀发动机</v>
      </c>
      <c r="C402" s="21">
        <f>生产方式演算表!C402</f>
        <v>3</v>
      </c>
      <c r="D402" s="22" t="str">
        <f>IF(生产方式演算表!F402="","",生产方式演算表!F402)</f>
        <v>煤</v>
      </c>
      <c r="E402" s="22">
        <f>IF(生产方式演算表!AO402="","",IF(LEN(生产方式演算表!AO402)=1,生产方式演算表!AO402,ROUND(生产方式演算表!AO402,-1)))</f>
        <v>4</v>
      </c>
      <c r="F402" s="22" t="str">
        <f>IF(生产方式演算表!H402="","",生产方式演算表!H402)</f>
        <v>工具</v>
      </c>
      <c r="G402" s="22">
        <f>IF(生产方式演算表!AP402="","",IF(LEN(生产方式演算表!AP402)=1,生产方式演算表!AP402,ROUND(生产方式演算表!AP402,-1)))</f>
        <v>3</v>
      </c>
      <c r="H402" s="22" t="str">
        <f>IF(生产方式演算表!J402="","",生产方式演算表!J402)</f>
        <v>树胶</v>
      </c>
      <c r="I402" s="22">
        <f>IF(生产方式演算表!AQ402="","",IF(LEN(生产方式演算表!AQ402)=1,生产方式演算表!AQ402,ROUND(生产方式演算表!AQ402,-1)))</f>
        <v>2</v>
      </c>
      <c r="J402" s="24" t="str">
        <f>IF(生产方式演算表!AR402=0,"","运力")</f>
        <v/>
      </c>
      <c r="K402" s="24" t="str">
        <f>IF(J402="","",IF(LEN(生产方式演算表!AR402)=1,生产方式演算表!AR402,ROUND(生产方式演算表!AR402,-1)))</f>
        <v/>
      </c>
      <c r="L402" s="3" t="str">
        <f>IF(生产方式演算表!O402="","",生产方式演算表!O402)</f>
        <v>劳工</v>
      </c>
      <c r="M402" s="3">
        <f>IF(生产方式演算表!AT402="","",ROUND(生产方式演算表!AT402,-1))</f>
        <v>-720</v>
      </c>
      <c r="N402" s="3" t="str">
        <f>IF(生产方式演算表!Q402="","",生产方式演算表!Q402)</f>
        <v>工程师</v>
      </c>
      <c r="O402" s="3">
        <f>IF(生产方式演算表!AU402="","",ROUND(生产方式演算表!AU402,-1))</f>
        <v>60</v>
      </c>
      <c r="P402" s="3" t="str">
        <f>IF(生产方式演算表!S402="","",生产方式演算表!S402)</f>
        <v/>
      </c>
      <c r="Q402" s="3" t="str">
        <f>IF(生产方式演算表!AV402="","",ROUND(生产方式演算表!AV402,-1))</f>
        <v/>
      </c>
      <c r="R402" s="3" t="str">
        <f>IF(生产方式演算表!V402="","",生产方式演算表!V402)</f>
        <v/>
      </c>
      <c r="S402" s="3" t="str">
        <f>IF(生产方式演算表!AW402="","",IF(LEN(生产方式演算表!AW402)=1,生产方式演算表!AW402,ROUND(生产方式演算表!AW402,-1)))</f>
        <v/>
      </c>
      <c r="T402" s="3" t="str">
        <f>IF(生产方式演算表!X402="","",生产方式演算表!X402)</f>
        <v/>
      </c>
      <c r="U402" s="3" t="str">
        <f>IF(生产方式演算表!AX402="","",IF(LEN(生产方式演算表!AX402)=1,生产方式演算表!AX402,ROUND(生产方式演算表!AX402,-1)))</f>
        <v/>
      </c>
      <c r="V402" s="3">
        <f t="shared" si="24"/>
        <v>320</v>
      </c>
      <c r="W402" s="3">
        <f t="shared" si="25"/>
        <v>-15</v>
      </c>
      <c r="X402" s="3">
        <f t="shared" si="26"/>
        <v>0</v>
      </c>
      <c r="Y402" s="3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customHeight="1" x14ac:dyDescent="0.4">
      <c r="A403" s="21" t="str">
        <f>生产方式演算表!A403</f>
        <v>pmg_科学动力厂_自动化</v>
      </c>
      <c r="B403" s="18" t="str">
        <f>IF(生产方式演算表!B403="","",生产方式演算表!B403)</f>
        <v>pm_科动_流水线</v>
      </c>
      <c r="C403" s="21">
        <f>生产方式演算表!C403</f>
        <v>4</v>
      </c>
      <c r="D403" s="22" t="str">
        <f>IF(生产方式演算表!F403="","",生产方式演算表!F403)</f>
        <v>科学引擎</v>
      </c>
      <c r="E403" s="22">
        <f>IF(生产方式演算表!AO403="","",IF(LEN(生产方式演算表!AO403)=1,生产方式演算表!AO403,ROUND(生产方式演算表!AO403,-1)))</f>
        <v>2</v>
      </c>
      <c r="F403" s="22" t="str">
        <f>IF(生产方式演算表!H403="","",生产方式演算表!H403)</f>
        <v>煤</v>
      </c>
      <c r="G403" s="22">
        <f>IF(生产方式演算表!AP403="","",IF(LEN(生产方式演算表!AP403)=1,生产方式演算表!AP403,ROUND(生产方式演算表!AP403,-1)))</f>
        <v>6</v>
      </c>
      <c r="H403" s="22" t="str">
        <f>IF(生产方式演算表!J403="","",生产方式演算表!J403)</f>
        <v>树胶</v>
      </c>
      <c r="I403" s="22">
        <f>IF(生产方式演算表!AQ403="","",IF(LEN(生产方式演算表!AQ403)=1,生产方式演算表!AQ403,ROUND(生产方式演算表!AQ403,-1)))</f>
        <v>2</v>
      </c>
      <c r="J403" s="24" t="str">
        <f>IF(生产方式演算表!AR403=0,"","运力")</f>
        <v/>
      </c>
      <c r="K403" s="24" t="str">
        <f>IF(J403="","",IF(LEN(生产方式演算表!AR403)=1,生产方式演算表!AR403,ROUND(生产方式演算表!AR403,-1)))</f>
        <v/>
      </c>
      <c r="L403" s="3" t="str">
        <f>IF(生产方式演算表!O403="","",生产方式演算表!O403)</f>
        <v>劳工</v>
      </c>
      <c r="M403" s="3">
        <f>IF(生产方式演算表!AT403="","",ROUND(生产方式演算表!AT403,-1))</f>
        <v>-1090</v>
      </c>
      <c r="N403" s="3" t="str">
        <f>IF(生产方式演算表!Q403="","",生产方式演算表!Q403)</f>
        <v>工程师</v>
      </c>
      <c r="O403" s="3">
        <f>IF(生产方式演算表!AU403="","",ROUND(生产方式演算表!AU403,-1))</f>
        <v>90</v>
      </c>
      <c r="P403" s="3" t="str">
        <f>IF(生产方式演算表!S403="","",生产方式演算表!S403)</f>
        <v/>
      </c>
      <c r="Q403" s="3" t="str">
        <f>IF(生产方式演算表!AV403="","",ROUND(生产方式演算表!AV403,-1))</f>
        <v/>
      </c>
      <c r="R403" s="3" t="str">
        <f>IF(生产方式演算表!V403="","",生产方式演算表!V403)</f>
        <v/>
      </c>
      <c r="S403" s="3" t="str">
        <f>IF(生产方式演算表!AW403="","",IF(LEN(生产方式演算表!AW403)=1,生产方式演算表!AW403,ROUND(生产方式演算表!AW403,-1)))</f>
        <v/>
      </c>
      <c r="T403" s="3" t="str">
        <f>IF(生产方式演算表!X403="","",生产方式演算表!X403)</f>
        <v/>
      </c>
      <c r="U403" s="3" t="str">
        <f>IF(生产方式演算表!AX403="","",IF(LEN(生产方式演算表!AX403)=1,生产方式演算表!AX403,ROUND(生产方式演算表!AX403,-1)))</f>
        <v/>
      </c>
      <c r="V403" s="3">
        <f t="shared" si="24"/>
        <v>380</v>
      </c>
      <c r="W403" s="3">
        <f t="shared" si="25"/>
        <v>-22</v>
      </c>
      <c r="X403" s="3">
        <f t="shared" si="26"/>
        <v>0</v>
      </c>
      <c r="Y403" s="3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customHeight="1" x14ac:dyDescent="0.4">
      <c r="A404" s="21" t="str">
        <f>生产方式演算表!A404</f>
        <v>pmg_科学动力厂_自动化</v>
      </c>
      <c r="B404" s="18" t="str">
        <f>IF(生产方式演算表!B404="","",生产方式演算表!B404)</f>
        <v>pm_科动_魔导流水线</v>
      </c>
      <c r="C404" s="21">
        <f>生产方式演算表!C404</f>
        <v>5</v>
      </c>
      <c r="D404" s="22" t="str">
        <f>IF(生产方式演算表!F404="","",生产方式演算表!F404)</f>
        <v>魔导引擎</v>
      </c>
      <c r="E404" s="22">
        <f>IF(生产方式演算表!AO404="","",IF(LEN(生产方式演算表!AO404)=1,生产方式演算表!AO404,ROUND(生产方式演算表!AO404,-1)))</f>
        <v>1</v>
      </c>
      <c r="F404" s="22" t="str">
        <f>IF(生产方式演算表!H404="","",生产方式演算表!H404)</f>
        <v>灵能水晶</v>
      </c>
      <c r="G404" s="22">
        <f>IF(生产方式演算表!AP404="","",IF(LEN(生产方式演算表!AP404)=1,生产方式演算表!AP404,ROUND(生产方式演算表!AP404,-1)))</f>
        <v>4</v>
      </c>
      <c r="H404" s="22" t="str">
        <f>IF(生产方式演算表!J404="","",生产方式演算表!J404)</f>
        <v>树胶</v>
      </c>
      <c r="I404" s="22">
        <f>IF(生产方式演算表!AQ404="","",IF(LEN(生产方式演算表!AQ404)=1,生产方式演算表!AQ404,ROUND(生产方式演算表!AQ404,-1)))</f>
        <v>3</v>
      </c>
      <c r="J404" s="24" t="str">
        <f>IF(生产方式演算表!AR404=0,"","运力")</f>
        <v/>
      </c>
      <c r="K404" s="24" t="str">
        <f>IF(J404="","",IF(LEN(生产方式演算表!AR404)=1,生产方式演算表!AR404,ROUND(生产方式演算表!AR404,-1)))</f>
        <v/>
      </c>
      <c r="L404" s="3" t="str">
        <f>IF(生产方式演算表!O404="","",生产方式演算表!O404)</f>
        <v>劳工</v>
      </c>
      <c r="M404" s="3">
        <f>IF(生产方式演算表!AT404="","",ROUND(生产方式演算表!AT404,-1))</f>
        <v>-1450</v>
      </c>
      <c r="N404" s="3" t="str">
        <f>IF(生产方式演算表!Q404="","",生产方式演算表!Q404)</f>
        <v>工程师</v>
      </c>
      <c r="O404" s="3">
        <f>IF(生产方式演算表!AU404="","",ROUND(生产方式演算表!AU404,-1))</f>
        <v>120</v>
      </c>
      <c r="P404" s="3" t="str">
        <f>IF(生产方式演算表!S404="","",生产方式演算表!S404)</f>
        <v/>
      </c>
      <c r="Q404" s="3" t="str">
        <f>IF(生产方式演算表!AV404="","",ROUND(生产方式演算表!AV404,-1))</f>
        <v/>
      </c>
      <c r="R404" s="3" t="str">
        <f>IF(生产方式演算表!V404="","",生产方式演算表!V404)</f>
        <v/>
      </c>
      <c r="S404" s="3" t="str">
        <f>IF(生产方式演算表!AW404="","",IF(LEN(生产方式演算表!AW404)=1,生产方式演算表!AW404,ROUND(生产方式演算表!AW404,-1)))</f>
        <v/>
      </c>
      <c r="T404" s="3" t="str">
        <f>IF(生产方式演算表!X404="","",生产方式演算表!X404)</f>
        <v/>
      </c>
      <c r="U404" s="3" t="str">
        <f>IF(生产方式演算表!AX404="","",IF(LEN(生产方式演算表!AX404)=1,生产方式演算表!AX404,ROUND(生产方式演算表!AX404,-1)))</f>
        <v/>
      </c>
      <c r="V404" s="3">
        <f t="shared" si="24"/>
        <v>440</v>
      </c>
      <c r="W404" s="3">
        <f t="shared" si="25"/>
        <v>-29</v>
      </c>
      <c r="X404" s="3">
        <f t="shared" si="26"/>
        <v>0</v>
      </c>
      <c r="Y404" s="3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customHeight="1" x14ac:dyDescent="0.4">
      <c r="A405" s="21" t="str">
        <f>生产方式演算表!A405</f>
        <v>pmg_科学动力厂_自动化</v>
      </c>
      <c r="B405" s="18" t="str">
        <f>IF(生产方式演算表!B405="","",生产方式演算表!B405)</f>
        <v>pm_科动_手工装配</v>
      </c>
      <c r="C405" s="21">
        <f>生产方式演算表!C405</f>
        <v>1</v>
      </c>
      <c r="D405" s="22" t="str">
        <f>IF(生产方式演算表!F405="","",生产方式演算表!F405)</f>
        <v/>
      </c>
      <c r="E405" s="22" t="str">
        <f>IF(生产方式演算表!AO405="","",IF(LEN(生产方式演算表!AO405)=1,生产方式演算表!AO405,ROUND(生产方式演算表!AO405,-1)))</f>
        <v/>
      </c>
      <c r="F405" s="22" t="str">
        <f>IF(生产方式演算表!H405="","",生产方式演算表!H405)</f>
        <v/>
      </c>
      <c r="G405" s="22" t="str">
        <f>IF(生产方式演算表!AP405="","",IF(LEN(生产方式演算表!AP405)=1,生产方式演算表!AP405,ROUND(生产方式演算表!AP405,-1)))</f>
        <v/>
      </c>
      <c r="H405" s="22" t="str">
        <f>IF(生产方式演算表!J405="","",生产方式演算表!J405)</f>
        <v/>
      </c>
      <c r="I405" s="22" t="str">
        <f>IF(生产方式演算表!AQ405="","",IF(LEN(生产方式演算表!AQ405)=1,生产方式演算表!AQ405,ROUND(生产方式演算表!AQ405,-1)))</f>
        <v/>
      </c>
      <c r="J405" s="24" t="str">
        <f>IF(生产方式演算表!AR405=0,"","运力")</f>
        <v/>
      </c>
      <c r="K405" s="24" t="str">
        <f>IF(J405="","",IF(LEN(生产方式演算表!AR405)=1,生产方式演算表!AR405,ROUND(生产方式演算表!AR405,-1)))</f>
        <v/>
      </c>
      <c r="L405" s="3" t="str">
        <f>IF(生产方式演算表!O405="","",生产方式演算表!O405)</f>
        <v/>
      </c>
      <c r="M405" s="3" t="str">
        <f>IF(生产方式演算表!AT405="","",ROUND(生产方式演算表!AT405,-1))</f>
        <v/>
      </c>
      <c r="N405" s="3" t="str">
        <f>IF(生产方式演算表!Q405="","",生产方式演算表!Q405)</f>
        <v/>
      </c>
      <c r="O405" s="3" t="str">
        <f>IF(生产方式演算表!AU405="","",ROUND(生产方式演算表!AU405,-1))</f>
        <v/>
      </c>
      <c r="P405" s="3" t="str">
        <f>IF(生产方式演算表!S405="","",生产方式演算表!S405)</f>
        <v/>
      </c>
      <c r="Q405" s="3" t="str">
        <f>IF(生产方式演算表!AV405="","",ROUND(生产方式演算表!AV405,-1))</f>
        <v/>
      </c>
      <c r="R405" s="3" t="str">
        <f>IF(生产方式演算表!V405="","",生产方式演算表!V405)</f>
        <v/>
      </c>
      <c r="S405" s="3" t="str">
        <f>IF(生产方式演算表!AW405="","",IF(LEN(生产方式演算表!AW405)=1,生产方式演算表!AW405,ROUND(生产方式演算表!AW405,-1)))</f>
        <v/>
      </c>
      <c r="T405" s="3" t="str">
        <f>IF(生产方式演算表!X405="","",生产方式演算表!X405)</f>
        <v/>
      </c>
      <c r="U405" s="3" t="str">
        <f>IF(生产方式演算表!AX405="","",IF(LEN(生产方式演算表!AX405)=1,生产方式演算表!AX405,ROUND(生产方式演算表!AX405,-1)))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customHeight="1" x14ac:dyDescent="0.4">
      <c r="A406" s="21" t="str">
        <f>生产方式演算表!A406</f>
        <v>pmg_科学动力厂_自动化</v>
      </c>
      <c r="B406" s="18" t="str">
        <f>IF(生产方式演算表!B406="","",生产方式演算表!B406)</f>
        <v>pm_科动_基础魔偶</v>
      </c>
      <c r="C406" s="21">
        <f>生产方式演算表!C406</f>
        <v>2</v>
      </c>
      <c r="D406" s="22" t="str">
        <f>IF(生产方式演算表!F406="","",生产方式演算表!F406)</f>
        <v>魔偶</v>
      </c>
      <c r="E406" s="22">
        <f>IF(生产方式演算表!AO406="","",IF(LEN(生产方式演算表!AO406)=1,生产方式演算表!AO406,ROUND(生产方式演算表!AO406,-1)))</f>
        <v>2</v>
      </c>
      <c r="F406" s="22" t="str">
        <f>IF(生产方式演算表!H406="","",生产方式演算表!H406)</f>
        <v>灵能水晶</v>
      </c>
      <c r="G406" s="22">
        <f>IF(生产方式演算表!AP406="","",IF(LEN(生产方式演算表!AP406)=1,生产方式演算表!AP406,ROUND(生产方式演算表!AP406,-1)))</f>
        <v>4</v>
      </c>
      <c r="H406" s="22" t="str">
        <f>IF(生产方式演算表!J406="","",生产方式演算表!J406)</f>
        <v/>
      </c>
      <c r="I406" s="22" t="str">
        <f>IF(生产方式演算表!AQ406="","",IF(LEN(生产方式演算表!AQ406)=1,生产方式演算表!AQ406,ROUND(生产方式演算表!AQ406,-1)))</f>
        <v/>
      </c>
      <c r="J406" s="24" t="str">
        <f>IF(生产方式演算表!AR406=0,"","运力")</f>
        <v/>
      </c>
      <c r="K406" s="24" t="str">
        <f>IF(J406="","",IF(LEN(生产方式演算表!AR406)=1,生产方式演算表!AR406,ROUND(生产方式演算表!AR406,-1)))</f>
        <v/>
      </c>
      <c r="L406" s="3" t="str">
        <f>IF(生产方式演算表!O406="","",生产方式演算表!O406)</f>
        <v>劳工</v>
      </c>
      <c r="M406" s="3">
        <f>IF(生产方式演算表!AT406="","",ROUND(生产方式演算表!AT406,-1))</f>
        <v>-540</v>
      </c>
      <c r="N406" s="3" t="str">
        <f>IF(生产方式演算表!Q406="","",生产方式演算表!Q406)</f>
        <v>法士</v>
      </c>
      <c r="O406" s="3">
        <f>IF(生产方式演算表!AU406="","",ROUND(生产方式演算表!AU406,-1))</f>
        <v>30</v>
      </c>
      <c r="P406" s="3" t="str">
        <f>IF(生产方式演算表!S406="","",生产方式演算表!S406)</f>
        <v/>
      </c>
      <c r="Q406" s="3" t="str">
        <f>IF(生产方式演算表!AV406="","",ROUND(生产方式演算表!AV406,-1))</f>
        <v/>
      </c>
      <c r="R406" s="3" t="str">
        <f>IF(生产方式演算表!V406="","",生产方式演算表!V406)</f>
        <v/>
      </c>
      <c r="S406" s="3" t="str">
        <f>IF(生产方式演算表!AW406="","",IF(LEN(生产方式演算表!AW406)=1,生产方式演算表!AW406,ROUND(生产方式演算表!AW406,-1)))</f>
        <v/>
      </c>
      <c r="T406" s="3" t="str">
        <f>IF(生产方式演算表!X406="","",生产方式演算表!X406)</f>
        <v/>
      </c>
      <c r="U406" s="3" t="str">
        <f>IF(生产方式演算表!AX406="","",IF(LEN(生产方式演算表!AX406)=1,生产方式演算表!AX406,ROUND(生产方式演算表!AX406,-1)))</f>
        <v/>
      </c>
      <c r="V406" s="3">
        <f t="shared" si="24"/>
        <v>340</v>
      </c>
      <c r="W406" s="3">
        <f t="shared" si="25"/>
        <v>-11</v>
      </c>
      <c r="X406" s="3">
        <f t="shared" si="26"/>
        <v>0</v>
      </c>
      <c r="Y406" s="3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customHeight="1" x14ac:dyDescent="0.4">
      <c r="A407" s="21" t="str">
        <f>生产方式演算表!A407</f>
        <v>pmg_科学动力厂_自动化</v>
      </c>
      <c r="B407" s="18" t="str">
        <f>IF(生产方式演算表!B407="","",生产方式演算表!B407)</f>
        <v>pm_科动_智能魔偶</v>
      </c>
      <c r="C407" s="21">
        <f>生产方式演算表!C407</f>
        <v>3</v>
      </c>
      <c r="D407" s="22" t="str">
        <f>IF(生产方式演算表!F407="","",生产方式演算表!F407)</f>
        <v>魔偶</v>
      </c>
      <c r="E407" s="22">
        <f>IF(生产方式演算表!AO407="","",IF(LEN(生产方式演算表!AO407)=1,生产方式演算表!AO407,ROUND(生产方式演算表!AO407,-1)))</f>
        <v>3</v>
      </c>
      <c r="F407" s="22" t="str">
        <f>IF(生产方式演算表!H407="","",生产方式演算表!H407)</f>
        <v>灵能水晶</v>
      </c>
      <c r="G407" s="22">
        <f>IF(生产方式演算表!AP407="","",IF(LEN(生产方式演算表!AP407)=1,生产方式演算表!AP407,ROUND(生产方式演算表!AP407,-1)))</f>
        <v>5</v>
      </c>
      <c r="H407" s="22" t="str">
        <f>IF(生产方式演算表!J407="","",生产方式演算表!J407)</f>
        <v/>
      </c>
      <c r="I407" s="22" t="str">
        <f>IF(生产方式演算表!AQ407="","",IF(LEN(生产方式演算表!AQ407)=1,生产方式演算表!AQ407,ROUND(生产方式演算表!AQ407,-1)))</f>
        <v/>
      </c>
      <c r="J407" s="24" t="str">
        <f>IF(生产方式演算表!AR407=0,"","运力")</f>
        <v/>
      </c>
      <c r="K407" s="24" t="str">
        <f>IF(J407="","",IF(LEN(生产方式演算表!AR407)=1,生产方式演算表!AR407,ROUND(生产方式演算表!AR407,-1)))</f>
        <v/>
      </c>
      <c r="L407" s="3" t="str">
        <f>IF(生产方式演算表!O407="","",生产方式演算表!O407)</f>
        <v>劳工</v>
      </c>
      <c r="M407" s="3">
        <f>IF(生产方式演算表!AT407="","",ROUND(生产方式演算表!AT407,-1))</f>
        <v>-1090</v>
      </c>
      <c r="N407" s="3" t="str">
        <f>IF(生产方式演算表!Q407="","",生产方式演算表!Q407)</f>
        <v>法士</v>
      </c>
      <c r="O407" s="3">
        <f>IF(生产方式演算表!AU407="","",ROUND(生产方式演算表!AU407,-1))</f>
        <v>70</v>
      </c>
      <c r="P407" s="3" t="str">
        <f>IF(生产方式演算表!S407="","",生产方式演算表!S407)</f>
        <v/>
      </c>
      <c r="Q407" s="3" t="str">
        <f>IF(生产方式演算表!AV407="","",ROUND(生产方式演算表!AV407,-1))</f>
        <v/>
      </c>
      <c r="R407" s="3" t="str">
        <f>IF(生产方式演算表!V407="","",生产方式演算表!V407)</f>
        <v/>
      </c>
      <c r="S407" s="3" t="str">
        <f>IF(生产方式演算表!AW407="","",IF(LEN(生产方式演算表!AW407)=1,生产方式演算表!AW407,ROUND(生产方式演算表!AW407,-1)))</f>
        <v/>
      </c>
      <c r="T407" s="3" t="str">
        <f>IF(生产方式演算表!X407="","",生产方式演算表!X407)</f>
        <v/>
      </c>
      <c r="U407" s="3" t="str">
        <f>IF(生产方式演算表!AX407="","",IF(LEN(生产方式演算表!AX407)=1,生产方式演算表!AX407,ROUND(生产方式演算表!AX407,-1)))</f>
        <v/>
      </c>
      <c r="V407" s="3">
        <f t="shared" si="24"/>
        <v>450</v>
      </c>
      <c r="W407" s="3">
        <f t="shared" si="25"/>
        <v>-22</v>
      </c>
      <c r="X407" s="3">
        <f t="shared" si="26"/>
        <v>0</v>
      </c>
      <c r="Y407" s="3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customHeight="1" x14ac:dyDescent="0.4">
      <c r="A408" s="21" t="str">
        <f>生产方式演算表!A408</f>
        <v>pmg_科学动力厂_自动化</v>
      </c>
      <c r="B408" s="18" t="str">
        <f>IF(生产方式演算表!B408="","",生产方式演算表!B408)</f>
        <v>pm_科动_强智能魔偶</v>
      </c>
      <c r="C408" s="21">
        <f>生产方式演算表!C408</f>
        <v>4</v>
      </c>
      <c r="D408" s="22" t="str">
        <f>IF(生产方式演算表!F408="","",生产方式演算表!F408)</f>
        <v>魔偶</v>
      </c>
      <c r="E408" s="22">
        <f>IF(生产方式演算表!AO408="","",IF(LEN(生产方式演算表!AO408)=1,生产方式演算表!AO408,ROUND(生产方式演算表!AO408,-1)))</f>
        <v>3</v>
      </c>
      <c r="F408" s="22" t="str">
        <f>IF(生产方式演算表!H408="","",生产方式演算表!H408)</f>
        <v>灵能水晶</v>
      </c>
      <c r="G408" s="22">
        <f>IF(生产方式演算表!AP408="","",IF(LEN(生产方式演算表!AP408)=1,生产方式演算表!AP408,ROUND(生产方式演算表!AP408,-1)))</f>
        <v>5</v>
      </c>
      <c r="H408" s="22" t="str">
        <f>IF(生产方式演算表!J408="","",生产方式演算表!J408)</f>
        <v>秘银</v>
      </c>
      <c r="I408" s="22">
        <f>IF(生产方式演算表!AQ408="","",IF(LEN(生产方式演算表!AQ408)=1,生产方式演算表!AQ408,ROUND(生产方式演算表!AQ408,-1)))</f>
        <v>1</v>
      </c>
      <c r="J408" s="24" t="str">
        <f>IF(生产方式演算表!AR408=0,"","运力")</f>
        <v/>
      </c>
      <c r="K408" s="24" t="str">
        <f>IF(J408="","",IF(LEN(生产方式演算表!AR408)=1,生产方式演算表!AR408,ROUND(生产方式演算表!AR408,-1)))</f>
        <v/>
      </c>
      <c r="L408" s="3" t="str">
        <f>IF(生产方式演算表!O408="","",生产方式演算表!O408)</f>
        <v>劳工</v>
      </c>
      <c r="M408" s="3">
        <f>IF(生产方式演算表!AT408="","",ROUND(生产方式演算表!AT408,-1))</f>
        <v>-1630</v>
      </c>
      <c r="N408" s="3" t="str">
        <f>IF(生产方式演算表!Q408="","",生产方式演算表!Q408)</f>
        <v>法士</v>
      </c>
      <c r="O408" s="3">
        <f>IF(生产方式演算表!AU408="","",ROUND(生产方式演算表!AU408,-1))</f>
        <v>100</v>
      </c>
      <c r="P408" s="3" t="str">
        <f>IF(生产方式演算表!S408="","",生产方式演算表!S408)</f>
        <v/>
      </c>
      <c r="Q408" s="3" t="str">
        <f>IF(生产方式演算表!AV408="","",ROUND(生产方式演算表!AV408,-1))</f>
        <v/>
      </c>
      <c r="R408" s="3" t="str">
        <f>IF(生产方式演算表!V408="","",生产方式演算表!V408)</f>
        <v/>
      </c>
      <c r="S408" s="3" t="str">
        <f>IF(生产方式演算表!AW408="","",IF(LEN(生产方式演算表!AW408)=1,生产方式演算表!AW408,ROUND(生产方式演算表!AW408,-1)))</f>
        <v/>
      </c>
      <c r="T408" s="3" t="str">
        <f>IF(生产方式演算表!X408="","",生产方式演算表!X408)</f>
        <v/>
      </c>
      <c r="U408" s="3" t="str">
        <f>IF(生产方式演算表!AX408="","",IF(LEN(生产方式演算表!AX408)=1,生产方式演算表!AX408,ROUND(生产方式演算表!AX408,-1)))</f>
        <v/>
      </c>
      <c r="V408" s="3">
        <f t="shared" si="24"/>
        <v>530</v>
      </c>
      <c r="W408" s="3">
        <f t="shared" si="25"/>
        <v>-34</v>
      </c>
      <c r="X408" s="3">
        <f t="shared" si="26"/>
        <v>0</v>
      </c>
      <c r="Y408" s="3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customHeight="1" x14ac:dyDescent="0.4">
      <c r="A409" s="21" t="str">
        <f>生产方式演算表!A409</f>
        <v>pmg_科学动力厂_自动化</v>
      </c>
      <c r="B409" s="18" t="str">
        <f>IF(生产方式演算表!B409="","",生产方式演算表!B409)</f>
        <v>pm_科动_魔偶流水线</v>
      </c>
      <c r="C409" s="21">
        <f>生产方式演算表!C409</f>
        <v>5</v>
      </c>
      <c r="D409" s="22" t="str">
        <f>IF(生产方式演算表!F409="","",生产方式演算表!F409)</f>
        <v>魔偶</v>
      </c>
      <c r="E409" s="22">
        <f>IF(生产方式演算表!AO409="","",IF(LEN(生产方式演算表!AO409)=1,生产方式演算表!AO409,ROUND(生产方式演算表!AO409,-1)))</f>
        <v>3</v>
      </c>
      <c r="F409" s="22" t="str">
        <f>IF(生产方式演算表!H409="","",生产方式演算表!H409)</f>
        <v>灵能水晶</v>
      </c>
      <c r="G409" s="22">
        <f>IF(生产方式演算表!AP409="","",IF(LEN(生产方式演算表!AP409)=1,生产方式演算表!AP409,ROUND(生产方式演算表!AP409,-1)))</f>
        <v>6</v>
      </c>
      <c r="H409" s="22" t="str">
        <f>IF(生产方式演算表!J409="","",生产方式演算表!J409)</f>
        <v>魔导引擎</v>
      </c>
      <c r="I409" s="22">
        <f>IF(生产方式演算表!AQ409="","",IF(LEN(生产方式演算表!AQ409)=1,生产方式演算表!AQ409,ROUND(生产方式演算表!AQ409,-1)))</f>
        <v>2</v>
      </c>
      <c r="J409" s="24" t="str">
        <f>IF(生产方式演算表!AR409=0,"","运力")</f>
        <v/>
      </c>
      <c r="K409" s="24" t="str">
        <f>IF(J409="","",IF(LEN(生产方式演算表!AR409)=1,生产方式演算表!AR409,ROUND(生产方式演算表!AR409,-1)))</f>
        <v/>
      </c>
      <c r="L409" s="3" t="str">
        <f>IF(生产方式演算表!O409="","",生产方式演算表!O409)</f>
        <v>劳工</v>
      </c>
      <c r="M409" s="3">
        <f>IF(生产方式演算表!AT409="","",ROUND(生产方式演算表!AT409,-1))</f>
        <v>-2170</v>
      </c>
      <c r="N409" s="3" t="str">
        <f>IF(生产方式演算表!Q409="","",生产方式演算表!Q409)</f>
        <v>法士</v>
      </c>
      <c r="O409" s="3">
        <f>IF(生产方式演算表!AU409="","",ROUND(生产方式演算表!AU409,-1))</f>
        <v>140</v>
      </c>
      <c r="P409" s="3" t="str">
        <f>IF(生产方式演算表!S409="","",生产方式演算表!S409)</f>
        <v/>
      </c>
      <c r="Q409" s="3" t="str">
        <f>IF(生产方式演算表!AV409="","",ROUND(生产方式演算表!AV409,-1))</f>
        <v/>
      </c>
      <c r="R409" s="3" t="str">
        <f>IF(生产方式演算表!V409="","",生产方式演算表!V409)</f>
        <v/>
      </c>
      <c r="S409" s="3" t="str">
        <f>IF(生产方式演算表!AW409="","",IF(LEN(生产方式演算表!AW409)=1,生产方式演算表!AW409,ROUND(生产方式演算表!AW409,-1)))</f>
        <v/>
      </c>
      <c r="T409" s="3" t="str">
        <f>IF(生产方式演算表!X409="","",生产方式演算表!X409)</f>
        <v/>
      </c>
      <c r="U409" s="3" t="str">
        <f>IF(生产方式演算表!AX409="","",IF(LEN(生产方式演算表!AX409)=1,生产方式演算表!AX409,ROUND(生产方式演算表!AX409,-1)))</f>
        <v/>
      </c>
      <c r="V409" s="3">
        <f t="shared" si="24"/>
        <v>670</v>
      </c>
      <c r="W409" s="3">
        <f t="shared" si="25"/>
        <v>-45</v>
      </c>
      <c r="X409" s="3">
        <f t="shared" si="26"/>
        <v>0</v>
      </c>
      <c r="Y409" s="3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customHeight="1" x14ac:dyDescent="0.4">
      <c r="A410" s="21" t="str">
        <f>生产方式演算表!A410</f>
        <v>pmg_科学动力厂_所有制</v>
      </c>
      <c r="B410" s="18" t="str">
        <f>IF(生产方式演算表!B410="","",生产方式演算表!B410)</f>
        <v>pm_重_商人行会</v>
      </c>
      <c r="C410" s="21">
        <f>生产方式演算表!C410</f>
        <v>1</v>
      </c>
      <c r="D410" s="22" t="str">
        <f>IF(生产方式演算表!F410="","",生产方式演算表!F410)</f>
        <v/>
      </c>
      <c r="E410" s="22" t="str">
        <f>IF(生产方式演算表!AO410="","",IF(LEN(生产方式演算表!AO410)=1,生产方式演算表!AO410,ROUND(生产方式演算表!AO410,-1)))</f>
        <v/>
      </c>
      <c r="F410" s="22" t="str">
        <f>IF(生产方式演算表!H410="","",生产方式演算表!H410)</f>
        <v/>
      </c>
      <c r="G410" s="22" t="str">
        <f>IF(生产方式演算表!AP410="","",IF(LEN(生产方式演算表!AP410)=1,生产方式演算表!AP410,ROUND(生产方式演算表!AP410,-1)))</f>
        <v/>
      </c>
      <c r="H410" s="22" t="str">
        <f>IF(生产方式演算表!J410="","",生产方式演算表!J410)</f>
        <v/>
      </c>
      <c r="I410" s="22" t="str">
        <f>IF(生产方式演算表!AQ410="","",IF(LEN(生产方式演算表!AQ410)=1,生产方式演算表!AQ410,ROUND(生产方式演算表!AQ410,-1)))</f>
        <v/>
      </c>
      <c r="J410" s="24" t="str">
        <f>IF(生产方式演算表!AR410=0,"","运力")</f>
        <v/>
      </c>
      <c r="K410" s="24" t="str">
        <f>IF(J410="","",IF(LEN(生产方式演算表!AR410)=1,生产方式演算表!AR410,ROUND(生产方式演算表!AR410,-1)))</f>
        <v/>
      </c>
      <c r="L410" s="3" t="str">
        <f>IF(生产方式演算表!O410="","",生产方式演算表!O410)</f>
        <v>职员</v>
      </c>
      <c r="M410" s="3">
        <f>IF(生产方式演算表!AT410="","",ROUND(生产方式演算表!AT410,-1))</f>
        <v>420</v>
      </c>
      <c r="N410" s="3" t="str">
        <f>IF(生产方式演算表!Q410="","",生产方式演算表!Q410)</f>
        <v>贵族</v>
      </c>
      <c r="O410" s="3">
        <f>IF(生产方式演算表!AU410="","",ROUND(生产方式演算表!AU410,-1))</f>
        <v>50</v>
      </c>
      <c r="P410" s="3" t="str">
        <f>IF(生产方式演算表!S410="","",生产方式演算表!S410)</f>
        <v/>
      </c>
      <c r="Q410" s="3" t="str">
        <f>IF(生产方式演算表!AV410="","",ROUND(生产方式演算表!AV410,-1))</f>
        <v/>
      </c>
      <c r="R410" s="3" t="str">
        <f>IF(生产方式演算表!V410="","",生产方式演算表!V410)</f>
        <v/>
      </c>
      <c r="S410" s="3" t="str">
        <f>IF(生产方式演算表!AW410="","",IF(LEN(生产方式演算表!AW410)=1,生产方式演算表!AW410,ROUND(生产方式演算表!AW410,-1)))</f>
        <v/>
      </c>
      <c r="T410" s="3" t="str">
        <f>IF(生产方式演算表!X410="","",生产方式演算表!X410)</f>
        <v/>
      </c>
      <c r="U410" s="3" t="str">
        <f>IF(生产方式演算表!AX410="","",IF(LEN(生产方式演算表!AX410)=1,生产方式演算表!AX410,ROUND(生产方式演算表!AX410,-1)))</f>
        <v/>
      </c>
      <c r="V410" s="3">
        <f t="shared" si="24"/>
        <v>0</v>
      </c>
      <c r="W410" s="3">
        <f t="shared" si="25"/>
        <v>21</v>
      </c>
      <c r="X410" s="3">
        <f t="shared" si="26"/>
        <v>0</v>
      </c>
      <c r="Y410" s="3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customHeight="1" x14ac:dyDescent="0.4">
      <c r="A411" s="21" t="str">
        <f>生产方式演算表!A411</f>
        <v>pmg_科学动力厂_所有制</v>
      </c>
      <c r="B411" s="18" t="str">
        <f>IF(生产方式演算表!B411="","",生产方式演算表!B411)</f>
        <v>pm_重_教会所有</v>
      </c>
      <c r="C411" s="21">
        <f>生产方式演算表!C411</f>
        <v>2</v>
      </c>
      <c r="D411" s="22" t="str">
        <f>IF(生产方式演算表!F411="","",生产方式演算表!F411)</f>
        <v/>
      </c>
      <c r="E411" s="22" t="str">
        <f>IF(生产方式演算表!AO411="","",IF(LEN(生产方式演算表!AO411)=1,生产方式演算表!AO411,ROUND(生产方式演算表!AO411,-1)))</f>
        <v/>
      </c>
      <c r="F411" s="22" t="str">
        <f>IF(生产方式演算表!H411="","",生产方式演算表!H411)</f>
        <v/>
      </c>
      <c r="G411" s="22" t="str">
        <f>IF(生产方式演算表!AP411="","",IF(LEN(生产方式演算表!AP411)=1,生产方式演算表!AP411,ROUND(生产方式演算表!AP411,-1)))</f>
        <v/>
      </c>
      <c r="H411" s="22" t="str">
        <f>IF(生产方式演算表!J411="","",生产方式演算表!J411)</f>
        <v/>
      </c>
      <c r="I411" s="22" t="str">
        <f>IF(生产方式演算表!AQ411="","",IF(LEN(生产方式演算表!AQ411)=1,生产方式演算表!AQ411,ROUND(生产方式演算表!AQ411,-1)))</f>
        <v/>
      </c>
      <c r="J411" s="24" t="str">
        <f>IF(生产方式演算表!AR411=0,"","运力")</f>
        <v/>
      </c>
      <c r="K411" s="24" t="str">
        <f>IF(J411="","",IF(LEN(生产方式演算表!AR411)=1,生产方式演算表!AR411,ROUND(生产方式演算表!AR411,-1)))</f>
        <v/>
      </c>
      <c r="L411" s="3" t="str">
        <f>IF(生产方式演算表!O411="","",生产方式演算表!O411)</f>
        <v>教士</v>
      </c>
      <c r="M411" s="3">
        <f>IF(生产方式演算表!AT411="","",ROUND(生产方式演算表!AT411,-1))</f>
        <v>530</v>
      </c>
      <c r="N411" s="3" t="str">
        <f>IF(生产方式演算表!Q411="","",生产方式演算表!Q411)</f>
        <v/>
      </c>
      <c r="O411" s="3" t="str">
        <f>IF(生产方式演算表!AU411="","",ROUND(生产方式演算表!AU411,-1))</f>
        <v/>
      </c>
      <c r="P411" s="3" t="str">
        <f>IF(生产方式演算表!S411="","",生产方式演算表!S411)</f>
        <v/>
      </c>
      <c r="Q411" s="3" t="str">
        <f>IF(生产方式演算表!AV411="","",ROUND(生产方式演算表!AV411,-1))</f>
        <v/>
      </c>
      <c r="R411" s="3" t="str">
        <f>IF(生产方式演算表!V411="","",生产方式演算表!V411)</f>
        <v/>
      </c>
      <c r="S411" s="3" t="str">
        <f>IF(生产方式演算表!AW411="","",IF(LEN(生产方式演算表!AW411)=1,生产方式演算表!AW411,ROUND(生产方式演算表!AW411,-1)))</f>
        <v/>
      </c>
      <c r="T411" s="3" t="str">
        <f>IF(生产方式演算表!X411="","",生产方式演算表!X411)</f>
        <v/>
      </c>
      <c r="U411" s="3" t="str">
        <f>IF(生产方式演算表!AX411="","",IF(LEN(生产方式演算表!AX411)=1,生产方式演算表!AX411,ROUND(生产方式演算表!AX411,-1)))</f>
        <v/>
      </c>
      <c r="V411" s="3">
        <f t="shared" si="24"/>
        <v>0</v>
      </c>
      <c r="W411" s="3">
        <f t="shared" si="25"/>
        <v>35</v>
      </c>
      <c r="X411" s="3">
        <f t="shared" si="26"/>
        <v>0</v>
      </c>
      <c r="Y411" s="3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customHeight="1" x14ac:dyDescent="0.4">
      <c r="A412" s="21" t="str">
        <f>生产方式演算表!A412</f>
        <v>pmg_科学动力厂_所有制</v>
      </c>
      <c r="B412" s="18" t="str">
        <f>IF(生产方式演算表!B412="","",生产方式演算表!B412)</f>
        <v>pm_重_私人运营</v>
      </c>
      <c r="C412" s="21">
        <f>生产方式演算表!C412</f>
        <v>3</v>
      </c>
      <c r="D412" s="22" t="str">
        <f>IF(生产方式演算表!F412="","",生产方式演算表!F412)</f>
        <v/>
      </c>
      <c r="E412" s="22" t="str">
        <f>IF(生产方式演算表!AO412="","",IF(LEN(生产方式演算表!AO412)=1,生产方式演算表!AO412,ROUND(生产方式演算表!AO412,-1)))</f>
        <v/>
      </c>
      <c r="F412" s="22" t="str">
        <f>IF(生产方式演算表!H412="","",生产方式演算表!H412)</f>
        <v/>
      </c>
      <c r="G412" s="22" t="str">
        <f>IF(生产方式演算表!AP412="","",IF(LEN(生产方式演算表!AP412)=1,生产方式演算表!AP412,ROUND(生产方式演算表!AP412,-1)))</f>
        <v/>
      </c>
      <c r="H412" s="22" t="str">
        <f>IF(生产方式演算表!J412="","",生产方式演算表!J412)</f>
        <v/>
      </c>
      <c r="I412" s="22" t="str">
        <f>IF(生产方式演算表!AQ412="","",IF(LEN(生产方式演算表!AQ412)=1,生产方式演算表!AQ412,ROUND(生产方式演算表!AQ412,-1)))</f>
        <v/>
      </c>
      <c r="J412" s="24" t="str">
        <f>IF(生产方式演算表!AR412=0,"","运力")</f>
        <v/>
      </c>
      <c r="K412" s="24" t="str">
        <f>IF(J412="","",IF(LEN(生产方式演算表!AR412)=1,生产方式演算表!AR412,ROUND(生产方式演算表!AR412,-1)))</f>
        <v/>
      </c>
      <c r="L412" s="3" t="str">
        <f>IF(生产方式演算表!O412="","",生产方式演算表!O412)</f>
        <v>资本家</v>
      </c>
      <c r="M412" s="3">
        <f>IF(生产方式演算表!AT412="","",ROUND(生产方式演算表!AT412,-1))</f>
        <v>140</v>
      </c>
      <c r="N412" s="3" t="str">
        <f>IF(生产方式演算表!Q412="","",生产方式演算表!Q412)</f>
        <v>职员</v>
      </c>
      <c r="O412" s="3">
        <f>IF(生产方式演算表!AU412="","",ROUND(生产方式演算表!AU412,-1))</f>
        <v>370</v>
      </c>
      <c r="P412" s="3" t="str">
        <f>IF(生产方式演算表!S412="","",生产方式演算表!S412)</f>
        <v/>
      </c>
      <c r="Q412" s="3" t="str">
        <f>IF(生产方式演算表!AV412="","",ROUND(生产方式演算表!AV412,-1))</f>
        <v/>
      </c>
      <c r="R412" s="3" t="str">
        <f>IF(生产方式演算表!V412="","",生产方式演算表!V412)</f>
        <v/>
      </c>
      <c r="S412" s="3" t="str">
        <f>IF(生产方式演算表!AW412="","",IF(LEN(生产方式演算表!AW412)=1,生产方式演算表!AW412,ROUND(生产方式演算表!AW412,-1)))</f>
        <v/>
      </c>
      <c r="T412" s="3" t="str">
        <f>IF(生产方式演算表!X412="","",生产方式演算表!X412)</f>
        <v/>
      </c>
      <c r="U412" s="3" t="str">
        <f>IF(生产方式演算表!AX412="","",IF(LEN(生产方式演算表!AX412)=1,生产方式演算表!AX412,ROUND(生产方式演算表!AX412,-1)))</f>
        <v/>
      </c>
      <c r="V412" s="3">
        <f t="shared" si="24"/>
        <v>0</v>
      </c>
      <c r="W412" s="3">
        <f t="shared" si="25"/>
        <v>203</v>
      </c>
      <c r="X412" s="3">
        <f t="shared" si="26"/>
        <v>0</v>
      </c>
      <c r="Y412" s="3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customHeight="1" x14ac:dyDescent="0.4">
      <c r="A413" s="21" t="str">
        <f>生产方式演算表!A413</f>
        <v>pmg_科学动力厂_所有制</v>
      </c>
      <c r="B413" s="18" t="str">
        <f>IF(生产方式演算表!B413="","",生产方式演算表!B413)</f>
        <v>pm_重_公开交易</v>
      </c>
      <c r="C413" s="21">
        <f>生产方式演算表!C413</f>
        <v>4</v>
      </c>
      <c r="D413" s="22" t="str">
        <f>IF(生产方式演算表!F413="","",生产方式演算表!F413)</f>
        <v/>
      </c>
      <c r="E413" s="22" t="str">
        <f>IF(生产方式演算表!AO413="","",IF(LEN(生产方式演算表!AO413)=1,生产方式演算表!AO413,ROUND(生产方式演算表!AO413,-1)))</f>
        <v/>
      </c>
      <c r="F413" s="22" t="str">
        <f>IF(生产方式演算表!H413="","",生产方式演算表!H413)</f>
        <v/>
      </c>
      <c r="G413" s="22" t="str">
        <f>IF(生产方式演算表!AP413="","",IF(LEN(生产方式演算表!AP413)=1,生产方式演算表!AP413,ROUND(生产方式演算表!AP413,-1)))</f>
        <v/>
      </c>
      <c r="H413" s="22" t="str">
        <f>IF(生产方式演算表!J413="","",生产方式演算表!J413)</f>
        <v/>
      </c>
      <c r="I413" s="22" t="str">
        <f>IF(生产方式演算表!AQ413="","",IF(LEN(生产方式演算表!AQ413)=1,生产方式演算表!AQ413,ROUND(生产方式演算表!AQ413,-1)))</f>
        <v/>
      </c>
      <c r="J413" s="24" t="str">
        <f>IF(生产方式演算表!AR413=0,"","运力")</f>
        <v/>
      </c>
      <c r="K413" s="24" t="str">
        <f>IF(J413="","",IF(LEN(生产方式演算表!AR413)=1,生产方式演算表!AR413,ROUND(生产方式演算表!AR413,-1)))</f>
        <v/>
      </c>
      <c r="L413" s="3" t="str">
        <f>IF(生产方式演算表!O413="","",生产方式演算表!O413)</f>
        <v>资本家</v>
      </c>
      <c r="M413" s="3">
        <f>IF(生产方式演算表!AT413="","",ROUND(生产方式演算表!AT413,-1))</f>
        <v>70</v>
      </c>
      <c r="N413" s="3" t="str">
        <f>IF(生产方式演算表!Q413="","",生产方式演算表!Q413)</f>
        <v>职员</v>
      </c>
      <c r="O413" s="3">
        <f>IF(生产方式演算表!AU413="","",ROUND(生产方式演算表!AU413,-1))</f>
        <v>180</v>
      </c>
      <c r="P413" s="3" t="str">
        <f>IF(生产方式演算表!S413="","",生产方式演算表!S413)</f>
        <v/>
      </c>
      <c r="Q413" s="3" t="str">
        <f>IF(生产方式演算表!AV413="","",ROUND(生产方式演算表!AV413,-1))</f>
        <v/>
      </c>
      <c r="R413" s="3" t="str">
        <f>IF(生产方式演算表!V413="","",生产方式演算表!V413)</f>
        <v/>
      </c>
      <c r="S413" s="3" t="str">
        <f>IF(生产方式演算表!AW413="","",IF(LEN(生产方式演算表!AW413)=1,生产方式演算表!AW413,ROUND(生产方式演算表!AW413,-1)))</f>
        <v/>
      </c>
      <c r="T413" s="3" t="str">
        <f>IF(生产方式演算表!X413="","",生产方式演算表!X413)</f>
        <v/>
      </c>
      <c r="U413" s="3" t="str">
        <f>IF(生产方式演算表!AX413="","",IF(LEN(生产方式演算表!AX413)=1,生产方式演算表!AX413,ROUND(生产方式演算表!AX413,-1)))</f>
        <v/>
      </c>
      <c r="V413" s="3">
        <f t="shared" si="24"/>
        <v>0</v>
      </c>
      <c r="W413" s="3">
        <f t="shared" si="25"/>
        <v>100</v>
      </c>
      <c r="X413" s="3">
        <f t="shared" si="26"/>
        <v>0</v>
      </c>
      <c r="Y413" s="3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customHeight="1" x14ac:dyDescent="0.4">
      <c r="A414" s="21" t="str">
        <f>生产方式演算表!A414</f>
        <v>pmg_科学动力厂_所有制</v>
      </c>
      <c r="B414" s="18" t="str">
        <f>IF(生产方式演算表!B414="","",生产方式演算表!B414)</f>
        <v>pm_重_政府运营</v>
      </c>
      <c r="C414" s="21">
        <f>生产方式演算表!C414</f>
        <v>5</v>
      </c>
      <c r="D414" s="22" t="str">
        <f>IF(生产方式演算表!F414="","",生产方式演算表!F414)</f>
        <v/>
      </c>
      <c r="E414" s="22" t="str">
        <f>IF(生产方式演算表!AO414="","",IF(LEN(生产方式演算表!AO414)=1,生产方式演算表!AO414,ROUND(生产方式演算表!AO414,-1)))</f>
        <v/>
      </c>
      <c r="F414" s="22" t="str">
        <f>IF(生产方式演算表!H414="","",生产方式演算表!H414)</f>
        <v/>
      </c>
      <c r="G414" s="22" t="str">
        <f>IF(生产方式演算表!AP414="","",IF(LEN(生产方式演算表!AP414)=1,生产方式演算表!AP414,ROUND(生产方式演算表!AP414,-1)))</f>
        <v/>
      </c>
      <c r="H414" s="22" t="str">
        <f>IF(生产方式演算表!J414="","",生产方式演算表!J414)</f>
        <v/>
      </c>
      <c r="I414" s="22" t="str">
        <f>IF(生产方式演算表!AQ414="","",IF(LEN(生产方式演算表!AQ414)=1,生产方式演算表!AQ414,ROUND(生产方式演算表!AQ414,-1)))</f>
        <v/>
      </c>
      <c r="J414" s="24" t="str">
        <f>IF(生产方式演算表!AR414=0,"","运力")</f>
        <v/>
      </c>
      <c r="K414" s="24" t="str">
        <f>IF(J414="","",IF(LEN(生产方式演算表!AR414)=1,生产方式演算表!AR414,ROUND(生产方式演算表!AR414,-1)))</f>
        <v/>
      </c>
      <c r="L414" s="3" t="str">
        <f>IF(生产方式演算表!O414="","",生产方式演算表!O414)</f>
        <v>官僚</v>
      </c>
      <c r="M414" s="3">
        <f>IF(生产方式演算表!AT414="","",ROUND(生产方式演算表!AT414,-1))</f>
        <v>600</v>
      </c>
      <c r="N414" s="3" t="str">
        <f>IF(生产方式演算表!Q414="","",生产方式演算表!Q414)</f>
        <v/>
      </c>
      <c r="O414" s="3" t="str">
        <f>IF(生产方式演算表!AU414="","",ROUND(生产方式演算表!AU414,-1))</f>
        <v/>
      </c>
      <c r="P414" s="3" t="str">
        <f>IF(生产方式演算表!S414="","",生产方式演算表!S414)</f>
        <v/>
      </c>
      <c r="Q414" s="3" t="str">
        <f>IF(生产方式演算表!AV414="","",ROUND(生产方式演算表!AV414,-1))</f>
        <v/>
      </c>
      <c r="R414" s="3" t="str">
        <f>IF(生产方式演算表!V414="","",生产方式演算表!V414)</f>
        <v/>
      </c>
      <c r="S414" s="3" t="str">
        <f>IF(生产方式演算表!AW414="","",IF(LEN(生产方式演算表!AW414)=1,生产方式演算表!AW414,ROUND(生产方式演算表!AW414,-1)))</f>
        <v/>
      </c>
      <c r="T414" s="3" t="str">
        <f>IF(生产方式演算表!X414="","",生产方式演算表!X414)</f>
        <v/>
      </c>
      <c r="U414" s="3" t="str">
        <f>IF(生产方式演算表!AX414="","",IF(LEN(生产方式演算表!AX414)=1,生产方式演算表!AX414,ROUND(生产方式演算表!AX414,-1)))</f>
        <v/>
      </c>
      <c r="V414" s="3">
        <f t="shared" si="24"/>
        <v>0</v>
      </c>
      <c r="W414" s="3">
        <f t="shared" si="25"/>
        <v>40</v>
      </c>
      <c r="X414" s="3">
        <f t="shared" si="26"/>
        <v>0</v>
      </c>
      <c r="Y414" s="3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customHeight="1" x14ac:dyDescent="0.4">
      <c r="A415" s="21" t="str">
        <f>生产方式演算表!A415</f>
        <v>pmg_科学动力厂_所有制</v>
      </c>
      <c r="B415" s="18" t="str">
        <f>IF(生产方式演算表!B415="","",生产方式演算表!B415)</f>
        <v>pm_重_初级工人合作社</v>
      </c>
      <c r="C415" s="21">
        <f>生产方式演算表!C415</f>
        <v>6</v>
      </c>
      <c r="D415" s="22" t="str">
        <f>IF(生产方式演算表!F415="","",生产方式演算表!F415)</f>
        <v/>
      </c>
      <c r="E415" s="22" t="str">
        <f>IF(生产方式演算表!AO415="","",IF(LEN(生产方式演算表!AO415)=1,生产方式演算表!AO415,ROUND(生产方式演算表!AO415,-1)))</f>
        <v/>
      </c>
      <c r="F415" s="22" t="str">
        <f>IF(生产方式演算表!H415="","",生产方式演算表!H415)</f>
        <v/>
      </c>
      <c r="G415" s="22" t="str">
        <f>IF(生产方式演算表!AP415="","",IF(LEN(生产方式演算表!AP415)=1,生产方式演算表!AP415,ROUND(生产方式演算表!AP415,-1)))</f>
        <v/>
      </c>
      <c r="H415" s="22" t="str">
        <f>IF(生产方式演算表!J415="","",生产方式演算表!J415)</f>
        <v/>
      </c>
      <c r="I415" s="22" t="str">
        <f>IF(生产方式演算表!AQ415="","",IF(LEN(生产方式演算表!AQ415)=1,生产方式演算表!AQ415,ROUND(生产方式演算表!AQ415,-1)))</f>
        <v/>
      </c>
      <c r="J415" s="24" t="str">
        <f>IF(生产方式演算表!AR415=0,"","运力")</f>
        <v/>
      </c>
      <c r="K415" s="24" t="str">
        <f>IF(J415="","",IF(LEN(生产方式演算表!AR415)=1,生产方式演算表!AR415,ROUND(生产方式演算表!AR415,-1)))</f>
        <v/>
      </c>
      <c r="L415" s="3" t="str">
        <f>IF(生产方式演算表!O415="","",生产方式演算表!O415)</f>
        <v>劳工</v>
      </c>
      <c r="M415" s="3">
        <f>IF(生产方式演算表!AT415="","",ROUND(生产方式演算表!AT415,-1))</f>
        <v>300</v>
      </c>
      <c r="N415" s="3" t="str">
        <f>IF(生产方式演算表!Q415="","",生产方式演算表!Q415)</f>
        <v>工程师</v>
      </c>
      <c r="O415" s="3">
        <f>IF(生产方式演算表!AU415="","",ROUND(生产方式演算表!AU415,-1))</f>
        <v>200</v>
      </c>
      <c r="P415" s="3" t="str">
        <f>IF(生产方式演算表!S415="","",生产方式演算表!S415)</f>
        <v/>
      </c>
      <c r="Q415" s="3" t="str">
        <f>IF(生产方式演算表!AV415="","",ROUND(生产方式演算表!AV415,-1))</f>
        <v/>
      </c>
      <c r="R415" s="3" t="str">
        <f>IF(生产方式演算表!V415="","",生产方式演算表!V415)</f>
        <v/>
      </c>
      <c r="S415" s="3" t="str">
        <f>IF(生产方式演算表!AW415="","",IF(LEN(生产方式演算表!AW415)=1,生产方式演算表!AW415,ROUND(生产方式演算表!AW415,-1)))</f>
        <v/>
      </c>
      <c r="T415" s="3" t="str">
        <f>IF(生产方式演算表!X415="","",生产方式演算表!X415)</f>
        <v/>
      </c>
      <c r="U415" s="3" t="str">
        <f>IF(生产方式演算表!AX415="","",IF(LEN(生产方式演算表!AX415)=1,生产方式演算表!AX415,ROUND(生产方式演算表!AX415,-1)))</f>
        <v/>
      </c>
      <c r="V415" s="3">
        <f t="shared" si="24"/>
        <v>0</v>
      </c>
      <c r="W415" s="3">
        <f t="shared" si="25"/>
        <v>11</v>
      </c>
      <c r="X415" s="3">
        <f t="shared" si="26"/>
        <v>0</v>
      </c>
      <c r="Y415" s="3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customHeight="1" x14ac:dyDescent="0.4">
      <c r="A416" s="21" t="str">
        <f>生产方式演算表!A416</f>
        <v>pmg_科学动力厂_所有制</v>
      </c>
      <c r="B416" s="18" t="str">
        <f>IF(生产方式演算表!B416="","",生产方式演算表!B416)</f>
        <v>pm_重_高级工人合作社</v>
      </c>
      <c r="C416" s="21">
        <f>生产方式演算表!C416</f>
        <v>7</v>
      </c>
      <c r="D416" s="22" t="str">
        <f>IF(生产方式演算表!F416="","",生产方式演算表!F416)</f>
        <v/>
      </c>
      <c r="E416" s="22" t="str">
        <f>IF(生产方式演算表!AO416="","",IF(LEN(生产方式演算表!AO416)=1,生产方式演算表!AO416,ROUND(生产方式演算表!AO416,-1)))</f>
        <v/>
      </c>
      <c r="F416" s="22" t="str">
        <f>IF(生产方式演算表!H416="","",生产方式演算表!H416)</f>
        <v/>
      </c>
      <c r="G416" s="22" t="str">
        <f>IF(生产方式演算表!AP416="","",IF(LEN(生产方式演算表!AP416)=1,生产方式演算表!AP416,ROUND(生产方式演算表!AP416,-1)))</f>
        <v/>
      </c>
      <c r="H416" s="22" t="str">
        <f>IF(生产方式演算表!J416="","",生产方式演算表!J416)</f>
        <v/>
      </c>
      <c r="I416" s="22" t="str">
        <f>IF(生产方式演算表!AQ416="","",IF(LEN(生产方式演算表!AQ416)=1,生产方式演算表!AQ416,ROUND(生产方式演算表!AQ416,-1)))</f>
        <v/>
      </c>
      <c r="J416" s="24" t="str">
        <f>IF(生产方式演算表!AR416=0,"","运力")</f>
        <v/>
      </c>
      <c r="K416" s="24" t="str">
        <f>IF(J416="","",IF(LEN(生产方式演算表!AR416)=1,生产方式演算表!AR416,ROUND(生产方式演算表!AR416,-1)))</f>
        <v/>
      </c>
      <c r="L416" s="3" t="str">
        <f>IF(生产方式演算表!O416="","",生产方式演算表!O416)</f>
        <v>劳工</v>
      </c>
      <c r="M416" s="3">
        <f>IF(生产方式演算表!AT416="","",ROUND(生产方式演算表!AT416,-1))</f>
        <v>150</v>
      </c>
      <c r="N416" s="3" t="str">
        <f>IF(生产方式演算表!Q416="","",生产方式演算表!Q416)</f>
        <v>工程师</v>
      </c>
      <c r="O416" s="3">
        <f>IF(生产方式演算表!AU416="","",ROUND(生产方式演算表!AU416,-1))</f>
        <v>130</v>
      </c>
      <c r="P416" s="3" t="str">
        <f>IF(生产方式演算表!S416="","",生产方式演算表!S416)</f>
        <v>法士</v>
      </c>
      <c r="Q416" s="3">
        <f>IF(生产方式演算表!AV416="","",ROUND(生产方式演算表!AV416,-1))</f>
        <v>90</v>
      </c>
      <c r="R416" s="3" t="str">
        <f>IF(生产方式演算表!V416="","",生产方式演算表!V416)</f>
        <v/>
      </c>
      <c r="S416" s="3" t="str">
        <f>IF(生产方式演算表!AW416="","",IF(LEN(生产方式演算表!AW416)=1,生产方式演算表!AW416,ROUND(生产方式演算表!AW416,-1)))</f>
        <v/>
      </c>
      <c r="T416" s="3" t="str">
        <f>IF(生产方式演算表!X416="","",生产方式演算表!X416)</f>
        <v/>
      </c>
      <c r="U416" s="3" t="str">
        <f>IF(生产方式演算表!AX416="","",IF(LEN(生产方式演算表!AX416)=1,生产方式演算表!AX416,ROUND(生产方式演算表!AX416,-1)))</f>
        <v/>
      </c>
      <c r="V416" s="3">
        <f t="shared" si="24"/>
        <v>0</v>
      </c>
      <c r="W416" s="3">
        <f t="shared" si="25"/>
        <v>6</v>
      </c>
      <c r="X416" s="3">
        <f t="shared" si="26"/>
        <v>0</v>
      </c>
      <c r="Y416" s="3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customHeight="1" x14ac:dyDescent="0.4">
      <c r="A417" s="21" t="str">
        <f>生产方式演算表!A417</f>
        <v>pmg_科学动力厂_所有制</v>
      </c>
      <c r="B417" s="18" t="str">
        <f>IF(生产方式演算表!B417="","",生产方式演算表!B417)</f>
        <v>pm_重_法师所有</v>
      </c>
      <c r="C417" s="21">
        <f>生产方式演算表!C417</f>
        <v>8</v>
      </c>
      <c r="D417" s="22" t="str">
        <f>IF(生产方式演算表!F417="","",生产方式演算表!F417)</f>
        <v/>
      </c>
      <c r="E417" s="22" t="str">
        <f>IF(生产方式演算表!AO417="","",IF(LEN(生产方式演算表!AO417)=1,生产方式演算表!AO417,ROUND(生产方式演算表!AO417,-1)))</f>
        <v/>
      </c>
      <c r="F417" s="22" t="str">
        <f>IF(生产方式演算表!H417="","",生产方式演算表!H417)</f>
        <v/>
      </c>
      <c r="G417" s="22" t="str">
        <f>IF(生产方式演算表!AP417="","",IF(LEN(生产方式演算表!AP417)=1,生产方式演算表!AP417,ROUND(生产方式演算表!AP417,-1)))</f>
        <v/>
      </c>
      <c r="H417" s="22" t="str">
        <f>IF(生产方式演算表!J417="","",生产方式演算表!J417)</f>
        <v/>
      </c>
      <c r="I417" s="22" t="str">
        <f>IF(生产方式演算表!AQ417="","",IF(LEN(生产方式演算表!AQ417)=1,生产方式演算表!AQ417,ROUND(生产方式演算表!AQ417,-1)))</f>
        <v/>
      </c>
      <c r="J417" s="24" t="str">
        <f>IF(生产方式演算表!AR417=0,"","运力")</f>
        <v/>
      </c>
      <c r="K417" s="24" t="str">
        <f>IF(J417="","",IF(LEN(生产方式演算表!AR417)=1,生产方式演算表!AR417,ROUND(生产方式演算表!AR417,-1)))</f>
        <v/>
      </c>
      <c r="L417" s="3" t="str">
        <f>IF(生产方式演算表!O417="","",生产方式演算表!O417)</f>
        <v>法师</v>
      </c>
      <c r="M417" s="3">
        <f>IF(生产方式演算表!AT417="","",ROUND(生产方式演算表!AT417,-1))</f>
        <v>50</v>
      </c>
      <c r="N417" s="3" t="str">
        <f>IF(生产方式演算表!Q417="","",生产方式演算表!Q417)</f>
        <v>法士</v>
      </c>
      <c r="O417" s="3">
        <f>IF(生产方式演算表!AU417="","",ROUND(生产方式演算表!AU417,-1))</f>
        <v>310</v>
      </c>
      <c r="P417" s="3" t="str">
        <f>IF(生产方式演算表!S417="","",生产方式演算表!S417)</f>
        <v/>
      </c>
      <c r="Q417" s="3" t="str">
        <f>IF(生产方式演算表!AV417="","",ROUND(生产方式演算表!AV417,-1))</f>
        <v/>
      </c>
      <c r="R417" s="3" t="str">
        <f>IF(生产方式演算表!V417="","",生产方式演算表!V417)</f>
        <v/>
      </c>
      <c r="S417" s="3" t="str">
        <f>IF(生产方式演算表!AW417="","",IF(LEN(生产方式演算表!AW417)=1,生产方式演算表!AW417,ROUND(生产方式演算表!AW417,-1)))</f>
        <v/>
      </c>
      <c r="T417" s="3" t="str">
        <f>IF(生产方式演算表!X417="","",生产方式演算表!X417)</f>
        <v/>
      </c>
      <c r="U417" s="3" t="str">
        <f>IF(生产方式演算表!AX417="","",IF(LEN(生产方式演算表!AX417)=1,生产方式演算表!AX417,ROUND(生产方式演算表!AX417,-1)))</f>
        <v/>
      </c>
      <c r="V417" s="3">
        <f t="shared" si="24"/>
        <v>0</v>
      </c>
      <c r="W417" s="3">
        <f t="shared" si="25"/>
        <v>159</v>
      </c>
      <c r="X417" s="3">
        <f t="shared" si="26"/>
        <v>0</v>
      </c>
      <c r="Y417" s="3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1" t="str">
        <f>生产方式演算表!A418</f>
        <v>pmg_魔导装备厂_基础生产</v>
      </c>
      <c r="B418" s="18" t="str">
        <f>IF(生产方式演算表!B418="","",生产方式演算表!B418)</f>
        <v/>
      </c>
      <c r="C418" s="21">
        <f>生产方式演算表!C418</f>
        <v>1</v>
      </c>
      <c r="D418" s="22" t="str">
        <f>IF(生产方式演算表!F418="","",生产方式演算表!F418)</f>
        <v/>
      </c>
      <c r="E418" s="22" t="str">
        <f>IF(生产方式演算表!AO418="","",IF(LEN(生产方式演算表!AO418)=1,生产方式演算表!AO418,ROUND(生产方式演算表!AO418,-1)))</f>
        <v/>
      </c>
      <c r="F418" s="22" t="str">
        <f>IF(生产方式演算表!H418="","",生产方式演算表!H418)</f>
        <v/>
      </c>
      <c r="G418" s="22" t="str">
        <f>IF(生产方式演算表!AP418="","",IF(LEN(生产方式演算表!AP418)=1,生产方式演算表!AP418,ROUND(生产方式演算表!AP418,-1)))</f>
        <v/>
      </c>
      <c r="H418" s="22" t="str">
        <f>IF(生产方式演算表!J418="","",生产方式演算表!J418)</f>
        <v/>
      </c>
      <c r="I418" s="22" t="str">
        <f>IF(生产方式演算表!AQ418="","",IF(LEN(生产方式演算表!AQ418)=1,生产方式演算表!AQ418,ROUND(生产方式演算表!AQ418,-1)))</f>
        <v/>
      </c>
      <c r="J418" s="24" t="str">
        <f>IF(生产方式演算表!AR418=0,"","运力")</f>
        <v/>
      </c>
      <c r="K418" s="24" t="str">
        <f>IF(J418="","",IF(LEN(生产方式演算表!AR418)=1,生产方式演算表!AR418,ROUND(生产方式演算表!AR418,-1)))</f>
        <v/>
      </c>
      <c r="L418" s="3" t="str">
        <f>IF(生产方式演算表!O418="","",生产方式演算表!O418)</f>
        <v>劳工</v>
      </c>
      <c r="M418" s="3">
        <f>IF(生产方式演算表!AT418="","",ROUND(生产方式演算表!AT418,-1))</f>
        <v>4110</v>
      </c>
      <c r="N418" s="3" t="str">
        <f>IF(生产方式演算表!Q418="","",生产方式演算表!Q418)</f>
        <v>工程师</v>
      </c>
      <c r="O418" s="3">
        <f>IF(生产方式演算表!AU418="","",ROUND(生产方式演算表!AU418,-1))</f>
        <v>70</v>
      </c>
      <c r="P418" s="3" t="str">
        <f>IF(生产方式演算表!S418="","",生产方式演算表!S418)</f>
        <v>法士</v>
      </c>
      <c r="Q418" s="3">
        <f>IF(生产方式演算表!AV418="","",ROUND(生产方式演算表!AV418,-1))</f>
        <v>50</v>
      </c>
      <c r="R418" s="3" t="str">
        <f>IF(生产方式演算表!V418="","",生产方式演算表!V418)</f>
        <v/>
      </c>
      <c r="S418" s="3" t="str">
        <f>IF(生产方式演算表!AW418="","",IF(LEN(生产方式演算表!AW418)=1,生产方式演算表!AW418,ROUND(生产方式演算表!AW418,-1)))</f>
        <v/>
      </c>
      <c r="T418" s="3" t="str">
        <f>IF(生产方式演算表!X418="","",生产方式演算表!X418)</f>
        <v/>
      </c>
      <c r="U418" s="3" t="str">
        <f>IF(生产方式演算表!AX418="","",IF(LEN(生产方式演算表!AX418)=1,生产方式演算表!AX418,ROUND(生产方式演算表!AX418,-1)))</f>
        <v/>
      </c>
      <c r="V418" s="3">
        <f t="shared" si="24"/>
        <v>0</v>
      </c>
      <c r="W418" s="3">
        <f t="shared" si="25"/>
        <v>93</v>
      </c>
      <c r="X418" s="3">
        <f t="shared" si="26"/>
        <v>0</v>
      </c>
      <c r="Y418" s="3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1" t="str">
        <f>生产方式演算表!A419</f>
        <v>pmg_魔导装备厂_基础生产</v>
      </c>
      <c r="B419" s="18" t="str">
        <f>IF(生产方式演算表!B419="","",生产方式演算表!B419)</f>
        <v/>
      </c>
      <c r="C419" s="21">
        <f>生产方式演算表!C419</f>
        <v>2</v>
      </c>
      <c r="D419" s="22" t="str">
        <f>IF(生产方式演算表!F419="","",生产方式演算表!F419)</f>
        <v/>
      </c>
      <c r="E419" s="22" t="str">
        <f>IF(生产方式演算表!AO419="","",IF(LEN(生产方式演算表!AO419)=1,生产方式演算表!AO419,ROUND(生产方式演算表!AO419,-1)))</f>
        <v/>
      </c>
      <c r="F419" s="22" t="str">
        <f>IF(生产方式演算表!H419="","",生产方式演算表!H419)</f>
        <v/>
      </c>
      <c r="G419" s="22" t="str">
        <f>IF(生产方式演算表!AP419="","",IF(LEN(生产方式演算表!AP419)=1,生产方式演算表!AP419,ROUND(生产方式演算表!AP419,-1)))</f>
        <v/>
      </c>
      <c r="H419" s="22" t="str">
        <f>IF(生产方式演算表!J419="","",生产方式演算表!J419)</f>
        <v/>
      </c>
      <c r="I419" s="22" t="str">
        <f>IF(生产方式演算表!AQ419="","",IF(LEN(生产方式演算表!AQ419)=1,生产方式演算表!AQ419,ROUND(生产方式演算表!AQ419,-1)))</f>
        <v/>
      </c>
      <c r="J419" s="24" t="str">
        <f>IF(生产方式演算表!AR419=0,"","运力")</f>
        <v/>
      </c>
      <c r="K419" s="24" t="str">
        <f>IF(J419="","",IF(LEN(生产方式演算表!AR419)=1,生产方式演算表!AR419,ROUND(生产方式演算表!AR419,-1)))</f>
        <v/>
      </c>
      <c r="L419" s="3" t="str">
        <f>IF(生产方式演算表!O419="","",生产方式演算表!O419)</f>
        <v>劳工</v>
      </c>
      <c r="M419" s="3">
        <f>IF(生产方式演算表!AT419="","",ROUND(生产方式演算表!AT419,-1))</f>
        <v>3770</v>
      </c>
      <c r="N419" s="3" t="str">
        <f>IF(生产方式演算表!Q419="","",生产方式演算表!Q419)</f>
        <v>工程师</v>
      </c>
      <c r="O419" s="3">
        <f>IF(生产方式演算表!AU419="","",ROUND(生产方式演算表!AU419,-1))</f>
        <v>130</v>
      </c>
      <c r="P419" s="3" t="str">
        <f>IF(生产方式演算表!S419="","",生产方式演算表!S419)</f>
        <v>法士</v>
      </c>
      <c r="Q419" s="3">
        <f>IF(生产方式演算表!AV419="","",ROUND(生产方式演算表!AV419,-1))</f>
        <v>90</v>
      </c>
      <c r="R419" s="3" t="str">
        <f>IF(生产方式演算表!V419="","",生产方式演算表!V419)</f>
        <v/>
      </c>
      <c r="S419" s="3" t="str">
        <f>IF(生产方式演算表!AW419="","",IF(LEN(生产方式演算表!AW419)=1,生产方式演算表!AW419,ROUND(生产方式演算表!AW419,-1)))</f>
        <v/>
      </c>
      <c r="T419" s="3" t="str">
        <f>IF(生产方式演算表!X419="","",生产方式演算表!X419)</f>
        <v/>
      </c>
      <c r="U419" s="3" t="str">
        <f>IF(生产方式演算表!AX419="","",IF(LEN(生产方式演算表!AX419)=1,生产方式演算表!AX419,ROUND(生产方式演算表!AX419,-1)))</f>
        <v/>
      </c>
      <c r="V419" s="3">
        <f t="shared" si="24"/>
        <v>0</v>
      </c>
      <c r="W419" s="3">
        <f t="shared" si="25"/>
        <v>86</v>
      </c>
      <c r="X419" s="3">
        <f t="shared" si="26"/>
        <v>0</v>
      </c>
      <c r="Y419" s="3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1" t="str">
        <f>生产方式演算表!A420</f>
        <v>pmg_魔导装备厂_基础生产</v>
      </c>
      <c r="B420" s="18" t="str">
        <f>IF(生产方式演算表!B420="","",生产方式演算表!B420)</f>
        <v/>
      </c>
      <c r="C420" s="21">
        <f>生产方式演算表!C420</f>
        <v>3</v>
      </c>
      <c r="D420" s="22" t="str">
        <f>IF(生产方式演算表!F420="","",生产方式演算表!F420)</f>
        <v/>
      </c>
      <c r="E420" s="22" t="str">
        <f>IF(生产方式演算表!AO420="","",IF(LEN(生产方式演算表!AO420)=1,生产方式演算表!AO420,ROUND(生产方式演算表!AO420,-1)))</f>
        <v/>
      </c>
      <c r="F420" s="22" t="str">
        <f>IF(生产方式演算表!H420="","",生产方式演算表!H420)</f>
        <v/>
      </c>
      <c r="G420" s="22" t="str">
        <f>IF(生产方式演算表!AP420="","",IF(LEN(生产方式演算表!AP420)=1,生产方式演算表!AP420,ROUND(生产方式演算表!AP420,-1)))</f>
        <v/>
      </c>
      <c r="H420" s="22" t="str">
        <f>IF(生产方式演算表!J420="","",生产方式演算表!J420)</f>
        <v/>
      </c>
      <c r="I420" s="22" t="str">
        <f>IF(生产方式演算表!AQ420="","",IF(LEN(生产方式演算表!AQ420)=1,生产方式演算表!AQ420,ROUND(生产方式演算表!AQ420,-1)))</f>
        <v/>
      </c>
      <c r="J420" s="24" t="str">
        <f>IF(生产方式演算表!AR420=0,"","运力")</f>
        <v/>
      </c>
      <c r="K420" s="24" t="str">
        <f>IF(J420="","",IF(LEN(生产方式演算表!AR420)=1,生产方式演算表!AR420,ROUND(生产方式演算表!AR420,-1)))</f>
        <v/>
      </c>
      <c r="L420" s="3" t="str">
        <f>IF(生产方式演算表!O420="","",生产方式演算表!O420)</f>
        <v>劳工</v>
      </c>
      <c r="M420" s="3">
        <f>IF(生产方式演算表!AT420="","",ROUND(生产方式演算表!AT420,-1))</f>
        <v>3480</v>
      </c>
      <c r="N420" s="3" t="str">
        <f>IF(生产方式演算表!Q420="","",生产方式演算表!Q420)</f>
        <v>工程师</v>
      </c>
      <c r="O420" s="3">
        <f>IF(生产方式演算表!AU420="","",ROUND(生产方式演算表!AU420,-1))</f>
        <v>170</v>
      </c>
      <c r="P420" s="3" t="str">
        <f>IF(生产方式演算表!S420="","",生产方式演算表!S420)</f>
        <v>法士</v>
      </c>
      <c r="Q420" s="3">
        <f>IF(生产方式演算表!AV420="","",ROUND(生产方式演算表!AV420,-1))</f>
        <v>130</v>
      </c>
      <c r="R420" s="3" t="str">
        <f>IF(生产方式演算表!V420="","",生产方式演算表!V420)</f>
        <v/>
      </c>
      <c r="S420" s="3" t="str">
        <f>IF(生产方式演算表!AW420="","",IF(LEN(生产方式演算表!AW420)=1,生产方式演算表!AW420,ROUND(生产方式演算表!AW420,-1)))</f>
        <v/>
      </c>
      <c r="T420" s="3" t="str">
        <f>IF(生产方式演算表!X420="","",生产方式演算表!X420)</f>
        <v/>
      </c>
      <c r="U420" s="3" t="str">
        <f>IF(生产方式演算表!AX420="","",IF(LEN(生产方式演算表!AX420)=1,生产方式演算表!AX420,ROUND(生产方式演算表!AX420,-1)))</f>
        <v/>
      </c>
      <c r="V420" s="3">
        <f t="shared" si="24"/>
        <v>0</v>
      </c>
      <c r="W420" s="3">
        <f t="shared" si="25"/>
        <v>81</v>
      </c>
      <c r="X420" s="3">
        <f t="shared" si="26"/>
        <v>0</v>
      </c>
      <c r="Y420" s="3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1" t="str">
        <f>生产方式演算表!A421</f>
        <v>pmg_魔导装备厂_基础生产</v>
      </c>
      <c r="B421" s="18" t="str">
        <f>IF(生产方式演算表!B421="","",生产方式演算表!B421)</f>
        <v/>
      </c>
      <c r="C421" s="21">
        <f>生产方式演算表!C421</f>
        <v>4</v>
      </c>
      <c r="D421" s="22" t="str">
        <f>IF(生产方式演算表!F421="","",生产方式演算表!F421)</f>
        <v/>
      </c>
      <c r="E421" s="22" t="str">
        <f>IF(生产方式演算表!AO421="","",IF(LEN(生产方式演算表!AO421)=1,生产方式演算表!AO421,ROUND(生产方式演算表!AO421,-1)))</f>
        <v/>
      </c>
      <c r="F421" s="22" t="str">
        <f>IF(生产方式演算表!H421="","",生产方式演算表!H421)</f>
        <v/>
      </c>
      <c r="G421" s="22" t="str">
        <f>IF(生产方式演算表!AP421="","",IF(LEN(生产方式演算表!AP421)=1,生产方式演算表!AP421,ROUND(生产方式演算表!AP421,-1)))</f>
        <v/>
      </c>
      <c r="H421" s="22" t="str">
        <f>IF(生产方式演算表!J421="","",生产方式演算表!J421)</f>
        <v/>
      </c>
      <c r="I421" s="22" t="str">
        <f>IF(生产方式演算表!AQ421="","",IF(LEN(生产方式演算表!AQ421)=1,生产方式演算表!AQ421,ROUND(生产方式演算表!AQ421,-1)))</f>
        <v/>
      </c>
      <c r="J421" s="24" t="str">
        <f>IF(生产方式演算表!AR421=0,"","运力")</f>
        <v/>
      </c>
      <c r="K421" s="24" t="str">
        <f>IF(J421="","",IF(LEN(生产方式演算表!AR421)=1,生产方式演算表!AR421,ROUND(生产方式演算表!AR421,-1)))</f>
        <v/>
      </c>
      <c r="L421" s="3" t="str">
        <f>IF(生产方式演算表!O421="","",生产方式演算表!O421)</f>
        <v>劳工</v>
      </c>
      <c r="M421" s="3">
        <f>IF(生产方式演算表!AT421="","",ROUND(生产方式演算表!AT421,-1))</f>
        <v>3230</v>
      </c>
      <c r="N421" s="3" t="str">
        <f>IF(生产方式演算表!Q421="","",生产方式演算表!Q421)</f>
        <v>工程师</v>
      </c>
      <c r="O421" s="3">
        <f>IF(生产方式演算表!AU421="","",ROUND(生产方式演算表!AU421,-1))</f>
        <v>220</v>
      </c>
      <c r="P421" s="3" t="str">
        <f>IF(生产方式演算表!S421="","",生产方式演算表!S421)</f>
        <v>法士</v>
      </c>
      <c r="Q421" s="3">
        <f>IF(生产方式演算表!AV421="","",ROUND(生产方式演算表!AV421,-1))</f>
        <v>160</v>
      </c>
      <c r="R421" s="3" t="str">
        <f>IF(生产方式演算表!V421="","",生产方式演算表!V421)</f>
        <v/>
      </c>
      <c r="S421" s="3" t="str">
        <f>IF(生产方式演算表!AW421="","",IF(LEN(生产方式演算表!AW421)=1,生产方式演算表!AW421,ROUND(生产方式演算表!AW421,-1)))</f>
        <v/>
      </c>
      <c r="T421" s="3" t="str">
        <f>IF(生产方式演算表!X421="","",生产方式演算表!X421)</f>
        <v/>
      </c>
      <c r="U421" s="3" t="str">
        <f>IF(生产方式演算表!AX421="","",IF(LEN(生产方式演算表!AX421)=1,生产方式演算表!AX421,ROUND(生产方式演算表!AX421,-1)))</f>
        <v/>
      </c>
      <c r="V421" s="3">
        <f t="shared" si="24"/>
        <v>0</v>
      </c>
      <c r="W421" s="3">
        <f t="shared" si="25"/>
        <v>76</v>
      </c>
      <c r="X421" s="3">
        <f t="shared" si="26"/>
        <v>0</v>
      </c>
      <c r="Y421" s="3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1" t="str">
        <f>生产方式演算表!A422</f>
        <v>pmg_魔导装备厂_基础生产</v>
      </c>
      <c r="B422" s="18" t="str">
        <f>IF(生产方式演算表!B422="","",生产方式演算表!B422)</f>
        <v>pm_魔导浮空车生产</v>
      </c>
      <c r="C422" s="21">
        <f>生产方式演算表!C422</f>
        <v>5</v>
      </c>
      <c r="D422" s="22" t="str">
        <f>IF(生产方式演算表!F422="","",生产方式演算表!F422)</f>
        <v>魔导引擎</v>
      </c>
      <c r="E422" s="22">
        <f>IF(生产方式演算表!AO422="","",IF(LEN(生产方式演算表!AO422)=1,生产方式演算表!AO422,ROUND(生产方式演算表!AO422,-1)))</f>
        <v>9</v>
      </c>
      <c r="F422" s="22" t="str">
        <f>IF(生产方式演算表!H422="","",生产方式演算表!H422)</f>
        <v>钢铁</v>
      </c>
      <c r="G422" s="22">
        <f>IF(生产方式演算表!AP422="","",IF(LEN(生产方式演算表!AP422)=1,生产方式演算表!AP422,ROUND(生产方式演算表!AP422,-1)))</f>
        <v>20</v>
      </c>
      <c r="H422" s="22" t="str">
        <f>IF(生产方式演算表!J422="","",生产方式演算表!J422)</f>
        <v>工具</v>
      </c>
      <c r="I422" s="22">
        <f>IF(生产方式演算表!AQ422="","",IF(LEN(生产方式演算表!AQ422)=1,生产方式演算表!AQ422,ROUND(生产方式演算表!AQ422,-1)))</f>
        <v>9</v>
      </c>
      <c r="J422" s="24" t="str">
        <f>IF(生产方式演算表!AR422=0,"","运力")</f>
        <v>运力</v>
      </c>
      <c r="K422" s="24">
        <f>IF(J422="","",IF(LEN(生产方式演算表!AR422)=1,生产方式演算表!AR422,ROUND(生产方式演算表!AR422,-1)))</f>
        <v>10</v>
      </c>
      <c r="L422" s="3" t="str">
        <f>IF(生产方式演算表!O422="","",生产方式演算表!O422)</f>
        <v>劳工</v>
      </c>
      <c r="M422" s="3">
        <f>IF(生产方式演算表!AT422="","",ROUND(生产方式演算表!AT422,-1))</f>
        <v>3020</v>
      </c>
      <c r="N422" s="3" t="str">
        <f>IF(生产方式演算表!Q422="","",生产方式演算表!Q422)</f>
        <v>工程师</v>
      </c>
      <c r="O422" s="3">
        <f>IF(生产方式演算表!AU422="","",ROUND(生产方式演算表!AU422,-1))</f>
        <v>250</v>
      </c>
      <c r="P422" s="3" t="str">
        <f>IF(生产方式演算表!S422="","",生产方式演算表!S422)</f>
        <v>法士</v>
      </c>
      <c r="Q422" s="3">
        <f>IF(生产方式演算表!AV422="","",ROUND(生产方式演算表!AV422,-1))</f>
        <v>190</v>
      </c>
      <c r="R422" s="3" t="str">
        <f>IF(生产方式演算表!V422="","",生产方式演算表!V422)</f>
        <v>魔悬浮车</v>
      </c>
      <c r="S422" s="3">
        <f>IF(生产方式演算表!AW422="","",IF(LEN(生产方式演算表!AW422)=1,生产方式演算表!AW422,ROUND(生产方式演算表!AW422,-1)))</f>
        <v>40</v>
      </c>
      <c r="T422" s="3" t="str">
        <f>IF(生产方式演算表!X422="","",生产方式演算表!X422)</f>
        <v/>
      </c>
      <c r="U422" s="3" t="str">
        <f>IF(生产方式演算表!AX422="","",IF(LEN(生产方式演算表!AX422)=1,生产方式演算表!AX422,ROUND(生产方式演算表!AX422,-1)))</f>
        <v/>
      </c>
      <c r="V422" s="3">
        <f t="shared" si="24"/>
        <v>2080</v>
      </c>
      <c r="W422" s="3">
        <f t="shared" si="25"/>
        <v>73</v>
      </c>
      <c r="X422" s="3">
        <f t="shared" si="26"/>
        <v>4000</v>
      </c>
      <c r="Y422" s="3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spans="1:34" ht="19.100000000000001" customHeight="1" x14ac:dyDescent="0.4">
      <c r="A423" s="21" t="str">
        <f>生产方式演算表!A423</f>
        <v>pmg_魔导装备厂_科学自动化</v>
      </c>
      <c r="B423" s="18" t="str">
        <f>IF(生产方式演算表!B423="","",生产方式演算表!B423)</f>
        <v>pm_魔装_手工装配</v>
      </c>
      <c r="C423" s="21">
        <f>生产方式演算表!C423</f>
        <v>1</v>
      </c>
      <c r="D423" s="22" t="str">
        <f>IF(生产方式演算表!F423="","",生产方式演算表!F423)</f>
        <v/>
      </c>
      <c r="E423" s="22" t="str">
        <f>IF(生产方式演算表!AO423="","",IF(LEN(生产方式演算表!AO423)=1,生产方式演算表!AO423,ROUND(生产方式演算表!AO423,-1)))</f>
        <v/>
      </c>
      <c r="F423" s="22" t="str">
        <f>IF(生产方式演算表!H423="","",生产方式演算表!H423)</f>
        <v/>
      </c>
      <c r="G423" s="22" t="str">
        <f>IF(生产方式演算表!AP423="","",IF(LEN(生产方式演算表!AP423)=1,生产方式演算表!AP423,ROUND(生产方式演算表!AP423,-1)))</f>
        <v/>
      </c>
      <c r="H423" s="22" t="str">
        <f>IF(生产方式演算表!J423="","",生产方式演算表!J423)</f>
        <v/>
      </c>
      <c r="I423" s="22" t="str">
        <f>IF(生产方式演算表!AQ423="","",IF(LEN(生产方式演算表!AQ423)=1,生产方式演算表!AQ423,ROUND(生产方式演算表!AQ423,-1)))</f>
        <v/>
      </c>
      <c r="J423" s="24" t="str">
        <f>IF(生产方式演算表!AR423=0,"","运力")</f>
        <v/>
      </c>
      <c r="K423" s="24" t="str">
        <f>IF(J423="","",IF(LEN(生产方式演算表!AR423)=1,生产方式演算表!AR423,ROUND(生产方式演算表!AR423,-1)))</f>
        <v/>
      </c>
      <c r="L423" s="3" t="str">
        <f>IF(生产方式演算表!O423="","",生产方式演算表!O423)</f>
        <v/>
      </c>
      <c r="M423" s="3" t="str">
        <f>IF(生产方式演算表!AT423="","",ROUND(生产方式演算表!AT423,-1))</f>
        <v/>
      </c>
      <c r="N423" s="3" t="str">
        <f>IF(生产方式演算表!Q423="","",生产方式演算表!Q423)</f>
        <v/>
      </c>
      <c r="O423" s="3" t="str">
        <f>IF(生产方式演算表!AU423="","",ROUND(生产方式演算表!AU423,-1))</f>
        <v/>
      </c>
      <c r="P423" s="3" t="str">
        <f>IF(生产方式演算表!S423="","",生产方式演算表!S423)</f>
        <v/>
      </c>
      <c r="Q423" s="3" t="str">
        <f>IF(生产方式演算表!AV423="","",ROUND(生产方式演算表!AV423,-1))</f>
        <v/>
      </c>
      <c r="R423" s="3" t="str">
        <f>IF(生产方式演算表!V423="","",生产方式演算表!V423)</f>
        <v/>
      </c>
      <c r="S423" s="3" t="str">
        <f>IF(生产方式演算表!AW423="","",IF(LEN(生产方式演算表!AW423)=1,生产方式演算表!AW423,ROUND(生产方式演算表!AW423,-1)))</f>
        <v/>
      </c>
      <c r="T423" s="3" t="str">
        <f>IF(生产方式演算表!X423="","",生产方式演算表!X423)</f>
        <v/>
      </c>
      <c r="U423" s="3" t="str">
        <f>IF(生产方式演算表!AX423="","",IF(LEN(生产方式演算表!AX423)=1,生产方式演算表!AX423,ROUND(生产方式演算表!AX423,-1)))</f>
        <v/>
      </c>
      <c r="V423" s="3">
        <f t="shared" si="24"/>
        <v>0</v>
      </c>
      <c r="W423" s="3">
        <f t="shared" si="25"/>
        <v>0</v>
      </c>
      <c r="X423" s="3">
        <f t="shared" si="26"/>
        <v>0</v>
      </c>
      <c r="Y423" s="3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1" t="str">
        <f>生产方式演算表!A424</f>
        <v>pmg_魔导装备厂_科学自动化</v>
      </c>
      <c r="B424" s="18" t="str">
        <f>IF(生产方式演算表!B424="","",生产方式演算表!B424)</f>
        <v>pm_魔装_水管锅炉</v>
      </c>
      <c r="C424" s="21">
        <f>生产方式演算表!C424</f>
        <v>2</v>
      </c>
      <c r="D424" s="22" t="str">
        <f>IF(生产方式演算表!F424="","",生产方式演算表!F424)</f>
        <v>工具</v>
      </c>
      <c r="E424" s="22">
        <f>IF(生产方式演算表!AO424="","",IF(LEN(生产方式演算表!AO424)=1,生产方式演算表!AO424,ROUND(生产方式演算表!AO424,-1)))</f>
        <v>6</v>
      </c>
      <c r="F424" s="22" t="str">
        <f>IF(生产方式演算表!H424="","",生产方式演算表!H424)</f>
        <v/>
      </c>
      <c r="G424" s="22" t="str">
        <f>IF(生产方式演算表!AP424="","",IF(LEN(生产方式演算表!AP424)=1,生产方式演算表!AP424,ROUND(生产方式演算表!AP424,-1)))</f>
        <v/>
      </c>
      <c r="H424" s="22" t="str">
        <f>IF(生产方式演算表!J424="","",生产方式演算表!J424)</f>
        <v/>
      </c>
      <c r="I424" s="22" t="str">
        <f>IF(生产方式演算表!AQ424="","",IF(LEN(生产方式演算表!AQ424)=1,生产方式演算表!AQ424,ROUND(生产方式演算表!AQ424,-1)))</f>
        <v/>
      </c>
      <c r="J424" s="24" t="str">
        <f>IF(生产方式演算表!AR424=0,"","运力")</f>
        <v/>
      </c>
      <c r="K424" s="24" t="str">
        <f>IF(J424="","",IF(LEN(生产方式演算表!AR424)=1,生产方式演算表!AR424,ROUND(生产方式演算表!AR424,-1)))</f>
        <v/>
      </c>
      <c r="L424" s="3" t="str">
        <f>IF(生产方式演算表!O424="","",生产方式演算表!O424)</f>
        <v>劳工</v>
      </c>
      <c r="M424" s="3">
        <f>IF(生产方式演算表!AT424="","",ROUND(生产方式演算表!AT424,-1))</f>
        <v>-360</v>
      </c>
      <c r="N424" s="3" t="str">
        <f>IF(生产方式演算表!Q424="","",生产方式演算表!Q424)</f>
        <v>工程师</v>
      </c>
      <c r="O424" s="3">
        <f>IF(生产方式演算表!AU424="","",ROUND(生产方式演算表!AU424,-1))</f>
        <v>30</v>
      </c>
      <c r="P424" s="3" t="str">
        <f>IF(生产方式演算表!S424="","",生产方式演算表!S424)</f>
        <v/>
      </c>
      <c r="Q424" s="3" t="str">
        <f>IF(生产方式演算表!AV424="","",ROUND(生产方式演算表!AV424,-1))</f>
        <v/>
      </c>
      <c r="R424" s="3" t="str">
        <f>IF(生产方式演算表!V424="","",生产方式演算表!V424)</f>
        <v/>
      </c>
      <c r="S424" s="3" t="str">
        <f>IF(生产方式演算表!AW424="","",IF(LEN(生产方式演算表!AW424)=1,生产方式演算表!AW424,ROUND(生产方式演算表!AW424,-1)))</f>
        <v/>
      </c>
      <c r="T424" s="3" t="str">
        <f>IF(生产方式演算表!X424="","",生产方式演算表!X424)</f>
        <v/>
      </c>
      <c r="U424" s="3" t="str">
        <f>IF(生产方式演算表!AX424="","",IF(LEN(生产方式演算表!AX424)=1,生产方式演算表!AX424,ROUND(生产方式演算表!AX424,-1)))</f>
        <v/>
      </c>
      <c r="V424" s="3">
        <f t="shared" si="24"/>
        <v>240</v>
      </c>
      <c r="W424" s="3">
        <f t="shared" si="25"/>
        <v>-7</v>
      </c>
      <c r="X424" s="3">
        <f t="shared" si="26"/>
        <v>0</v>
      </c>
      <c r="Y424" s="3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1" t="str">
        <f>生产方式演算表!A425</f>
        <v>pmg_魔导装备厂_科学自动化</v>
      </c>
      <c r="B425" s="18" t="str">
        <f>IF(生产方式演算表!B425="","",生产方式演算表!B425)</f>
        <v>pm_魔装_旋转阀发动机</v>
      </c>
      <c r="C425" s="21">
        <f>生产方式演算表!C425</f>
        <v>3</v>
      </c>
      <c r="D425" s="22" t="str">
        <f>IF(生产方式演算表!F425="","",生产方式演算表!F425)</f>
        <v>煤</v>
      </c>
      <c r="E425" s="22">
        <f>IF(生产方式演算表!AO425="","",IF(LEN(生产方式演算表!AO425)=1,生产方式演算表!AO425,ROUND(生产方式演算表!AO425,-1)))</f>
        <v>4</v>
      </c>
      <c r="F425" s="22" t="str">
        <f>IF(生产方式演算表!H425="","",生产方式演算表!H425)</f>
        <v>工具</v>
      </c>
      <c r="G425" s="22">
        <f>IF(生产方式演算表!AP425="","",IF(LEN(生产方式演算表!AP425)=1,生产方式演算表!AP425,ROUND(生产方式演算表!AP425,-1)))</f>
        <v>3</v>
      </c>
      <c r="H425" s="22" t="str">
        <f>IF(生产方式演算表!J425="","",生产方式演算表!J425)</f>
        <v>树胶</v>
      </c>
      <c r="I425" s="22">
        <f>IF(生产方式演算表!AQ425="","",IF(LEN(生产方式演算表!AQ425)=1,生产方式演算表!AQ425,ROUND(生产方式演算表!AQ425,-1)))</f>
        <v>2</v>
      </c>
      <c r="J425" s="24" t="str">
        <f>IF(生产方式演算表!AR425=0,"","运力")</f>
        <v/>
      </c>
      <c r="K425" s="24" t="str">
        <f>IF(J425="","",IF(LEN(生产方式演算表!AR425)=1,生产方式演算表!AR425,ROUND(生产方式演算表!AR425,-1)))</f>
        <v/>
      </c>
      <c r="L425" s="3" t="str">
        <f>IF(生产方式演算表!O425="","",生产方式演算表!O425)</f>
        <v>劳工</v>
      </c>
      <c r="M425" s="3">
        <f>IF(生产方式演算表!AT425="","",ROUND(生产方式演算表!AT425,-1))</f>
        <v>-720</v>
      </c>
      <c r="N425" s="3" t="str">
        <f>IF(生产方式演算表!Q425="","",生产方式演算表!Q425)</f>
        <v>工程师</v>
      </c>
      <c r="O425" s="3">
        <f>IF(生产方式演算表!AU425="","",ROUND(生产方式演算表!AU425,-1))</f>
        <v>60</v>
      </c>
      <c r="P425" s="3" t="str">
        <f>IF(生产方式演算表!S425="","",生产方式演算表!S425)</f>
        <v/>
      </c>
      <c r="Q425" s="3" t="str">
        <f>IF(生产方式演算表!AV425="","",ROUND(生产方式演算表!AV425,-1))</f>
        <v/>
      </c>
      <c r="R425" s="3" t="str">
        <f>IF(生产方式演算表!V425="","",生产方式演算表!V425)</f>
        <v/>
      </c>
      <c r="S425" s="3" t="str">
        <f>IF(生产方式演算表!AW425="","",IF(LEN(生产方式演算表!AW425)=1,生产方式演算表!AW425,ROUND(生产方式演算表!AW425,-1)))</f>
        <v/>
      </c>
      <c r="T425" s="3" t="str">
        <f>IF(生产方式演算表!X425="","",生产方式演算表!X425)</f>
        <v/>
      </c>
      <c r="U425" s="3" t="str">
        <f>IF(生产方式演算表!AX425="","",IF(LEN(生产方式演算表!AX425)=1,生产方式演算表!AX425,ROUND(生产方式演算表!AX425,-1)))</f>
        <v/>
      </c>
      <c r="V425" s="3">
        <f t="shared" si="24"/>
        <v>320</v>
      </c>
      <c r="W425" s="3">
        <f t="shared" si="25"/>
        <v>-15</v>
      </c>
      <c r="X425" s="3">
        <f t="shared" si="26"/>
        <v>0</v>
      </c>
      <c r="Y425" s="3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customHeight="1" x14ac:dyDescent="0.4">
      <c r="A426" s="21" t="str">
        <f>生产方式演算表!A426</f>
        <v>pmg_魔导装备厂_科学自动化</v>
      </c>
      <c r="B426" s="18" t="str">
        <f>IF(生产方式演算表!B426="","",生产方式演算表!B426)</f>
        <v>pm_魔装_流水线</v>
      </c>
      <c r="C426" s="21">
        <f>生产方式演算表!C426</f>
        <v>4</v>
      </c>
      <c r="D426" s="22" t="str">
        <f>IF(生产方式演算表!F426="","",生产方式演算表!F426)</f>
        <v>科学引擎</v>
      </c>
      <c r="E426" s="22">
        <f>IF(生产方式演算表!AO426="","",IF(LEN(生产方式演算表!AO426)=1,生产方式演算表!AO426,ROUND(生产方式演算表!AO426,-1)))</f>
        <v>2</v>
      </c>
      <c r="F426" s="22" t="str">
        <f>IF(生产方式演算表!H426="","",生产方式演算表!H426)</f>
        <v>煤</v>
      </c>
      <c r="G426" s="22">
        <f>IF(生产方式演算表!AP426="","",IF(LEN(生产方式演算表!AP426)=1,生产方式演算表!AP426,ROUND(生产方式演算表!AP426,-1)))</f>
        <v>6</v>
      </c>
      <c r="H426" s="22" t="str">
        <f>IF(生产方式演算表!J426="","",生产方式演算表!J426)</f>
        <v>树胶</v>
      </c>
      <c r="I426" s="22">
        <f>IF(生产方式演算表!AQ426="","",IF(LEN(生产方式演算表!AQ426)=1,生产方式演算表!AQ426,ROUND(生产方式演算表!AQ426,-1)))</f>
        <v>2</v>
      </c>
      <c r="J426" s="24" t="str">
        <f>IF(生产方式演算表!AR426=0,"","运力")</f>
        <v/>
      </c>
      <c r="K426" s="24" t="str">
        <f>IF(J426="","",IF(LEN(生产方式演算表!AR426)=1,生产方式演算表!AR426,ROUND(生产方式演算表!AR426,-1)))</f>
        <v/>
      </c>
      <c r="L426" s="3" t="str">
        <f>IF(生产方式演算表!O426="","",生产方式演算表!O426)</f>
        <v>劳工</v>
      </c>
      <c r="M426" s="3">
        <f>IF(生产方式演算表!AT426="","",ROUND(生产方式演算表!AT426,-1))</f>
        <v>-1090</v>
      </c>
      <c r="N426" s="3" t="str">
        <f>IF(生产方式演算表!Q426="","",生产方式演算表!Q426)</f>
        <v>工程师</v>
      </c>
      <c r="O426" s="3">
        <f>IF(生产方式演算表!AU426="","",ROUND(生产方式演算表!AU426,-1))</f>
        <v>90</v>
      </c>
      <c r="P426" s="3" t="str">
        <f>IF(生产方式演算表!S426="","",生产方式演算表!S426)</f>
        <v/>
      </c>
      <c r="Q426" s="3" t="str">
        <f>IF(生产方式演算表!AV426="","",ROUND(生产方式演算表!AV426,-1))</f>
        <v/>
      </c>
      <c r="R426" s="3" t="str">
        <f>IF(生产方式演算表!V426="","",生产方式演算表!V426)</f>
        <v/>
      </c>
      <c r="S426" s="3" t="str">
        <f>IF(生产方式演算表!AW426="","",IF(LEN(生产方式演算表!AW426)=1,生产方式演算表!AW426,ROUND(生产方式演算表!AW426,-1)))</f>
        <v/>
      </c>
      <c r="T426" s="3" t="str">
        <f>IF(生产方式演算表!X426="","",生产方式演算表!X426)</f>
        <v/>
      </c>
      <c r="U426" s="3" t="str">
        <f>IF(生产方式演算表!AX426="","",IF(LEN(生产方式演算表!AX426)=1,生产方式演算表!AX426,ROUND(生产方式演算表!AX426,-1)))</f>
        <v/>
      </c>
      <c r="V426" s="3">
        <f t="shared" si="24"/>
        <v>380</v>
      </c>
      <c r="W426" s="3">
        <f t="shared" si="25"/>
        <v>-22</v>
      </c>
      <c r="X426" s="3">
        <f t="shared" si="26"/>
        <v>0</v>
      </c>
      <c r="Y426" s="3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spans="1:34" ht="19.100000000000001" customHeight="1" x14ac:dyDescent="0.4">
      <c r="A427" s="21" t="str">
        <f>生产方式演算表!A427</f>
        <v>pmg_魔导装备厂_科学自动化</v>
      </c>
      <c r="B427" s="18" t="str">
        <f>IF(生产方式演算表!B427="","",生产方式演算表!B427)</f>
        <v>pm_魔装_魔导流水线</v>
      </c>
      <c r="C427" s="21">
        <f>生产方式演算表!C427</f>
        <v>5</v>
      </c>
      <c r="D427" s="22" t="str">
        <f>IF(生产方式演算表!F427="","",生产方式演算表!F427)</f>
        <v>魔导引擎</v>
      </c>
      <c r="E427" s="22">
        <f>IF(生产方式演算表!AO427="","",IF(LEN(生产方式演算表!AO427)=1,生产方式演算表!AO427,ROUND(生产方式演算表!AO427,-1)))</f>
        <v>1</v>
      </c>
      <c r="F427" s="22" t="str">
        <f>IF(生产方式演算表!H427="","",生产方式演算表!H427)</f>
        <v>灵能水晶</v>
      </c>
      <c r="G427" s="22">
        <f>IF(生产方式演算表!AP427="","",IF(LEN(生产方式演算表!AP427)=1,生产方式演算表!AP427,ROUND(生产方式演算表!AP427,-1)))</f>
        <v>4</v>
      </c>
      <c r="H427" s="22" t="str">
        <f>IF(生产方式演算表!J427="","",生产方式演算表!J427)</f>
        <v>树胶</v>
      </c>
      <c r="I427" s="22">
        <f>IF(生产方式演算表!AQ427="","",IF(LEN(生产方式演算表!AQ427)=1,生产方式演算表!AQ427,ROUND(生产方式演算表!AQ427,-1)))</f>
        <v>3</v>
      </c>
      <c r="J427" s="24" t="str">
        <f>IF(生产方式演算表!AR427=0,"","运力")</f>
        <v/>
      </c>
      <c r="K427" s="24" t="str">
        <f>IF(J427="","",IF(LEN(生产方式演算表!AR427)=1,生产方式演算表!AR427,ROUND(生产方式演算表!AR427,-1)))</f>
        <v/>
      </c>
      <c r="L427" s="3" t="str">
        <f>IF(生产方式演算表!O427="","",生产方式演算表!O427)</f>
        <v>劳工</v>
      </c>
      <c r="M427" s="3">
        <f>IF(生产方式演算表!AT427="","",ROUND(生产方式演算表!AT427,-1))</f>
        <v>-1450</v>
      </c>
      <c r="N427" s="3" t="str">
        <f>IF(生产方式演算表!Q427="","",生产方式演算表!Q427)</f>
        <v>工程师</v>
      </c>
      <c r="O427" s="3">
        <f>IF(生产方式演算表!AU427="","",ROUND(生产方式演算表!AU427,-1))</f>
        <v>120</v>
      </c>
      <c r="P427" s="3" t="str">
        <f>IF(生产方式演算表!S427="","",生产方式演算表!S427)</f>
        <v/>
      </c>
      <c r="Q427" s="3" t="str">
        <f>IF(生产方式演算表!AV427="","",ROUND(生产方式演算表!AV427,-1))</f>
        <v/>
      </c>
      <c r="R427" s="3" t="str">
        <f>IF(生产方式演算表!V427="","",生产方式演算表!V427)</f>
        <v/>
      </c>
      <c r="S427" s="3" t="str">
        <f>IF(生产方式演算表!AW427="","",IF(LEN(生产方式演算表!AW427)=1,生产方式演算表!AW427,ROUND(生产方式演算表!AW427,-1)))</f>
        <v/>
      </c>
      <c r="T427" s="3" t="str">
        <f>IF(生产方式演算表!X427="","",生产方式演算表!X427)</f>
        <v/>
      </c>
      <c r="U427" s="3" t="str">
        <f>IF(生产方式演算表!AX427="","",IF(LEN(生产方式演算表!AX427)=1,生产方式演算表!AX427,ROUND(生产方式演算表!AX427,-1)))</f>
        <v/>
      </c>
      <c r="V427" s="3">
        <f t="shared" si="24"/>
        <v>440</v>
      </c>
      <c r="W427" s="3">
        <f t="shared" si="25"/>
        <v>-29</v>
      </c>
      <c r="X427" s="3">
        <f t="shared" si="26"/>
        <v>0</v>
      </c>
      <c r="Y427" s="3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spans="1:34" ht="19.100000000000001" customHeight="1" x14ac:dyDescent="0.4">
      <c r="A428" s="21" t="str">
        <f>生产方式演算表!A428</f>
        <v>pmg_魔导装备厂_魔法自动化</v>
      </c>
      <c r="B428" s="18" t="str">
        <f>IF(生产方式演算表!B428="","",生产方式演算表!B428)</f>
        <v>pm_魔装_手工装配</v>
      </c>
      <c r="C428" s="21">
        <f>生产方式演算表!C428</f>
        <v>1</v>
      </c>
      <c r="D428" s="22" t="str">
        <f>IF(生产方式演算表!F428="","",生产方式演算表!F428)</f>
        <v/>
      </c>
      <c r="E428" s="22" t="str">
        <f>IF(生产方式演算表!AO428="","",IF(LEN(生产方式演算表!AO428)=1,生产方式演算表!AO428,ROUND(生产方式演算表!AO428,-1)))</f>
        <v/>
      </c>
      <c r="F428" s="22" t="str">
        <f>IF(生产方式演算表!H428="","",生产方式演算表!H428)</f>
        <v/>
      </c>
      <c r="G428" s="22" t="str">
        <f>IF(生产方式演算表!AP428="","",IF(LEN(生产方式演算表!AP428)=1,生产方式演算表!AP428,ROUND(生产方式演算表!AP428,-1)))</f>
        <v/>
      </c>
      <c r="H428" s="22" t="str">
        <f>IF(生产方式演算表!J428="","",生产方式演算表!J428)</f>
        <v/>
      </c>
      <c r="I428" s="22" t="str">
        <f>IF(生产方式演算表!AQ428="","",IF(LEN(生产方式演算表!AQ428)=1,生产方式演算表!AQ428,ROUND(生产方式演算表!AQ428,-1)))</f>
        <v/>
      </c>
      <c r="J428" s="24" t="str">
        <f>IF(生产方式演算表!AR428=0,"","运力")</f>
        <v/>
      </c>
      <c r="K428" s="24" t="str">
        <f>IF(J428="","",IF(LEN(生产方式演算表!AR428)=1,生产方式演算表!AR428,ROUND(生产方式演算表!AR428,-1)))</f>
        <v/>
      </c>
      <c r="L428" s="3" t="str">
        <f>IF(生产方式演算表!O428="","",生产方式演算表!O428)</f>
        <v/>
      </c>
      <c r="M428" s="3" t="str">
        <f>IF(生产方式演算表!AT428="","",ROUND(生产方式演算表!AT428,-1))</f>
        <v/>
      </c>
      <c r="N428" s="3" t="str">
        <f>IF(生产方式演算表!Q428="","",生产方式演算表!Q428)</f>
        <v/>
      </c>
      <c r="O428" s="3" t="str">
        <f>IF(生产方式演算表!AU428="","",ROUND(生产方式演算表!AU428,-1))</f>
        <v/>
      </c>
      <c r="P428" s="3" t="str">
        <f>IF(生产方式演算表!S428="","",生产方式演算表!S428)</f>
        <v/>
      </c>
      <c r="Q428" s="3" t="str">
        <f>IF(生产方式演算表!AV428="","",ROUND(生产方式演算表!AV428,-1))</f>
        <v/>
      </c>
      <c r="R428" s="3" t="str">
        <f>IF(生产方式演算表!V428="","",生产方式演算表!V428)</f>
        <v/>
      </c>
      <c r="S428" s="3" t="str">
        <f>IF(生产方式演算表!AW428="","",IF(LEN(生产方式演算表!AW428)=1,生产方式演算表!AW428,ROUND(生产方式演算表!AW428,-1)))</f>
        <v/>
      </c>
      <c r="T428" s="3" t="str">
        <f>IF(生产方式演算表!X428="","",生产方式演算表!X428)</f>
        <v/>
      </c>
      <c r="U428" s="3" t="str">
        <f>IF(生产方式演算表!AX428="","",IF(LEN(生产方式演算表!AX428)=1,生产方式演算表!AX428,ROUND(生产方式演算表!AX428,-1)))</f>
        <v/>
      </c>
      <c r="V428" s="3">
        <f t="shared" si="24"/>
        <v>0</v>
      </c>
      <c r="W428" s="3">
        <f t="shared" si="25"/>
        <v>0</v>
      </c>
      <c r="X428" s="3">
        <f t="shared" si="26"/>
        <v>0</v>
      </c>
      <c r="Y428" s="3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spans="1:34" ht="19.100000000000001" customHeight="1" x14ac:dyDescent="0.4">
      <c r="A429" s="21" t="str">
        <f>生产方式演算表!A429</f>
        <v>pmg_魔导装备厂_魔法自动化</v>
      </c>
      <c r="B429" s="18" t="str">
        <f>IF(生产方式演算表!B429="","",生产方式演算表!B429)</f>
        <v>pm_魔装_基础魔偶</v>
      </c>
      <c r="C429" s="21">
        <f>生产方式演算表!C429</f>
        <v>2</v>
      </c>
      <c r="D429" s="22" t="str">
        <f>IF(生产方式演算表!F429="","",生产方式演算表!F429)</f>
        <v>魔偶</v>
      </c>
      <c r="E429" s="22">
        <f>IF(生产方式演算表!AO429="","",IF(LEN(生产方式演算表!AO429)=1,生产方式演算表!AO429,ROUND(生产方式演算表!AO429,-1)))</f>
        <v>2</v>
      </c>
      <c r="F429" s="22" t="str">
        <f>IF(生产方式演算表!H429="","",生产方式演算表!H429)</f>
        <v>灵能水晶</v>
      </c>
      <c r="G429" s="22">
        <f>IF(生产方式演算表!AP429="","",IF(LEN(生产方式演算表!AP429)=1,生产方式演算表!AP429,ROUND(生产方式演算表!AP429,-1)))</f>
        <v>4</v>
      </c>
      <c r="H429" s="22" t="str">
        <f>IF(生产方式演算表!J429="","",生产方式演算表!J429)</f>
        <v/>
      </c>
      <c r="I429" s="22" t="str">
        <f>IF(生产方式演算表!AQ429="","",IF(LEN(生产方式演算表!AQ429)=1,生产方式演算表!AQ429,ROUND(生产方式演算表!AQ429,-1)))</f>
        <v/>
      </c>
      <c r="J429" s="24" t="str">
        <f>IF(生产方式演算表!AR429=0,"","运力")</f>
        <v/>
      </c>
      <c r="K429" s="24" t="str">
        <f>IF(J429="","",IF(LEN(生产方式演算表!AR429)=1,生产方式演算表!AR429,ROUND(生产方式演算表!AR429,-1)))</f>
        <v/>
      </c>
      <c r="L429" s="3" t="str">
        <f>IF(生产方式演算表!O429="","",生产方式演算表!O429)</f>
        <v>劳工</v>
      </c>
      <c r="M429" s="3">
        <f>IF(生产方式演算表!AT429="","",ROUND(生产方式演算表!AT429,-1))</f>
        <v>-540</v>
      </c>
      <c r="N429" s="3" t="str">
        <f>IF(生产方式演算表!Q429="","",生产方式演算表!Q429)</f>
        <v>法士</v>
      </c>
      <c r="O429" s="3">
        <f>IF(生产方式演算表!AU429="","",ROUND(生产方式演算表!AU429,-1))</f>
        <v>30</v>
      </c>
      <c r="P429" s="3" t="str">
        <f>IF(生产方式演算表!S429="","",生产方式演算表!S429)</f>
        <v/>
      </c>
      <c r="Q429" s="3" t="str">
        <f>IF(生产方式演算表!AV429="","",ROUND(生产方式演算表!AV429,-1))</f>
        <v/>
      </c>
      <c r="R429" s="3" t="str">
        <f>IF(生产方式演算表!V429="","",生产方式演算表!V429)</f>
        <v/>
      </c>
      <c r="S429" s="3" t="str">
        <f>IF(生产方式演算表!AW429="","",IF(LEN(生产方式演算表!AW429)=1,生产方式演算表!AW429,ROUND(生产方式演算表!AW429,-1)))</f>
        <v/>
      </c>
      <c r="T429" s="3" t="str">
        <f>IF(生产方式演算表!X429="","",生产方式演算表!X429)</f>
        <v/>
      </c>
      <c r="U429" s="3" t="str">
        <f>IF(生产方式演算表!AX429="","",IF(LEN(生产方式演算表!AX429)=1,生产方式演算表!AX429,ROUND(生产方式演算表!AX429,-1)))</f>
        <v/>
      </c>
      <c r="V429" s="3">
        <f t="shared" si="24"/>
        <v>340</v>
      </c>
      <c r="W429" s="3">
        <f t="shared" si="25"/>
        <v>-11</v>
      </c>
      <c r="X429" s="3">
        <f t="shared" si="26"/>
        <v>0</v>
      </c>
      <c r="Y429" s="3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spans="1:34" ht="19.100000000000001" customHeight="1" x14ac:dyDescent="0.4">
      <c r="A430" s="21" t="str">
        <f>生产方式演算表!A430</f>
        <v>pmg_魔导装备厂_魔法自动化</v>
      </c>
      <c r="B430" s="18" t="str">
        <f>IF(生产方式演算表!B430="","",生产方式演算表!B430)</f>
        <v>pm_魔装_智能魔偶</v>
      </c>
      <c r="C430" s="21">
        <f>生产方式演算表!C430</f>
        <v>3</v>
      </c>
      <c r="D430" s="22" t="str">
        <f>IF(生产方式演算表!F430="","",生产方式演算表!F430)</f>
        <v>魔偶</v>
      </c>
      <c r="E430" s="22">
        <f>IF(生产方式演算表!AO430="","",IF(LEN(生产方式演算表!AO430)=1,生产方式演算表!AO430,ROUND(生产方式演算表!AO430,-1)))</f>
        <v>3</v>
      </c>
      <c r="F430" s="22" t="str">
        <f>IF(生产方式演算表!H430="","",生产方式演算表!H430)</f>
        <v>灵能水晶</v>
      </c>
      <c r="G430" s="22">
        <f>IF(生产方式演算表!AP430="","",IF(LEN(生产方式演算表!AP430)=1,生产方式演算表!AP430,ROUND(生产方式演算表!AP430,-1)))</f>
        <v>5</v>
      </c>
      <c r="H430" s="22" t="str">
        <f>IF(生产方式演算表!J430="","",生产方式演算表!J430)</f>
        <v/>
      </c>
      <c r="I430" s="22" t="str">
        <f>IF(生产方式演算表!AQ430="","",IF(LEN(生产方式演算表!AQ430)=1,生产方式演算表!AQ430,ROUND(生产方式演算表!AQ430,-1)))</f>
        <v/>
      </c>
      <c r="J430" s="24" t="str">
        <f>IF(生产方式演算表!AR430=0,"","运力")</f>
        <v/>
      </c>
      <c r="K430" s="24" t="str">
        <f>IF(J430="","",IF(LEN(生产方式演算表!AR430)=1,生产方式演算表!AR430,ROUND(生产方式演算表!AR430,-1)))</f>
        <v/>
      </c>
      <c r="L430" s="3" t="str">
        <f>IF(生产方式演算表!O430="","",生产方式演算表!O430)</f>
        <v>劳工</v>
      </c>
      <c r="M430" s="3">
        <f>IF(生产方式演算表!AT430="","",ROUND(生产方式演算表!AT430,-1))</f>
        <v>-1090</v>
      </c>
      <c r="N430" s="3" t="str">
        <f>IF(生产方式演算表!Q430="","",生产方式演算表!Q430)</f>
        <v>法士</v>
      </c>
      <c r="O430" s="3">
        <f>IF(生产方式演算表!AU430="","",ROUND(生产方式演算表!AU430,-1))</f>
        <v>70</v>
      </c>
      <c r="P430" s="3" t="str">
        <f>IF(生产方式演算表!S430="","",生产方式演算表!S430)</f>
        <v/>
      </c>
      <c r="Q430" s="3" t="str">
        <f>IF(生产方式演算表!AV430="","",ROUND(生产方式演算表!AV430,-1))</f>
        <v/>
      </c>
      <c r="R430" s="3" t="str">
        <f>IF(生产方式演算表!V430="","",生产方式演算表!V430)</f>
        <v/>
      </c>
      <c r="S430" s="3" t="str">
        <f>IF(生产方式演算表!AW430="","",IF(LEN(生产方式演算表!AW430)=1,生产方式演算表!AW430,ROUND(生产方式演算表!AW430,-1)))</f>
        <v/>
      </c>
      <c r="T430" s="3" t="str">
        <f>IF(生产方式演算表!X430="","",生产方式演算表!X430)</f>
        <v/>
      </c>
      <c r="U430" s="3" t="str">
        <f>IF(生产方式演算表!AX430="","",IF(LEN(生产方式演算表!AX430)=1,生产方式演算表!AX430,ROUND(生产方式演算表!AX430,-1)))</f>
        <v/>
      </c>
      <c r="V430" s="3">
        <f t="shared" si="24"/>
        <v>450</v>
      </c>
      <c r="W430" s="3">
        <f t="shared" si="25"/>
        <v>-22</v>
      </c>
      <c r="X430" s="3">
        <f t="shared" si="26"/>
        <v>0</v>
      </c>
      <c r="Y430" s="3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spans="1:34" ht="19.100000000000001" customHeight="1" x14ac:dyDescent="0.4">
      <c r="A431" s="21" t="str">
        <f>生产方式演算表!A431</f>
        <v>pmg_魔导装备厂_魔法自动化</v>
      </c>
      <c r="B431" s="18" t="str">
        <f>IF(生产方式演算表!B431="","",生产方式演算表!B431)</f>
        <v>pm_魔装_强智能魔偶</v>
      </c>
      <c r="C431" s="21">
        <f>生产方式演算表!C431</f>
        <v>4</v>
      </c>
      <c r="D431" s="22" t="str">
        <f>IF(生产方式演算表!F431="","",生产方式演算表!F431)</f>
        <v>魔偶</v>
      </c>
      <c r="E431" s="22">
        <f>IF(生产方式演算表!AO431="","",IF(LEN(生产方式演算表!AO431)=1,生产方式演算表!AO431,ROUND(生产方式演算表!AO431,-1)))</f>
        <v>3</v>
      </c>
      <c r="F431" s="22" t="str">
        <f>IF(生产方式演算表!H431="","",生产方式演算表!H431)</f>
        <v>灵能水晶</v>
      </c>
      <c r="G431" s="22">
        <f>IF(生产方式演算表!AP431="","",IF(LEN(生产方式演算表!AP431)=1,生产方式演算表!AP431,ROUND(生产方式演算表!AP431,-1)))</f>
        <v>5</v>
      </c>
      <c r="H431" s="22" t="str">
        <f>IF(生产方式演算表!J431="","",生产方式演算表!J431)</f>
        <v>秘银</v>
      </c>
      <c r="I431" s="22">
        <f>IF(生产方式演算表!AQ431="","",IF(LEN(生产方式演算表!AQ431)=1,生产方式演算表!AQ431,ROUND(生产方式演算表!AQ431,-1)))</f>
        <v>1</v>
      </c>
      <c r="J431" s="24" t="str">
        <f>IF(生产方式演算表!AR431=0,"","运力")</f>
        <v/>
      </c>
      <c r="K431" s="24" t="str">
        <f>IF(J431="","",IF(LEN(生产方式演算表!AR431)=1,生产方式演算表!AR431,ROUND(生产方式演算表!AR431,-1)))</f>
        <v/>
      </c>
      <c r="L431" s="3" t="str">
        <f>IF(生产方式演算表!O431="","",生产方式演算表!O431)</f>
        <v>劳工</v>
      </c>
      <c r="M431" s="3">
        <f>IF(生产方式演算表!AT431="","",ROUND(生产方式演算表!AT431,-1))</f>
        <v>-1630</v>
      </c>
      <c r="N431" s="3" t="str">
        <f>IF(生产方式演算表!Q431="","",生产方式演算表!Q431)</f>
        <v>法士</v>
      </c>
      <c r="O431" s="3">
        <f>IF(生产方式演算表!AU431="","",ROUND(生产方式演算表!AU431,-1))</f>
        <v>100</v>
      </c>
      <c r="P431" s="3" t="str">
        <f>IF(生产方式演算表!S431="","",生产方式演算表!S431)</f>
        <v/>
      </c>
      <c r="Q431" s="3" t="str">
        <f>IF(生产方式演算表!AV431="","",ROUND(生产方式演算表!AV431,-1))</f>
        <v/>
      </c>
      <c r="R431" s="3" t="str">
        <f>IF(生产方式演算表!V431="","",生产方式演算表!V431)</f>
        <v/>
      </c>
      <c r="S431" s="3" t="str">
        <f>IF(生产方式演算表!AW431="","",IF(LEN(生产方式演算表!AW431)=1,生产方式演算表!AW431,ROUND(生产方式演算表!AW431,-1)))</f>
        <v/>
      </c>
      <c r="T431" s="3" t="str">
        <f>IF(生产方式演算表!X431="","",生产方式演算表!X431)</f>
        <v/>
      </c>
      <c r="U431" s="3" t="str">
        <f>IF(生产方式演算表!AX431="","",IF(LEN(生产方式演算表!AX431)=1,生产方式演算表!AX431,ROUND(生产方式演算表!AX431,-1)))</f>
        <v/>
      </c>
      <c r="V431" s="3">
        <f t="shared" si="24"/>
        <v>530</v>
      </c>
      <c r="W431" s="3">
        <f t="shared" si="25"/>
        <v>-34</v>
      </c>
      <c r="X431" s="3">
        <f t="shared" si="26"/>
        <v>0</v>
      </c>
      <c r="Y431" s="3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spans="1:34" ht="19.100000000000001" customHeight="1" x14ac:dyDescent="0.4">
      <c r="A432" s="21" t="str">
        <f>生产方式演算表!A432</f>
        <v>pmg_魔导装备厂_魔法自动化</v>
      </c>
      <c r="B432" s="18" t="str">
        <f>IF(生产方式演算表!B432="","",生产方式演算表!B432)</f>
        <v>pm_魔装_魔偶流水线</v>
      </c>
      <c r="C432" s="21">
        <f>生产方式演算表!C432</f>
        <v>5</v>
      </c>
      <c r="D432" s="22" t="str">
        <f>IF(生产方式演算表!F432="","",生产方式演算表!F432)</f>
        <v>魔偶</v>
      </c>
      <c r="E432" s="22">
        <f>IF(生产方式演算表!AO432="","",IF(LEN(生产方式演算表!AO432)=1,生产方式演算表!AO432,ROUND(生产方式演算表!AO432,-1)))</f>
        <v>3</v>
      </c>
      <c r="F432" s="22" t="str">
        <f>IF(生产方式演算表!H432="","",生产方式演算表!H432)</f>
        <v>灵能水晶</v>
      </c>
      <c r="G432" s="22">
        <f>IF(生产方式演算表!AP432="","",IF(LEN(生产方式演算表!AP432)=1,生产方式演算表!AP432,ROUND(生产方式演算表!AP432,-1)))</f>
        <v>6</v>
      </c>
      <c r="H432" s="22" t="str">
        <f>IF(生产方式演算表!J432="","",生产方式演算表!J432)</f>
        <v>魔导引擎</v>
      </c>
      <c r="I432" s="22">
        <f>IF(生产方式演算表!AQ432="","",IF(LEN(生产方式演算表!AQ432)=1,生产方式演算表!AQ432,ROUND(生产方式演算表!AQ432,-1)))</f>
        <v>2</v>
      </c>
      <c r="J432" s="24" t="str">
        <f>IF(生产方式演算表!AR432=0,"","运力")</f>
        <v/>
      </c>
      <c r="K432" s="24" t="str">
        <f>IF(J432="","",IF(LEN(生产方式演算表!AR432)=1,生产方式演算表!AR432,ROUND(生产方式演算表!AR432,-1)))</f>
        <v/>
      </c>
      <c r="L432" s="3" t="str">
        <f>IF(生产方式演算表!O432="","",生产方式演算表!O432)</f>
        <v>劳工</v>
      </c>
      <c r="M432" s="3">
        <f>IF(生产方式演算表!AT432="","",ROUND(生产方式演算表!AT432,-1))</f>
        <v>-2170</v>
      </c>
      <c r="N432" s="3" t="str">
        <f>IF(生产方式演算表!Q432="","",生产方式演算表!Q432)</f>
        <v>法士</v>
      </c>
      <c r="O432" s="3">
        <f>IF(生产方式演算表!AU432="","",ROUND(生产方式演算表!AU432,-1))</f>
        <v>140</v>
      </c>
      <c r="P432" s="3" t="str">
        <f>IF(生产方式演算表!S432="","",生产方式演算表!S432)</f>
        <v/>
      </c>
      <c r="Q432" s="3" t="str">
        <f>IF(生产方式演算表!AV432="","",ROUND(生产方式演算表!AV432,-1))</f>
        <v/>
      </c>
      <c r="R432" s="3" t="str">
        <f>IF(生产方式演算表!V432="","",生产方式演算表!V432)</f>
        <v/>
      </c>
      <c r="S432" s="3" t="str">
        <f>IF(生产方式演算表!AW432="","",IF(LEN(生产方式演算表!AW432)=1,生产方式演算表!AW432,ROUND(生产方式演算表!AW432,-1)))</f>
        <v/>
      </c>
      <c r="T432" s="3" t="str">
        <f>IF(生产方式演算表!X432="","",生产方式演算表!X432)</f>
        <v/>
      </c>
      <c r="U432" s="3" t="str">
        <f>IF(生产方式演算表!AX432="","",IF(LEN(生产方式演算表!AX432)=1,生产方式演算表!AX432,ROUND(生产方式演算表!AX432,-1)))</f>
        <v/>
      </c>
      <c r="V432" s="3">
        <f t="shared" si="24"/>
        <v>670</v>
      </c>
      <c r="W432" s="3">
        <f t="shared" si="25"/>
        <v>-45</v>
      </c>
      <c r="X432" s="3">
        <f t="shared" si="26"/>
        <v>0</v>
      </c>
      <c r="Y432" s="3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spans="1:34" ht="19.100000000000001" customHeight="1" x14ac:dyDescent="0.4">
      <c r="A433" s="21" t="str">
        <f>生产方式演算表!A433</f>
        <v>pmg_魔导装备厂_所有制</v>
      </c>
      <c r="B433" s="18" t="str">
        <f>IF(生产方式演算表!B433="","",生产方式演算表!B433)</f>
        <v>pm_重_商人行会</v>
      </c>
      <c r="C433" s="21">
        <f>生产方式演算表!C433</f>
        <v>1</v>
      </c>
      <c r="D433" s="22" t="str">
        <f>IF(生产方式演算表!F433="","",生产方式演算表!F433)</f>
        <v/>
      </c>
      <c r="E433" s="22" t="str">
        <f>IF(生产方式演算表!AO433="","",IF(LEN(生产方式演算表!AO433)=1,生产方式演算表!AO433,ROUND(生产方式演算表!AO433,-1)))</f>
        <v/>
      </c>
      <c r="F433" s="22" t="str">
        <f>IF(生产方式演算表!H433="","",生产方式演算表!H433)</f>
        <v/>
      </c>
      <c r="G433" s="22" t="str">
        <f>IF(生产方式演算表!AP433="","",IF(LEN(生产方式演算表!AP433)=1,生产方式演算表!AP433,ROUND(生产方式演算表!AP433,-1)))</f>
        <v/>
      </c>
      <c r="H433" s="22" t="str">
        <f>IF(生产方式演算表!J433="","",生产方式演算表!J433)</f>
        <v/>
      </c>
      <c r="I433" s="22" t="str">
        <f>IF(生产方式演算表!AQ433="","",IF(LEN(生产方式演算表!AQ433)=1,生产方式演算表!AQ433,ROUND(生产方式演算表!AQ433,-1)))</f>
        <v/>
      </c>
      <c r="J433" s="24" t="str">
        <f>IF(生产方式演算表!AR433=0,"","运力")</f>
        <v/>
      </c>
      <c r="K433" s="24" t="str">
        <f>IF(J433="","",IF(LEN(生产方式演算表!AR433)=1,生产方式演算表!AR433,ROUND(生产方式演算表!AR433,-1)))</f>
        <v/>
      </c>
      <c r="L433" s="3" t="str">
        <f>IF(生产方式演算表!O433="","",生产方式演算表!O433)</f>
        <v>职员</v>
      </c>
      <c r="M433" s="3">
        <f>IF(生产方式演算表!AT433="","",ROUND(生产方式演算表!AT433,-1))</f>
        <v>420</v>
      </c>
      <c r="N433" s="3" t="str">
        <f>IF(生产方式演算表!Q433="","",生产方式演算表!Q433)</f>
        <v>贵族</v>
      </c>
      <c r="O433" s="3">
        <f>IF(生产方式演算表!AU433="","",ROUND(生产方式演算表!AU433,-1))</f>
        <v>50</v>
      </c>
      <c r="P433" s="3" t="str">
        <f>IF(生产方式演算表!S433="","",生产方式演算表!S433)</f>
        <v/>
      </c>
      <c r="Q433" s="3" t="str">
        <f>IF(生产方式演算表!AV433="","",ROUND(生产方式演算表!AV433,-1))</f>
        <v/>
      </c>
      <c r="R433" s="3" t="str">
        <f>IF(生产方式演算表!V433="","",生产方式演算表!V433)</f>
        <v/>
      </c>
      <c r="S433" s="3" t="str">
        <f>IF(生产方式演算表!AW433="","",IF(LEN(生产方式演算表!AW433)=1,生产方式演算表!AW433,ROUND(生产方式演算表!AW433,-1)))</f>
        <v/>
      </c>
      <c r="T433" s="3" t="str">
        <f>IF(生产方式演算表!X433="","",生产方式演算表!X433)</f>
        <v/>
      </c>
      <c r="U433" s="3" t="str">
        <f>IF(生产方式演算表!AX433="","",IF(LEN(生产方式演算表!AX433)=1,生产方式演算表!AX433,ROUND(生产方式演算表!AX433,-1)))</f>
        <v/>
      </c>
      <c r="V433" s="3">
        <f t="shared" si="24"/>
        <v>0</v>
      </c>
      <c r="W433" s="3">
        <f t="shared" si="25"/>
        <v>21</v>
      </c>
      <c r="X433" s="3">
        <f t="shared" si="26"/>
        <v>0</v>
      </c>
      <c r="Y433" s="3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spans="1:34" ht="19.100000000000001" customHeight="1" x14ac:dyDescent="0.4">
      <c r="A434" s="21" t="str">
        <f>生产方式演算表!A434</f>
        <v>pmg_魔导装备厂_所有制</v>
      </c>
      <c r="B434" s="18" t="str">
        <f>IF(生产方式演算表!B434="","",生产方式演算表!B434)</f>
        <v>pm_重_教会所有</v>
      </c>
      <c r="C434" s="21">
        <f>生产方式演算表!C434</f>
        <v>2</v>
      </c>
      <c r="D434" s="22" t="str">
        <f>IF(生产方式演算表!F434="","",生产方式演算表!F434)</f>
        <v/>
      </c>
      <c r="E434" s="22" t="str">
        <f>IF(生产方式演算表!AO434="","",IF(LEN(生产方式演算表!AO434)=1,生产方式演算表!AO434,ROUND(生产方式演算表!AO434,-1)))</f>
        <v/>
      </c>
      <c r="F434" s="22" t="str">
        <f>IF(生产方式演算表!H434="","",生产方式演算表!H434)</f>
        <v/>
      </c>
      <c r="G434" s="22" t="str">
        <f>IF(生产方式演算表!AP434="","",IF(LEN(生产方式演算表!AP434)=1,生产方式演算表!AP434,ROUND(生产方式演算表!AP434,-1)))</f>
        <v/>
      </c>
      <c r="H434" s="22" t="str">
        <f>IF(生产方式演算表!J434="","",生产方式演算表!J434)</f>
        <v/>
      </c>
      <c r="I434" s="22" t="str">
        <f>IF(生产方式演算表!AQ434="","",IF(LEN(生产方式演算表!AQ434)=1,生产方式演算表!AQ434,ROUND(生产方式演算表!AQ434,-1)))</f>
        <v/>
      </c>
      <c r="J434" s="24" t="str">
        <f>IF(生产方式演算表!AR434=0,"","运力")</f>
        <v/>
      </c>
      <c r="K434" s="24" t="str">
        <f>IF(J434="","",IF(LEN(生产方式演算表!AR434)=1,生产方式演算表!AR434,ROUND(生产方式演算表!AR434,-1)))</f>
        <v/>
      </c>
      <c r="L434" s="3" t="str">
        <f>IF(生产方式演算表!O434="","",生产方式演算表!O434)</f>
        <v>教士</v>
      </c>
      <c r="M434" s="3">
        <f>IF(生产方式演算表!AT434="","",ROUND(生产方式演算表!AT434,-1))</f>
        <v>530</v>
      </c>
      <c r="N434" s="3" t="str">
        <f>IF(生产方式演算表!Q434="","",生产方式演算表!Q434)</f>
        <v/>
      </c>
      <c r="O434" s="3" t="str">
        <f>IF(生产方式演算表!AU434="","",ROUND(生产方式演算表!AU434,-1))</f>
        <v/>
      </c>
      <c r="P434" s="3" t="str">
        <f>IF(生产方式演算表!S434="","",生产方式演算表!S434)</f>
        <v/>
      </c>
      <c r="Q434" s="3" t="str">
        <f>IF(生产方式演算表!AV434="","",ROUND(生产方式演算表!AV434,-1))</f>
        <v/>
      </c>
      <c r="R434" s="3" t="str">
        <f>IF(生产方式演算表!V434="","",生产方式演算表!V434)</f>
        <v/>
      </c>
      <c r="S434" s="3" t="str">
        <f>IF(生产方式演算表!AW434="","",IF(LEN(生产方式演算表!AW434)=1,生产方式演算表!AW434,ROUND(生产方式演算表!AW434,-1)))</f>
        <v/>
      </c>
      <c r="T434" s="3" t="str">
        <f>IF(生产方式演算表!X434="","",生产方式演算表!X434)</f>
        <v/>
      </c>
      <c r="U434" s="3" t="str">
        <f>IF(生产方式演算表!AX434="","",IF(LEN(生产方式演算表!AX434)=1,生产方式演算表!AX434,ROUND(生产方式演算表!AX434,-1)))</f>
        <v/>
      </c>
      <c r="V434" s="3">
        <f t="shared" si="24"/>
        <v>0</v>
      </c>
      <c r="W434" s="3">
        <f t="shared" si="25"/>
        <v>35</v>
      </c>
      <c r="X434" s="3">
        <f t="shared" si="26"/>
        <v>0</v>
      </c>
      <c r="Y434" s="3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spans="1:34" ht="19.100000000000001" customHeight="1" x14ac:dyDescent="0.4">
      <c r="A435" s="21" t="str">
        <f>生产方式演算表!A435</f>
        <v>pmg_魔导装备厂_所有制</v>
      </c>
      <c r="B435" s="18" t="str">
        <f>IF(生产方式演算表!B435="","",生产方式演算表!B435)</f>
        <v>pm_重_私人运营</v>
      </c>
      <c r="C435" s="21">
        <f>生产方式演算表!C435</f>
        <v>3</v>
      </c>
      <c r="D435" s="22" t="str">
        <f>IF(生产方式演算表!F435="","",生产方式演算表!F435)</f>
        <v/>
      </c>
      <c r="E435" s="22" t="str">
        <f>IF(生产方式演算表!AO435="","",IF(LEN(生产方式演算表!AO435)=1,生产方式演算表!AO435,ROUND(生产方式演算表!AO435,-1)))</f>
        <v/>
      </c>
      <c r="F435" s="22" t="str">
        <f>IF(生产方式演算表!H435="","",生产方式演算表!H435)</f>
        <v/>
      </c>
      <c r="G435" s="22" t="str">
        <f>IF(生产方式演算表!AP435="","",IF(LEN(生产方式演算表!AP435)=1,生产方式演算表!AP435,ROUND(生产方式演算表!AP435,-1)))</f>
        <v/>
      </c>
      <c r="H435" s="22" t="str">
        <f>IF(生产方式演算表!J435="","",生产方式演算表!J435)</f>
        <v/>
      </c>
      <c r="I435" s="22" t="str">
        <f>IF(生产方式演算表!AQ435="","",IF(LEN(生产方式演算表!AQ435)=1,生产方式演算表!AQ435,ROUND(生产方式演算表!AQ435,-1)))</f>
        <v/>
      </c>
      <c r="J435" s="24" t="str">
        <f>IF(生产方式演算表!AR435=0,"","运力")</f>
        <v/>
      </c>
      <c r="K435" s="24" t="str">
        <f>IF(J435="","",IF(LEN(生产方式演算表!AR435)=1,生产方式演算表!AR435,ROUND(生产方式演算表!AR435,-1)))</f>
        <v/>
      </c>
      <c r="L435" s="3" t="str">
        <f>IF(生产方式演算表!O435="","",生产方式演算表!O435)</f>
        <v>资本家</v>
      </c>
      <c r="M435" s="3">
        <f>IF(生产方式演算表!AT435="","",ROUND(生产方式演算表!AT435,-1))</f>
        <v>140</v>
      </c>
      <c r="N435" s="3" t="str">
        <f>IF(生产方式演算表!Q435="","",生产方式演算表!Q435)</f>
        <v>职员</v>
      </c>
      <c r="O435" s="3">
        <f>IF(生产方式演算表!AU435="","",ROUND(生产方式演算表!AU435,-1))</f>
        <v>370</v>
      </c>
      <c r="P435" s="3" t="str">
        <f>IF(生产方式演算表!S435="","",生产方式演算表!S435)</f>
        <v/>
      </c>
      <c r="Q435" s="3" t="str">
        <f>IF(生产方式演算表!AV435="","",ROUND(生产方式演算表!AV435,-1))</f>
        <v/>
      </c>
      <c r="R435" s="3" t="str">
        <f>IF(生产方式演算表!V435="","",生产方式演算表!V435)</f>
        <v/>
      </c>
      <c r="S435" s="3" t="str">
        <f>IF(生产方式演算表!AW435="","",IF(LEN(生产方式演算表!AW435)=1,生产方式演算表!AW435,ROUND(生产方式演算表!AW435,-1)))</f>
        <v/>
      </c>
      <c r="T435" s="3" t="str">
        <f>IF(生产方式演算表!X435="","",生产方式演算表!X435)</f>
        <v/>
      </c>
      <c r="U435" s="3" t="str">
        <f>IF(生产方式演算表!AX435="","",IF(LEN(生产方式演算表!AX435)=1,生产方式演算表!AX435,ROUND(生产方式演算表!AX435,-1)))</f>
        <v/>
      </c>
      <c r="V435" s="3">
        <f t="shared" si="24"/>
        <v>0</v>
      </c>
      <c r="W435" s="3">
        <f t="shared" si="25"/>
        <v>203</v>
      </c>
      <c r="X435" s="3">
        <f t="shared" si="26"/>
        <v>0</v>
      </c>
      <c r="Y435" s="3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spans="1:34" ht="19.100000000000001" customHeight="1" x14ac:dyDescent="0.4">
      <c r="A436" s="21" t="str">
        <f>生产方式演算表!A436</f>
        <v>pmg_魔导装备厂_所有制</v>
      </c>
      <c r="B436" s="18" t="str">
        <f>IF(生产方式演算表!B436="","",生产方式演算表!B436)</f>
        <v>pm_重_公开交易</v>
      </c>
      <c r="C436" s="21">
        <f>生产方式演算表!C436</f>
        <v>4</v>
      </c>
      <c r="D436" s="22" t="str">
        <f>IF(生产方式演算表!F436="","",生产方式演算表!F436)</f>
        <v/>
      </c>
      <c r="E436" s="22" t="str">
        <f>IF(生产方式演算表!AO436="","",IF(LEN(生产方式演算表!AO436)=1,生产方式演算表!AO436,ROUND(生产方式演算表!AO436,-1)))</f>
        <v/>
      </c>
      <c r="F436" s="22" t="str">
        <f>IF(生产方式演算表!H436="","",生产方式演算表!H436)</f>
        <v/>
      </c>
      <c r="G436" s="22" t="str">
        <f>IF(生产方式演算表!AP436="","",IF(LEN(生产方式演算表!AP436)=1,生产方式演算表!AP436,ROUND(生产方式演算表!AP436,-1)))</f>
        <v/>
      </c>
      <c r="H436" s="22" t="str">
        <f>IF(生产方式演算表!J436="","",生产方式演算表!J436)</f>
        <v/>
      </c>
      <c r="I436" s="22" t="str">
        <f>IF(生产方式演算表!AQ436="","",IF(LEN(生产方式演算表!AQ436)=1,生产方式演算表!AQ436,ROUND(生产方式演算表!AQ436,-1)))</f>
        <v/>
      </c>
      <c r="J436" s="24" t="str">
        <f>IF(生产方式演算表!AR436=0,"","运力")</f>
        <v/>
      </c>
      <c r="K436" s="24" t="str">
        <f>IF(J436="","",IF(LEN(生产方式演算表!AR436)=1,生产方式演算表!AR436,ROUND(生产方式演算表!AR436,-1)))</f>
        <v/>
      </c>
      <c r="L436" s="3" t="str">
        <f>IF(生产方式演算表!O436="","",生产方式演算表!O436)</f>
        <v>资本家</v>
      </c>
      <c r="M436" s="3">
        <f>IF(生产方式演算表!AT436="","",ROUND(生产方式演算表!AT436,-1))</f>
        <v>70</v>
      </c>
      <c r="N436" s="3" t="str">
        <f>IF(生产方式演算表!Q436="","",生产方式演算表!Q436)</f>
        <v>职员</v>
      </c>
      <c r="O436" s="3">
        <f>IF(生产方式演算表!AU436="","",ROUND(生产方式演算表!AU436,-1))</f>
        <v>180</v>
      </c>
      <c r="P436" s="3" t="str">
        <f>IF(生产方式演算表!S436="","",生产方式演算表!S436)</f>
        <v/>
      </c>
      <c r="Q436" s="3" t="str">
        <f>IF(生产方式演算表!AV436="","",ROUND(生产方式演算表!AV436,-1))</f>
        <v/>
      </c>
      <c r="R436" s="3" t="str">
        <f>IF(生产方式演算表!V436="","",生产方式演算表!V436)</f>
        <v/>
      </c>
      <c r="S436" s="3" t="str">
        <f>IF(生产方式演算表!AW436="","",IF(LEN(生产方式演算表!AW436)=1,生产方式演算表!AW436,ROUND(生产方式演算表!AW436,-1)))</f>
        <v/>
      </c>
      <c r="T436" s="3" t="str">
        <f>IF(生产方式演算表!X436="","",生产方式演算表!X436)</f>
        <v/>
      </c>
      <c r="U436" s="3" t="str">
        <f>IF(生产方式演算表!AX436="","",IF(LEN(生产方式演算表!AX436)=1,生产方式演算表!AX436,ROUND(生产方式演算表!AX436,-1)))</f>
        <v/>
      </c>
      <c r="V436" s="3">
        <f t="shared" si="24"/>
        <v>0</v>
      </c>
      <c r="W436" s="3">
        <f t="shared" si="25"/>
        <v>100</v>
      </c>
      <c r="X436" s="3">
        <f t="shared" si="26"/>
        <v>0</v>
      </c>
      <c r="Y436" s="3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customHeight="1" x14ac:dyDescent="0.4">
      <c r="A437" s="21" t="str">
        <f>生产方式演算表!A437</f>
        <v>pmg_魔导装备厂_所有制</v>
      </c>
      <c r="B437" s="18" t="str">
        <f>IF(生产方式演算表!B437="","",生产方式演算表!B437)</f>
        <v>pm_重_政府运营</v>
      </c>
      <c r="C437" s="21">
        <f>生产方式演算表!C437</f>
        <v>5</v>
      </c>
      <c r="D437" s="22" t="str">
        <f>IF(生产方式演算表!F437="","",生产方式演算表!F437)</f>
        <v/>
      </c>
      <c r="E437" s="22" t="str">
        <f>IF(生产方式演算表!AO437="","",IF(LEN(生产方式演算表!AO437)=1,生产方式演算表!AO437,ROUND(生产方式演算表!AO437,-1)))</f>
        <v/>
      </c>
      <c r="F437" s="22" t="str">
        <f>IF(生产方式演算表!H437="","",生产方式演算表!H437)</f>
        <v/>
      </c>
      <c r="G437" s="22" t="str">
        <f>IF(生产方式演算表!AP437="","",IF(LEN(生产方式演算表!AP437)=1,生产方式演算表!AP437,ROUND(生产方式演算表!AP437,-1)))</f>
        <v/>
      </c>
      <c r="H437" s="22" t="str">
        <f>IF(生产方式演算表!J437="","",生产方式演算表!J437)</f>
        <v/>
      </c>
      <c r="I437" s="22" t="str">
        <f>IF(生产方式演算表!AQ437="","",IF(LEN(生产方式演算表!AQ437)=1,生产方式演算表!AQ437,ROUND(生产方式演算表!AQ437,-1)))</f>
        <v/>
      </c>
      <c r="J437" s="24" t="str">
        <f>IF(生产方式演算表!AR437=0,"","运力")</f>
        <v/>
      </c>
      <c r="K437" s="24" t="str">
        <f>IF(J437="","",IF(LEN(生产方式演算表!AR437)=1,生产方式演算表!AR437,ROUND(生产方式演算表!AR437,-1)))</f>
        <v/>
      </c>
      <c r="L437" s="3" t="str">
        <f>IF(生产方式演算表!O437="","",生产方式演算表!O437)</f>
        <v>官僚</v>
      </c>
      <c r="M437" s="3">
        <f>IF(生产方式演算表!AT437="","",ROUND(生产方式演算表!AT437,-1))</f>
        <v>600</v>
      </c>
      <c r="N437" s="3" t="str">
        <f>IF(生产方式演算表!Q437="","",生产方式演算表!Q437)</f>
        <v/>
      </c>
      <c r="O437" s="3" t="str">
        <f>IF(生产方式演算表!AU437="","",ROUND(生产方式演算表!AU437,-1))</f>
        <v/>
      </c>
      <c r="P437" s="3" t="str">
        <f>IF(生产方式演算表!S437="","",生产方式演算表!S437)</f>
        <v/>
      </c>
      <c r="Q437" s="3" t="str">
        <f>IF(生产方式演算表!AV437="","",ROUND(生产方式演算表!AV437,-1))</f>
        <v/>
      </c>
      <c r="R437" s="3" t="str">
        <f>IF(生产方式演算表!V437="","",生产方式演算表!V437)</f>
        <v/>
      </c>
      <c r="S437" s="3" t="str">
        <f>IF(生产方式演算表!AW437="","",IF(LEN(生产方式演算表!AW437)=1,生产方式演算表!AW437,ROUND(生产方式演算表!AW437,-1)))</f>
        <v/>
      </c>
      <c r="T437" s="3" t="str">
        <f>IF(生产方式演算表!X437="","",生产方式演算表!X437)</f>
        <v/>
      </c>
      <c r="U437" s="3" t="str">
        <f>IF(生产方式演算表!AX437="","",IF(LEN(生产方式演算表!AX437)=1,生产方式演算表!AX437,ROUND(生产方式演算表!AX437,-1)))</f>
        <v/>
      </c>
      <c r="V437" s="3">
        <f t="shared" si="24"/>
        <v>0</v>
      </c>
      <c r="W437" s="3">
        <f t="shared" si="25"/>
        <v>40</v>
      </c>
      <c r="X437" s="3">
        <f t="shared" si="26"/>
        <v>0</v>
      </c>
      <c r="Y437" s="3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customHeight="1" x14ac:dyDescent="0.4">
      <c r="A438" s="21" t="str">
        <f>生产方式演算表!A438</f>
        <v>pmg_魔导装备厂_所有制</v>
      </c>
      <c r="B438" s="18" t="str">
        <f>IF(生产方式演算表!B438="","",生产方式演算表!B438)</f>
        <v>pm_重_初级工人合作社</v>
      </c>
      <c r="C438" s="21">
        <f>生产方式演算表!C438</f>
        <v>6</v>
      </c>
      <c r="D438" s="22" t="str">
        <f>IF(生产方式演算表!F438="","",生产方式演算表!F438)</f>
        <v/>
      </c>
      <c r="E438" s="22" t="str">
        <f>IF(生产方式演算表!AO438="","",IF(LEN(生产方式演算表!AO438)=1,生产方式演算表!AO438,ROUND(生产方式演算表!AO438,-1)))</f>
        <v/>
      </c>
      <c r="F438" s="22" t="str">
        <f>IF(生产方式演算表!H438="","",生产方式演算表!H438)</f>
        <v/>
      </c>
      <c r="G438" s="22" t="str">
        <f>IF(生产方式演算表!AP438="","",IF(LEN(生产方式演算表!AP438)=1,生产方式演算表!AP438,ROUND(生产方式演算表!AP438,-1)))</f>
        <v/>
      </c>
      <c r="H438" s="22" t="str">
        <f>IF(生产方式演算表!J438="","",生产方式演算表!J438)</f>
        <v/>
      </c>
      <c r="I438" s="22" t="str">
        <f>IF(生产方式演算表!AQ438="","",IF(LEN(生产方式演算表!AQ438)=1,生产方式演算表!AQ438,ROUND(生产方式演算表!AQ438,-1)))</f>
        <v/>
      </c>
      <c r="J438" s="24" t="str">
        <f>IF(生产方式演算表!AR438=0,"","运力")</f>
        <v/>
      </c>
      <c r="K438" s="24" t="str">
        <f>IF(J438="","",IF(LEN(生产方式演算表!AR438)=1,生产方式演算表!AR438,ROUND(生产方式演算表!AR438,-1)))</f>
        <v/>
      </c>
      <c r="L438" s="3" t="str">
        <f>IF(生产方式演算表!O438="","",生产方式演算表!O438)</f>
        <v>劳工</v>
      </c>
      <c r="M438" s="3">
        <f>IF(生产方式演算表!AT438="","",ROUND(生产方式演算表!AT438,-1))</f>
        <v>300</v>
      </c>
      <c r="N438" s="3" t="str">
        <f>IF(生产方式演算表!Q438="","",生产方式演算表!Q438)</f>
        <v>工程师</v>
      </c>
      <c r="O438" s="3">
        <f>IF(生产方式演算表!AU438="","",ROUND(生产方式演算表!AU438,-1))</f>
        <v>200</v>
      </c>
      <c r="P438" s="3" t="str">
        <f>IF(生产方式演算表!S438="","",生产方式演算表!S438)</f>
        <v/>
      </c>
      <c r="Q438" s="3" t="str">
        <f>IF(生产方式演算表!AV438="","",ROUND(生产方式演算表!AV438,-1))</f>
        <v/>
      </c>
      <c r="R438" s="3" t="str">
        <f>IF(生产方式演算表!V438="","",生产方式演算表!V438)</f>
        <v/>
      </c>
      <c r="S438" s="3" t="str">
        <f>IF(生产方式演算表!AW438="","",IF(LEN(生产方式演算表!AW438)=1,生产方式演算表!AW438,ROUND(生产方式演算表!AW438,-1)))</f>
        <v/>
      </c>
      <c r="T438" s="3" t="str">
        <f>IF(生产方式演算表!X438="","",生产方式演算表!X438)</f>
        <v/>
      </c>
      <c r="U438" s="3" t="str">
        <f>IF(生产方式演算表!AX438="","",IF(LEN(生产方式演算表!AX438)=1,生产方式演算表!AX438,ROUND(生产方式演算表!AX438,-1)))</f>
        <v/>
      </c>
      <c r="V438" s="3">
        <f t="shared" si="24"/>
        <v>0</v>
      </c>
      <c r="W438" s="3">
        <f t="shared" si="25"/>
        <v>11</v>
      </c>
      <c r="X438" s="3">
        <f t="shared" si="26"/>
        <v>0</v>
      </c>
      <c r="Y438" s="3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customHeight="1" x14ac:dyDescent="0.4">
      <c r="A439" s="21" t="str">
        <f>生产方式演算表!A439</f>
        <v>pmg_魔导装备厂_所有制</v>
      </c>
      <c r="B439" s="18" t="str">
        <f>IF(生产方式演算表!B439="","",生产方式演算表!B439)</f>
        <v>pm_重_高级工人合作社</v>
      </c>
      <c r="C439" s="21">
        <f>生产方式演算表!C439</f>
        <v>7</v>
      </c>
      <c r="D439" s="22" t="str">
        <f>IF(生产方式演算表!F439="","",生产方式演算表!F439)</f>
        <v/>
      </c>
      <c r="E439" s="22" t="str">
        <f>IF(生产方式演算表!AO439="","",IF(LEN(生产方式演算表!AO439)=1,生产方式演算表!AO439,ROUND(生产方式演算表!AO439,-1)))</f>
        <v/>
      </c>
      <c r="F439" s="22" t="str">
        <f>IF(生产方式演算表!H439="","",生产方式演算表!H439)</f>
        <v/>
      </c>
      <c r="G439" s="22" t="str">
        <f>IF(生产方式演算表!AP439="","",IF(LEN(生产方式演算表!AP439)=1,生产方式演算表!AP439,ROUND(生产方式演算表!AP439,-1)))</f>
        <v/>
      </c>
      <c r="H439" s="22" t="str">
        <f>IF(生产方式演算表!J439="","",生产方式演算表!J439)</f>
        <v/>
      </c>
      <c r="I439" s="22" t="str">
        <f>IF(生产方式演算表!AQ439="","",IF(LEN(生产方式演算表!AQ439)=1,生产方式演算表!AQ439,ROUND(生产方式演算表!AQ439,-1)))</f>
        <v/>
      </c>
      <c r="J439" s="24" t="str">
        <f>IF(生产方式演算表!AR439=0,"","运力")</f>
        <v/>
      </c>
      <c r="K439" s="24" t="str">
        <f>IF(J439="","",IF(LEN(生产方式演算表!AR439)=1,生产方式演算表!AR439,ROUND(生产方式演算表!AR439,-1)))</f>
        <v/>
      </c>
      <c r="L439" s="3" t="str">
        <f>IF(生产方式演算表!O439="","",生产方式演算表!O439)</f>
        <v>劳工</v>
      </c>
      <c r="M439" s="3">
        <f>IF(生产方式演算表!AT439="","",ROUND(生产方式演算表!AT439,-1))</f>
        <v>150</v>
      </c>
      <c r="N439" s="3" t="str">
        <f>IF(生产方式演算表!Q439="","",生产方式演算表!Q439)</f>
        <v>工程师</v>
      </c>
      <c r="O439" s="3">
        <f>IF(生产方式演算表!AU439="","",ROUND(生产方式演算表!AU439,-1))</f>
        <v>130</v>
      </c>
      <c r="P439" s="3" t="str">
        <f>IF(生产方式演算表!S439="","",生产方式演算表!S439)</f>
        <v>法士</v>
      </c>
      <c r="Q439" s="3">
        <f>IF(生产方式演算表!AV439="","",ROUND(生产方式演算表!AV439,-1))</f>
        <v>90</v>
      </c>
      <c r="R439" s="3" t="str">
        <f>IF(生产方式演算表!V439="","",生产方式演算表!V439)</f>
        <v/>
      </c>
      <c r="S439" s="3" t="str">
        <f>IF(生产方式演算表!AW439="","",IF(LEN(生产方式演算表!AW439)=1,生产方式演算表!AW439,ROUND(生产方式演算表!AW439,-1)))</f>
        <v/>
      </c>
      <c r="T439" s="3" t="str">
        <f>IF(生产方式演算表!X439="","",生产方式演算表!X439)</f>
        <v/>
      </c>
      <c r="U439" s="3" t="str">
        <f>IF(生产方式演算表!AX439="","",IF(LEN(生产方式演算表!AX439)=1,生产方式演算表!AX439,ROUND(生产方式演算表!AX439,-1)))</f>
        <v/>
      </c>
      <c r="V439" s="3">
        <f t="shared" si="24"/>
        <v>0</v>
      </c>
      <c r="W439" s="3">
        <f t="shared" si="25"/>
        <v>6</v>
      </c>
      <c r="X439" s="3">
        <f t="shared" si="26"/>
        <v>0</v>
      </c>
      <c r="Y439" s="3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customHeight="1" x14ac:dyDescent="0.4">
      <c r="A440" s="21" t="str">
        <f>生产方式演算表!A440</f>
        <v>pmg_魔导装备厂_所有制</v>
      </c>
      <c r="B440" s="18" t="str">
        <f>IF(生产方式演算表!B440="","",生产方式演算表!B440)</f>
        <v>pm_重_法师所有</v>
      </c>
      <c r="C440" s="21">
        <f>生产方式演算表!C440</f>
        <v>8</v>
      </c>
      <c r="D440" s="22" t="str">
        <f>IF(生产方式演算表!F440="","",生产方式演算表!F440)</f>
        <v/>
      </c>
      <c r="E440" s="22" t="str">
        <f>IF(生产方式演算表!AO440="","",IF(LEN(生产方式演算表!AO440)=1,生产方式演算表!AO440,ROUND(生产方式演算表!AO440,-1)))</f>
        <v/>
      </c>
      <c r="F440" s="22" t="str">
        <f>IF(生产方式演算表!H440="","",生产方式演算表!H440)</f>
        <v/>
      </c>
      <c r="G440" s="22" t="str">
        <f>IF(生产方式演算表!AP440="","",IF(LEN(生产方式演算表!AP440)=1,生产方式演算表!AP440,ROUND(生产方式演算表!AP440,-1)))</f>
        <v/>
      </c>
      <c r="H440" s="22" t="str">
        <f>IF(生产方式演算表!J440="","",生产方式演算表!J440)</f>
        <v/>
      </c>
      <c r="I440" s="22" t="str">
        <f>IF(生产方式演算表!AQ440="","",IF(LEN(生产方式演算表!AQ440)=1,生产方式演算表!AQ440,ROUND(生产方式演算表!AQ440,-1)))</f>
        <v/>
      </c>
      <c r="J440" s="24" t="str">
        <f>IF(生产方式演算表!AR440=0,"","运力")</f>
        <v/>
      </c>
      <c r="K440" s="24" t="str">
        <f>IF(J440="","",IF(LEN(生产方式演算表!AR440)=1,生产方式演算表!AR440,ROUND(生产方式演算表!AR440,-1)))</f>
        <v/>
      </c>
      <c r="L440" s="3" t="str">
        <f>IF(生产方式演算表!O440="","",生产方式演算表!O440)</f>
        <v>法师</v>
      </c>
      <c r="M440" s="3">
        <f>IF(生产方式演算表!AT440="","",ROUND(生产方式演算表!AT440,-1))</f>
        <v>50</v>
      </c>
      <c r="N440" s="3" t="str">
        <f>IF(生产方式演算表!Q440="","",生产方式演算表!Q440)</f>
        <v>法士</v>
      </c>
      <c r="O440" s="3">
        <f>IF(生产方式演算表!AU440="","",ROUND(生产方式演算表!AU440,-1))</f>
        <v>310</v>
      </c>
      <c r="P440" s="3" t="str">
        <f>IF(生产方式演算表!S440="","",生产方式演算表!S440)</f>
        <v/>
      </c>
      <c r="Q440" s="3" t="str">
        <f>IF(生产方式演算表!AV440="","",ROUND(生产方式演算表!AV440,-1))</f>
        <v/>
      </c>
      <c r="R440" s="3" t="str">
        <f>IF(生产方式演算表!V440="","",生产方式演算表!V440)</f>
        <v/>
      </c>
      <c r="S440" s="3" t="str">
        <f>IF(生产方式演算表!AW440="","",IF(LEN(生产方式演算表!AW440)=1,生产方式演算表!AW440,ROUND(生产方式演算表!AW440,-1)))</f>
        <v/>
      </c>
      <c r="T440" s="3" t="str">
        <f>IF(生产方式演算表!X440="","",生产方式演算表!X440)</f>
        <v/>
      </c>
      <c r="U440" s="3" t="str">
        <f>IF(生产方式演算表!AX440="","",IF(LEN(生产方式演算表!AX440)=1,生产方式演算表!AX440,ROUND(生产方式演算表!AX440,-1)))</f>
        <v/>
      </c>
      <c r="V440" s="3">
        <f t="shared" si="24"/>
        <v>0</v>
      </c>
      <c r="W440" s="3">
        <f t="shared" si="25"/>
        <v>159</v>
      </c>
      <c r="X440" s="3">
        <f t="shared" si="26"/>
        <v>0</v>
      </c>
      <c r="Y440" s="3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customHeight="1" x14ac:dyDescent="0.4">
      <c r="A441" s="21" t="str">
        <f>生产方式演算表!A441</f>
        <v>pmg_魔导动力厂_基础生产</v>
      </c>
      <c r="B441" s="18" t="str">
        <f>IF(生产方式演算表!B441="","",生产方式演算表!B441)</f>
        <v/>
      </c>
      <c r="C441" s="21">
        <f>生产方式演算表!C441</f>
        <v>1</v>
      </c>
      <c r="D441" s="22" t="str">
        <f>IF(生产方式演算表!F441="","",生产方式演算表!F441)</f>
        <v/>
      </c>
      <c r="E441" s="22" t="str">
        <f>IF(生产方式演算表!AO441="","",IF(LEN(生产方式演算表!AO441)=1,生产方式演算表!AO441,ROUND(生产方式演算表!AO441,-1)))</f>
        <v/>
      </c>
      <c r="F441" s="22" t="str">
        <f>IF(生产方式演算表!H441="","",生产方式演算表!H441)</f>
        <v/>
      </c>
      <c r="G441" s="22" t="str">
        <f>IF(生产方式演算表!AP441="","",IF(LEN(生产方式演算表!AP441)=1,生产方式演算表!AP441,ROUND(生产方式演算表!AP441,-1)))</f>
        <v/>
      </c>
      <c r="H441" s="22" t="str">
        <f>IF(生产方式演算表!J441="","",生产方式演算表!J441)</f>
        <v/>
      </c>
      <c r="I441" s="22" t="str">
        <f>IF(生产方式演算表!AQ441="","",IF(LEN(生产方式演算表!AQ441)=1,生产方式演算表!AQ441,ROUND(生产方式演算表!AQ441,-1)))</f>
        <v/>
      </c>
      <c r="J441" s="24" t="str">
        <f>IF(生产方式演算表!AR441=0,"","运力")</f>
        <v/>
      </c>
      <c r="K441" s="24" t="str">
        <f>IF(J441="","",IF(LEN(生产方式演算表!AR441)=1,生产方式演算表!AR441,ROUND(生产方式演算表!AR441,-1)))</f>
        <v/>
      </c>
      <c r="L441" s="3" t="str">
        <f>IF(生产方式演算表!O441="","",生产方式演算表!O441)</f>
        <v>劳工</v>
      </c>
      <c r="M441" s="3">
        <f>IF(生产方式演算表!AT441="","",ROUND(生产方式演算表!AT441,-1))</f>
        <v>4110</v>
      </c>
      <c r="N441" s="3" t="str">
        <f>IF(生产方式演算表!Q441="","",生产方式演算表!Q441)</f>
        <v>工程师</v>
      </c>
      <c r="O441" s="3">
        <f>IF(生产方式演算表!AU441="","",ROUND(生产方式演算表!AU441,-1))</f>
        <v>70</v>
      </c>
      <c r="P441" s="3" t="str">
        <f>IF(生产方式演算表!S441="","",生产方式演算表!S441)</f>
        <v>法士</v>
      </c>
      <c r="Q441" s="3">
        <f>IF(生产方式演算表!AV441="","",ROUND(生产方式演算表!AV441,-1))</f>
        <v>50</v>
      </c>
      <c r="R441" s="3" t="str">
        <f>IF(生产方式演算表!V441="","",生产方式演算表!V441)</f>
        <v/>
      </c>
      <c r="S441" s="3" t="str">
        <f>IF(生产方式演算表!AW441="","",IF(LEN(生产方式演算表!AW441)=1,生产方式演算表!AW441,ROUND(生产方式演算表!AW441,-1)))</f>
        <v/>
      </c>
      <c r="T441" s="3" t="str">
        <f>IF(生产方式演算表!X441="","",生产方式演算表!X441)</f>
        <v/>
      </c>
      <c r="U441" s="3" t="str">
        <f>IF(生产方式演算表!AX441="","",IF(LEN(生产方式演算表!AX441)=1,生产方式演算表!AX441,ROUND(生产方式演算表!AX441,-1)))</f>
        <v/>
      </c>
      <c r="V441" s="3">
        <f t="shared" si="24"/>
        <v>0</v>
      </c>
      <c r="W441" s="3">
        <f t="shared" si="25"/>
        <v>93</v>
      </c>
      <c r="X441" s="3">
        <f t="shared" si="26"/>
        <v>0</v>
      </c>
      <c r="Y441" s="3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customHeight="1" x14ac:dyDescent="0.4">
      <c r="A442" s="21" t="str">
        <f>生产方式演算表!A442</f>
        <v>pmg_魔导动力厂_基础生产</v>
      </c>
      <c r="B442" s="18" t="str">
        <f>IF(生产方式演算表!B442="","",生产方式演算表!B442)</f>
        <v/>
      </c>
      <c r="C442" s="21">
        <f>生产方式演算表!C442</f>
        <v>2</v>
      </c>
      <c r="D442" s="22" t="str">
        <f>IF(生产方式演算表!F442="","",生产方式演算表!F442)</f>
        <v/>
      </c>
      <c r="E442" s="22" t="str">
        <f>IF(生产方式演算表!AO442="","",IF(LEN(生产方式演算表!AO442)=1,生产方式演算表!AO442,ROUND(生产方式演算表!AO442,-1)))</f>
        <v/>
      </c>
      <c r="F442" s="22" t="str">
        <f>IF(生产方式演算表!H442="","",生产方式演算表!H442)</f>
        <v/>
      </c>
      <c r="G442" s="22" t="str">
        <f>IF(生产方式演算表!AP442="","",IF(LEN(生产方式演算表!AP442)=1,生产方式演算表!AP442,ROUND(生产方式演算表!AP442,-1)))</f>
        <v/>
      </c>
      <c r="H442" s="22" t="str">
        <f>IF(生产方式演算表!J442="","",生产方式演算表!J442)</f>
        <v/>
      </c>
      <c r="I442" s="22" t="str">
        <f>IF(生产方式演算表!AQ442="","",IF(LEN(生产方式演算表!AQ442)=1,生产方式演算表!AQ442,ROUND(生产方式演算表!AQ442,-1)))</f>
        <v/>
      </c>
      <c r="J442" s="24" t="str">
        <f>IF(生产方式演算表!AR442=0,"","运力")</f>
        <v/>
      </c>
      <c r="K442" s="24" t="str">
        <f>IF(J442="","",IF(LEN(生产方式演算表!AR442)=1,生产方式演算表!AR442,ROUND(生产方式演算表!AR442,-1)))</f>
        <v/>
      </c>
      <c r="L442" s="3" t="str">
        <f>IF(生产方式演算表!O442="","",生产方式演算表!O442)</f>
        <v>劳工</v>
      </c>
      <c r="M442" s="3">
        <f>IF(生产方式演算表!AT442="","",ROUND(生产方式演算表!AT442,-1))</f>
        <v>3770</v>
      </c>
      <c r="N442" s="3" t="str">
        <f>IF(生产方式演算表!Q442="","",生产方式演算表!Q442)</f>
        <v>工程师</v>
      </c>
      <c r="O442" s="3">
        <f>IF(生产方式演算表!AU442="","",ROUND(生产方式演算表!AU442,-1))</f>
        <v>130</v>
      </c>
      <c r="P442" s="3" t="str">
        <f>IF(生产方式演算表!S442="","",生产方式演算表!S442)</f>
        <v>法士</v>
      </c>
      <c r="Q442" s="3">
        <f>IF(生产方式演算表!AV442="","",ROUND(生产方式演算表!AV442,-1))</f>
        <v>90</v>
      </c>
      <c r="R442" s="3" t="str">
        <f>IF(生产方式演算表!V442="","",生产方式演算表!V442)</f>
        <v/>
      </c>
      <c r="S442" s="3" t="str">
        <f>IF(生产方式演算表!AW442="","",IF(LEN(生产方式演算表!AW442)=1,生产方式演算表!AW442,ROUND(生产方式演算表!AW442,-1)))</f>
        <v/>
      </c>
      <c r="T442" s="3" t="str">
        <f>IF(生产方式演算表!X442="","",生产方式演算表!X442)</f>
        <v/>
      </c>
      <c r="U442" s="3" t="str">
        <f>IF(生产方式演算表!AX442="","",IF(LEN(生产方式演算表!AX442)=1,生产方式演算表!AX442,ROUND(生产方式演算表!AX442,-1)))</f>
        <v/>
      </c>
      <c r="V442" s="3">
        <f t="shared" si="24"/>
        <v>0</v>
      </c>
      <c r="W442" s="3">
        <f t="shared" si="25"/>
        <v>86</v>
      </c>
      <c r="X442" s="3">
        <f t="shared" si="26"/>
        <v>0</v>
      </c>
      <c r="Y442" s="3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customHeight="1" x14ac:dyDescent="0.4">
      <c r="A443" s="21" t="str">
        <f>生产方式演算表!A443</f>
        <v>pmg_魔导动力厂_基础生产</v>
      </c>
      <c r="B443" s="18" t="str">
        <f>IF(生产方式演算表!B443="","",生产方式演算表!B443)</f>
        <v/>
      </c>
      <c r="C443" s="21">
        <f>生产方式演算表!C443</f>
        <v>3</v>
      </c>
      <c r="D443" s="22" t="str">
        <f>IF(生产方式演算表!F443="","",生产方式演算表!F443)</f>
        <v/>
      </c>
      <c r="E443" s="22" t="str">
        <f>IF(生产方式演算表!AO443="","",IF(LEN(生产方式演算表!AO443)=1,生产方式演算表!AO443,ROUND(生产方式演算表!AO443,-1)))</f>
        <v/>
      </c>
      <c r="F443" s="22" t="str">
        <f>IF(生产方式演算表!H443="","",生产方式演算表!H443)</f>
        <v/>
      </c>
      <c r="G443" s="22" t="str">
        <f>IF(生产方式演算表!AP443="","",IF(LEN(生产方式演算表!AP443)=1,生产方式演算表!AP443,ROUND(生产方式演算表!AP443,-1)))</f>
        <v/>
      </c>
      <c r="H443" s="22" t="str">
        <f>IF(生产方式演算表!J443="","",生产方式演算表!J443)</f>
        <v/>
      </c>
      <c r="I443" s="22" t="str">
        <f>IF(生产方式演算表!AQ443="","",IF(LEN(生产方式演算表!AQ443)=1,生产方式演算表!AQ443,ROUND(生产方式演算表!AQ443,-1)))</f>
        <v/>
      </c>
      <c r="J443" s="24" t="str">
        <f>IF(生产方式演算表!AR443=0,"","运力")</f>
        <v/>
      </c>
      <c r="K443" s="24" t="str">
        <f>IF(J443="","",IF(LEN(生产方式演算表!AR443)=1,生产方式演算表!AR443,ROUND(生产方式演算表!AR443,-1)))</f>
        <v/>
      </c>
      <c r="L443" s="3" t="str">
        <f>IF(生产方式演算表!O443="","",生产方式演算表!O443)</f>
        <v>劳工</v>
      </c>
      <c r="M443" s="3">
        <f>IF(生产方式演算表!AT443="","",ROUND(生产方式演算表!AT443,-1))</f>
        <v>3480</v>
      </c>
      <c r="N443" s="3" t="str">
        <f>IF(生产方式演算表!Q443="","",生产方式演算表!Q443)</f>
        <v>工程师</v>
      </c>
      <c r="O443" s="3">
        <f>IF(生产方式演算表!AU443="","",ROUND(生产方式演算表!AU443,-1))</f>
        <v>170</v>
      </c>
      <c r="P443" s="3" t="str">
        <f>IF(生产方式演算表!S443="","",生产方式演算表!S443)</f>
        <v>法士</v>
      </c>
      <c r="Q443" s="3">
        <f>IF(生产方式演算表!AV443="","",ROUND(生产方式演算表!AV443,-1))</f>
        <v>130</v>
      </c>
      <c r="R443" s="3" t="str">
        <f>IF(生产方式演算表!V443="","",生产方式演算表!V443)</f>
        <v/>
      </c>
      <c r="S443" s="3" t="str">
        <f>IF(生产方式演算表!AW443="","",IF(LEN(生产方式演算表!AW443)=1,生产方式演算表!AW443,ROUND(生产方式演算表!AW443,-1)))</f>
        <v/>
      </c>
      <c r="T443" s="3" t="str">
        <f>IF(生产方式演算表!X443="","",生产方式演算表!X443)</f>
        <v/>
      </c>
      <c r="U443" s="3" t="str">
        <f>IF(生产方式演算表!AX443="","",IF(LEN(生产方式演算表!AX443)=1,生产方式演算表!AX443,ROUND(生产方式演算表!AX443,-1)))</f>
        <v/>
      </c>
      <c r="V443" s="3">
        <f t="shared" si="24"/>
        <v>0</v>
      </c>
      <c r="W443" s="3">
        <f t="shared" si="25"/>
        <v>81</v>
      </c>
      <c r="X443" s="3">
        <f t="shared" si="26"/>
        <v>0</v>
      </c>
      <c r="Y443" s="3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customHeight="1" x14ac:dyDescent="0.4">
      <c r="A444" s="21" t="str">
        <f>生产方式演算表!A444</f>
        <v>pmg_魔导动力厂_基础生产</v>
      </c>
      <c r="B444" s="18" t="str">
        <f>IF(生产方式演算表!B444="","",生产方式演算表!B444)</f>
        <v>pm_实验性魔导引擎</v>
      </c>
      <c r="C444" s="21">
        <f>生产方式演算表!C444</f>
        <v>4</v>
      </c>
      <c r="D444" s="22" t="str">
        <f>IF(生产方式演算表!F444="","",生产方式演算表!F444)</f>
        <v>秘银</v>
      </c>
      <c r="E444" s="22">
        <f>IF(生产方式演算表!AO444="","",IF(LEN(生产方式演算表!AO444)=1,生产方式演算表!AO444,ROUND(生产方式演算表!AO444,-1)))</f>
        <v>10</v>
      </c>
      <c r="F444" s="22" t="str">
        <f>IF(生产方式演算表!H444="","",生产方式演算表!H444)</f>
        <v>工具</v>
      </c>
      <c r="G444" s="22">
        <f>IF(生产方式演算表!AP444="","",IF(LEN(生产方式演算表!AP444)=1,生产方式演算表!AP444,ROUND(生产方式演算表!AP444,-1)))</f>
        <v>9</v>
      </c>
      <c r="H444" s="22" t="str">
        <f>IF(生产方式演算表!J444="","",生产方式演算表!J444)</f>
        <v>泽洛</v>
      </c>
      <c r="I444" s="22">
        <f>IF(生产方式演算表!AQ444="","",IF(LEN(生产方式演算表!AQ444)=1,生产方式演算表!AQ444,ROUND(生产方式演算表!AQ444,-1)))</f>
        <v>20</v>
      </c>
      <c r="J444" s="24" t="str">
        <f>IF(生产方式演算表!AR444=0,"","运力")</f>
        <v/>
      </c>
      <c r="K444" s="24" t="str">
        <f>IF(J444="","",IF(LEN(生产方式演算表!AR444)=1,生产方式演算表!AR444,ROUND(生产方式演算表!AR444,-1)))</f>
        <v/>
      </c>
      <c r="L444" s="3" t="str">
        <f>IF(生产方式演算表!O444="","",生产方式演算表!O444)</f>
        <v>劳工</v>
      </c>
      <c r="M444" s="3">
        <f>IF(生产方式演算表!AT444="","",ROUND(生产方式演算表!AT444,-1))</f>
        <v>3230</v>
      </c>
      <c r="N444" s="3" t="str">
        <f>IF(生产方式演算表!Q444="","",生产方式演算表!Q444)</f>
        <v>工程师</v>
      </c>
      <c r="O444" s="3">
        <f>IF(生产方式演算表!AU444="","",ROUND(生产方式演算表!AU444,-1))</f>
        <v>220</v>
      </c>
      <c r="P444" s="3" t="str">
        <f>IF(生产方式演算表!S444="","",生产方式演算表!S444)</f>
        <v>法士</v>
      </c>
      <c r="Q444" s="3">
        <f>IF(生产方式演算表!AV444="","",ROUND(生产方式演算表!AV444,-1))</f>
        <v>160</v>
      </c>
      <c r="R444" s="3" t="str">
        <f>IF(生产方式演算表!V444="","",生产方式演算表!V444)</f>
        <v/>
      </c>
      <c r="S444" s="3" t="str">
        <f>IF(生产方式演算表!AW444="","",IF(LEN(生产方式演算表!AW444)=1,生产方式演算表!AW444,ROUND(生产方式演算表!AW444,-1)))</f>
        <v/>
      </c>
      <c r="T444" s="3" t="str">
        <f>IF(生产方式演算表!X444="","",生产方式演算表!X444)</f>
        <v/>
      </c>
      <c r="U444" s="3" t="str">
        <f>IF(生产方式演算表!AX444="","",IF(LEN(生产方式演算表!AX444)=1,生产方式演算表!AX444,ROUND(生产方式演算表!AX444,-1)))</f>
        <v/>
      </c>
      <c r="V444" s="3">
        <f t="shared" si="24"/>
        <v>2060</v>
      </c>
      <c r="W444" s="3">
        <f t="shared" si="25"/>
        <v>76</v>
      </c>
      <c r="X444" s="3">
        <f t="shared" si="26"/>
        <v>0</v>
      </c>
      <c r="Y444" s="3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customHeight="1" x14ac:dyDescent="0.4">
      <c r="A445" s="21" t="str">
        <f>生产方式演算表!A445</f>
        <v>pmg_魔导动力厂_基础生产</v>
      </c>
      <c r="B445" s="18" t="str">
        <f>IF(生产方式演算表!B445="","",生产方式演算表!B445)</f>
        <v>pm_通用化魔导引擎</v>
      </c>
      <c r="C445" s="21">
        <f>生产方式演算表!C445</f>
        <v>5</v>
      </c>
      <c r="D445" s="22" t="str">
        <f>IF(生产方式演算表!F445="","",生产方式演算表!F445)</f>
        <v>秘银</v>
      </c>
      <c r="E445" s="22">
        <f>IF(生产方式演算表!AO445="","",IF(LEN(生产方式演算表!AO445)=1,生产方式演算表!AO445,ROUND(生产方式演算表!AO445,-1)))</f>
        <v>10</v>
      </c>
      <c r="F445" s="22" t="str">
        <f>IF(生产方式演算表!H445="","",生产方式演算表!H445)</f>
        <v>工具</v>
      </c>
      <c r="G445" s="22">
        <f>IF(生产方式演算表!AP445="","",IF(LEN(生产方式演算表!AP445)=1,生产方式演算表!AP445,ROUND(生产方式演算表!AP445,-1)))</f>
        <v>20</v>
      </c>
      <c r="H445" s="22" t="str">
        <f>IF(生产方式演算表!J445="","",生产方式演算表!J445)</f>
        <v>泽洛</v>
      </c>
      <c r="I445" s="22">
        <f>IF(生产方式演算表!AQ445="","",IF(LEN(生产方式演算表!AQ445)=1,生产方式演算表!AQ445,ROUND(生产方式演算表!AQ445,-1)))</f>
        <v>10</v>
      </c>
      <c r="J445" s="24" t="str">
        <f>IF(生产方式演算表!AR445=0,"","运力")</f>
        <v/>
      </c>
      <c r="K445" s="24" t="str">
        <f>IF(J445="","",IF(LEN(生产方式演算表!AR445)=1,生产方式演算表!AR445,ROUND(生产方式演算表!AR445,-1)))</f>
        <v/>
      </c>
      <c r="L445" s="3" t="str">
        <f>IF(生产方式演算表!O445="","",生产方式演算表!O445)</f>
        <v>劳工</v>
      </c>
      <c r="M445" s="3">
        <f>IF(生产方式演算表!AT445="","",ROUND(生产方式演算表!AT445,-1))</f>
        <v>3020</v>
      </c>
      <c r="N445" s="3" t="str">
        <f>IF(生产方式演算表!Q445="","",生产方式演算表!Q445)</f>
        <v>工程师</v>
      </c>
      <c r="O445" s="3">
        <f>IF(生产方式演算表!AU445="","",ROUND(生产方式演算表!AU445,-1))</f>
        <v>250</v>
      </c>
      <c r="P445" s="3" t="str">
        <f>IF(生产方式演算表!S445="","",生产方式演算表!S445)</f>
        <v>法士</v>
      </c>
      <c r="Q445" s="3">
        <f>IF(生产方式演算表!AV445="","",ROUND(生产方式演算表!AV445,-1))</f>
        <v>190</v>
      </c>
      <c r="R445" s="3" t="str">
        <f>IF(生产方式演算表!V445="","",生产方式演算表!V445)</f>
        <v/>
      </c>
      <c r="S445" s="3" t="str">
        <f>IF(生产方式演算表!AW445="","",IF(LEN(生产方式演算表!AW445)=1,生产方式演算表!AW445,ROUND(生产方式演算表!AW445,-1)))</f>
        <v/>
      </c>
      <c r="T445" s="3" t="str">
        <f>IF(生产方式演算表!X445="","",生产方式演算表!X445)</f>
        <v/>
      </c>
      <c r="U445" s="3" t="str">
        <f>IF(生产方式演算表!AX445="","",IF(LEN(生产方式演算表!AX445)=1,生产方式演算表!AX445,ROUND(生产方式演算表!AX445,-1)))</f>
        <v/>
      </c>
      <c r="V445" s="3">
        <f t="shared" si="24"/>
        <v>2050</v>
      </c>
      <c r="W445" s="3">
        <f t="shared" si="25"/>
        <v>73</v>
      </c>
      <c r="X445" s="3">
        <f t="shared" si="26"/>
        <v>0</v>
      </c>
      <c r="Y445" s="3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1" t="str">
        <f>生产方式演算表!A446</f>
        <v>pmg_魔导动力厂_自动化</v>
      </c>
      <c r="B446" s="18" t="str">
        <f>IF(生产方式演算表!B446="","",生产方式演算表!B446)</f>
        <v>pm_魔动_手工装配</v>
      </c>
      <c r="C446" s="21">
        <f>生产方式演算表!C446</f>
        <v>1</v>
      </c>
      <c r="D446" s="22" t="str">
        <f>IF(生产方式演算表!F446="","",生产方式演算表!F446)</f>
        <v/>
      </c>
      <c r="E446" s="22" t="str">
        <f>IF(生产方式演算表!AO446="","",IF(LEN(生产方式演算表!AO446)=1,生产方式演算表!AO446,ROUND(生产方式演算表!AO446,-1)))</f>
        <v/>
      </c>
      <c r="F446" s="22" t="str">
        <f>IF(生产方式演算表!H446="","",生产方式演算表!H446)</f>
        <v/>
      </c>
      <c r="G446" s="22" t="str">
        <f>IF(生产方式演算表!AP446="","",IF(LEN(生产方式演算表!AP446)=1,生产方式演算表!AP446,ROUND(生产方式演算表!AP446,-1)))</f>
        <v/>
      </c>
      <c r="H446" s="22" t="str">
        <f>IF(生产方式演算表!J446="","",生产方式演算表!J446)</f>
        <v/>
      </c>
      <c r="I446" s="22" t="str">
        <f>IF(生产方式演算表!AQ446="","",IF(LEN(生产方式演算表!AQ446)=1,生产方式演算表!AQ446,ROUND(生产方式演算表!AQ446,-1)))</f>
        <v/>
      </c>
      <c r="J446" s="24" t="str">
        <f>IF(生产方式演算表!AR446=0,"","运力")</f>
        <v/>
      </c>
      <c r="K446" s="24" t="str">
        <f>IF(J446="","",IF(LEN(生产方式演算表!AR446)=1,生产方式演算表!AR446,ROUND(生产方式演算表!AR446,-1)))</f>
        <v/>
      </c>
      <c r="L446" s="3" t="str">
        <f>IF(生产方式演算表!O446="","",生产方式演算表!O446)</f>
        <v/>
      </c>
      <c r="M446" s="3" t="str">
        <f>IF(生产方式演算表!AT446="","",ROUND(生产方式演算表!AT446,-1))</f>
        <v/>
      </c>
      <c r="N446" s="3" t="str">
        <f>IF(生产方式演算表!Q446="","",生产方式演算表!Q446)</f>
        <v/>
      </c>
      <c r="O446" s="3" t="str">
        <f>IF(生产方式演算表!AU446="","",ROUND(生产方式演算表!AU446,-1))</f>
        <v/>
      </c>
      <c r="P446" s="3" t="str">
        <f>IF(生产方式演算表!S446="","",生产方式演算表!S446)</f>
        <v/>
      </c>
      <c r="Q446" s="3" t="str">
        <f>IF(生产方式演算表!AV446="","",ROUND(生产方式演算表!AV446,-1))</f>
        <v/>
      </c>
      <c r="R446" s="3" t="str">
        <f>IF(生产方式演算表!V446="","",生产方式演算表!V446)</f>
        <v/>
      </c>
      <c r="S446" s="3" t="str">
        <f>IF(生产方式演算表!AW446="","",IF(LEN(生产方式演算表!AW446)=1,生产方式演算表!AW446,ROUND(生产方式演算表!AW446,-1)))</f>
        <v/>
      </c>
      <c r="T446" s="3" t="str">
        <f>IF(生产方式演算表!X446="","",生产方式演算表!X446)</f>
        <v/>
      </c>
      <c r="U446" s="3" t="str">
        <f>IF(生产方式演算表!AX446="","",IF(LEN(生产方式演算表!AX446)=1,生产方式演算表!AX446,ROUND(生产方式演算表!AX446,-1)))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1" t="str">
        <f>生产方式演算表!A447</f>
        <v>pmg_魔导动力厂_自动化</v>
      </c>
      <c r="B447" s="18" t="str">
        <f>IF(生产方式演算表!B447="","",生产方式演算表!B447)</f>
        <v>pm_魔动_水管锅炉</v>
      </c>
      <c r="C447" s="21">
        <f>生产方式演算表!C447</f>
        <v>2</v>
      </c>
      <c r="D447" s="22" t="str">
        <f>IF(生产方式演算表!F447="","",生产方式演算表!F447)</f>
        <v>工具</v>
      </c>
      <c r="E447" s="22">
        <f>IF(生产方式演算表!AO447="","",IF(LEN(生产方式演算表!AO447)=1,生产方式演算表!AO447,ROUND(生产方式演算表!AO447,-1)))</f>
        <v>6</v>
      </c>
      <c r="F447" s="22" t="str">
        <f>IF(生产方式演算表!H447="","",生产方式演算表!H447)</f>
        <v/>
      </c>
      <c r="G447" s="22" t="str">
        <f>IF(生产方式演算表!AP447="","",IF(LEN(生产方式演算表!AP447)=1,生产方式演算表!AP447,ROUND(生产方式演算表!AP447,-1)))</f>
        <v/>
      </c>
      <c r="H447" s="22" t="str">
        <f>IF(生产方式演算表!J447="","",生产方式演算表!J447)</f>
        <v/>
      </c>
      <c r="I447" s="22" t="str">
        <f>IF(生产方式演算表!AQ447="","",IF(LEN(生产方式演算表!AQ447)=1,生产方式演算表!AQ447,ROUND(生产方式演算表!AQ447,-1)))</f>
        <v/>
      </c>
      <c r="J447" s="24" t="str">
        <f>IF(生产方式演算表!AR447=0,"","运力")</f>
        <v/>
      </c>
      <c r="K447" s="24" t="str">
        <f>IF(J447="","",IF(LEN(生产方式演算表!AR447)=1,生产方式演算表!AR447,ROUND(生产方式演算表!AR447,-1)))</f>
        <v/>
      </c>
      <c r="L447" s="3" t="str">
        <f>IF(生产方式演算表!O447="","",生产方式演算表!O447)</f>
        <v>劳工</v>
      </c>
      <c r="M447" s="3">
        <f>IF(生产方式演算表!AT447="","",ROUND(生产方式演算表!AT447,-1))</f>
        <v>-360</v>
      </c>
      <c r="N447" s="3" t="str">
        <f>IF(生产方式演算表!Q447="","",生产方式演算表!Q447)</f>
        <v>工程师</v>
      </c>
      <c r="O447" s="3">
        <f>IF(生产方式演算表!AU447="","",ROUND(生产方式演算表!AU447,-1))</f>
        <v>30</v>
      </c>
      <c r="P447" s="3" t="str">
        <f>IF(生产方式演算表!S447="","",生产方式演算表!S447)</f>
        <v/>
      </c>
      <c r="Q447" s="3" t="str">
        <f>IF(生产方式演算表!AV447="","",ROUND(生产方式演算表!AV447,-1))</f>
        <v/>
      </c>
      <c r="R447" s="3" t="str">
        <f>IF(生产方式演算表!V447="","",生产方式演算表!V447)</f>
        <v/>
      </c>
      <c r="S447" s="3" t="str">
        <f>IF(生产方式演算表!AW447="","",IF(LEN(生产方式演算表!AW447)=1,生产方式演算表!AW447,ROUND(生产方式演算表!AW447,-1)))</f>
        <v/>
      </c>
      <c r="T447" s="3" t="str">
        <f>IF(生产方式演算表!X447="","",生产方式演算表!X447)</f>
        <v/>
      </c>
      <c r="U447" s="3" t="str">
        <f>IF(生产方式演算表!AX447="","",IF(LEN(生产方式演算表!AX447)=1,生产方式演算表!AX447,ROUND(生产方式演算表!AX447,-1)))</f>
        <v/>
      </c>
      <c r="V447" s="3">
        <f t="shared" si="24"/>
        <v>240</v>
      </c>
      <c r="W447" s="3">
        <f t="shared" si="25"/>
        <v>-7</v>
      </c>
      <c r="X447" s="3">
        <f t="shared" si="26"/>
        <v>0</v>
      </c>
      <c r="Y447" s="3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1" t="str">
        <f>生产方式演算表!A448</f>
        <v>pmg_魔导动力厂_自动化</v>
      </c>
      <c r="B448" s="18" t="str">
        <f>IF(生产方式演算表!B448="","",生产方式演算表!B448)</f>
        <v>pm_魔动_旋转阀发动机</v>
      </c>
      <c r="C448" s="21">
        <f>生产方式演算表!C448</f>
        <v>3</v>
      </c>
      <c r="D448" s="22" t="str">
        <f>IF(生产方式演算表!F448="","",生产方式演算表!F448)</f>
        <v>煤</v>
      </c>
      <c r="E448" s="22">
        <f>IF(生产方式演算表!AO448="","",IF(LEN(生产方式演算表!AO448)=1,生产方式演算表!AO448,ROUND(生产方式演算表!AO448,-1)))</f>
        <v>4</v>
      </c>
      <c r="F448" s="22" t="str">
        <f>IF(生产方式演算表!H448="","",生产方式演算表!H448)</f>
        <v>工具</v>
      </c>
      <c r="G448" s="22">
        <f>IF(生产方式演算表!AP448="","",IF(LEN(生产方式演算表!AP448)=1,生产方式演算表!AP448,ROUND(生产方式演算表!AP448,-1)))</f>
        <v>3</v>
      </c>
      <c r="H448" s="22" t="str">
        <f>IF(生产方式演算表!J448="","",生产方式演算表!J448)</f>
        <v>树胶</v>
      </c>
      <c r="I448" s="22">
        <f>IF(生产方式演算表!AQ448="","",IF(LEN(生产方式演算表!AQ448)=1,生产方式演算表!AQ448,ROUND(生产方式演算表!AQ448,-1)))</f>
        <v>2</v>
      </c>
      <c r="J448" s="24" t="str">
        <f>IF(生产方式演算表!AR448=0,"","运力")</f>
        <v/>
      </c>
      <c r="K448" s="24" t="str">
        <f>IF(J448="","",IF(LEN(生产方式演算表!AR448)=1,生产方式演算表!AR448,ROUND(生产方式演算表!AR448,-1)))</f>
        <v/>
      </c>
      <c r="L448" s="3" t="str">
        <f>IF(生产方式演算表!O448="","",生产方式演算表!O448)</f>
        <v>劳工</v>
      </c>
      <c r="M448" s="3">
        <f>IF(生产方式演算表!AT448="","",ROUND(生产方式演算表!AT448,-1))</f>
        <v>-720</v>
      </c>
      <c r="N448" s="3" t="str">
        <f>IF(生产方式演算表!Q448="","",生产方式演算表!Q448)</f>
        <v>工程师</v>
      </c>
      <c r="O448" s="3">
        <f>IF(生产方式演算表!AU448="","",ROUND(生产方式演算表!AU448,-1))</f>
        <v>60</v>
      </c>
      <c r="P448" s="3" t="str">
        <f>IF(生产方式演算表!S448="","",生产方式演算表!S448)</f>
        <v/>
      </c>
      <c r="Q448" s="3" t="str">
        <f>IF(生产方式演算表!AV448="","",ROUND(生产方式演算表!AV448,-1))</f>
        <v/>
      </c>
      <c r="R448" s="3" t="str">
        <f>IF(生产方式演算表!V448="","",生产方式演算表!V448)</f>
        <v/>
      </c>
      <c r="S448" s="3" t="str">
        <f>IF(生产方式演算表!AW448="","",IF(LEN(生产方式演算表!AW448)=1,生产方式演算表!AW448,ROUND(生产方式演算表!AW448,-1)))</f>
        <v/>
      </c>
      <c r="T448" s="3" t="str">
        <f>IF(生产方式演算表!X448="","",生产方式演算表!X448)</f>
        <v/>
      </c>
      <c r="U448" s="3" t="str">
        <f>IF(生产方式演算表!AX448="","",IF(LEN(生产方式演算表!AX448)=1,生产方式演算表!AX448,ROUND(生产方式演算表!AX448,-1)))</f>
        <v/>
      </c>
      <c r="V448" s="3">
        <f t="shared" si="24"/>
        <v>320</v>
      </c>
      <c r="W448" s="3">
        <f t="shared" si="25"/>
        <v>-15</v>
      </c>
      <c r="X448" s="3">
        <f t="shared" si="26"/>
        <v>0</v>
      </c>
      <c r="Y448" s="3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1" t="str">
        <f>生产方式演算表!A449</f>
        <v>pmg_魔导动力厂_自动化</v>
      </c>
      <c r="B449" s="18" t="str">
        <f>IF(生产方式演算表!B449="","",生产方式演算表!B449)</f>
        <v>pm_魔动_流水线</v>
      </c>
      <c r="C449" s="21">
        <f>生产方式演算表!C449</f>
        <v>4</v>
      </c>
      <c r="D449" s="22" t="str">
        <f>IF(生产方式演算表!F449="","",生产方式演算表!F449)</f>
        <v>科学引擎</v>
      </c>
      <c r="E449" s="22">
        <f>IF(生产方式演算表!AO449="","",IF(LEN(生产方式演算表!AO449)=1,生产方式演算表!AO449,ROUND(生产方式演算表!AO449,-1)))</f>
        <v>2</v>
      </c>
      <c r="F449" s="22" t="str">
        <f>IF(生产方式演算表!H449="","",生产方式演算表!H449)</f>
        <v>煤</v>
      </c>
      <c r="G449" s="22">
        <f>IF(生产方式演算表!AP449="","",IF(LEN(生产方式演算表!AP449)=1,生产方式演算表!AP449,ROUND(生产方式演算表!AP449,-1)))</f>
        <v>6</v>
      </c>
      <c r="H449" s="22" t="str">
        <f>IF(生产方式演算表!J449="","",生产方式演算表!J449)</f>
        <v>树胶</v>
      </c>
      <c r="I449" s="22">
        <f>IF(生产方式演算表!AQ449="","",IF(LEN(生产方式演算表!AQ449)=1,生产方式演算表!AQ449,ROUND(生产方式演算表!AQ449,-1)))</f>
        <v>2</v>
      </c>
      <c r="J449" s="24" t="str">
        <f>IF(生产方式演算表!AR449=0,"","运力")</f>
        <v/>
      </c>
      <c r="K449" s="24" t="str">
        <f>IF(J449="","",IF(LEN(生产方式演算表!AR449)=1,生产方式演算表!AR449,ROUND(生产方式演算表!AR449,-1)))</f>
        <v/>
      </c>
      <c r="L449" s="3" t="str">
        <f>IF(生产方式演算表!O449="","",生产方式演算表!O449)</f>
        <v>劳工</v>
      </c>
      <c r="M449" s="3">
        <f>IF(生产方式演算表!AT449="","",ROUND(生产方式演算表!AT449,-1))</f>
        <v>-1090</v>
      </c>
      <c r="N449" s="3" t="str">
        <f>IF(生产方式演算表!Q449="","",生产方式演算表!Q449)</f>
        <v>工程师</v>
      </c>
      <c r="O449" s="3">
        <f>IF(生产方式演算表!AU449="","",ROUND(生产方式演算表!AU449,-1))</f>
        <v>90</v>
      </c>
      <c r="P449" s="3" t="str">
        <f>IF(生产方式演算表!S449="","",生产方式演算表!S449)</f>
        <v/>
      </c>
      <c r="Q449" s="3" t="str">
        <f>IF(生产方式演算表!AV449="","",ROUND(生产方式演算表!AV449,-1))</f>
        <v/>
      </c>
      <c r="R449" s="3" t="str">
        <f>IF(生产方式演算表!V449="","",生产方式演算表!V449)</f>
        <v/>
      </c>
      <c r="S449" s="3" t="str">
        <f>IF(生产方式演算表!AW449="","",IF(LEN(生产方式演算表!AW449)=1,生产方式演算表!AW449,ROUND(生产方式演算表!AW449,-1)))</f>
        <v/>
      </c>
      <c r="T449" s="3" t="str">
        <f>IF(生产方式演算表!X449="","",生产方式演算表!X449)</f>
        <v/>
      </c>
      <c r="U449" s="3" t="str">
        <f>IF(生产方式演算表!AX449="","",IF(LEN(生产方式演算表!AX449)=1,生产方式演算表!AX449,ROUND(生产方式演算表!AX449,-1)))</f>
        <v/>
      </c>
      <c r="V449" s="3">
        <f t="shared" si="24"/>
        <v>380</v>
      </c>
      <c r="W449" s="3">
        <f t="shared" si="25"/>
        <v>-22</v>
      </c>
      <c r="X449" s="3">
        <f t="shared" si="26"/>
        <v>0</v>
      </c>
      <c r="Y449" s="3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1" t="str">
        <f>生产方式演算表!A450</f>
        <v>pmg_魔导动力厂_自动化</v>
      </c>
      <c r="B450" s="18" t="str">
        <f>IF(生产方式演算表!B450="","",生产方式演算表!B450)</f>
        <v>pm_魔动_魔导流水线</v>
      </c>
      <c r="C450" s="21">
        <f>生产方式演算表!C450</f>
        <v>5</v>
      </c>
      <c r="D450" s="22" t="str">
        <f>IF(生产方式演算表!F450="","",生产方式演算表!F450)</f>
        <v>魔导引擎</v>
      </c>
      <c r="E450" s="22">
        <f>IF(生产方式演算表!AO450="","",IF(LEN(生产方式演算表!AO450)=1,生产方式演算表!AO450,ROUND(生产方式演算表!AO450,-1)))</f>
        <v>1</v>
      </c>
      <c r="F450" s="22" t="str">
        <f>IF(生产方式演算表!H450="","",生产方式演算表!H450)</f>
        <v>灵能水晶</v>
      </c>
      <c r="G450" s="22">
        <f>IF(生产方式演算表!AP450="","",IF(LEN(生产方式演算表!AP450)=1,生产方式演算表!AP450,ROUND(生产方式演算表!AP450,-1)))</f>
        <v>4</v>
      </c>
      <c r="H450" s="22" t="str">
        <f>IF(生产方式演算表!J450="","",生产方式演算表!J450)</f>
        <v>树胶</v>
      </c>
      <c r="I450" s="22">
        <f>IF(生产方式演算表!AQ450="","",IF(LEN(生产方式演算表!AQ450)=1,生产方式演算表!AQ450,ROUND(生产方式演算表!AQ450,-1)))</f>
        <v>3</v>
      </c>
      <c r="J450" s="24" t="str">
        <f>IF(生产方式演算表!AR450=0,"","运力")</f>
        <v/>
      </c>
      <c r="K450" s="24" t="str">
        <f>IF(J450="","",IF(LEN(生产方式演算表!AR450)=1,生产方式演算表!AR450,ROUND(生产方式演算表!AR450,-1)))</f>
        <v/>
      </c>
      <c r="L450" s="3" t="str">
        <f>IF(生产方式演算表!O450="","",生产方式演算表!O450)</f>
        <v>劳工</v>
      </c>
      <c r="M450" s="3">
        <f>IF(生产方式演算表!AT450="","",ROUND(生产方式演算表!AT450,-1))</f>
        <v>-1450</v>
      </c>
      <c r="N450" s="3" t="str">
        <f>IF(生产方式演算表!Q450="","",生产方式演算表!Q450)</f>
        <v>工程师</v>
      </c>
      <c r="O450" s="3">
        <f>IF(生产方式演算表!AU450="","",ROUND(生产方式演算表!AU450,-1))</f>
        <v>120</v>
      </c>
      <c r="P450" s="3" t="str">
        <f>IF(生产方式演算表!S450="","",生产方式演算表!S450)</f>
        <v/>
      </c>
      <c r="Q450" s="3" t="str">
        <f>IF(生产方式演算表!AV450="","",ROUND(生产方式演算表!AV450,-1))</f>
        <v/>
      </c>
      <c r="R450" s="3" t="str">
        <f>IF(生产方式演算表!V450="","",生产方式演算表!V450)</f>
        <v/>
      </c>
      <c r="S450" s="3" t="str">
        <f>IF(生产方式演算表!AW450="","",IF(LEN(生产方式演算表!AW450)=1,生产方式演算表!AW450,ROUND(生产方式演算表!AW450,-1)))</f>
        <v/>
      </c>
      <c r="T450" s="3" t="str">
        <f>IF(生产方式演算表!X450="","",生产方式演算表!X450)</f>
        <v/>
      </c>
      <c r="U450" s="3" t="str">
        <f>IF(生产方式演算表!AX450="","",IF(LEN(生产方式演算表!AX450)=1,生产方式演算表!AX450,ROUND(生产方式演算表!AX450,-1)))</f>
        <v/>
      </c>
      <c r="V450" s="3">
        <f t="shared" si="24"/>
        <v>440</v>
      </c>
      <c r="W450" s="3">
        <f t="shared" si="25"/>
        <v>-29</v>
      </c>
      <c r="X450" s="3">
        <f t="shared" si="26"/>
        <v>0</v>
      </c>
      <c r="Y450" s="3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1" t="str">
        <f>生产方式演算表!A451</f>
        <v>pmg_魔导动力厂_自动化</v>
      </c>
      <c r="B451" s="18" t="str">
        <f>IF(生产方式演算表!B451="","",生产方式演算表!B451)</f>
        <v>pm_魔动_手工装配</v>
      </c>
      <c r="C451" s="21">
        <f>生产方式演算表!C451</f>
        <v>1</v>
      </c>
      <c r="D451" s="22" t="str">
        <f>IF(生产方式演算表!F451="","",生产方式演算表!F451)</f>
        <v/>
      </c>
      <c r="E451" s="22" t="str">
        <f>IF(生产方式演算表!AO451="","",IF(LEN(生产方式演算表!AO451)=1,生产方式演算表!AO451,ROUND(生产方式演算表!AO451,-1)))</f>
        <v/>
      </c>
      <c r="F451" s="22" t="str">
        <f>IF(生产方式演算表!H451="","",生产方式演算表!H451)</f>
        <v/>
      </c>
      <c r="G451" s="22" t="str">
        <f>IF(生产方式演算表!AP451="","",IF(LEN(生产方式演算表!AP451)=1,生产方式演算表!AP451,ROUND(生产方式演算表!AP451,-1)))</f>
        <v/>
      </c>
      <c r="H451" s="22" t="str">
        <f>IF(生产方式演算表!J451="","",生产方式演算表!J451)</f>
        <v/>
      </c>
      <c r="I451" s="22" t="str">
        <f>IF(生产方式演算表!AQ451="","",IF(LEN(生产方式演算表!AQ451)=1,生产方式演算表!AQ451,ROUND(生产方式演算表!AQ451,-1)))</f>
        <v/>
      </c>
      <c r="J451" s="24" t="str">
        <f>IF(生产方式演算表!AR451=0,"","运力")</f>
        <v/>
      </c>
      <c r="K451" s="24" t="str">
        <f>IF(J451="","",IF(LEN(生产方式演算表!AR451)=1,生产方式演算表!AR451,ROUND(生产方式演算表!AR451,-1)))</f>
        <v/>
      </c>
      <c r="L451" s="3" t="str">
        <f>IF(生产方式演算表!O451="","",生产方式演算表!O451)</f>
        <v/>
      </c>
      <c r="M451" s="3" t="str">
        <f>IF(生产方式演算表!AT451="","",ROUND(生产方式演算表!AT451,-1))</f>
        <v/>
      </c>
      <c r="N451" s="3" t="str">
        <f>IF(生产方式演算表!Q451="","",生产方式演算表!Q451)</f>
        <v/>
      </c>
      <c r="O451" s="3" t="str">
        <f>IF(生产方式演算表!AU451="","",ROUND(生产方式演算表!AU451,-1))</f>
        <v/>
      </c>
      <c r="P451" s="3" t="str">
        <f>IF(生产方式演算表!S451="","",生产方式演算表!S451)</f>
        <v/>
      </c>
      <c r="Q451" s="3" t="str">
        <f>IF(生产方式演算表!AV451="","",ROUND(生产方式演算表!AV451,-1))</f>
        <v/>
      </c>
      <c r="R451" s="3" t="str">
        <f>IF(生产方式演算表!V451="","",生产方式演算表!V451)</f>
        <v/>
      </c>
      <c r="S451" s="3" t="str">
        <f>IF(生产方式演算表!AW451="","",IF(LEN(生产方式演算表!AW451)=1,生产方式演算表!AW451,ROUND(生产方式演算表!AW451,-1)))</f>
        <v/>
      </c>
      <c r="T451" s="3" t="str">
        <f>IF(生产方式演算表!X451="","",生产方式演算表!X451)</f>
        <v/>
      </c>
      <c r="U451" s="3" t="str">
        <f>IF(生产方式演算表!AX451="","",IF(LEN(生产方式演算表!AX451)=1,生产方式演算表!AX451,ROUND(生产方式演算表!AX451,-1)))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1" t="str">
        <f>生产方式演算表!A452</f>
        <v>pmg_魔导动力厂_自动化</v>
      </c>
      <c r="B452" s="18" t="str">
        <f>IF(生产方式演算表!B452="","",生产方式演算表!B452)</f>
        <v>pm_魔动_基础魔偶</v>
      </c>
      <c r="C452" s="21">
        <f>生产方式演算表!C452</f>
        <v>2</v>
      </c>
      <c r="D452" s="22" t="str">
        <f>IF(生产方式演算表!F452="","",生产方式演算表!F452)</f>
        <v>魔偶</v>
      </c>
      <c r="E452" s="22">
        <f>IF(生产方式演算表!AO452="","",IF(LEN(生产方式演算表!AO452)=1,生产方式演算表!AO452,ROUND(生产方式演算表!AO452,-1)))</f>
        <v>2</v>
      </c>
      <c r="F452" s="22" t="str">
        <f>IF(生产方式演算表!H452="","",生产方式演算表!H452)</f>
        <v>灵能水晶</v>
      </c>
      <c r="G452" s="22">
        <f>IF(生产方式演算表!AP452="","",IF(LEN(生产方式演算表!AP452)=1,生产方式演算表!AP452,ROUND(生产方式演算表!AP452,-1)))</f>
        <v>4</v>
      </c>
      <c r="H452" s="22" t="str">
        <f>IF(生产方式演算表!J452="","",生产方式演算表!J452)</f>
        <v/>
      </c>
      <c r="I452" s="22" t="str">
        <f>IF(生产方式演算表!AQ452="","",IF(LEN(生产方式演算表!AQ452)=1,生产方式演算表!AQ452,ROUND(生产方式演算表!AQ452,-1)))</f>
        <v/>
      </c>
      <c r="J452" s="24" t="str">
        <f>IF(生产方式演算表!AR452=0,"","运力")</f>
        <v/>
      </c>
      <c r="K452" s="24" t="str">
        <f>IF(J452="","",IF(LEN(生产方式演算表!AR452)=1,生产方式演算表!AR452,ROUND(生产方式演算表!AR452,-1)))</f>
        <v/>
      </c>
      <c r="L452" s="3" t="str">
        <f>IF(生产方式演算表!O452="","",生产方式演算表!O452)</f>
        <v>劳工</v>
      </c>
      <c r="M452" s="3">
        <f>IF(生产方式演算表!AT452="","",ROUND(生产方式演算表!AT452,-1))</f>
        <v>-540</v>
      </c>
      <c r="N452" s="3" t="str">
        <f>IF(生产方式演算表!Q452="","",生产方式演算表!Q452)</f>
        <v>法士</v>
      </c>
      <c r="O452" s="3">
        <f>IF(生产方式演算表!AU452="","",ROUND(生产方式演算表!AU452,-1))</f>
        <v>30</v>
      </c>
      <c r="P452" s="3" t="str">
        <f>IF(生产方式演算表!S452="","",生产方式演算表!S452)</f>
        <v/>
      </c>
      <c r="Q452" s="3" t="str">
        <f>IF(生产方式演算表!AV452="","",ROUND(生产方式演算表!AV452,-1))</f>
        <v/>
      </c>
      <c r="R452" s="3" t="str">
        <f>IF(生产方式演算表!V452="","",生产方式演算表!V452)</f>
        <v/>
      </c>
      <c r="S452" s="3" t="str">
        <f>IF(生产方式演算表!AW452="","",IF(LEN(生产方式演算表!AW452)=1,生产方式演算表!AW452,ROUND(生产方式演算表!AW452,-1)))</f>
        <v/>
      </c>
      <c r="T452" s="3" t="str">
        <f>IF(生产方式演算表!X452="","",生产方式演算表!X452)</f>
        <v/>
      </c>
      <c r="U452" s="3" t="str">
        <f>IF(生产方式演算表!AX452="","",IF(LEN(生产方式演算表!AX452)=1,生产方式演算表!AX452,ROUND(生产方式演算表!AX452,-1)))</f>
        <v/>
      </c>
      <c r="V452" s="3">
        <f t="shared" si="24"/>
        <v>340</v>
      </c>
      <c r="W452" s="3">
        <f t="shared" si="25"/>
        <v>-11</v>
      </c>
      <c r="X452" s="3">
        <f t="shared" si="26"/>
        <v>0</v>
      </c>
      <c r="Y452" s="3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1" t="str">
        <f>生产方式演算表!A453</f>
        <v>pmg_魔导动力厂_自动化</v>
      </c>
      <c r="B453" s="18" t="str">
        <f>IF(生产方式演算表!B453="","",生产方式演算表!B453)</f>
        <v>pm_魔动_智能魔偶</v>
      </c>
      <c r="C453" s="21">
        <f>生产方式演算表!C453</f>
        <v>3</v>
      </c>
      <c r="D453" s="22" t="str">
        <f>IF(生产方式演算表!F453="","",生产方式演算表!F453)</f>
        <v>魔偶</v>
      </c>
      <c r="E453" s="22">
        <f>IF(生产方式演算表!AO453="","",IF(LEN(生产方式演算表!AO453)=1,生产方式演算表!AO453,ROUND(生产方式演算表!AO453,-1)))</f>
        <v>3</v>
      </c>
      <c r="F453" s="22" t="str">
        <f>IF(生产方式演算表!H453="","",生产方式演算表!H453)</f>
        <v>灵能水晶</v>
      </c>
      <c r="G453" s="22">
        <f>IF(生产方式演算表!AP453="","",IF(LEN(生产方式演算表!AP453)=1,生产方式演算表!AP453,ROUND(生产方式演算表!AP453,-1)))</f>
        <v>5</v>
      </c>
      <c r="H453" s="22" t="str">
        <f>IF(生产方式演算表!J453="","",生产方式演算表!J453)</f>
        <v/>
      </c>
      <c r="I453" s="22" t="str">
        <f>IF(生产方式演算表!AQ453="","",IF(LEN(生产方式演算表!AQ453)=1,生产方式演算表!AQ453,ROUND(生产方式演算表!AQ453,-1)))</f>
        <v/>
      </c>
      <c r="J453" s="24" t="str">
        <f>IF(生产方式演算表!AR453=0,"","运力")</f>
        <v/>
      </c>
      <c r="K453" s="24" t="str">
        <f>IF(J453="","",IF(LEN(生产方式演算表!AR453)=1,生产方式演算表!AR453,ROUND(生产方式演算表!AR453,-1)))</f>
        <v/>
      </c>
      <c r="L453" s="3" t="str">
        <f>IF(生产方式演算表!O453="","",生产方式演算表!O453)</f>
        <v>劳工</v>
      </c>
      <c r="M453" s="3">
        <f>IF(生产方式演算表!AT453="","",ROUND(生产方式演算表!AT453,-1))</f>
        <v>-1090</v>
      </c>
      <c r="N453" s="3" t="str">
        <f>IF(生产方式演算表!Q453="","",生产方式演算表!Q453)</f>
        <v>法士</v>
      </c>
      <c r="O453" s="3">
        <f>IF(生产方式演算表!AU453="","",ROUND(生产方式演算表!AU453,-1))</f>
        <v>70</v>
      </c>
      <c r="P453" s="3" t="str">
        <f>IF(生产方式演算表!S453="","",生产方式演算表!S453)</f>
        <v/>
      </c>
      <c r="Q453" s="3" t="str">
        <f>IF(生产方式演算表!AV453="","",ROUND(生产方式演算表!AV453,-1))</f>
        <v/>
      </c>
      <c r="R453" s="3" t="str">
        <f>IF(生产方式演算表!V453="","",生产方式演算表!V453)</f>
        <v/>
      </c>
      <c r="S453" s="3" t="str">
        <f>IF(生产方式演算表!AW453="","",IF(LEN(生产方式演算表!AW453)=1,生产方式演算表!AW453,ROUND(生产方式演算表!AW453,-1)))</f>
        <v/>
      </c>
      <c r="T453" s="3" t="str">
        <f>IF(生产方式演算表!X453="","",生产方式演算表!X453)</f>
        <v/>
      </c>
      <c r="U453" s="3" t="str">
        <f>IF(生产方式演算表!AX453="","",IF(LEN(生产方式演算表!AX453)=1,生产方式演算表!AX453,ROUND(生产方式演算表!AX453,-1)))</f>
        <v/>
      </c>
      <c r="V453" s="3">
        <f t="shared" si="24"/>
        <v>450</v>
      </c>
      <c r="W453" s="3">
        <f t="shared" si="25"/>
        <v>-22</v>
      </c>
      <c r="X453" s="3">
        <f t="shared" si="26"/>
        <v>0</v>
      </c>
      <c r="Y453" s="3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customHeight="1" x14ac:dyDescent="0.4">
      <c r="A454" s="21" t="str">
        <f>生产方式演算表!A454</f>
        <v>pmg_魔导动力厂_自动化</v>
      </c>
      <c r="B454" s="18" t="str">
        <f>IF(生产方式演算表!B454="","",生产方式演算表!B454)</f>
        <v>pm_魔动_强智能魔偶</v>
      </c>
      <c r="C454" s="21">
        <f>生产方式演算表!C454</f>
        <v>4</v>
      </c>
      <c r="D454" s="22" t="str">
        <f>IF(生产方式演算表!F454="","",生产方式演算表!F454)</f>
        <v>魔偶</v>
      </c>
      <c r="E454" s="22">
        <f>IF(生产方式演算表!AO454="","",IF(LEN(生产方式演算表!AO454)=1,生产方式演算表!AO454,ROUND(生产方式演算表!AO454,-1)))</f>
        <v>3</v>
      </c>
      <c r="F454" s="22" t="str">
        <f>IF(生产方式演算表!H454="","",生产方式演算表!H454)</f>
        <v>灵能水晶</v>
      </c>
      <c r="G454" s="22">
        <f>IF(生产方式演算表!AP454="","",IF(LEN(生产方式演算表!AP454)=1,生产方式演算表!AP454,ROUND(生产方式演算表!AP454,-1)))</f>
        <v>5</v>
      </c>
      <c r="H454" s="22" t="str">
        <f>IF(生产方式演算表!J454="","",生产方式演算表!J454)</f>
        <v>秘银</v>
      </c>
      <c r="I454" s="22">
        <f>IF(生产方式演算表!AQ454="","",IF(LEN(生产方式演算表!AQ454)=1,生产方式演算表!AQ454,ROUND(生产方式演算表!AQ454,-1)))</f>
        <v>1</v>
      </c>
      <c r="J454" s="24" t="str">
        <f>IF(生产方式演算表!AR454=0,"","运力")</f>
        <v/>
      </c>
      <c r="K454" s="24" t="str">
        <f>IF(J454="","",IF(LEN(生产方式演算表!AR454)=1,生产方式演算表!AR454,ROUND(生产方式演算表!AR454,-1)))</f>
        <v/>
      </c>
      <c r="L454" s="3" t="str">
        <f>IF(生产方式演算表!O454="","",生产方式演算表!O454)</f>
        <v>劳工</v>
      </c>
      <c r="M454" s="3">
        <f>IF(生产方式演算表!AT454="","",ROUND(生产方式演算表!AT454,-1))</f>
        <v>-1630</v>
      </c>
      <c r="N454" s="3" t="str">
        <f>IF(生产方式演算表!Q454="","",生产方式演算表!Q454)</f>
        <v>法士</v>
      </c>
      <c r="O454" s="3">
        <f>IF(生产方式演算表!AU454="","",ROUND(生产方式演算表!AU454,-1))</f>
        <v>100</v>
      </c>
      <c r="P454" s="3" t="str">
        <f>IF(生产方式演算表!S454="","",生产方式演算表!S454)</f>
        <v/>
      </c>
      <c r="Q454" s="3" t="str">
        <f>IF(生产方式演算表!AV454="","",ROUND(生产方式演算表!AV454,-1))</f>
        <v/>
      </c>
      <c r="R454" s="3" t="str">
        <f>IF(生产方式演算表!V454="","",生产方式演算表!V454)</f>
        <v/>
      </c>
      <c r="S454" s="3" t="str">
        <f>IF(生产方式演算表!AW454="","",IF(LEN(生产方式演算表!AW454)=1,生产方式演算表!AW454,ROUND(生产方式演算表!AW454,-1)))</f>
        <v/>
      </c>
      <c r="T454" s="3" t="str">
        <f>IF(生产方式演算表!X454="","",生产方式演算表!X454)</f>
        <v/>
      </c>
      <c r="U454" s="3" t="str">
        <f>IF(生产方式演算表!AX454="","",IF(LEN(生产方式演算表!AX454)=1,生产方式演算表!AX454,ROUND(生产方式演算表!AX454,-1)))</f>
        <v/>
      </c>
      <c r="V454" s="3">
        <f t="shared" ref="V454:V517" si="28">SUM(AA454:AC454)</f>
        <v>530</v>
      </c>
      <c r="W454" s="3">
        <f t="shared" ref="W454:W517" si="29">SUM(AD454:AE454)</f>
        <v>-34</v>
      </c>
      <c r="X454" s="3">
        <f t="shared" ref="X454:X517" si="30">SUM(AG454:AH454)</f>
        <v>0</v>
      </c>
      <c r="Y454" s="3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customHeight="1" x14ac:dyDescent="0.4">
      <c r="A455" s="21" t="str">
        <f>生产方式演算表!A455</f>
        <v>pmg_魔导动力厂_自动化</v>
      </c>
      <c r="B455" s="18" t="str">
        <f>IF(生产方式演算表!B455="","",生产方式演算表!B455)</f>
        <v>pm_魔动_魔偶流水线</v>
      </c>
      <c r="C455" s="21">
        <f>生产方式演算表!C455</f>
        <v>5</v>
      </c>
      <c r="D455" s="22" t="str">
        <f>IF(生产方式演算表!F455="","",生产方式演算表!F455)</f>
        <v>魔偶</v>
      </c>
      <c r="E455" s="22">
        <f>IF(生产方式演算表!AO455="","",IF(LEN(生产方式演算表!AO455)=1,生产方式演算表!AO455,ROUND(生产方式演算表!AO455,-1)))</f>
        <v>3</v>
      </c>
      <c r="F455" s="22" t="str">
        <f>IF(生产方式演算表!H455="","",生产方式演算表!H455)</f>
        <v>灵能水晶</v>
      </c>
      <c r="G455" s="22">
        <f>IF(生产方式演算表!AP455="","",IF(LEN(生产方式演算表!AP455)=1,生产方式演算表!AP455,ROUND(生产方式演算表!AP455,-1)))</f>
        <v>6</v>
      </c>
      <c r="H455" s="22" t="str">
        <f>IF(生产方式演算表!J455="","",生产方式演算表!J455)</f>
        <v>魔导引擎</v>
      </c>
      <c r="I455" s="22">
        <f>IF(生产方式演算表!AQ455="","",IF(LEN(生产方式演算表!AQ455)=1,生产方式演算表!AQ455,ROUND(生产方式演算表!AQ455,-1)))</f>
        <v>2</v>
      </c>
      <c r="J455" s="24" t="str">
        <f>IF(生产方式演算表!AR455=0,"","运力")</f>
        <v/>
      </c>
      <c r="K455" s="24" t="str">
        <f>IF(J455="","",IF(LEN(生产方式演算表!AR455)=1,生产方式演算表!AR455,ROUND(生产方式演算表!AR455,-1)))</f>
        <v/>
      </c>
      <c r="L455" s="3" t="str">
        <f>IF(生产方式演算表!O455="","",生产方式演算表!O455)</f>
        <v>劳工</v>
      </c>
      <c r="M455" s="3">
        <f>IF(生产方式演算表!AT455="","",ROUND(生产方式演算表!AT455,-1))</f>
        <v>-2170</v>
      </c>
      <c r="N455" s="3" t="str">
        <f>IF(生产方式演算表!Q455="","",生产方式演算表!Q455)</f>
        <v>法士</v>
      </c>
      <c r="O455" s="3">
        <f>IF(生产方式演算表!AU455="","",ROUND(生产方式演算表!AU455,-1))</f>
        <v>140</v>
      </c>
      <c r="P455" s="3" t="str">
        <f>IF(生产方式演算表!S455="","",生产方式演算表!S455)</f>
        <v/>
      </c>
      <c r="Q455" s="3" t="str">
        <f>IF(生产方式演算表!AV455="","",ROUND(生产方式演算表!AV455,-1))</f>
        <v/>
      </c>
      <c r="R455" s="3" t="str">
        <f>IF(生产方式演算表!V455="","",生产方式演算表!V455)</f>
        <v/>
      </c>
      <c r="S455" s="3" t="str">
        <f>IF(生产方式演算表!AW455="","",IF(LEN(生产方式演算表!AW455)=1,生产方式演算表!AW455,ROUND(生产方式演算表!AW455,-1)))</f>
        <v/>
      </c>
      <c r="T455" s="3" t="str">
        <f>IF(生产方式演算表!X455="","",生产方式演算表!X455)</f>
        <v/>
      </c>
      <c r="U455" s="3" t="str">
        <f>IF(生产方式演算表!AX455="","",IF(LEN(生产方式演算表!AX455)=1,生产方式演算表!AX455,ROUND(生产方式演算表!AX455,-1)))</f>
        <v/>
      </c>
      <c r="V455" s="3">
        <f t="shared" si="28"/>
        <v>670</v>
      </c>
      <c r="W455" s="3">
        <f t="shared" si="29"/>
        <v>-45</v>
      </c>
      <c r="X455" s="3">
        <f t="shared" si="30"/>
        <v>0</v>
      </c>
      <c r="Y455" s="3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customHeight="1" x14ac:dyDescent="0.4">
      <c r="A456" s="21" t="str">
        <f>生产方式演算表!A456</f>
        <v>pmg_魔导动力厂_所有制</v>
      </c>
      <c r="B456" s="18" t="str">
        <f>IF(生产方式演算表!B456="","",生产方式演算表!B456)</f>
        <v>pm_重_商人行会</v>
      </c>
      <c r="C456" s="21">
        <f>生产方式演算表!C456</f>
        <v>1</v>
      </c>
      <c r="D456" s="22" t="str">
        <f>IF(生产方式演算表!F456="","",生产方式演算表!F456)</f>
        <v/>
      </c>
      <c r="E456" s="22" t="str">
        <f>IF(生产方式演算表!AO456="","",IF(LEN(生产方式演算表!AO456)=1,生产方式演算表!AO456,ROUND(生产方式演算表!AO456,-1)))</f>
        <v/>
      </c>
      <c r="F456" s="22" t="str">
        <f>IF(生产方式演算表!H456="","",生产方式演算表!H456)</f>
        <v/>
      </c>
      <c r="G456" s="22" t="str">
        <f>IF(生产方式演算表!AP456="","",IF(LEN(生产方式演算表!AP456)=1,生产方式演算表!AP456,ROUND(生产方式演算表!AP456,-1)))</f>
        <v/>
      </c>
      <c r="H456" s="22" t="str">
        <f>IF(生产方式演算表!J456="","",生产方式演算表!J456)</f>
        <v/>
      </c>
      <c r="I456" s="22" t="str">
        <f>IF(生产方式演算表!AQ456="","",IF(LEN(生产方式演算表!AQ456)=1,生产方式演算表!AQ456,ROUND(生产方式演算表!AQ456,-1)))</f>
        <v/>
      </c>
      <c r="J456" s="24" t="str">
        <f>IF(生产方式演算表!AR456=0,"","运力")</f>
        <v/>
      </c>
      <c r="K456" s="24" t="str">
        <f>IF(J456="","",IF(LEN(生产方式演算表!AR456)=1,生产方式演算表!AR456,ROUND(生产方式演算表!AR456,-1)))</f>
        <v/>
      </c>
      <c r="L456" s="3" t="str">
        <f>IF(生产方式演算表!O456="","",生产方式演算表!O456)</f>
        <v>职员</v>
      </c>
      <c r="M456" s="3">
        <f>IF(生产方式演算表!AT456="","",ROUND(生产方式演算表!AT456,-1))</f>
        <v>420</v>
      </c>
      <c r="N456" s="3" t="str">
        <f>IF(生产方式演算表!Q456="","",生产方式演算表!Q456)</f>
        <v>贵族</v>
      </c>
      <c r="O456" s="3">
        <f>IF(生产方式演算表!AU456="","",ROUND(生产方式演算表!AU456,-1))</f>
        <v>50</v>
      </c>
      <c r="P456" s="3" t="str">
        <f>IF(生产方式演算表!S456="","",生产方式演算表!S456)</f>
        <v/>
      </c>
      <c r="Q456" s="3" t="str">
        <f>IF(生产方式演算表!AV456="","",ROUND(生产方式演算表!AV456,-1))</f>
        <v/>
      </c>
      <c r="R456" s="3" t="str">
        <f>IF(生产方式演算表!V456="","",生产方式演算表!V456)</f>
        <v/>
      </c>
      <c r="S456" s="3" t="str">
        <f>IF(生产方式演算表!AW456="","",IF(LEN(生产方式演算表!AW456)=1,生产方式演算表!AW456,ROUND(生产方式演算表!AW456,-1)))</f>
        <v/>
      </c>
      <c r="T456" s="3" t="str">
        <f>IF(生产方式演算表!X456="","",生产方式演算表!X456)</f>
        <v/>
      </c>
      <c r="U456" s="3" t="str">
        <f>IF(生产方式演算表!AX456="","",IF(LEN(生产方式演算表!AX456)=1,生产方式演算表!AX456,ROUND(生产方式演算表!AX456,-1)))</f>
        <v/>
      </c>
      <c r="V456" s="3">
        <f t="shared" si="28"/>
        <v>0</v>
      </c>
      <c r="W456" s="3">
        <f t="shared" si="29"/>
        <v>21</v>
      </c>
      <c r="X456" s="3">
        <f t="shared" si="30"/>
        <v>0</v>
      </c>
      <c r="Y456" s="3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customHeight="1" x14ac:dyDescent="0.4">
      <c r="A457" s="21" t="str">
        <f>生产方式演算表!A457</f>
        <v>pmg_魔导动力厂_所有制</v>
      </c>
      <c r="B457" s="18" t="str">
        <f>IF(生产方式演算表!B457="","",生产方式演算表!B457)</f>
        <v>pm_重_教会所有</v>
      </c>
      <c r="C457" s="21">
        <f>生产方式演算表!C457</f>
        <v>2</v>
      </c>
      <c r="D457" s="22" t="str">
        <f>IF(生产方式演算表!F457="","",生产方式演算表!F457)</f>
        <v/>
      </c>
      <c r="E457" s="22" t="str">
        <f>IF(生产方式演算表!AO457="","",IF(LEN(生产方式演算表!AO457)=1,生产方式演算表!AO457,ROUND(生产方式演算表!AO457,-1)))</f>
        <v/>
      </c>
      <c r="F457" s="22" t="str">
        <f>IF(生产方式演算表!H457="","",生产方式演算表!H457)</f>
        <v/>
      </c>
      <c r="G457" s="22" t="str">
        <f>IF(生产方式演算表!AP457="","",IF(LEN(生产方式演算表!AP457)=1,生产方式演算表!AP457,ROUND(生产方式演算表!AP457,-1)))</f>
        <v/>
      </c>
      <c r="H457" s="22" t="str">
        <f>IF(生产方式演算表!J457="","",生产方式演算表!J457)</f>
        <v/>
      </c>
      <c r="I457" s="22" t="str">
        <f>IF(生产方式演算表!AQ457="","",IF(LEN(生产方式演算表!AQ457)=1,生产方式演算表!AQ457,ROUND(生产方式演算表!AQ457,-1)))</f>
        <v/>
      </c>
      <c r="J457" s="24" t="str">
        <f>IF(生产方式演算表!AR457=0,"","运力")</f>
        <v/>
      </c>
      <c r="K457" s="24" t="str">
        <f>IF(J457="","",IF(LEN(生产方式演算表!AR457)=1,生产方式演算表!AR457,ROUND(生产方式演算表!AR457,-1)))</f>
        <v/>
      </c>
      <c r="L457" s="3" t="str">
        <f>IF(生产方式演算表!O457="","",生产方式演算表!O457)</f>
        <v>教士</v>
      </c>
      <c r="M457" s="3">
        <f>IF(生产方式演算表!AT457="","",ROUND(生产方式演算表!AT457,-1))</f>
        <v>530</v>
      </c>
      <c r="N457" s="3" t="str">
        <f>IF(生产方式演算表!Q457="","",生产方式演算表!Q457)</f>
        <v/>
      </c>
      <c r="O457" s="3" t="str">
        <f>IF(生产方式演算表!AU457="","",ROUND(生产方式演算表!AU457,-1))</f>
        <v/>
      </c>
      <c r="P457" s="3" t="str">
        <f>IF(生产方式演算表!S457="","",生产方式演算表!S457)</f>
        <v/>
      </c>
      <c r="Q457" s="3" t="str">
        <f>IF(生产方式演算表!AV457="","",ROUND(生产方式演算表!AV457,-1))</f>
        <v/>
      </c>
      <c r="R457" s="3" t="str">
        <f>IF(生产方式演算表!V457="","",生产方式演算表!V457)</f>
        <v/>
      </c>
      <c r="S457" s="3" t="str">
        <f>IF(生产方式演算表!AW457="","",IF(LEN(生产方式演算表!AW457)=1,生产方式演算表!AW457,ROUND(生产方式演算表!AW457,-1)))</f>
        <v/>
      </c>
      <c r="T457" s="3" t="str">
        <f>IF(生产方式演算表!X457="","",生产方式演算表!X457)</f>
        <v/>
      </c>
      <c r="U457" s="3" t="str">
        <f>IF(生产方式演算表!AX457="","",IF(LEN(生产方式演算表!AX457)=1,生产方式演算表!AX457,ROUND(生产方式演算表!AX457,-1)))</f>
        <v/>
      </c>
      <c r="V457" s="3">
        <f t="shared" si="28"/>
        <v>0</v>
      </c>
      <c r="W457" s="3">
        <f t="shared" si="29"/>
        <v>35</v>
      </c>
      <c r="X457" s="3">
        <f t="shared" si="30"/>
        <v>0</v>
      </c>
      <c r="Y457" s="3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customHeight="1" x14ac:dyDescent="0.4">
      <c r="A458" s="21" t="str">
        <f>生产方式演算表!A458</f>
        <v>pmg_魔导动力厂_所有制</v>
      </c>
      <c r="B458" s="18" t="str">
        <f>IF(生产方式演算表!B458="","",生产方式演算表!B458)</f>
        <v>pm_重_私人运营</v>
      </c>
      <c r="C458" s="21">
        <f>生产方式演算表!C458</f>
        <v>3</v>
      </c>
      <c r="D458" s="22" t="str">
        <f>IF(生产方式演算表!F458="","",生产方式演算表!F458)</f>
        <v/>
      </c>
      <c r="E458" s="22" t="str">
        <f>IF(生产方式演算表!AO458="","",IF(LEN(生产方式演算表!AO458)=1,生产方式演算表!AO458,ROUND(生产方式演算表!AO458,-1)))</f>
        <v/>
      </c>
      <c r="F458" s="22" t="str">
        <f>IF(生产方式演算表!H458="","",生产方式演算表!H458)</f>
        <v/>
      </c>
      <c r="G458" s="22" t="str">
        <f>IF(生产方式演算表!AP458="","",IF(LEN(生产方式演算表!AP458)=1,生产方式演算表!AP458,ROUND(生产方式演算表!AP458,-1)))</f>
        <v/>
      </c>
      <c r="H458" s="22" t="str">
        <f>IF(生产方式演算表!J458="","",生产方式演算表!J458)</f>
        <v/>
      </c>
      <c r="I458" s="22" t="str">
        <f>IF(生产方式演算表!AQ458="","",IF(LEN(生产方式演算表!AQ458)=1,生产方式演算表!AQ458,ROUND(生产方式演算表!AQ458,-1)))</f>
        <v/>
      </c>
      <c r="J458" s="24" t="str">
        <f>IF(生产方式演算表!AR458=0,"","运力")</f>
        <v/>
      </c>
      <c r="K458" s="24" t="str">
        <f>IF(J458="","",IF(LEN(生产方式演算表!AR458)=1,生产方式演算表!AR458,ROUND(生产方式演算表!AR458,-1)))</f>
        <v/>
      </c>
      <c r="L458" s="3" t="str">
        <f>IF(生产方式演算表!O458="","",生产方式演算表!O458)</f>
        <v>资本家</v>
      </c>
      <c r="M458" s="3">
        <f>IF(生产方式演算表!AT458="","",ROUND(生产方式演算表!AT458,-1))</f>
        <v>140</v>
      </c>
      <c r="N458" s="3" t="str">
        <f>IF(生产方式演算表!Q458="","",生产方式演算表!Q458)</f>
        <v>职员</v>
      </c>
      <c r="O458" s="3">
        <f>IF(生产方式演算表!AU458="","",ROUND(生产方式演算表!AU458,-1))</f>
        <v>370</v>
      </c>
      <c r="P458" s="3" t="str">
        <f>IF(生产方式演算表!S458="","",生产方式演算表!S458)</f>
        <v/>
      </c>
      <c r="Q458" s="3" t="str">
        <f>IF(生产方式演算表!AV458="","",ROUND(生产方式演算表!AV458,-1))</f>
        <v/>
      </c>
      <c r="R458" s="3" t="str">
        <f>IF(生产方式演算表!V458="","",生产方式演算表!V458)</f>
        <v/>
      </c>
      <c r="S458" s="3" t="str">
        <f>IF(生产方式演算表!AW458="","",IF(LEN(生产方式演算表!AW458)=1,生产方式演算表!AW458,ROUND(生产方式演算表!AW458,-1)))</f>
        <v/>
      </c>
      <c r="T458" s="3" t="str">
        <f>IF(生产方式演算表!X458="","",生产方式演算表!X458)</f>
        <v/>
      </c>
      <c r="U458" s="3" t="str">
        <f>IF(生产方式演算表!AX458="","",IF(LEN(生产方式演算表!AX458)=1,生产方式演算表!AX458,ROUND(生产方式演算表!AX458,-1)))</f>
        <v/>
      </c>
      <c r="V458" s="3">
        <f t="shared" si="28"/>
        <v>0</v>
      </c>
      <c r="W458" s="3">
        <f t="shared" si="29"/>
        <v>203</v>
      </c>
      <c r="X458" s="3">
        <f t="shared" si="30"/>
        <v>0</v>
      </c>
      <c r="Y458" s="3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customHeight="1" x14ac:dyDescent="0.4">
      <c r="A459" s="21" t="str">
        <f>生产方式演算表!A459</f>
        <v>pmg_魔导动力厂_所有制</v>
      </c>
      <c r="B459" s="18" t="str">
        <f>IF(生产方式演算表!B459="","",生产方式演算表!B459)</f>
        <v>pm_重_公开交易</v>
      </c>
      <c r="C459" s="21">
        <f>生产方式演算表!C459</f>
        <v>4</v>
      </c>
      <c r="D459" s="22" t="str">
        <f>IF(生产方式演算表!F459="","",生产方式演算表!F459)</f>
        <v/>
      </c>
      <c r="E459" s="22" t="str">
        <f>IF(生产方式演算表!AO459="","",IF(LEN(生产方式演算表!AO459)=1,生产方式演算表!AO459,ROUND(生产方式演算表!AO459,-1)))</f>
        <v/>
      </c>
      <c r="F459" s="22" t="str">
        <f>IF(生产方式演算表!H459="","",生产方式演算表!H459)</f>
        <v/>
      </c>
      <c r="G459" s="22" t="str">
        <f>IF(生产方式演算表!AP459="","",IF(LEN(生产方式演算表!AP459)=1,生产方式演算表!AP459,ROUND(生产方式演算表!AP459,-1)))</f>
        <v/>
      </c>
      <c r="H459" s="22" t="str">
        <f>IF(生产方式演算表!J459="","",生产方式演算表!J459)</f>
        <v/>
      </c>
      <c r="I459" s="22" t="str">
        <f>IF(生产方式演算表!AQ459="","",IF(LEN(生产方式演算表!AQ459)=1,生产方式演算表!AQ459,ROUND(生产方式演算表!AQ459,-1)))</f>
        <v/>
      </c>
      <c r="J459" s="24" t="str">
        <f>IF(生产方式演算表!AR459=0,"","运力")</f>
        <v/>
      </c>
      <c r="K459" s="24" t="str">
        <f>IF(J459="","",IF(LEN(生产方式演算表!AR459)=1,生产方式演算表!AR459,ROUND(生产方式演算表!AR459,-1)))</f>
        <v/>
      </c>
      <c r="L459" s="3" t="str">
        <f>IF(生产方式演算表!O459="","",生产方式演算表!O459)</f>
        <v>资本家</v>
      </c>
      <c r="M459" s="3">
        <f>IF(生产方式演算表!AT459="","",ROUND(生产方式演算表!AT459,-1))</f>
        <v>70</v>
      </c>
      <c r="N459" s="3" t="str">
        <f>IF(生产方式演算表!Q459="","",生产方式演算表!Q459)</f>
        <v>职员</v>
      </c>
      <c r="O459" s="3">
        <f>IF(生产方式演算表!AU459="","",ROUND(生产方式演算表!AU459,-1))</f>
        <v>180</v>
      </c>
      <c r="P459" s="3" t="str">
        <f>IF(生产方式演算表!S459="","",生产方式演算表!S459)</f>
        <v/>
      </c>
      <c r="Q459" s="3" t="str">
        <f>IF(生产方式演算表!AV459="","",ROUND(生产方式演算表!AV459,-1))</f>
        <v/>
      </c>
      <c r="R459" s="3" t="str">
        <f>IF(生产方式演算表!V459="","",生产方式演算表!V459)</f>
        <v/>
      </c>
      <c r="S459" s="3" t="str">
        <f>IF(生产方式演算表!AW459="","",IF(LEN(生产方式演算表!AW459)=1,生产方式演算表!AW459,ROUND(生产方式演算表!AW459,-1)))</f>
        <v/>
      </c>
      <c r="T459" s="3" t="str">
        <f>IF(生产方式演算表!X459="","",生产方式演算表!X459)</f>
        <v/>
      </c>
      <c r="U459" s="3" t="str">
        <f>IF(生产方式演算表!AX459="","",IF(LEN(生产方式演算表!AX459)=1,生产方式演算表!AX459,ROUND(生产方式演算表!AX459,-1)))</f>
        <v/>
      </c>
      <c r="V459" s="3">
        <f t="shared" si="28"/>
        <v>0</v>
      </c>
      <c r="W459" s="3">
        <f t="shared" si="29"/>
        <v>100</v>
      </c>
      <c r="X459" s="3">
        <f t="shared" si="30"/>
        <v>0</v>
      </c>
      <c r="Y459" s="3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customHeight="1" x14ac:dyDescent="0.4">
      <c r="A460" s="21" t="str">
        <f>生产方式演算表!A460</f>
        <v>pmg_魔导动力厂_所有制</v>
      </c>
      <c r="B460" s="18" t="str">
        <f>IF(生产方式演算表!B460="","",生产方式演算表!B460)</f>
        <v>pm_重_政府运营</v>
      </c>
      <c r="C460" s="21">
        <f>生产方式演算表!C460</f>
        <v>5</v>
      </c>
      <c r="D460" s="22" t="str">
        <f>IF(生产方式演算表!F460="","",生产方式演算表!F460)</f>
        <v/>
      </c>
      <c r="E460" s="22" t="str">
        <f>IF(生产方式演算表!AO460="","",IF(LEN(生产方式演算表!AO460)=1,生产方式演算表!AO460,ROUND(生产方式演算表!AO460,-1)))</f>
        <v/>
      </c>
      <c r="F460" s="22" t="str">
        <f>IF(生产方式演算表!H460="","",生产方式演算表!H460)</f>
        <v/>
      </c>
      <c r="G460" s="22" t="str">
        <f>IF(生产方式演算表!AP460="","",IF(LEN(生产方式演算表!AP460)=1,生产方式演算表!AP460,ROUND(生产方式演算表!AP460,-1)))</f>
        <v/>
      </c>
      <c r="H460" s="22" t="str">
        <f>IF(生产方式演算表!J460="","",生产方式演算表!J460)</f>
        <v/>
      </c>
      <c r="I460" s="22" t="str">
        <f>IF(生产方式演算表!AQ460="","",IF(LEN(生产方式演算表!AQ460)=1,生产方式演算表!AQ460,ROUND(生产方式演算表!AQ460,-1)))</f>
        <v/>
      </c>
      <c r="J460" s="24" t="str">
        <f>IF(生产方式演算表!AR460=0,"","运力")</f>
        <v/>
      </c>
      <c r="K460" s="24" t="str">
        <f>IF(J460="","",IF(LEN(生产方式演算表!AR460)=1,生产方式演算表!AR460,ROUND(生产方式演算表!AR460,-1)))</f>
        <v/>
      </c>
      <c r="L460" s="3" t="str">
        <f>IF(生产方式演算表!O460="","",生产方式演算表!O460)</f>
        <v>官僚</v>
      </c>
      <c r="M460" s="3">
        <f>IF(生产方式演算表!AT460="","",ROUND(生产方式演算表!AT460,-1))</f>
        <v>600</v>
      </c>
      <c r="N460" s="3" t="str">
        <f>IF(生产方式演算表!Q460="","",生产方式演算表!Q460)</f>
        <v/>
      </c>
      <c r="O460" s="3" t="str">
        <f>IF(生产方式演算表!AU460="","",ROUND(生产方式演算表!AU460,-1))</f>
        <v/>
      </c>
      <c r="P460" s="3" t="str">
        <f>IF(生产方式演算表!S460="","",生产方式演算表!S460)</f>
        <v/>
      </c>
      <c r="Q460" s="3" t="str">
        <f>IF(生产方式演算表!AV460="","",ROUND(生产方式演算表!AV460,-1))</f>
        <v/>
      </c>
      <c r="R460" s="3" t="str">
        <f>IF(生产方式演算表!V460="","",生产方式演算表!V460)</f>
        <v/>
      </c>
      <c r="S460" s="3" t="str">
        <f>IF(生产方式演算表!AW460="","",IF(LEN(生产方式演算表!AW460)=1,生产方式演算表!AW460,ROUND(生产方式演算表!AW460,-1)))</f>
        <v/>
      </c>
      <c r="T460" s="3" t="str">
        <f>IF(生产方式演算表!X460="","",生产方式演算表!X460)</f>
        <v/>
      </c>
      <c r="U460" s="3" t="str">
        <f>IF(生产方式演算表!AX460="","",IF(LEN(生产方式演算表!AX460)=1,生产方式演算表!AX460,ROUND(生产方式演算表!AX460,-1)))</f>
        <v/>
      </c>
      <c r="V460" s="3">
        <f t="shared" si="28"/>
        <v>0</v>
      </c>
      <c r="W460" s="3">
        <f t="shared" si="29"/>
        <v>40</v>
      </c>
      <c r="X460" s="3">
        <f t="shared" si="30"/>
        <v>0</v>
      </c>
      <c r="Y460" s="3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customHeight="1" x14ac:dyDescent="0.4">
      <c r="A461" s="21" t="str">
        <f>生产方式演算表!A461</f>
        <v>pmg_魔导动力厂_所有制</v>
      </c>
      <c r="B461" s="18" t="str">
        <f>IF(生产方式演算表!B461="","",生产方式演算表!B461)</f>
        <v>pm_重_初级工人合作社</v>
      </c>
      <c r="C461" s="21">
        <f>生产方式演算表!C461</f>
        <v>6</v>
      </c>
      <c r="D461" s="22" t="str">
        <f>IF(生产方式演算表!F461="","",生产方式演算表!F461)</f>
        <v/>
      </c>
      <c r="E461" s="22" t="str">
        <f>IF(生产方式演算表!AO461="","",IF(LEN(生产方式演算表!AO461)=1,生产方式演算表!AO461,ROUND(生产方式演算表!AO461,-1)))</f>
        <v/>
      </c>
      <c r="F461" s="22" t="str">
        <f>IF(生产方式演算表!H461="","",生产方式演算表!H461)</f>
        <v/>
      </c>
      <c r="G461" s="22" t="str">
        <f>IF(生产方式演算表!AP461="","",IF(LEN(生产方式演算表!AP461)=1,生产方式演算表!AP461,ROUND(生产方式演算表!AP461,-1)))</f>
        <v/>
      </c>
      <c r="H461" s="22" t="str">
        <f>IF(生产方式演算表!J461="","",生产方式演算表!J461)</f>
        <v/>
      </c>
      <c r="I461" s="22" t="str">
        <f>IF(生产方式演算表!AQ461="","",IF(LEN(生产方式演算表!AQ461)=1,生产方式演算表!AQ461,ROUND(生产方式演算表!AQ461,-1)))</f>
        <v/>
      </c>
      <c r="J461" s="24" t="str">
        <f>IF(生产方式演算表!AR461=0,"","运力")</f>
        <v/>
      </c>
      <c r="K461" s="24" t="str">
        <f>IF(J461="","",IF(LEN(生产方式演算表!AR461)=1,生产方式演算表!AR461,ROUND(生产方式演算表!AR461,-1)))</f>
        <v/>
      </c>
      <c r="L461" s="3" t="str">
        <f>IF(生产方式演算表!O461="","",生产方式演算表!O461)</f>
        <v>劳工</v>
      </c>
      <c r="M461" s="3">
        <f>IF(生产方式演算表!AT461="","",ROUND(生产方式演算表!AT461,-1))</f>
        <v>300</v>
      </c>
      <c r="N461" s="3" t="str">
        <f>IF(生产方式演算表!Q461="","",生产方式演算表!Q461)</f>
        <v>工程师</v>
      </c>
      <c r="O461" s="3">
        <f>IF(生产方式演算表!AU461="","",ROUND(生产方式演算表!AU461,-1))</f>
        <v>200</v>
      </c>
      <c r="P461" s="3" t="str">
        <f>IF(生产方式演算表!S461="","",生产方式演算表!S461)</f>
        <v/>
      </c>
      <c r="Q461" s="3" t="str">
        <f>IF(生产方式演算表!AV461="","",ROUND(生产方式演算表!AV461,-1))</f>
        <v/>
      </c>
      <c r="R461" s="3" t="str">
        <f>IF(生产方式演算表!V461="","",生产方式演算表!V461)</f>
        <v/>
      </c>
      <c r="S461" s="3" t="str">
        <f>IF(生产方式演算表!AW461="","",IF(LEN(生产方式演算表!AW461)=1,生产方式演算表!AW461,ROUND(生产方式演算表!AW461,-1)))</f>
        <v/>
      </c>
      <c r="T461" s="3" t="str">
        <f>IF(生产方式演算表!X461="","",生产方式演算表!X461)</f>
        <v/>
      </c>
      <c r="U461" s="3" t="str">
        <f>IF(生产方式演算表!AX461="","",IF(LEN(生产方式演算表!AX461)=1,生产方式演算表!AX461,ROUND(生产方式演算表!AX461,-1)))</f>
        <v/>
      </c>
      <c r="V461" s="3">
        <f t="shared" si="28"/>
        <v>0</v>
      </c>
      <c r="W461" s="3">
        <f t="shared" si="29"/>
        <v>11</v>
      </c>
      <c r="X461" s="3">
        <f t="shared" si="30"/>
        <v>0</v>
      </c>
      <c r="Y461" s="3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customHeight="1" x14ac:dyDescent="0.4">
      <c r="A462" s="21" t="str">
        <f>生产方式演算表!A462</f>
        <v>pmg_魔导动力厂_所有制</v>
      </c>
      <c r="B462" s="18" t="str">
        <f>IF(生产方式演算表!B462="","",生产方式演算表!B462)</f>
        <v>pm_重_高级工人合作社</v>
      </c>
      <c r="C462" s="21">
        <f>生产方式演算表!C462</f>
        <v>7</v>
      </c>
      <c r="D462" s="22" t="str">
        <f>IF(生产方式演算表!F462="","",生产方式演算表!F462)</f>
        <v/>
      </c>
      <c r="E462" s="22" t="str">
        <f>IF(生产方式演算表!AO462="","",IF(LEN(生产方式演算表!AO462)=1,生产方式演算表!AO462,ROUND(生产方式演算表!AO462,-1)))</f>
        <v/>
      </c>
      <c r="F462" s="22" t="str">
        <f>IF(生产方式演算表!H462="","",生产方式演算表!H462)</f>
        <v/>
      </c>
      <c r="G462" s="22" t="str">
        <f>IF(生产方式演算表!AP462="","",IF(LEN(生产方式演算表!AP462)=1,生产方式演算表!AP462,ROUND(生产方式演算表!AP462,-1)))</f>
        <v/>
      </c>
      <c r="H462" s="22" t="str">
        <f>IF(生产方式演算表!J462="","",生产方式演算表!J462)</f>
        <v/>
      </c>
      <c r="I462" s="22" t="str">
        <f>IF(生产方式演算表!AQ462="","",IF(LEN(生产方式演算表!AQ462)=1,生产方式演算表!AQ462,ROUND(生产方式演算表!AQ462,-1)))</f>
        <v/>
      </c>
      <c r="J462" s="24" t="str">
        <f>IF(生产方式演算表!AR462=0,"","运力")</f>
        <v/>
      </c>
      <c r="K462" s="24" t="str">
        <f>IF(J462="","",IF(LEN(生产方式演算表!AR462)=1,生产方式演算表!AR462,ROUND(生产方式演算表!AR462,-1)))</f>
        <v/>
      </c>
      <c r="L462" s="3" t="str">
        <f>IF(生产方式演算表!O462="","",生产方式演算表!O462)</f>
        <v>劳工</v>
      </c>
      <c r="M462" s="3">
        <f>IF(生产方式演算表!AT462="","",ROUND(生产方式演算表!AT462,-1))</f>
        <v>150</v>
      </c>
      <c r="N462" s="3" t="str">
        <f>IF(生产方式演算表!Q462="","",生产方式演算表!Q462)</f>
        <v>工程师</v>
      </c>
      <c r="O462" s="3">
        <f>IF(生产方式演算表!AU462="","",ROUND(生产方式演算表!AU462,-1))</f>
        <v>130</v>
      </c>
      <c r="P462" s="3" t="str">
        <f>IF(生产方式演算表!S462="","",生产方式演算表!S462)</f>
        <v>法士</v>
      </c>
      <c r="Q462" s="3">
        <f>IF(生产方式演算表!AV462="","",ROUND(生产方式演算表!AV462,-1))</f>
        <v>90</v>
      </c>
      <c r="R462" s="3" t="str">
        <f>IF(生产方式演算表!V462="","",生产方式演算表!V462)</f>
        <v/>
      </c>
      <c r="S462" s="3" t="str">
        <f>IF(生产方式演算表!AW462="","",IF(LEN(生产方式演算表!AW462)=1,生产方式演算表!AW462,ROUND(生产方式演算表!AW462,-1)))</f>
        <v/>
      </c>
      <c r="T462" s="3" t="str">
        <f>IF(生产方式演算表!X462="","",生产方式演算表!X462)</f>
        <v/>
      </c>
      <c r="U462" s="3" t="str">
        <f>IF(生产方式演算表!AX462="","",IF(LEN(生产方式演算表!AX462)=1,生产方式演算表!AX462,ROUND(生产方式演算表!AX462,-1)))</f>
        <v/>
      </c>
      <c r="V462" s="3">
        <f t="shared" si="28"/>
        <v>0</v>
      </c>
      <c r="W462" s="3">
        <f t="shared" si="29"/>
        <v>6</v>
      </c>
      <c r="X462" s="3">
        <f t="shared" si="30"/>
        <v>0</v>
      </c>
      <c r="Y462" s="3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customHeight="1" x14ac:dyDescent="0.4">
      <c r="A463" s="21" t="str">
        <f>生产方式演算表!A463</f>
        <v>pmg_魔导动力厂_所有制</v>
      </c>
      <c r="B463" s="18" t="str">
        <f>IF(生产方式演算表!B463="","",生产方式演算表!B463)</f>
        <v>pm_重_法师所有</v>
      </c>
      <c r="C463" s="21">
        <f>生产方式演算表!C463</f>
        <v>8</v>
      </c>
      <c r="D463" s="22" t="str">
        <f>IF(生产方式演算表!F463="","",生产方式演算表!F463)</f>
        <v/>
      </c>
      <c r="E463" s="22" t="str">
        <f>IF(生产方式演算表!AO463="","",IF(LEN(生产方式演算表!AO463)=1,生产方式演算表!AO463,ROUND(生产方式演算表!AO463,-1)))</f>
        <v/>
      </c>
      <c r="F463" s="22" t="str">
        <f>IF(生产方式演算表!H463="","",生产方式演算表!H463)</f>
        <v/>
      </c>
      <c r="G463" s="22" t="str">
        <f>IF(生产方式演算表!AP463="","",IF(LEN(生产方式演算表!AP463)=1,生产方式演算表!AP463,ROUND(生产方式演算表!AP463,-1)))</f>
        <v/>
      </c>
      <c r="H463" s="22" t="str">
        <f>IF(生产方式演算表!J463="","",生产方式演算表!J463)</f>
        <v/>
      </c>
      <c r="I463" s="22" t="str">
        <f>IF(生产方式演算表!AQ463="","",IF(LEN(生产方式演算表!AQ463)=1,生产方式演算表!AQ463,ROUND(生产方式演算表!AQ463,-1)))</f>
        <v/>
      </c>
      <c r="J463" s="24" t="str">
        <f>IF(生产方式演算表!AR463=0,"","运力")</f>
        <v/>
      </c>
      <c r="K463" s="24" t="str">
        <f>IF(J463="","",IF(LEN(生产方式演算表!AR463)=1,生产方式演算表!AR463,ROUND(生产方式演算表!AR463,-1)))</f>
        <v/>
      </c>
      <c r="L463" s="3" t="str">
        <f>IF(生产方式演算表!O463="","",生产方式演算表!O463)</f>
        <v>法师</v>
      </c>
      <c r="M463" s="3">
        <f>IF(生产方式演算表!AT463="","",ROUND(生产方式演算表!AT463,-1))</f>
        <v>50</v>
      </c>
      <c r="N463" s="3" t="str">
        <f>IF(生产方式演算表!Q463="","",生产方式演算表!Q463)</f>
        <v>法士</v>
      </c>
      <c r="O463" s="3">
        <f>IF(生产方式演算表!AU463="","",ROUND(生产方式演算表!AU463,-1))</f>
        <v>310</v>
      </c>
      <c r="P463" s="3" t="str">
        <f>IF(生产方式演算表!S463="","",生产方式演算表!S463)</f>
        <v/>
      </c>
      <c r="Q463" s="3" t="str">
        <f>IF(生产方式演算表!AV463="","",ROUND(生产方式演算表!AV463,-1))</f>
        <v/>
      </c>
      <c r="R463" s="3" t="str">
        <f>IF(生产方式演算表!V463="","",生产方式演算表!V463)</f>
        <v/>
      </c>
      <c r="S463" s="3" t="str">
        <f>IF(生产方式演算表!AW463="","",IF(LEN(生产方式演算表!AW463)=1,生产方式演算表!AW463,ROUND(生产方式演算表!AW463,-1)))</f>
        <v/>
      </c>
      <c r="T463" s="3" t="str">
        <f>IF(生产方式演算表!X463="","",生产方式演算表!X463)</f>
        <v/>
      </c>
      <c r="U463" s="3" t="str">
        <f>IF(生产方式演算表!AX463="","",IF(LEN(生产方式演算表!AX463)=1,生产方式演算表!AX463,ROUND(生产方式演算表!AX463,-1)))</f>
        <v/>
      </c>
      <c r="V463" s="3">
        <f t="shared" si="28"/>
        <v>0</v>
      </c>
      <c r="W463" s="3">
        <f t="shared" si="29"/>
        <v>159</v>
      </c>
      <c r="X463" s="3">
        <f t="shared" si="30"/>
        <v>0</v>
      </c>
      <c r="Y463" s="3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customHeight="1" x14ac:dyDescent="0.4">
      <c r="A464" s="21" t="str">
        <f>生产方式演算表!A464</f>
        <v>pmg_魔能军械厂_基础生产</v>
      </c>
      <c r="B464" s="18" t="str">
        <f>IF(生产方式演算表!B464="","",生产方式演算表!B464)</f>
        <v/>
      </c>
      <c r="C464" s="21">
        <f>生产方式演算表!C464</f>
        <v>1</v>
      </c>
      <c r="D464" s="22" t="str">
        <f>IF(生产方式演算表!F464="","",生产方式演算表!F464)</f>
        <v/>
      </c>
      <c r="E464" s="22" t="str">
        <f>IF(生产方式演算表!AO464="","",IF(LEN(生产方式演算表!AO464)=1,生产方式演算表!AO464,ROUND(生产方式演算表!AO464,-1)))</f>
        <v/>
      </c>
      <c r="F464" s="22" t="str">
        <f>IF(生产方式演算表!H464="","",生产方式演算表!H464)</f>
        <v/>
      </c>
      <c r="G464" s="22" t="str">
        <f>IF(生产方式演算表!AP464="","",IF(LEN(生产方式演算表!AP464)=1,生产方式演算表!AP464,ROUND(生产方式演算表!AP464,-1)))</f>
        <v/>
      </c>
      <c r="H464" s="22" t="str">
        <f>IF(生产方式演算表!J464="","",生产方式演算表!J464)</f>
        <v/>
      </c>
      <c r="I464" s="22" t="str">
        <f>IF(生产方式演算表!AQ464="","",IF(LEN(生产方式演算表!AQ464)=1,生产方式演算表!AQ464,ROUND(生产方式演算表!AQ464,-1)))</f>
        <v/>
      </c>
      <c r="J464" s="24" t="str">
        <f>IF(生产方式演算表!AR464=0,"","运力")</f>
        <v/>
      </c>
      <c r="K464" s="24" t="str">
        <f>IF(J464="","",IF(LEN(生产方式演算表!AR464)=1,生产方式演算表!AR464,ROUND(生产方式演算表!AR464,-1)))</f>
        <v/>
      </c>
      <c r="L464" s="3" t="str">
        <f>IF(生产方式演算表!O464="","",生产方式演算表!O464)</f>
        <v>劳工</v>
      </c>
      <c r="M464" s="3">
        <f>IF(生产方式演算表!AT464="","",ROUND(生产方式演算表!AT464,-1))</f>
        <v>4110</v>
      </c>
      <c r="N464" s="3" t="str">
        <f>IF(生产方式演算表!Q464="","",生产方式演算表!Q464)</f>
        <v>工程师</v>
      </c>
      <c r="O464" s="3">
        <f>IF(生产方式演算表!AU464="","",ROUND(生产方式演算表!AU464,-1))</f>
        <v>70</v>
      </c>
      <c r="P464" s="3" t="str">
        <f>IF(生产方式演算表!S464="","",生产方式演算表!S464)</f>
        <v>法士</v>
      </c>
      <c r="Q464" s="3">
        <f>IF(生产方式演算表!AV464="","",ROUND(生产方式演算表!AV464,-1))</f>
        <v>50</v>
      </c>
      <c r="R464" s="3" t="str">
        <f>IF(生产方式演算表!V464="","",生产方式演算表!V464)</f>
        <v>魔能机甲</v>
      </c>
      <c r="S464" s="3">
        <f>IF(生产方式演算表!AW464="","",IF(LEN(生产方式演算表!AW464)=1,生产方式演算表!AW464,ROUND(生产方式演算表!AW464,-1)))</f>
        <v>20</v>
      </c>
      <c r="T464" s="3" t="str">
        <f>IF(生产方式演算表!X464="","",生产方式演算表!X464)</f>
        <v/>
      </c>
      <c r="U464" s="3" t="str">
        <f>IF(生产方式演算表!AX464="","",IF(LEN(生产方式演算表!AX464)=1,生产方式演算表!AX464,ROUND(生产方式演算表!AX464,-1)))</f>
        <v/>
      </c>
      <c r="V464" s="3">
        <f t="shared" si="28"/>
        <v>0</v>
      </c>
      <c r="W464" s="3">
        <f t="shared" si="29"/>
        <v>93</v>
      </c>
      <c r="X464" s="3">
        <f t="shared" si="30"/>
        <v>2000</v>
      </c>
      <c r="Y464" s="3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spans="1:34" ht="19.100000000000001" customHeight="1" x14ac:dyDescent="0.4">
      <c r="A465" s="21" t="str">
        <f>生产方式演算表!A465</f>
        <v>pmg_魔能军械厂_基础生产</v>
      </c>
      <c r="B465" s="18" t="str">
        <f>IF(生产方式演算表!B465="","",生产方式演算表!B465)</f>
        <v/>
      </c>
      <c r="C465" s="21">
        <f>生产方式演算表!C465</f>
        <v>2</v>
      </c>
      <c r="D465" s="22" t="str">
        <f>IF(生产方式演算表!F465="","",生产方式演算表!F465)</f>
        <v/>
      </c>
      <c r="E465" s="22" t="str">
        <f>IF(生产方式演算表!AO465="","",IF(LEN(生产方式演算表!AO465)=1,生产方式演算表!AO465,ROUND(生产方式演算表!AO465,-1)))</f>
        <v/>
      </c>
      <c r="F465" s="22" t="str">
        <f>IF(生产方式演算表!H465="","",生产方式演算表!H465)</f>
        <v/>
      </c>
      <c r="G465" s="22" t="str">
        <f>IF(生产方式演算表!AP465="","",IF(LEN(生产方式演算表!AP465)=1,生产方式演算表!AP465,ROUND(生产方式演算表!AP465,-1)))</f>
        <v/>
      </c>
      <c r="H465" s="22" t="str">
        <f>IF(生产方式演算表!J465="","",生产方式演算表!J465)</f>
        <v/>
      </c>
      <c r="I465" s="22" t="str">
        <f>IF(生产方式演算表!AQ465="","",IF(LEN(生产方式演算表!AQ465)=1,生产方式演算表!AQ465,ROUND(生产方式演算表!AQ465,-1)))</f>
        <v/>
      </c>
      <c r="J465" s="24" t="str">
        <f>IF(生产方式演算表!AR465=0,"","运力")</f>
        <v/>
      </c>
      <c r="K465" s="24" t="str">
        <f>IF(J465="","",IF(LEN(生产方式演算表!AR465)=1,生产方式演算表!AR465,ROUND(生产方式演算表!AR465,-1)))</f>
        <v/>
      </c>
      <c r="L465" s="3" t="str">
        <f>IF(生产方式演算表!O465="","",生产方式演算表!O465)</f>
        <v>劳工</v>
      </c>
      <c r="M465" s="3">
        <f>IF(生产方式演算表!AT465="","",ROUND(生产方式演算表!AT465,-1))</f>
        <v>3770</v>
      </c>
      <c r="N465" s="3" t="str">
        <f>IF(生产方式演算表!Q465="","",生产方式演算表!Q465)</f>
        <v>工程师</v>
      </c>
      <c r="O465" s="3">
        <f>IF(生产方式演算表!AU465="","",ROUND(生产方式演算表!AU465,-1))</f>
        <v>130</v>
      </c>
      <c r="P465" s="3" t="str">
        <f>IF(生产方式演算表!S465="","",生产方式演算表!S465)</f>
        <v>法士</v>
      </c>
      <c r="Q465" s="3">
        <f>IF(生产方式演算表!AV465="","",ROUND(生产方式演算表!AV465,-1))</f>
        <v>90</v>
      </c>
      <c r="R465" s="3" t="str">
        <f>IF(生产方式演算表!V465="","",生产方式演算表!V465)</f>
        <v>魔能机甲</v>
      </c>
      <c r="S465" s="3">
        <f>IF(生产方式演算表!AW465="","",IF(LEN(生产方式演算表!AW465)=1,生产方式演算表!AW465,ROUND(生产方式演算表!AW465,-1)))</f>
        <v>30</v>
      </c>
      <c r="T465" s="3" t="str">
        <f>IF(生产方式演算表!X465="","",生产方式演算表!X465)</f>
        <v/>
      </c>
      <c r="U465" s="3" t="str">
        <f>IF(生产方式演算表!AX465="","",IF(LEN(生产方式演算表!AX465)=1,生产方式演算表!AX465,ROUND(生产方式演算表!AX465,-1)))</f>
        <v/>
      </c>
      <c r="V465" s="3">
        <f t="shared" si="28"/>
        <v>0</v>
      </c>
      <c r="W465" s="3">
        <f t="shared" si="29"/>
        <v>86</v>
      </c>
      <c r="X465" s="3">
        <f t="shared" si="30"/>
        <v>3000</v>
      </c>
      <c r="Y465" s="3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spans="1:34" ht="19.100000000000001" customHeight="1" x14ac:dyDescent="0.4">
      <c r="A466" s="21" t="str">
        <f>生产方式演算表!A466</f>
        <v>pmg_魔能军械厂_基础生产</v>
      </c>
      <c r="B466" s="18" t="str">
        <f>IF(生产方式演算表!B466="","",生产方式演算表!B466)</f>
        <v/>
      </c>
      <c r="C466" s="21">
        <f>生产方式演算表!C466</f>
        <v>3</v>
      </c>
      <c r="D466" s="22" t="str">
        <f>IF(生产方式演算表!F466="","",生产方式演算表!F466)</f>
        <v/>
      </c>
      <c r="E466" s="22" t="str">
        <f>IF(生产方式演算表!AO466="","",IF(LEN(生产方式演算表!AO466)=1,生产方式演算表!AO466,ROUND(生产方式演算表!AO466,-1)))</f>
        <v/>
      </c>
      <c r="F466" s="22" t="str">
        <f>IF(生产方式演算表!H466="","",生产方式演算表!H466)</f>
        <v/>
      </c>
      <c r="G466" s="22" t="str">
        <f>IF(生产方式演算表!AP466="","",IF(LEN(生产方式演算表!AP466)=1,生产方式演算表!AP466,ROUND(生产方式演算表!AP466,-1)))</f>
        <v/>
      </c>
      <c r="H466" s="22" t="str">
        <f>IF(生产方式演算表!J466="","",生产方式演算表!J466)</f>
        <v/>
      </c>
      <c r="I466" s="22" t="str">
        <f>IF(生产方式演算表!AQ466="","",IF(LEN(生产方式演算表!AQ466)=1,生产方式演算表!AQ466,ROUND(生产方式演算表!AQ466,-1)))</f>
        <v/>
      </c>
      <c r="J466" s="24" t="str">
        <f>IF(生产方式演算表!AR466=0,"","运力")</f>
        <v/>
      </c>
      <c r="K466" s="24" t="str">
        <f>IF(J466="","",IF(LEN(生产方式演算表!AR466)=1,生产方式演算表!AR466,ROUND(生产方式演算表!AR466,-1)))</f>
        <v/>
      </c>
      <c r="L466" s="3" t="str">
        <f>IF(生产方式演算表!O466="","",生产方式演算表!O466)</f>
        <v>劳工</v>
      </c>
      <c r="M466" s="3">
        <f>IF(生产方式演算表!AT466="","",ROUND(生产方式演算表!AT466,-1))</f>
        <v>3480</v>
      </c>
      <c r="N466" s="3" t="str">
        <f>IF(生产方式演算表!Q466="","",生产方式演算表!Q466)</f>
        <v>工程师</v>
      </c>
      <c r="O466" s="3">
        <f>IF(生产方式演算表!AU466="","",ROUND(生产方式演算表!AU466,-1))</f>
        <v>170</v>
      </c>
      <c r="P466" s="3" t="str">
        <f>IF(生产方式演算表!S466="","",生产方式演算表!S466)</f>
        <v>法士</v>
      </c>
      <c r="Q466" s="3">
        <f>IF(生产方式演算表!AV466="","",ROUND(生产方式演算表!AV466,-1))</f>
        <v>130</v>
      </c>
      <c r="R466" s="3" t="str">
        <f>IF(生产方式演算表!V466="","",生产方式演算表!V466)</f>
        <v>魔能机甲</v>
      </c>
      <c r="S466" s="3">
        <f>IF(生产方式演算表!AW466="","",IF(LEN(生产方式演算表!AW466)=1,生产方式演算表!AW466,ROUND(生产方式演算表!AW466,-1)))</f>
        <v>30</v>
      </c>
      <c r="T466" s="3" t="str">
        <f>IF(生产方式演算表!X466="","",生产方式演算表!X466)</f>
        <v/>
      </c>
      <c r="U466" s="3" t="str">
        <f>IF(生产方式演算表!AX466="","",IF(LEN(生产方式演算表!AX466)=1,生产方式演算表!AX466,ROUND(生产方式演算表!AX466,-1)))</f>
        <v/>
      </c>
      <c r="V466" s="3">
        <f t="shared" si="28"/>
        <v>0</v>
      </c>
      <c r="W466" s="3">
        <f t="shared" si="29"/>
        <v>81</v>
      </c>
      <c r="X466" s="3">
        <f t="shared" si="30"/>
        <v>3000</v>
      </c>
      <c r="Y466" s="3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spans="1:34" ht="19.100000000000001" customHeight="1" x14ac:dyDescent="0.4">
      <c r="A467" s="21" t="str">
        <f>生产方式演算表!A467</f>
        <v>pmg_魔能军械厂_基础生产</v>
      </c>
      <c r="B467" s="18" t="str">
        <f>IF(生产方式演算表!B467="","",生产方式演算表!B467)</f>
        <v>pm_魔能机甲生产</v>
      </c>
      <c r="C467" s="21">
        <f>生产方式演算表!C467</f>
        <v>4</v>
      </c>
      <c r="D467" s="22" t="str">
        <f>IF(生产方式演算表!F467="","",生产方式演算表!F467)</f>
        <v>秘银</v>
      </c>
      <c r="E467" s="22">
        <f>IF(生产方式演算表!AO467="","",IF(LEN(生产方式演算表!AO467)=1,生产方式演算表!AO467,ROUND(生产方式演算表!AO467,-1)))</f>
        <v>20</v>
      </c>
      <c r="F467" s="22" t="str">
        <f>IF(生产方式演算表!H467="","",生产方式演算表!H467)</f>
        <v>泽洛</v>
      </c>
      <c r="G467" s="22">
        <f>IF(生产方式演算表!AP467="","",IF(LEN(生产方式演算表!AP467)=1,生产方式演算表!AP467,ROUND(生产方式演算表!AP467,-1)))</f>
        <v>8</v>
      </c>
      <c r="H467" s="22" t="str">
        <f>IF(生产方式演算表!J467="","",生产方式演算表!J467)</f>
        <v/>
      </c>
      <c r="I467" s="22" t="str">
        <f>IF(生产方式演算表!AQ467="","",IF(LEN(生产方式演算表!AQ467)=1,生产方式演算表!AQ467,ROUND(生产方式演算表!AQ467,-1)))</f>
        <v/>
      </c>
      <c r="J467" s="24" t="str">
        <f>IF(生产方式演算表!AR467=0,"","运力")</f>
        <v>运力</v>
      </c>
      <c r="K467" s="24">
        <f>IF(J467="","",IF(LEN(生产方式演算表!AR467)=1,生产方式演算表!AR467,ROUND(生产方式演算表!AR467,-1)))</f>
        <v>10</v>
      </c>
      <c r="L467" s="3" t="str">
        <f>IF(生产方式演算表!O467="","",生产方式演算表!O467)</f>
        <v>劳工</v>
      </c>
      <c r="M467" s="3">
        <f>IF(生产方式演算表!AT467="","",ROUND(生产方式演算表!AT467,-1))</f>
        <v>3020</v>
      </c>
      <c r="N467" s="3" t="str">
        <f>IF(生产方式演算表!Q467="","",生产方式演算表!Q467)</f>
        <v/>
      </c>
      <c r="O467" s="3" t="str">
        <f>IF(生产方式演算表!AU467="","",ROUND(生产方式演算表!AU467,-1))</f>
        <v/>
      </c>
      <c r="P467" s="3" t="str">
        <f>IF(生产方式演算表!S467="","",生产方式演算表!S467)</f>
        <v>法士</v>
      </c>
      <c r="Q467" s="3">
        <f>IF(生产方式演算表!AV467="","",ROUND(生产方式演算表!AV467,-1))</f>
        <v>380</v>
      </c>
      <c r="R467" s="3" t="str">
        <f>IF(生产方式演算表!V467="","",生产方式演算表!V467)</f>
        <v>魔能机甲</v>
      </c>
      <c r="S467" s="3">
        <f>IF(生产方式演算表!AW467="","",IF(LEN(生产方式演算表!AW467)=1,生产方式演算表!AW467,ROUND(生产方式演算表!AW467,-1)))</f>
        <v>30</v>
      </c>
      <c r="T467" s="3" t="str">
        <f>IF(生产方式演算表!X467="","",生产方式演算表!X467)</f>
        <v/>
      </c>
      <c r="U467" s="3" t="str">
        <f>IF(生产方式演算表!AX467="","",IF(LEN(生产方式演算表!AX467)=1,生产方式演算表!AX467,ROUND(生产方式演算表!AX467,-1)))</f>
        <v/>
      </c>
      <c r="V467" s="3">
        <f t="shared" si="28"/>
        <v>1960</v>
      </c>
      <c r="W467" s="3">
        <f t="shared" si="29"/>
        <v>67</v>
      </c>
      <c r="X467" s="3">
        <f t="shared" si="30"/>
        <v>3000</v>
      </c>
      <c r="Y467" s="3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spans="1:34" ht="19.100000000000001" customHeight="1" x14ac:dyDescent="0.4">
      <c r="A468" s="21" t="str">
        <f>生产方式演算表!A468</f>
        <v>pmg_魔能军械厂_基础生产</v>
      </c>
      <c r="B468" s="18" t="str">
        <f>IF(生产方式演算表!B468="","",生产方式演算表!B468)</f>
        <v>pm_魔导机甲生产</v>
      </c>
      <c r="C468" s="21">
        <f>生产方式演算表!C468</f>
        <v>5</v>
      </c>
      <c r="D468" s="22" t="str">
        <f>IF(生产方式演算表!F468="","",生产方式演算表!F468)</f>
        <v>秘银</v>
      </c>
      <c r="E468" s="22">
        <f>IF(生产方式演算表!AO468="","",IF(LEN(生产方式演算表!AO468)=1,生产方式演算表!AO468,ROUND(生产方式演算表!AO468,-1)))</f>
        <v>20</v>
      </c>
      <c r="F468" s="22" t="str">
        <f>IF(生产方式演算表!H468="","",生产方式演算表!H468)</f>
        <v>灵能水晶</v>
      </c>
      <c r="G468" s="22">
        <f>IF(生产方式演算表!AP468="","",IF(LEN(生产方式演算表!AP468)=1,生产方式演算表!AP468,ROUND(生产方式演算表!AP468,-1)))</f>
        <v>5</v>
      </c>
      <c r="H468" s="22" t="str">
        <f>IF(生产方式演算表!J468="","",生产方式演算表!J468)</f>
        <v>魔导引擎</v>
      </c>
      <c r="I468" s="22">
        <f>IF(生产方式演算表!AQ468="","",IF(LEN(生产方式演算表!AQ468)=1,生产方式演算表!AQ468,ROUND(生产方式演算表!AQ468,-1)))</f>
        <v>4</v>
      </c>
      <c r="J468" s="24" t="str">
        <f>IF(生产方式演算表!AR468=0,"","运力")</f>
        <v>运力</v>
      </c>
      <c r="K468" s="24">
        <f>IF(J468="","",IF(LEN(生产方式演算表!AR468)=1,生产方式演算表!AR468,ROUND(生产方式演算表!AR468,-1)))</f>
        <v>10</v>
      </c>
      <c r="L468" s="3" t="str">
        <f>IF(生产方式演算表!O468="","",生产方式演算表!O468)</f>
        <v>劳工</v>
      </c>
      <c r="M468" s="3">
        <f>IF(生产方式演算表!AT468="","",ROUND(生产方式演算表!AT468,-1))</f>
        <v>3020</v>
      </c>
      <c r="N468" s="3" t="str">
        <f>IF(生产方式演算表!Q468="","",生产方式演算表!Q468)</f>
        <v>工程师</v>
      </c>
      <c r="O468" s="3">
        <f>IF(生产方式演算表!AU468="","",ROUND(生产方式演算表!AU468,-1))</f>
        <v>250</v>
      </c>
      <c r="P468" s="3" t="str">
        <f>IF(生产方式演算表!S468="","",生产方式演算表!S468)</f>
        <v>法士</v>
      </c>
      <c r="Q468" s="3">
        <f>IF(生产方式演算表!AV468="","",ROUND(生产方式演算表!AV468,-1))</f>
        <v>190</v>
      </c>
      <c r="R468" s="3" t="str">
        <f>IF(生产方式演算表!V468="","",生产方式演算表!V468)</f>
        <v>魔能机甲</v>
      </c>
      <c r="S468" s="3">
        <f>IF(生产方式演算表!AW468="","",IF(LEN(生产方式演算表!AW468)=1,生产方式演算表!AW468,ROUND(生产方式演算表!AW468,-1)))</f>
        <v>40</v>
      </c>
      <c r="T468" s="3" t="str">
        <f>IF(生产方式演算表!X468="","",生产方式演算表!X468)</f>
        <v/>
      </c>
      <c r="U468" s="3" t="str">
        <f>IF(生产方式演算表!AX468="","",IF(LEN(生产方式演算表!AX468)=1,生产方式演算表!AX468,ROUND(生产方式演算表!AX468,-1)))</f>
        <v/>
      </c>
      <c r="V468" s="3">
        <f t="shared" si="28"/>
        <v>2220</v>
      </c>
      <c r="W468" s="3">
        <f t="shared" si="29"/>
        <v>73</v>
      </c>
      <c r="X468" s="3">
        <f t="shared" si="30"/>
        <v>4000</v>
      </c>
      <c r="Y468" s="3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spans="1:34" ht="19.100000000000001" customHeight="1" x14ac:dyDescent="0.4">
      <c r="A469" s="21" t="str">
        <f>生产方式演算表!A469</f>
        <v>pmg_魔能军械厂_高级生产</v>
      </c>
      <c r="B469" s="18" t="str">
        <f>IF(生产方式演算表!B469="","",生产方式演算表!B469)</f>
        <v/>
      </c>
      <c r="C469" s="21">
        <f>生产方式演算表!C469</f>
        <v>1</v>
      </c>
      <c r="D469" s="22" t="str">
        <f>IF(生产方式演算表!F469="","",生产方式演算表!F469)</f>
        <v/>
      </c>
      <c r="E469" s="22" t="str">
        <f>IF(生产方式演算表!AO469="","",IF(LEN(生产方式演算表!AO469)=1,生产方式演算表!AO469,ROUND(生产方式演算表!AO469,-1)))</f>
        <v/>
      </c>
      <c r="F469" s="22" t="str">
        <f>IF(生产方式演算表!H469="","",生产方式演算表!H469)</f>
        <v/>
      </c>
      <c r="G469" s="22" t="str">
        <f>IF(生产方式演算表!AP469="","",IF(LEN(生产方式演算表!AP469)=1,生产方式演算表!AP469,ROUND(生产方式演算表!AP469,-1)))</f>
        <v/>
      </c>
      <c r="H469" s="22" t="str">
        <f>IF(生产方式演算表!J469="","",生产方式演算表!J469)</f>
        <v/>
      </c>
      <c r="I469" s="22" t="str">
        <f>IF(生产方式演算表!AQ469="","",IF(LEN(生产方式演算表!AQ469)=1,生产方式演算表!AQ469,ROUND(生产方式演算表!AQ469,-1)))</f>
        <v/>
      </c>
      <c r="J469" s="24" t="str">
        <f>IF(生产方式演算表!AR469=0,"","运力")</f>
        <v/>
      </c>
      <c r="K469" s="24" t="str">
        <f>IF(J469="","",IF(LEN(生产方式演算表!AR469)=1,生产方式演算表!AR469,ROUND(生产方式演算表!AR469,-1)))</f>
        <v/>
      </c>
      <c r="L469" s="3" t="str">
        <f>IF(生产方式演算表!O469="","",生产方式演算表!O469)</f>
        <v/>
      </c>
      <c r="M469" s="3" t="str">
        <f>IF(生产方式演算表!AT469="","",ROUND(生产方式演算表!AT469,-1))</f>
        <v/>
      </c>
      <c r="N469" s="3" t="str">
        <f>IF(生产方式演算表!Q469="","",生产方式演算表!Q469)</f>
        <v/>
      </c>
      <c r="O469" s="3" t="str">
        <f>IF(生产方式演算表!AU469="","",ROUND(生产方式演算表!AU469,-1))</f>
        <v/>
      </c>
      <c r="P469" s="3" t="str">
        <f>IF(生产方式演算表!S469="","",生产方式演算表!S469)</f>
        <v/>
      </c>
      <c r="Q469" s="3" t="str">
        <f>IF(生产方式演算表!AV469="","",ROUND(生产方式演算表!AV469,-1))</f>
        <v/>
      </c>
      <c r="R469" s="3" t="str">
        <f>IF(生产方式演算表!V469="","",生产方式演算表!V469)</f>
        <v>魔能飞行器</v>
      </c>
      <c r="S469" s="3">
        <f>IF(生产方式演算表!AW469="","",IF(LEN(生产方式演算表!AW469)=1,生产方式演算表!AW469,ROUND(生产方式演算表!AW469,-1)))</f>
        <v>20</v>
      </c>
      <c r="T469" s="3" t="str">
        <f>IF(生产方式演算表!X469="","",生产方式演算表!X469)</f>
        <v/>
      </c>
      <c r="U469" s="3" t="str">
        <f>IF(生产方式演算表!AX469="","",IF(LEN(生产方式演算表!AX469)=1,生产方式演算表!AX469,ROUND(生产方式演算表!AX469,-1)))</f>
        <v/>
      </c>
      <c r="V469" s="3">
        <f t="shared" si="28"/>
        <v>0</v>
      </c>
      <c r="W469" s="3">
        <f t="shared" si="29"/>
        <v>0</v>
      </c>
      <c r="X469" s="3">
        <f t="shared" si="30"/>
        <v>1600</v>
      </c>
      <c r="Y469" s="3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spans="1:34" ht="19.100000000000001" customHeight="1" x14ac:dyDescent="0.4">
      <c r="A470" s="21" t="str">
        <f>生产方式演算表!A470</f>
        <v>pmg_魔能军械厂_高级生产</v>
      </c>
      <c r="B470" s="18" t="str">
        <f>IF(生产方式演算表!B470="","",生产方式演算表!B470)</f>
        <v/>
      </c>
      <c r="C470" s="21">
        <f>生产方式演算表!C470</f>
        <v>2</v>
      </c>
      <c r="D470" s="22" t="str">
        <f>IF(生产方式演算表!F470="","",生产方式演算表!F470)</f>
        <v/>
      </c>
      <c r="E470" s="22" t="str">
        <f>IF(生产方式演算表!AO470="","",IF(LEN(生产方式演算表!AO470)=1,生产方式演算表!AO470,ROUND(生产方式演算表!AO470,-1)))</f>
        <v/>
      </c>
      <c r="F470" s="22" t="str">
        <f>IF(生产方式演算表!H470="","",生产方式演算表!H470)</f>
        <v/>
      </c>
      <c r="G470" s="22" t="str">
        <f>IF(生产方式演算表!AP470="","",IF(LEN(生产方式演算表!AP470)=1,生产方式演算表!AP470,ROUND(生产方式演算表!AP470,-1)))</f>
        <v/>
      </c>
      <c r="H470" s="22" t="str">
        <f>IF(生产方式演算表!J470="","",生产方式演算表!J470)</f>
        <v/>
      </c>
      <c r="I470" s="22" t="str">
        <f>IF(生产方式演算表!AQ470="","",IF(LEN(生产方式演算表!AQ470)=1,生产方式演算表!AQ470,ROUND(生产方式演算表!AQ470,-1)))</f>
        <v/>
      </c>
      <c r="J470" s="24" t="str">
        <f>IF(生产方式演算表!AR470=0,"","运力")</f>
        <v/>
      </c>
      <c r="K470" s="24" t="str">
        <f>IF(J470="","",IF(LEN(生产方式演算表!AR470)=1,生产方式演算表!AR470,ROUND(生产方式演算表!AR470,-1)))</f>
        <v/>
      </c>
      <c r="L470" s="3" t="str">
        <f>IF(生产方式演算表!O470="","",生产方式演算表!O470)</f>
        <v/>
      </c>
      <c r="M470" s="3" t="str">
        <f>IF(生产方式演算表!AT470="","",ROUND(生产方式演算表!AT470,-1))</f>
        <v/>
      </c>
      <c r="N470" s="3" t="str">
        <f>IF(生产方式演算表!Q470="","",生产方式演算表!Q470)</f>
        <v/>
      </c>
      <c r="O470" s="3" t="str">
        <f>IF(生产方式演算表!AU470="","",ROUND(生产方式演算表!AU470,-1))</f>
        <v/>
      </c>
      <c r="P470" s="3" t="str">
        <f>IF(生产方式演算表!S470="","",生产方式演算表!S470)</f>
        <v/>
      </c>
      <c r="Q470" s="3" t="str">
        <f>IF(生产方式演算表!AV470="","",ROUND(生产方式演算表!AV470,-1))</f>
        <v/>
      </c>
      <c r="R470" s="3" t="str">
        <f>IF(生产方式演算表!V470="","",生产方式演算表!V470)</f>
        <v>魔能飞行器</v>
      </c>
      <c r="S470" s="3">
        <f>IF(生产方式演算表!AW470="","",IF(LEN(生产方式演算表!AW470)=1,生产方式演算表!AW470,ROUND(生产方式演算表!AW470,-1)))</f>
        <v>30</v>
      </c>
      <c r="T470" s="3" t="str">
        <f>IF(生产方式演算表!X470="","",生产方式演算表!X470)</f>
        <v/>
      </c>
      <c r="U470" s="3" t="str">
        <f>IF(生产方式演算表!AX470="","",IF(LEN(生产方式演算表!AX470)=1,生产方式演算表!AX470,ROUND(生产方式演算表!AX470,-1)))</f>
        <v/>
      </c>
      <c r="V470" s="3">
        <f t="shared" si="28"/>
        <v>0</v>
      </c>
      <c r="W470" s="3">
        <f t="shared" si="29"/>
        <v>0</v>
      </c>
      <c r="X470" s="3">
        <f t="shared" si="30"/>
        <v>2400</v>
      </c>
      <c r="Y470" s="3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spans="1:34" ht="19.100000000000001" customHeight="1" x14ac:dyDescent="0.4">
      <c r="A471" s="21" t="str">
        <f>生产方式演算表!A471</f>
        <v>pmg_魔能军械厂_高级生产</v>
      </c>
      <c r="B471" s="18" t="str">
        <f>IF(生产方式演算表!B471="","",生产方式演算表!B471)</f>
        <v/>
      </c>
      <c r="C471" s="21">
        <f>生产方式演算表!C471</f>
        <v>3</v>
      </c>
      <c r="D471" s="22" t="str">
        <f>IF(生产方式演算表!F471="","",生产方式演算表!F471)</f>
        <v/>
      </c>
      <c r="E471" s="22" t="str">
        <f>IF(生产方式演算表!AO471="","",IF(LEN(生产方式演算表!AO471)=1,生产方式演算表!AO471,ROUND(生产方式演算表!AO471,-1)))</f>
        <v/>
      </c>
      <c r="F471" s="22" t="str">
        <f>IF(生产方式演算表!H471="","",生产方式演算表!H471)</f>
        <v/>
      </c>
      <c r="G471" s="22" t="str">
        <f>IF(生产方式演算表!AP471="","",IF(LEN(生产方式演算表!AP471)=1,生产方式演算表!AP471,ROUND(生产方式演算表!AP471,-1)))</f>
        <v/>
      </c>
      <c r="H471" s="22" t="str">
        <f>IF(生产方式演算表!J471="","",生产方式演算表!J471)</f>
        <v/>
      </c>
      <c r="I471" s="22" t="str">
        <f>IF(生产方式演算表!AQ471="","",IF(LEN(生产方式演算表!AQ471)=1,生产方式演算表!AQ471,ROUND(生产方式演算表!AQ471,-1)))</f>
        <v/>
      </c>
      <c r="J471" s="24" t="str">
        <f>IF(生产方式演算表!AR471=0,"","运力")</f>
        <v/>
      </c>
      <c r="K471" s="24" t="str">
        <f>IF(J471="","",IF(LEN(生产方式演算表!AR471)=1,生产方式演算表!AR471,ROUND(生产方式演算表!AR471,-1)))</f>
        <v/>
      </c>
      <c r="L471" s="3" t="str">
        <f>IF(生产方式演算表!O471="","",生产方式演算表!O471)</f>
        <v/>
      </c>
      <c r="M471" s="3" t="str">
        <f>IF(生产方式演算表!AT471="","",ROUND(生产方式演算表!AT471,-1))</f>
        <v/>
      </c>
      <c r="N471" s="3" t="str">
        <f>IF(生产方式演算表!Q471="","",生产方式演算表!Q471)</f>
        <v/>
      </c>
      <c r="O471" s="3" t="str">
        <f>IF(生产方式演算表!AU471="","",ROUND(生产方式演算表!AU471,-1))</f>
        <v/>
      </c>
      <c r="P471" s="3" t="str">
        <f>IF(生产方式演算表!S471="","",生产方式演算表!S471)</f>
        <v/>
      </c>
      <c r="Q471" s="3" t="str">
        <f>IF(生产方式演算表!AV471="","",ROUND(生产方式演算表!AV471,-1))</f>
        <v/>
      </c>
      <c r="R471" s="3" t="str">
        <f>IF(生产方式演算表!V471="","",生产方式演算表!V471)</f>
        <v>魔能飞行器</v>
      </c>
      <c r="S471" s="3">
        <f>IF(生产方式演算表!AW471="","",IF(LEN(生产方式演算表!AW471)=1,生产方式演算表!AW471,ROUND(生产方式演算表!AW471,-1)))</f>
        <v>30</v>
      </c>
      <c r="T471" s="3" t="str">
        <f>IF(生产方式演算表!X471="","",生产方式演算表!X471)</f>
        <v/>
      </c>
      <c r="U471" s="3" t="str">
        <f>IF(生产方式演算表!AX471="","",IF(LEN(生产方式演算表!AX471)=1,生产方式演算表!AX471,ROUND(生产方式演算表!AX471,-1)))</f>
        <v/>
      </c>
      <c r="V471" s="3">
        <f t="shared" si="28"/>
        <v>0</v>
      </c>
      <c r="W471" s="3">
        <f t="shared" si="29"/>
        <v>0</v>
      </c>
      <c r="X471" s="3">
        <f t="shared" si="30"/>
        <v>2400</v>
      </c>
      <c r="Y471" s="3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spans="1:34" ht="19.100000000000001" customHeight="1" x14ac:dyDescent="0.4">
      <c r="A472" s="21" t="str">
        <f>生产方式演算表!A472</f>
        <v>pmg_魔能军械厂_高级生产</v>
      </c>
      <c r="B472" s="18" t="str">
        <f>IF(生产方式演算表!B472="","",生产方式演算表!B472)</f>
        <v>pm_浮空平台生产</v>
      </c>
      <c r="C472" s="21">
        <f>生产方式演算表!C472</f>
        <v>4</v>
      </c>
      <c r="D472" s="22" t="str">
        <f>IF(生产方式演算表!F472="","",生产方式演算表!F472)</f>
        <v>硬木</v>
      </c>
      <c r="E472" s="22">
        <f>IF(生产方式演算表!AO472="","",IF(LEN(生产方式演算表!AO472)=1,生产方式演算表!AO472,ROUND(生产方式演算表!AO472,-1)))</f>
        <v>20</v>
      </c>
      <c r="F472" s="22" t="str">
        <f>IF(生产方式演算表!H472="","",生产方式演算表!H472)</f>
        <v>泽洛</v>
      </c>
      <c r="G472" s="22">
        <f>IF(生产方式演算表!AP472="","",IF(LEN(生产方式演算表!AP472)=1,生产方式演算表!AP472,ROUND(生产方式演算表!AP472,-1)))</f>
        <v>20</v>
      </c>
      <c r="H472" s="22" t="str">
        <f>IF(生产方式演算表!J472="","",生产方式演算表!J472)</f>
        <v/>
      </c>
      <c r="I472" s="22" t="str">
        <f>IF(生产方式演算表!AQ472="","",IF(LEN(生产方式演算表!AQ472)=1,生产方式演算表!AQ472,ROUND(生产方式演算表!AQ472,-1)))</f>
        <v/>
      </c>
      <c r="J472" s="24" t="str">
        <f>IF(生产方式演算表!AR472=0,"","运力")</f>
        <v>运力</v>
      </c>
      <c r="K472" s="24">
        <f>IF(J472="","",IF(LEN(生产方式演算表!AR472)=1,生产方式演算表!AR472,ROUND(生产方式演算表!AR472,-1)))</f>
        <v>10</v>
      </c>
      <c r="L472" s="3" t="str">
        <f>IF(生产方式演算表!O472="","",生产方式演算表!O472)</f>
        <v>法士</v>
      </c>
      <c r="M472" s="3">
        <f>IF(生产方式演算表!AT472="","",ROUND(生产方式演算表!AT472,-1))</f>
        <v>450</v>
      </c>
      <c r="N472" s="3" t="str">
        <f>IF(生产方式演算表!Q472="","",生产方式演算表!Q472)</f>
        <v/>
      </c>
      <c r="O472" s="3" t="str">
        <f>IF(生产方式演算表!AU472="","",ROUND(生产方式演算表!AU472,-1))</f>
        <v/>
      </c>
      <c r="P472" s="3" t="str">
        <f>IF(生产方式演算表!S472="","",生产方式演算表!S472)</f>
        <v/>
      </c>
      <c r="Q472" s="3" t="str">
        <f>IF(生产方式演算表!AV472="","",ROUND(生产方式演算表!AV472,-1))</f>
        <v/>
      </c>
      <c r="R472" s="3" t="str">
        <f>IF(生产方式演算表!V472="","",生产方式演算表!V472)</f>
        <v>魔能飞行器</v>
      </c>
      <c r="S472" s="3">
        <f>IF(生产方式演算表!AW472="","",IF(LEN(生产方式演算表!AW472)=1,生产方式演算表!AW472,ROUND(生产方式演算表!AW472,-1)))</f>
        <v>40</v>
      </c>
      <c r="T472" s="3" t="str">
        <f>IF(生产方式演算表!X472="","",生产方式演算表!X472)</f>
        <v/>
      </c>
      <c r="U472" s="3" t="str">
        <f>IF(生产方式演算表!AX472="","",IF(LEN(生产方式演算表!AX472)=1,生产方式演算表!AX472,ROUND(生产方式演算表!AX472,-1)))</f>
        <v/>
      </c>
      <c r="V472" s="3">
        <f t="shared" si="28"/>
        <v>1700</v>
      </c>
      <c r="W472" s="3">
        <f t="shared" si="29"/>
        <v>40</v>
      </c>
      <c r="X472" s="3">
        <f t="shared" si="30"/>
        <v>3200</v>
      </c>
      <c r="Y472" s="3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spans="1:34" ht="19.100000000000001" customHeight="1" x14ac:dyDescent="0.4">
      <c r="A473" s="21" t="str">
        <f>生产方式演算表!A473</f>
        <v>pmg_魔能军械厂_高级生产</v>
      </c>
      <c r="B473" s="18" t="str">
        <f>IF(生产方式演算表!B473="","",生产方式演算表!B473)</f>
        <v>pm_浮空城生产</v>
      </c>
      <c r="C473" s="21">
        <f>生产方式演算表!C473</f>
        <v>5</v>
      </c>
      <c r="D473" s="22" t="str">
        <f>IF(生产方式演算表!F473="","",生产方式演算表!F473)</f>
        <v>秘银</v>
      </c>
      <c r="E473" s="22">
        <f>IF(生产方式演算表!AO473="","",IF(LEN(生产方式演算表!AO473)=1,生产方式演算表!AO473,ROUND(生产方式演算表!AO473,-1)))</f>
        <v>20</v>
      </c>
      <c r="F473" s="22" t="str">
        <f>IF(生产方式演算表!H473="","",生产方式演算表!H473)</f>
        <v>灵能水晶</v>
      </c>
      <c r="G473" s="22">
        <f>IF(生产方式演算表!AP473="","",IF(LEN(生产方式演算表!AP473)=1,生产方式演算表!AP473,ROUND(生产方式演算表!AP473,-1)))</f>
        <v>5</v>
      </c>
      <c r="H473" s="22" t="str">
        <f>IF(生产方式演算表!J473="","",生产方式演算表!J473)</f>
        <v>魔导引擎</v>
      </c>
      <c r="I473" s="22">
        <f>IF(生产方式演算表!AQ473="","",IF(LEN(生产方式演算表!AQ473)=1,生产方式演算表!AQ473,ROUND(生产方式演算表!AQ473,-1)))</f>
        <v>4</v>
      </c>
      <c r="J473" s="24" t="str">
        <f>IF(生产方式演算表!AR473=0,"","运力")</f>
        <v>运力</v>
      </c>
      <c r="K473" s="24">
        <f>IF(J473="","",IF(LEN(生产方式演算表!AR473)=1,生产方式演算表!AR473,ROUND(生产方式演算表!AR473,-1)))</f>
        <v>10</v>
      </c>
      <c r="L473" s="3" t="str">
        <f>IF(生产方式演算表!O473="","",生产方式演算表!O473)</f>
        <v>法士</v>
      </c>
      <c r="M473" s="3">
        <f>IF(生产方式演算表!AT473="","",ROUND(生产方式演算表!AT473,-1))</f>
        <v>280</v>
      </c>
      <c r="N473" s="3" t="str">
        <f>IF(生产方式演算表!Q473="","",生产方式演算表!Q473)</f>
        <v>工程师</v>
      </c>
      <c r="O473" s="3">
        <f>IF(生产方式演算表!AU473="","",ROUND(生产方式演算表!AU473,-1))</f>
        <v>310</v>
      </c>
      <c r="P473" s="3" t="str">
        <f>IF(生产方式演算表!S473="","",生产方式演算表!S473)</f>
        <v/>
      </c>
      <c r="Q473" s="3" t="str">
        <f>IF(生产方式演算表!AV473="","",ROUND(生产方式演算表!AV473,-1))</f>
        <v/>
      </c>
      <c r="R473" s="3" t="str">
        <f>IF(生产方式演算表!V473="","",生产方式演算表!V473)</f>
        <v>魔能飞行器</v>
      </c>
      <c r="S473" s="3">
        <f>IF(生产方式演算表!AW473="","",IF(LEN(生产方式演算表!AW473)=1,生产方式演算表!AW473,ROUND(生产方式演算表!AW473,-1)))</f>
        <v>40</v>
      </c>
      <c r="T473" s="3" t="str">
        <f>IF(生产方式演算表!X473="","",生产方式演算表!X473)</f>
        <v/>
      </c>
      <c r="U473" s="3" t="str">
        <f>IF(生产方式演算表!AX473="","",IF(LEN(生产方式演算表!AX473)=1,生产方式演算表!AX473,ROUND(生产方式演算表!AX473,-1)))</f>
        <v/>
      </c>
      <c r="V473" s="3">
        <f t="shared" si="28"/>
        <v>2220</v>
      </c>
      <c r="W473" s="3">
        <f t="shared" si="29"/>
        <v>52</v>
      </c>
      <c r="X473" s="3">
        <f t="shared" si="30"/>
        <v>3200</v>
      </c>
      <c r="Y473" s="3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spans="1:34" ht="19.100000000000001" customHeight="1" x14ac:dyDescent="0.4">
      <c r="A474" s="21" t="str">
        <f>生产方式演算表!A474</f>
        <v>pmg_魔能军械厂_自动化</v>
      </c>
      <c r="B474" s="18" t="str">
        <f>IF(生产方式演算表!B474="","",生产方式演算表!B474)</f>
        <v>pm_魔军_手工装配</v>
      </c>
      <c r="C474" s="21">
        <f>生产方式演算表!C474</f>
        <v>1</v>
      </c>
      <c r="D474" s="22" t="str">
        <f>IF(生产方式演算表!F474="","",生产方式演算表!F474)</f>
        <v/>
      </c>
      <c r="E474" s="22" t="str">
        <f>IF(生产方式演算表!AO474="","",IF(LEN(生产方式演算表!AO474)=1,生产方式演算表!AO474,ROUND(生产方式演算表!AO474,-1)))</f>
        <v/>
      </c>
      <c r="F474" s="22" t="str">
        <f>IF(生产方式演算表!H474="","",生产方式演算表!H474)</f>
        <v/>
      </c>
      <c r="G474" s="22" t="str">
        <f>IF(生产方式演算表!AP474="","",IF(LEN(生产方式演算表!AP474)=1,生产方式演算表!AP474,ROUND(生产方式演算表!AP474,-1)))</f>
        <v/>
      </c>
      <c r="H474" s="22" t="str">
        <f>IF(生产方式演算表!J474="","",生产方式演算表!J474)</f>
        <v/>
      </c>
      <c r="I474" s="22" t="str">
        <f>IF(生产方式演算表!AQ474="","",IF(LEN(生产方式演算表!AQ474)=1,生产方式演算表!AQ474,ROUND(生产方式演算表!AQ474,-1)))</f>
        <v/>
      </c>
      <c r="J474" s="24" t="str">
        <f>IF(生产方式演算表!AR474=0,"","运力")</f>
        <v/>
      </c>
      <c r="K474" s="24" t="str">
        <f>IF(J474="","",IF(LEN(生产方式演算表!AR474)=1,生产方式演算表!AR474,ROUND(生产方式演算表!AR474,-1)))</f>
        <v/>
      </c>
      <c r="L474" s="3" t="str">
        <f>IF(生产方式演算表!O474="","",生产方式演算表!O474)</f>
        <v/>
      </c>
      <c r="M474" s="3" t="str">
        <f>IF(生产方式演算表!AT474="","",ROUND(生产方式演算表!AT474,-1))</f>
        <v/>
      </c>
      <c r="N474" s="3" t="str">
        <f>IF(生产方式演算表!Q474="","",生产方式演算表!Q474)</f>
        <v/>
      </c>
      <c r="O474" s="3" t="str">
        <f>IF(生产方式演算表!AU474="","",ROUND(生产方式演算表!AU474,-1))</f>
        <v/>
      </c>
      <c r="P474" s="3" t="str">
        <f>IF(生产方式演算表!S474="","",生产方式演算表!S474)</f>
        <v/>
      </c>
      <c r="Q474" s="3" t="str">
        <f>IF(生产方式演算表!AV474="","",ROUND(生产方式演算表!AV474,-1))</f>
        <v/>
      </c>
      <c r="R474" s="3" t="str">
        <f>IF(生产方式演算表!V474="","",生产方式演算表!V474)</f>
        <v/>
      </c>
      <c r="S474" s="3" t="str">
        <f>IF(生产方式演算表!AW474="","",IF(LEN(生产方式演算表!AW474)=1,生产方式演算表!AW474,ROUND(生产方式演算表!AW474,-1)))</f>
        <v/>
      </c>
      <c r="T474" s="3" t="str">
        <f>IF(生产方式演算表!X474="","",生产方式演算表!X474)</f>
        <v/>
      </c>
      <c r="U474" s="3" t="str">
        <f>IF(生产方式演算表!AX474="","",IF(LEN(生产方式演算表!AX474)=1,生产方式演算表!AX474,ROUND(生产方式演算表!AX474,-1)))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1" t="str">
        <f>生产方式演算表!A475</f>
        <v>pmg_魔能军械厂_自动化</v>
      </c>
      <c r="B475" s="18" t="str">
        <f>IF(生产方式演算表!B475="","",生产方式演算表!B475)</f>
        <v>pm_魔军_水管锅炉</v>
      </c>
      <c r="C475" s="21">
        <f>生产方式演算表!C475</f>
        <v>2</v>
      </c>
      <c r="D475" s="22" t="str">
        <f>IF(生产方式演算表!F475="","",生产方式演算表!F475)</f>
        <v>工具</v>
      </c>
      <c r="E475" s="22">
        <f>IF(生产方式演算表!AO475="","",IF(LEN(生产方式演算表!AO475)=1,生产方式演算表!AO475,ROUND(生产方式演算表!AO475,-1)))</f>
        <v>6</v>
      </c>
      <c r="F475" s="22" t="str">
        <f>IF(生产方式演算表!H475="","",生产方式演算表!H475)</f>
        <v/>
      </c>
      <c r="G475" s="22" t="str">
        <f>IF(生产方式演算表!AP475="","",IF(LEN(生产方式演算表!AP475)=1,生产方式演算表!AP475,ROUND(生产方式演算表!AP475,-1)))</f>
        <v/>
      </c>
      <c r="H475" s="22" t="str">
        <f>IF(生产方式演算表!J475="","",生产方式演算表!J475)</f>
        <v/>
      </c>
      <c r="I475" s="22" t="str">
        <f>IF(生产方式演算表!AQ475="","",IF(LEN(生产方式演算表!AQ475)=1,生产方式演算表!AQ475,ROUND(生产方式演算表!AQ475,-1)))</f>
        <v/>
      </c>
      <c r="J475" s="24" t="str">
        <f>IF(生产方式演算表!AR475=0,"","运力")</f>
        <v/>
      </c>
      <c r="K475" s="24" t="str">
        <f>IF(J475="","",IF(LEN(生产方式演算表!AR475)=1,生产方式演算表!AR475,ROUND(生产方式演算表!AR475,-1)))</f>
        <v/>
      </c>
      <c r="L475" s="3" t="str">
        <f>IF(生产方式演算表!O475="","",生产方式演算表!O475)</f>
        <v>劳工</v>
      </c>
      <c r="M475" s="3">
        <f>IF(生产方式演算表!AT475="","",ROUND(生产方式演算表!AT475,-1))</f>
        <v>-360</v>
      </c>
      <c r="N475" s="3" t="str">
        <f>IF(生产方式演算表!Q475="","",生产方式演算表!Q475)</f>
        <v>工程师</v>
      </c>
      <c r="O475" s="3">
        <f>IF(生产方式演算表!AU475="","",ROUND(生产方式演算表!AU475,-1))</f>
        <v>30</v>
      </c>
      <c r="P475" s="3" t="str">
        <f>IF(生产方式演算表!S475="","",生产方式演算表!S475)</f>
        <v/>
      </c>
      <c r="Q475" s="3" t="str">
        <f>IF(生产方式演算表!AV475="","",ROUND(生产方式演算表!AV475,-1))</f>
        <v/>
      </c>
      <c r="R475" s="3" t="str">
        <f>IF(生产方式演算表!V475="","",生产方式演算表!V475)</f>
        <v/>
      </c>
      <c r="S475" s="3" t="str">
        <f>IF(生产方式演算表!AW475="","",IF(LEN(生产方式演算表!AW475)=1,生产方式演算表!AW475,ROUND(生产方式演算表!AW475,-1)))</f>
        <v/>
      </c>
      <c r="T475" s="3" t="str">
        <f>IF(生产方式演算表!X475="","",生产方式演算表!X475)</f>
        <v/>
      </c>
      <c r="U475" s="3" t="str">
        <f>IF(生产方式演算表!AX475="","",IF(LEN(生产方式演算表!AX475)=1,生产方式演算表!AX475,ROUND(生产方式演算表!AX475,-1)))</f>
        <v/>
      </c>
      <c r="V475" s="3">
        <f t="shared" si="28"/>
        <v>240</v>
      </c>
      <c r="W475" s="3">
        <f t="shared" si="29"/>
        <v>-7</v>
      </c>
      <c r="X475" s="3">
        <f t="shared" si="30"/>
        <v>0</v>
      </c>
      <c r="Y475" s="3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1" t="str">
        <f>生产方式演算表!A476</f>
        <v>pmg_魔能军械厂_自动化</v>
      </c>
      <c r="B476" s="18" t="str">
        <f>IF(生产方式演算表!B476="","",生产方式演算表!B476)</f>
        <v>pm_魔军_旋转阀发动机</v>
      </c>
      <c r="C476" s="21">
        <f>生产方式演算表!C476</f>
        <v>3</v>
      </c>
      <c r="D476" s="22" t="str">
        <f>IF(生产方式演算表!F476="","",生产方式演算表!F476)</f>
        <v>工具</v>
      </c>
      <c r="E476" s="22">
        <f>IF(生产方式演算表!AO476="","",IF(LEN(生产方式演算表!AO476)=1,生产方式演算表!AO476,ROUND(生产方式演算表!AO476,-1)))</f>
        <v>8</v>
      </c>
      <c r="F476" s="22" t="str">
        <f>IF(生产方式演算表!H476="","",生产方式演算表!H476)</f>
        <v/>
      </c>
      <c r="G476" s="22" t="str">
        <f>IF(生产方式演算表!AP476="","",IF(LEN(生产方式演算表!AP476)=1,生产方式演算表!AP476,ROUND(生产方式演算表!AP476,-1)))</f>
        <v/>
      </c>
      <c r="H476" s="22" t="str">
        <f>IF(生产方式演算表!J476="","",生产方式演算表!J476)</f>
        <v/>
      </c>
      <c r="I476" s="22" t="str">
        <f>IF(生产方式演算表!AQ476="","",IF(LEN(生产方式演算表!AQ476)=1,生产方式演算表!AQ476,ROUND(生产方式演算表!AQ476,-1)))</f>
        <v/>
      </c>
      <c r="J476" s="24" t="str">
        <f>IF(生产方式演算表!AR476=0,"","运力")</f>
        <v/>
      </c>
      <c r="K476" s="24" t="str">
        <f>IF(J476="","",IF(LEN(生产方式演算表!AR476)=1,生产方式演算表!AR476,ROUND(生产方式演算表!AR476,-1)))</f>
        <v/>
      </c>
      <c r="L476" s="3" t="str">
        <f>IF(生产方式演算表!O476="","",生产方式演算表!O476)</f>
        <v>劳工</v>
      </c>
      <c r="M476" s="3">
        <f>IF(生产方式演算表!AT476="","",ROUND(生产方式演算表!AT476,-1))</f>
        <v>-720</v>
      </c>
      <c r="N476" s="3" t="str">
        <f>IF(生产方式演算表!Q476="","",生产方式演算表!Q476)</f>
        <v>工程师</v>
      </c>
      <c r="O476" s="3">
        <f>IF(生产方式演算表!AU476="","",ROUND(生产方式演算表!AU476,-1))</f>
        <v>60</v>
      </c>
      <c r="P476" s="3" t="str">
        <f>IF(生产方式演算表!S476="","",生产方式演算表!S476)</f>
        <v/>
      </c>
      <c r="Q476" s="3" t="str">
        <f>IF(生产方式演算表!AV476="","",ROUND(生产方式演算表!AV476,-1))</f>
        <v/>
      </c>
      <c r="R476" s="3" t="str">
        <f>IF(生产方式演算表!V476="","",生产方式演算表!V476)</f>
        <v/>
      </c>
      <c r="S476" s="3" t="str">
        <f>IF(生产方式演算表!AW476="","",IF(LEN(生产方式演算表!AW476)=1,生产方式演算表!AW476,ROUND(生产方式演算表!AW476,-1)))</f>
        <v/>
      </c>
      <c r="T476" s="3" t="str">
        <f>IF(生产方式演算表!X476="","",生产方式演算表!X476)</f>
        <v/>
      </c>
      <c r="U476" s="3" t="str">
        <f>IF(生产方式演算表!AX476="","",IF(LEN(生产方式演算表!AX476)=1,生产方式演算表!AX476,ROUND(生产方式演算表!AX476,-1)))</f>
        <v/>
      </c>
      <c r="V476" s="3">
        <f t="shared" si="28"/>
        <v>320</v>
      </c>
      <c r="W476" s="3">
        <f t="shared" si="29"/>
        <v>-15</v>
      </c>
      <c r="X476" s="3">
        <f t="shared" si="30"/>
        <v>0</v>
      </c>
      <c r="Y476" s="3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1" t="str">
        <f>生产方式演算表!A477</f>
        <v>pmg_魔能军械厂_自动化</v>
      </c>
      <c r="B477" s="18" t="str">
        <f>IF(生产方式演算表!B477="","",生产方式演算表!B477)</f>
        <v>pm_魔军_流水线</v>
      </c>
      <c r="C477" s="21">
        <f>生产方式演算表!C477</f>
        <v>4</v>
      </c>
      <c r="D477" s="22" t="str">
        <f>IF(生产方式演算表!F477="","",生产方式演算表!F477)</f>
        <v>科学引擎</v>
      </c>
      <c r="E477" s="22">
        <f>IF(生产方式演算表!AO477="","",IF(LEN(生产方式演算表!AO477)=1,生产方式演算表!AO477,ROUND(生产方式演算表!AO477,-1)))</f>
        <v>2</v>
      </c>
      <c r="F477" s="22" t="str">
        <f>IF(生产方式演算表!H477="","",生产方式演算表!H477)</f>
        <v>煤</v>
      </c>
      <c r="G477" s="22">
        <f>IF(生产方式演算表!AP477="","",IF(LEN(生产方式演算表!AP477)=1,生产方式演算表!AP477,ROUND(生产方式演算表!AP477,-1)))</f>
        <v>8</v>
      </c>
      <c r="H477" s="22" t="str">
        <f>IF(生产方式演算表!J477="","",生产方式演算表!J477)</f>
        <v/>
      </c>
      <c r="I477" s="22" t="str">
        <f>IF(生产方式演算表!AQ477="","",IF(LEN(生产方式演算表!AQ477)=1,生产方式演算表!AQ477,ROUND(生产方式演算表!AQ477,-1)))</f>
        <v/>
      </c>
      <c r="J477" s="24" t="str">
        <f>IF(生产方式演算表!AR477=0,"","运力")</f>
        <v/>
      </c>
      <c r="K477" s="24" t="str">
        <f>IF(J477="","",IF(LEN(生产方式演算表!AR477)=1,生产方式演算表!AR477,ROUND(生产方式演算表!AR477,-1)))</f>
        <v/>
      </c>
      <c r="L477" s="3" t="str">
        <f>IF(生产方式演算表!O477="","",生产方式演算表!O477)</f>
        <v>劳工</v>
      </c>
      <c r="M477" s="3">
        <f>IF(生产方式演算表!AT477="","",ROUND(生产方式演算表!AT477,-1))</f>
        <v>-1090</v>
      </c>
      <c r="N477" s="3" t="str">
        <f>IF(生产方式演算表!Q477="","",生产方式演算表!Q477)</f>
        <v>工程师</v>
      </c>
      <c r="O477" s="3">
        <f>IF(生产方式演算表!AU477="","",ROUND(生产方式演算表!AU477,-1))</f>
        <v>90</v>
      </c>
      <c r="P477" s="3" t="str">
        <f>IF(生产方式演算表!S477="","",生产方式演算表!S477)</f>
        <v/>
      </c>
      <c r="Q477" s="3" t="str">
        <f>IF(生产方式演算表!AV477="","",ROUND(生产方式演算表!AV477,-1))</f>
        <v/>
      </c>
      <c r="R477" s="3" t="str">
        <f>IF(生产方式演算表!V477="","",生产方式演算表!V477)</f>
        <v/>
      </c>
      <c r="S477" s="3" t="str">
        <f>IF(生产方式演算表!AW477="","",IF(LEN(生产方式演算表!AW477)=1,生产方式演算表!AW477,ROUND(生产方式演算表!AW477,-1)))</f>
        <v/>
      </c>
      <c r="T477" s="3" t="str">
        <f>IF(生产方式演算表!X477="","",生产方式演算表!X477)</f>
        <v/>
      </c>
      <c r="U477" s="3" t="str">
        <f>IF(生产方式演算表!AX477="","",IF(LEN(生产方式演算表!AX477)=1,生产方式演算表!AX477,ROUND(生产方式演算表!AX477,-1)))</f>
        <v/>
      </c>
      <c r="V477" s="3">
        <f t="shared" si="28"/>
        <v>360</v>
      </c>
      <c r="W477" s="3">
        <f t="shared" si="29"/>
        <v>-22</v>
      </c>
      <c r="X477" s="3">
        <f t="shared" si="30"/>
        <v>0</v>
      </c>
      <c r="Y477" s="3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1" t="str">
        <f>生产方式演算表!A478</f>
        <v>pmg_魔能军械厂_自动化</v>
      </c>
      <c r="B478" s="18" t="str">
        <f>IF(生产方式演算表!B478="","",生产方式演算表!B478)</f>
        <v>pm_魔军_魔导流水线</v>
      </c>
      <c r="C478" s="21">
        <f>生产方式演算表!C478</f>
        <v>5</v>
      </c>
      <c r="D478" s="22" t="str">
        <f>IF(生产方式演算表!F478="","",生产方式演算表!F478)</f>
        <v>魔导引擎</v>
      </c>
      <c r="E478" s="22">
        <f>IF(生产方式演算表!AO478="","",IF(LEN(生产方式演算表!AO478)=1,生产方式演算表!AO478,ROUND(生产方式演算表!AO478,-1)))</f>
        <v>2</v>
      </c>
      <c r="F478" s="22" t="str">
        <f>IF(生产方式演算表!H478="","",生产方式演算表!H478)</f>
        <v>煤</v>
      </c>
      <c r="G478" s="22">
        <f>IF(生产方式演算表!AP478="","",IF(LEN(生产方式演算表!AP478)=1,生产方式演算表!AP478,ROUND(生产方式演算表!AP478,-1)))</f>
        <v>10</v>
      </c>
      <c r="H478" s="22" t="str">
        <f>IF(生产方式演算表!J478="","",生产方式演算表!J478)</f>
        <v/>
      </c>
      <c r="I478" s="22" t="str">
        <f>IF(生产方式演算表!AQ478="","",IF(LEN(生产方式演算表!AQ478)=1,生产方式演算表!AQ478,ROUND(生产方式演算表!AQ478,-1)))</f>
        <v/>
      </c>
      <c r="J478" s="24" t="str">
        <f>IF(生产方式演算表!AR478=0,"","运力")</f>
        <v/>
      </c>
      <c r="K478" s="24" t="str">
        <f>IF(J478="","",IF(LEN(生产方式演算表!AR478)=1,生产方式演算表!AR478,ROUND(生产方式演算表!AR478,-1)))</f>
        <v/>
      </c>
      <c r="L478" s="3" t="str">
        <f>IF(生产方式演算表!O478="","",生产方式演算表!O478)</f>
        <v>劳工</v>
      </c>
      <c r="M478" s="3">
        <f>IF(生产方式演算表!AT478="","",ROUND(生产方式演算表!AT478,-1))</f>
        <v>-1450</v>
      </c>
      <c r="N478" s="3" t="str">
        <f>IF(生产方式演算表!Q478="","",生产方式演算表!Q478)</f>
        <v>工程师</v>
      </c>
      <c r="O478" s="3">
        <f>IF(生产方式演算表!AU478="","",ROUND(生产方式演算表!AU478,-1))</f>
        <v>120</v>
      </c>
      <c r="P478" s="3" t="str">
        <f>IF(生产方式演算表!S478="","",生产方式演算表!S478)</f>
        <v/>
      </c>
      <c r="Q478" s="3" t="str">
        <f>IF(生产方式演算表!AV478="","",ROUND(生产方式演算表!AV478,-1))</f>
        <v/>
      </c>
      <c r="R478" s="3" t="str">
        <f>IF(生产方式演算表!V478="","",生产方式演算表!V478)</f>
        <v/>
      </c>
      <c r="S478" s="3" t="str">
        <f>IF(生产方式演算表!AW478="","",IF(LEN(生产方式演算表!AW478)=1,生产方式演算表!AW478,ROUND(生产方式演算表!AW478,-1)))</f>
        <v/>
      </c>
      <c r="T478" s="3" t="str">
        <f>IF(生产方式演算表!X478="","",生产方式演算表!X478)</f>
        <v/>
      </c>
      <c r="U478" s="3" t="str">
        <f>IF(生产方式演算表!AX478="","",IF(LEN(生产方式演算表!AX478)=1,生产方式演算表!AX478,ROUND(生产方式演算表!AX478,-1)))</f>
        <v/>
      </c>
      <c r="V478" s="3">
        <f t="shared" si="28"/>
        <v>460</v>
      </c>
      <c r="W478" s="3">
        <f t="shared" si="29"/>
        <v>-29</v>
      </c>
      <c r="X478" s="3">
        <f t="shared" si="30"/>
        <v>0</v>
      </c>
      <c r="Y478" s="3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1" t="str">
        <f>生产方式演算表!A479</f>
        <v>pmg_魔能军械厂_自动化</v>
      </c>
      <c r="B479" s="18" t="str">
        <f>IF(生产方式演算表!B479="","",生产方式演算表!B479)</f>
        <v>pm_魔军_手工装配</v>
      </c>
      <c r="C479" s="21">
        <f>生产方式演算表!C479</f>
        <v>1</v>
      </c>
      <c r="D479" s="22" t="str">
        <f>IF(生产方式演算表!F479="","",生产方式演算表!F479)</f>
        <v/>
      </c>
      <c r="E479" s="22" t="str">
        <f>IF(生产方式演算表!AO479="","",IF(LEN(生产方式演算表!AO479)=1,生产方式演算表!AO479,ROUND(生产方式演算表!AO479,-1)))</f>
        <v/>
      </c>
      <c r="F479" s="22" t="str">
        <f>IF(生产方式演算表!H479="","",生产方式演算表!H479)</f>
        <v/>
      </c>
      <c r="G479" s="22" t="str">
        <f>IF(生产方式演算表!AP479="","",IF(LEN(生产方式演算表!AP479)=1,生产方式演算表!AP479,ROUND(生产方式演算表!AP479,-1)))</f>
        <v/>
      </c>
      <c r="H479" s="22" t="str">
        <f>IF(生产方式演算表!J479="","",生产方式演算表!J479)</f>
        <v/>
      </c>
      <c r="I479" s="22" t="str">
        <f>IF(生产方式演算表!AQ479="","",IF(LEN(生产方式演算表!AQ479)=1,生产方式演算表!AQ479,ROUND(生产方式演算表!AQ479,-1)))</f>
        <v/>
      </c>
      <c r="J479" s="24" t="str">
        <f>IF(生产方式演算表!AR479=0,"","运力")</f>
        <v/>
      </c>
      <c r="K479" s="24" t="str">
        <f>IF(J479="","",IF(LEN(生产方式演算表!AR479)=1,生产方式演算表!AR479,ROUND(生产方式演算表!AR479,-1)))</f>
        <v/>
      </c>
      <c r="L479" s="3" t="str">
        <f>IF(生产方式演算表!O479="","",生产方式演算表!O479)</f>
        <v/>
      </c>
      <c r="M479" s="3" t="str">
        <f>IF(生产方式演算表!AT479="","",ROUND(生产方式演算表!AT479,-1))</f>
        <v/>
      </c>
      <c r="N479" s="3" t="str">
        <f>IF(生产方式演算表!Q479="","",生产方式演算表!Q479)</f>
        <v/>
      </c>
      <c r="O479" s="3" t="str">
        <f>IF(生产方式演算表!AU479="","",ROUND(生产方式演算表!AU479,-1))</f>
        <v/>
      </c>
      <c r="P479" s="3" t="str">
        <f>IF(生产方式演算表!S479="","",生产方式演算表!S479)</f>
        <v/>
      </c>
      <c r="Q479" s="3" t="str">
        <f>IF(生产方式演算表!AV479="","",ROUND(生产方式演算表!AV479,-1))</f>
        <v/>
      </c>
      <c r="R479" s="3" t="str">
        <f>IF(生产方式演算表!V479="","",生产方式演算表!V479)</f>
        <v/>
      </c>
      <c r="S479" s="3" t="str">
        <f>IF(生产方式演算表!AW479="","",IF(LEN(生产方式演算表!AW479)=1,生产方式演算表!AW479,ROUND(生产方式演算表!AW479,-1)))</f>
        <v/>
      </c>
      <c r="T479" s="3" t="str">
        <f>IF(生产方式演算表!X479="","",生产方式演算表!X479)</f>
        <v/>
      </c>
      <c r="U479" s="3" t="str">
        <f>IF(生产方式演算表!AX479="","",IF(LEN(生产方式演算表!AX479)=1,生产方式演算表!AX479,ROUND(生产方式演算表!AX479,-1)))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1" t="str">
        <f>生产方式演算表!A480</f>
        <v>pmg_魔能军械厂_自动化</v>
      </c>
      <c r="B480" s="18" t="str">
        <f>IF(生产方式演算表!B480="","",生产方式演算表!B480)</f>
        <v>pm_魔军_基础魔偶</v>
      </c>
      <c r="C480" s="21">
        <f>生产方式演算表!C480</f>
        <v>2</v>
      </c>
      <c r="D480" s="22" t="str">
        <f>IF(生产方式演算表!F480="","",生产方式演算表!F480)</f>
        <v>魔偶</v>
      </c>
      <c r="E480" s="22">
        <f>IF(生产方式演算表!AO480="","",IF(LEN(生产方式演算表!AO480)=1,生产方式演算表!AO480,ROUND(生产方式演算表!AO480,-1)))</f>
        <v>2</v>
      </c>
      <c r="F480" s="22" t="str">
        <f>IF(生产方式演算表!H480="","",生产方式演算表!H480)</f>
        <v>灵能水晶</v>
      </c>
      <c r="G480" s="22">
        <f>IF(生产方式演算表!AP480="","",IF(LEN(生产方式演算表!AP480)=1,生产方式演算表!AP480,ROUND(生产方式演算表!AP480,-1)))</f>
        <v>4</v>
      </c>
      <c r="H480" s="22" t="str">
        <f>IF(生产方式演算表!J480="","",生产方式演算表!J480)</f>
        <v/>
      </c>
      <c r="I480" s="22" t="str">
        <f>IF(生产方式演算表!AQ480="","",IF(LEN(生产方式演算表!AQ480)=1,生产方式演算表!AQ480,ROUND(生产方式演算表!AQ480,-1)))</f>
        <v/>
      </c>
      <c r="J480" s="24" t="str">
        <f>IF(生产方式演算表!AR480=0,"","运力")</f>
        <v/>
      </c>
      <c r="K480" s="24" t="str">
        <f>IF(J480="","",IF(LEN(生产方式演算表!AR480)=1,生产方式演算表!AR480,ROUND(生产方式演算表!AR480,-1)))</f>
        <v/>
      </c>
      <c r="L480" s="3" t="str">
        <f>IF(生产方式演算表!O480="","",生产方式演算表!O480)</f>
        <v>劳工</v>
      </c>
      <c r="M480" s="3">
        <f>IF(生产方式演算表!AT480="","",ROUND(生产方式演算表!AT480,-1))</f>
        <v>-540</v>
      </c>
      <c r="N480" s="3" t="str">
        <f>IF(生产方式演算表!Q480="","",生产方式演算表!Q480)</f>
        <v>法士</v>
      </c>
      <c r="O480" s="3">
        <f>IF(生产方式演算表!AU480="","",ROUND(生产方式演算表!AU480,-1))</f>
        <v>30</v>
      </c>
      <c r="P480" s="3" t="str">
        <f>IF(生产方式演算表!S480="","",生产方式演算表!S480)</f>
        <v/>
      </c>
      <c r="Q480" s="3" t="str">
        <f>IF(生产方式演算表!AV480="","",ROUND(生产方式演算表!AV480,-1))</f>
        <v/>
      </c>
      <c r="R480" s="3" t="str">
        <f>IF(生产方式演算表!V480="","",生产方式演算表!V480)</f>
        <v/>
      </c>
      <c r="S480" s="3" t="str">
        <f>IF(生产方式演算表!AW480="","",IF(LEN(生产方式演算表!AW480)=1,生产方式演算表!AW480,ROUND(生产方式演算表!AW480,-1)))</f>
        <v/>
      </c>
      <c r="T480" s="3" t="str">
        <f>IF(生产方式演算表!X480="","",生产方式演算表!X480)</f>
        <v/>
      </c>
      <c r="U480" s="3" t="str">
        <f>IF(生产方式演算表!AX480="","",IF(LEN(生产方式演算表!AX480)=1,生产方式演算表!AX480,ROUND(生产方式演算表!AX480,-1)))</f>
        <v/>
      </c>
      <c r="V480" s="3">
        <f t="shared" si="28"/>
        <v>340</v>
      </c>
      <c r="W480" s="3">
        <f t="shared" si="29"/>
        <v>-11</v>
      </c>
      <c r="X480" s="3">
        <f t="shared" si="30"/>
        <v>0</v>
      </c>
      <c r="Y480" s="3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1" t="str">
        <f>生产方式演算表!A481</f>
        <v>pmg_魔能军械厂_自动化</v>
      </c>
      <c r="B481" s="18" t="str">
        <f>IF(生产方式演算表!B481="","",生产方式演算表!B481)</f>
        <v>pm_魔军_智能魔偶</v>
      </c>
      <c r="C481" s="21">
        <f>生产方式演算表!C481</f>
        <v>3</v>
      </c>
      <c r="D481" s="22" t="str">
        <f>IF(生产方式演算表!F481="","",生产方式演算表!F481)</f>
        <v>魔偶</v>
      </c>
      <c r="E481" s="22">
        <f>IF(生产方式演算表!AO481="","",IF(LEN(生产方式演算表!AO481)=1,生产方式演算表!AO481,ROUND(生产方式演算表!AO481,-1)))</f>
        <v>3</v>
      </c>
      <c r="F481" s="22" t="str">
        <f>IF(生产方式演算表!H481="","",生产方式演算表!H481)</f>
        <v>灵能水晶</v>
      </c>
      <c r="G481" s="22">
        <f>IF(生产方式演算表!AP481="","",IF(LEN(生产方式演算表!AP481)=1,生产方式演算表!AP481,ROUND(生产方式演算表!AP481,-1)))</f>
        <v>5</v>
      </c>
      <c r="H481" s="22" t="str">
        <f>IF(生产方式演算表!J481="","",生产方式演算表!J481)</f>
        <v/>
      </c>
      <c r="I481" s="22" t="str">
        <f>IF(生产方式演算表!AQ481="","",IF(LEN(生产方式演算表!AQ481)=1,生产方式演算表!AQ481,ROUND(生产方式演算表!AQ481,-1)))</f>
        <v/>
      </c>
      <c r="J481" s="24" t="str">
        <f>IF(生产方式演算表!AR481=0,"","运力")</f>
        <v/>
      </c>
      <c r="K481" s="24" t="str">
        <f>IF(J481="","",IF(LEN(生产方式演算表!AR481)=1,生产方式演算表!AR481,ROUND(生产方式演算表!AR481,-1)))</f>
        <v/>
      </c>
      <c r="L481" s="3" t="str">
        <f>IF(生产方式演算表!O481="","",生产方式演算表!O481)</f>
        <v>劳工</v>
      </c>
      <c r="M481" s="3">
        <f>IF(生产方式演算表!AT481="","",ROUND(生产方式演算表!AT481,-1))</f>
        <v>-1090</v>
      </c>
      <c r="N481" s="3" t="str">
        <f>IF(生产方式演算表!Q481="","",生产方式演算表!Q481)</f>
        <v>法士</v>
      </c>
      <c r="O481" s="3">
        <f>IF(生产方式演算表!AU481="","",ROUND(生产方式演算表!AU481,-1))</f>
        <v>70</v>
      </c>
      <c r="P481" s="3" t="str">
        <f>IF(生产方式演算表!S481="","",生产方式演算表!S481)</f>
        <v/>
      </c>
      <c r="Q481" s="3" t="str">
        <f>IF(生产方式演算表!AV481="","",ROUND(生产方式演算表!AV481,-1))</f>
        <v/>
      </c>
      <c r="R481" s="3" t="str">
        <f>IF(生产方式演算表!V481="","",生产方式演算表!V481)</f>
        <v/>
      </c>
      <c r="S481" s="3" t="str">
        <f>IF(生产方式演算表!AW481="","",IF(LEN(生产方式演算表!AW481)=1,生产方式演算表!AW481,ROUND(生产方式演算表!AW481,-1)))</f>
        <v/>
      </c>
      <c r="T481" s="3" t="str">
        <f>IF(生产方式演算表!X481="","",生产方式演算表!X481)</f>
        <v/>
      </c>
      <c r="U481" s="3" t="str">
        <f>IF(生产方式演算表!AX481="","",IF(LEN(生产方式演算表!AX481)=1,生产方式演算表!AX481,ROUND(生产方式演算表!AX481,-1)))</f>
        <v/>
      </c>
      <c r="V481" s="3">
        <f t="shared" si="28"/>
        <v>450</v>
      </c>
      <c r="W481" s="3">
        <f t="shared" si="29"/>
        <v>-22</v>
      </c>
      <c r="X481" s="3">
        <f t="shared" si="30"/>
        <v>0</v>
      </c>
      <c r="Y481" s="3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customHeight="1" x14ac:dyDescent="0.4">
      <c r="A482" s="21" t="str">
        <f>生产方式演算表!A482</f>
        <v>pmg_魔能军械厂_自动化</v>
      </c>
      <c r="B482" s="18" t="str">
        <f>IF(生产方式演算表!B482="","",生产方式演算表!B482)</f>
        <v>pm_魔军_强智能魔偶</v>
      </c>
      <c r="C482" s="21">
        <f>生产方式演算表!C482</f>
        <v>4</v>
      </c>
      <c r="D482" s="22" t="str">
        <f>IF(生产方式演算表!F482="","",生产方式演算表!F482)</f>
        <v>魔偶</v>
      </c>
      <c r="E482" s="22">
        <f>IF(生产方式演算表!AO482="","",IF(LEN(生产方式演算表!AO482)=1,生产方式演算表!AO482,ROUND(生产方式演算表!AO482,-1)))</f>
        <v>4</v>
      </c>
      <c r="F482" s="22" t="str">
        <f>IF(生产方式演算表!H482="","",生产方式演算表!H482)</f>
        <v>灵能水晶</v>
      </c>
      <c r="G482" s="22">
        <f>IF(生产方式演算表!AP482="","",IF(LEN(生产方式演算表!AP482)=1,生产方式演算表!AP482,ROUND(生产方式演算表!AP482,-1)))</f>
        <v>6</v>
      </c>
      <c r="H482" s="22" t="str">
        <f>IF(生产方式演算表!J482="","",生产方式演算表!J482)</f>
        <v/>
      </c>
      <c r="I482" s="22" t="str">
        <f>IF(生产方式演算表!AQ482="","",IF(LEN(生产方式演算表!AQ482)=1,生产方式演算表!AQ482,ROUND(生产方式演算表!AQ482,-1)))</f>
        <v/>
      </c>
      <c r="J482" s="24" t="str">
        <f>IF(生产方式演算表!AR482=0,"","运力")</f>
        <v/>
      </c>
      <c r="K482" s="24" t="str">
        <f>IF(J482="","",IF(LEN(生产方式演算表!AR482)=1,生产方式演算表!AR482,ROUND(生产方式演算表!AR482,-1)))</f>
        <v/>
      </c>
      <c r="L482" s="3" t="str">
        <f>IF(生产方式演算表!O482="","",生产方式演算表!O482)</f>
        <v>劳工</v>
      </c>
      <c r="M482" s="3">
        <f>IF(生产方式演算表!AT482="","",ROUND(生产方式演算表!AT482,-1))</f>
        <v>-1630</v>
      </c>
      <c r="N482" s="3" t="str">
        <f>IF(生产方式演算表!Q482="","",生产方式演算表!Q482)</f>
        <v>法士</v>
      </c>
      <c r="O482" s="3">
        <f>IF(生产方式演算表!AU482="","",ROUND(生产方式演算表!AU482,-1))</f>
        <v>100</v>
      </c>
      <c r="P482" s="3" t="str">
        <f>IF(生产方式演算表!S482="","",生产方式演算表!S482)</f>
        <v/>
      </c>
      <c r="Q482" s="3" t="str">
        <f>IF(生产方式演算表!AV482="","",ROUND(生产方式演算表!AV482,-1))</f>
        <v/>
      </c>
      <c r="R482" s="3" t="str">
        <f>IF(生产方式演算表!V482="","",生产方式演算表!V482)</f>
        <v/>
      </c>
      <c r="S482" s="3" t="str">
        <f>IF(生产方式演算表!AW482="","",IF(LEN(生产方式演算表!AW482)=1,生产方式演算表!AW482,ROUND(生产方式演算表!AW482,-1)))</f>
        <v/>
      </c>
      <c r="T482" s="3" t="str">
        <f>IF(生产方式演算表!X482="","",生产方式演算表!X482)</f>
        <v/>
      </c>
      <c r="U482" s="3" t="str">
        <f>IF(生产方式演算表!AX482="","",IF(LEN(生产方式演算表!AX482)=1,生产方式演算表!AX482,ROUND(生产方式演算表!AX482,-1)))</f>
        <v/>
      </c>
      <c r="V482" s="3">
        <f t="shared" si="28"/>
        <v>560</v>
      </c>
      <c r="W482" s="3">
        <f t="shared" si="29"/>
        <v>-34</v>
      </c>
      <c r="X482" s="3">
        <f t="shared" si="30"/>
        <v>0</v>
      </c>
      <c r="Y482" s="3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customHeight="1" x14ac:dyDescent="0.4">
      <c r="A483" s="21" t="str">
        <f>生产方式演算表!A483</f>
        <v>pmg_魔能军械厂_自动化</v>
      </c>
      <c r="B483" s="18" t="str">
        <f>IF(生产方式演算表!B483="","",生产方式演算表!B483)</f>
        <v>pm_魔军_魔偶流水线</v>
      </c>
      <c r="C483" s="21">
        <f>生产方式演算表!C483</f>
        <v>5</v>
      </c>
      <c r="D483" s="22" t="str">
        <f>IF(生产方式演算表!F483="","",生产方式演算表!F483)</f>
        <v>魔偶</v>
      </c>
      <c r="E483" s="22">
        <f>IF(生产方式演算表!AO483="","",IF(LEN(生产方式演算表!AO483)=1,生产方式演算表!AO483,ROUND(生产方式演算表!AO483,-1)))</f>
        <v>4</v>
      </c>
      <c r="F483" s="22" t="str">
        <f>IF(生产方式演算表!H483="","",生产方式演算表!H483)</f>
        <v>灵能水晶</v>
      </c>
      <c r="G483" s="22">
        <f>IF(生产方式演算表!AP483="","",IF(LEN(生产方式演算表!AP483)=1,生产方式演算表!AP483,ROUND(生产方式演算表!AP483,-1)))</f>
        <v>7</v>
      </c>
      <c r="H483" s="22" t="str">
        <f>IF(生产方式演算表!J483="","",生产方式演算表!J483)</f>
        <v/>
      </c>
      <c r="I483" s="22" t="str">
        <f>IF(生产方式演算表!AQ483="","",IF(LEN(生产方式演算表!AQ483)=1,生产方式演算表!AQ483,ROUND(生产方式演算表!AQ483,-1)))</f>
        <v/>
      </c>
      <c r="J483" s="24" t="str">
        <f>IF(生产方式演算表!AR483=0,"","运力")</f>
        <v/>
      </c>
      <c r="K483" s="24" t="str">
        <f>IF(J483="","",IF(LEN(生产方式演算表!AR483)=1,生产方式演算表!AR483,ROUND(生产方式演算表!AR483,-1)))</f>
        <v/>
      </c>
      <c r="L483" s="3" t="str">
        <f>IF(生产方式演算表!O483="","",生产方式演算表!O483)</f>
        <v>劳工</v>
      </c>
      <c r="M483" s="3">
        <f>IF(生产方式演算表!AT483="","",ROUND(生产方式演算表!AT483,-1))</f>
        <v>-2170</v>
      </c>
      <c r="N483" s="3" t="str">
        <f>IF(生产方式演算表!Q483="","",生产方式演算表!Q483)</f>
        <v>法士</v>
      </c>
      <c r="O483" s="3">
        <f>IF(生产方式演算表!AU483="","",ROUND(生产方式演算表!AU483,-1))</f>
        <v>140</v>
      </c>
      <c r="P483" s="3" t="str">
        <f>IF(生产方式演算表!S483="","",生产方式演算表!S483)</f>
        <v/>
      </c>
      <c r="Q483" s="3" t="str">
        <f>IF(生产方式演算表!AV483="","",ROUND(生产方式演算表!AV483,-1))</f>
        <v/>
      </c>
      <c r="R483" s="3" t="str">
        <f>IF(生产方式演算表!V483="","",生产方式演算表!V483)</f>
        <v/>
      </c>
      <c r="S483" s="3" t="str">
        <f>IF(生产方式演算表!AW483="","",IF(LEN(生产方式演算表!AW483)=1,生产方式演算表!AW483,ROUND(生产方式演算表!AW483,-1)))</f>
        <v/>
      </c>
      <c r="T483" s="3" t="str">
        <f>IF(生产方式演算表!X483="","",生产方式演算表!X483)</f>
        <v/>
      </c>
      <c r="U483" s="3" t="str">
        <f>IF(生产方式演算表!AX483="","",IF(LEN(生产方式演算表!AX483)=1,生产方式演算表!AX483,ROUND(生产方式演算表!AX483,-1)))</f>
        <v/>
      </c>
      <c r="V483" s="3">
        <f t="shared" si="28"/>
        <v>620</v>
      </c>
      <c r="W483" s="3">
        <f t="shared" si="29"/>
        <v>-45</v>
      </c>
      <c r="X483" s="3">
        <f t="shared" si="30"/>
        <v>0</v>
      </c>
      <c r="Y483" s="3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customHeight="1" x14ac:dyDescent="0.4">
      <c r="A484" s="21" t="str">
        <f>生产方式演算表!A484</f>
        <v>pmg_魔能军械厂_所有制</v>
      </c>
      <c r="B484" s="18" t="str">
        <f>IF(生产方式演算表!B484="","",生产方式演算表!B484)</f>
        <v>pm_重_商人行会</v>
      </c>
      <c r="C484" s="21">
        <f>生产方式演算表!C484</f>
        <v>1</v>
      </c>
      <c r="D484" s="22" t="str">
        <f>IF(生产方式演算表!F484="","",生产方式演算表!F484)</f>
        <v/>
      </c>
      <c r="E484" s="22" t="str">
        <f>IF(生产方式演算表!AO484="","",IF(LEN(生产方式演算表!AO484)=1,生产方式演算表!AO484,ROUND(生产方式演算表!AO484,-1)))</f>
        <v/>
      </c>
      <c r="F484" s="22" t="str">
        <f>IF(生产方式演算表!H484="","",生产方式演算表!H484)</f>
        <v/>
      </c>
      <c r="G484" s="22" t="str">
        <f>IF(生产方式演算表!AP484="","",IF(LEN(生产方式演算表!AP484)=1,生产方式演算表!AP484,ROUND(生产方式演算表!AP484,-1)))</f>
        <v/>
      </c>
      <c r="H484" s="22" t="str">
        <f>IF(生产方式演算表!J484="","",生产方式演算表!J484)</f>
        <v/>
      </c>
      <c r="I484" s="22" t="str">
        <f>IF(生产方式演算表!AQ484="","",IF(LEN(生产方式演算表!AQ484)=1,生产方式演算表!AQ484,ROUND(生产方式演算表!AQ484,-1)))</f>
        <v/>
      </c>
      <c r="J484" s="24" t="str">
        <f>IF(生产方式演算表!AR484=0,"","运力")</f>
        <v/>
      </c>
      <c r="K484" s="24" t="str">
        <f>IF(J484="","",IF(LEN(生产方式演算表!AR484)=1,生产方式演算表!AR484,ROUND(生产方式演算表!AR484,-1)))</f>
        <v/>
      </c>
      <c r="L484" s="3" t="str">
        <f>IF(生产方式演算表!O484="","",生产方式演算表!O484)</f>
        <v>职员</v>
      </c>
      <c r="M484" s="3">
        <f>IF(生产方式演算表!AT484="","",ROUND(生产方式演算表!AT484,-1))</f>
        <v>420</v>
      </c>
      <c r="N484" s="3" t="str">
        <f>IF(生产方式演算表!Q484="","",生产方式演算表!Q484)</f>
        <v>贵族</v>
      </c>
      <c r="O484" s="3">
        <f>IF(生产方式演算表!AU484="","",ROUND(生产方式演算表!AU484,-1))</f>
        <v>50</v>
      </c>
      <c r="P484" s="3" t="str">
        <f>IF(生产方式演算表!S484="","",生产方式演算表!S484)</f>
        <v/>
      </c>
      <c r="Q484" s="3" t="str">
        <f>IF(生产方式演算表!AV484="","",ROUND(生产方式演算表!AV484,-1))</f>
        <v/>
      </c>
      <c r="R484" s="3" t="str">
        <f>IF(生产方式演算表!V484="","",生产方式演算表!V484)</f>
        <v/>
      </c>
      <c r="S484" s="3" t="str">
        <f>IF(生产方式演算表!AW484="","",IF(LEN(生产方式演算表!AW484)=1,生产方式演算表!AW484,ROUND(生产方式演算表!AW484,-1)))</f>
        <v/>
      </c>
      <c r="T484" s="3" t="str">
        <f>IF(生产方式演算表!X484="","",生产方式演算表!X484)</f>
        <v/>
      </c>
      <c r="U484" s="3" t="str">
        <f>IF(生产方式演算表!AX484="","",IF(LEN(生产方式演算表!AX484)=1,生产方式演算表!AX484,ROUND(生产方式演算表!AX484,-1)))</f>
        <v/>
      </c>
      <c r="V484" s="3">
        <f t="shared" si="28"/>
        <v>0</v>
      </c>
      <c r="W484" s="3">
        <f t="shared" si="29"/>
        <v>21</v>
      </c>
      <c r="X484" s="3">
        <f t="shared" si="30"/>
        <v>0</v>
      </c>
      <c r="Y484" s="3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customHeight="1" x14ac:dyDescent="0.4">
      <c r="A485" s="21" t="str">
        <f>生产方式演算表!A485</f>
        <v>pmg_魔能军械厂_所有制</v>
      </c>
      <c r="B485" s="18" t="str">
        <f>IF(生产方式演算表!B485="","",生产方式演算表!B485)</f>
        <v>pm_重_教会所有</v>
      </c>
      <c r="C485" s="21">
        <f>生产方式演算表!C485</f>
        <v>2</v>
      </c>
      <c r="D485" s="22" t="str">
        <f>IF(生产方式演算表!F485="","",生产方式演算表!F485)</f>
        <v/>
      </c>
      <c r="E485" s="22" t="str">
        <f>IF(生产方式演算表!AO485="","",IF(LEN(生产方式演算表!AO485)=1,生产方式演算表!AO485,ROUND(生产方式演算表!AO485,-1)))</f>
        <v/>
      </c>
      <c r="F485" s="22" t="str">
        <f>IF(生产方式演算表!H485="","",生产方式演算表!H485)</f>
        <v/>
      </c>
      <c r="G485" s="22" t="str">
        <f>IF(生产方式演算表!AP485="","",IF(LEN(生产方式演算表!AP485)=1,生产方式演算表!AP485,ROUND(生产方式演算表!AP485,-1)))</f>
        <v/>
      </c>
      <c r="H485" s="22" t="str">
        <f>IF(生产方式演算表!J485="","",生产方式演算表!J485)</f>
        <v/>
      </c>
      <c r="I485" s="22" t="str">
        <f>IF(生产方式演算表!AQ485="","",IF(LEN(生产方式演算表!AQ485)=1,生产方式演算表!AQ485,ROUND(生产方式演算表!AQ485,-1)))</f>
        <v/>
      </c>
      <c r="J485" s="24" t="str">
        <f>IF(生产方式演算表!AR485=0,"","运力")</f>
        <v/>
      </c>
      <c r="K485" s="24" t="str">
        <f>IF(J485="","",IF(LEN(生产方式演算表!AR485)=1,生产方式演算表!AR485,ROUND(生产方式演算表!AR485,-1)))</f>
        <v/>
      </c>
      <c r="L485" s="3" t="str">
        <f>IF(生产方式演算表!O485="","",生产方式演算表!O485)</f>
        <v>教士</v>
      </c>
      <c r="M485" s="3">
        <f>IF(生产方式演算表!AT485="","",ROUND(生产方式演算表!AT485,-1))</f>
        <v>530</v>
      </c>
      <c r="N485" s="3" t="str">
        <f>IF(生产方式演算表!Q485="","",生产方式演算表!Q485)</f>
        <v/>
      </c>
      <c r="O485" s="3" t="str">
        <f>IF(生产方式演算表!AU485="","",ROUND(生产方式演算表!AU485,-1))</f>
        <v/>
      </c>
      <c r="P485" s="3" t="str">
        <f>IF(生产方式演算表!S485="","",生产方式演算表!S485)</f>
        <v/>
      </c>
      <c r="Q485" s="3" t="str">
        <f>IF(生产方式演算表!AV485="","",ROUND(生产方式演算表!AV485,-1))</f>
        <v/>
      </c>
      <c r="R485" s="3" t="str">
        <f>IF(生产方式演算表!V485="","",生产方式演算表!V485)</f>
        <v/>
      </c>
      <c r="S485" s="3" t="str">
        <f>IF(生产方式演算表!AW485="","",IF(LEN(生产方式演算表!AW485)=1,生产方式演算表!AW485,ROUND(生产方式演算表!AW485,-1)))</f>
        <v/>
      </c>
      <c r="T485" s="3" t="str">
        <f>IF(生产方式演算表!X485="","",生产方式演算表!X485)</f>
        <v/>
      </c>
      <c r="U485" s="3" t="str">
        <f>IF(生产方式演算表!AX485="","",IF(LEN(生产方式演算表!AX485)=1,生产方式演算表!AX485,ROUND(生产方式演算表!AX485,-1)))</f>
        <v/>
      </c>
      <c r="V485" s="3">
        <f t="shared" si="28"/>
        <v>0</v>
      </c>
      <c r="W485" s="3">
        <f t="shared" si="29"/>
        <v>35</v>
      </c>
      <c r="X485" s="3">
        <f t="shared" si="30"/>
        <v>0</v>
      </c>
      <c r="Y485" s="3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customHeight="1" x14ac:dyDescent="0.4">
      <c r="A486" s="21" t="str">
        <f>生产方式演算表!A486</f>
        <v>pmg_魔能军械厂_所有制</v>
      </c>
      <c r="B486" s="18" t="str">
        <f>IF(生产方式演算表!B486="","",生产方式演算表!B486)</f>
        <v>pm_重_私人运营</v>
      </c>
      <c r="C486" s="21">
        <f>生产方式演算表!C486</f>
        <v>3</v>
      </c>
      <c r="D486" s="22" t="str">
        <f>IF(生产方式演算表!F486="","",生产方式演算表!F486)</f>
        <v/>
      </c>
      <c r="E486" s="22" t="str">
        <f>IF(生产方式演算表!AO486="","",IF(LEN(生产方式演算表!AO486)=1,生产方式演算表!AO486,ROUND(生产方式演算表!AO486,-1)))</f>
        <v/>
      </c>
      <c r="F486" s="22" t="str">
        <f>IF(生产方式演算表!H486="","",生产方式演算表!H486)</f>
        <v/>
      </c>
      <c r="G486" s="22" t="str">
        <f>IF(生产方式演算表!AP486="","",IF(LEN(生产方式演算表!AP486)=1,生产方式演算表!AP486,ROUND(生产方式演算表!AP486,-1)))</f>
        <v/>
      </c>
      <c r="H486" s="22" t="str">
        <f>IF(生产方式演算表!J486="","",生产方式演算表!J486)</f>
        <v/>
      </c>
      <c r="I486" s="22" t="str">
        <f>IF(生产方式演算表!AQ486="","",IF(LEN(生产方式演算表!AQ486)=1,生产方式演算表!AQ486,ROUND(生产方式演算表!AQ486,-1)))</f>
        <v/>
      </c>
      <c r="J486" s="24" t="str">
        <f>IF(生产方式演算表!AR486=0,"","运力")</f>
        <v/>
      </c>
      <c r="K486" s="24" t="str">
        <f>IF(J486="","",IF(LEN(生产方式演算表!AR486)=1,生产方式演算表!AR486,ROUND(生产方式演算表!AR486,-1)))</f>
        <v/>
      </c>
      <c r="L486" s="3" t="str">
        <f>IF(生产方式演算表!O486="","",生产方式演算表!O486)</f>
        <v>资本家</v>
      </c>
      <c r="M486" s="3">
        <f>IF(生产方式演算表!AT486="","",ROUND(生产方式演算表!AT486,-1))</f>
        <v>140</v>
      </c>
      <c r="N486" s="3" t="str">
        <f>IF(生产方式演算表!Q486="","",生产方式演算表!Q486)</f>
        <v>职员</v>
      </c>
      <c r="O486" s="3">
        <f>IF(生产方式演算表!AU486="","",ROUND(生产方式演算表!AU486,-1))</f>
        <v>370</v>
      </c>
      <c r="P486" s="3" t="str">
        <f>IF(生产方式演算表!S486="","",生产方式演算表!S486)</f>
        <v/>
      </c>
      <c r="Q486" s="3" t="str">
        <f>IF(生产方式演算表!AV486="","",ROUND(生产方式演算表!AV486,-1))</f>
        <v/>
      </c>
      <c r="R486" s="3" t="str">
        <f>IF(生产方式演算表!V486="","",生产方式演算表!V486)</f>
        <v/>
      </c>
      <c r="S486" s="3" t="str">
        <f>IF(生产方式演算表!AW486="","",IF(LEN(生产方式演算表!AW486)=1,生产方式演算表!AW486,ROUND(生产方式演算表!AW486,-1)))</f>
        <v/>
      </c>
      <c r="T486" s="3" t="str">
        <f>IF(生产方式演算表!X486="","",生产方式演算表!X486)</f>
        <v/>
      </c>
      <c r="U486" s="3" t="str">
        <f>IF(生产方式演算表!AX486="","",IF(LEN(生产方式演算表!AX486)=1,生产方式演算表!AX486,ROUND(生产方式演算表!AX486,-1)))</f>
        <v/>
      </c>
      <c r="V486" s="3">
        <f t="shared" si="28"/>
        <v>0</v>
      </c>
      <c r="W486" s="3">
        <f t="shared" si="29"/>
        <v>203</v>
      </c>
      <c r="X486" s="3">
        <f t="shared" si="30"/>
        <v>0</v>
      </c>
      <c r="Y486" s="3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customHeight="1" x14ac:dyDescent="0.4">
      <c r="A487" s="21" t="str">
        <f>生产方式演算表!A487</f>
        <v>pmg_魔能军械厂_所有制</v>
      </c>
      <c r="B487" s="18" t="str">
        <f>IF(生产方式演算表!B487="","",生产方式演算表!B487)</f>
        <v>pm_重_公开交易</v>
      </c>
      <c r="C487" s="21">
        <f>生产方式演算表!C487</f>
        <v>4</v>
      </c>
      <c r="D487" s="22" t="str">
        <f>IF(生产方式演算表!F487="","",生产方式演算表!F487)</f>
        <v/>
      </c>
      <c r="E487" s="22" t="str">
        <f>IF(生产方式演算表!AO487="","",IF(LEN(生产方式演算表!AO487)=1,生产方式演算表!AO487,ROUND(生产方式演算表!AO487,-1)))</f>
        <v/>
      </c>
      <c r="F487" s="22" t="str">
        <f>IF(生产方式演算表!H487="","",生产方式演算表!H487)</f>
        <v/>
      </c>
      <c r="G487" s="22" t="str">
        <f>IF(生产方式演算表!AP487="","",IF(LEN(生产方式演算表!AP487)=1,生产方式演算表!AP487,ROUND(生产方式演算表!AP487,-1)))</f>
        <v/>
      </c>
      <c r="H487" s="22" t="str">
        <f>IF(生产方式演算表!J487="","",生产方式演算表!J487)</f>
        <v/>
      </c>
      <c r="I487" s="22" t="str">
        <f>IF(生产方式演算表!AQ487="","",IF(LEN(生产方式演算表!AQ487)=1,生产方式演算表!AQ487,ROUND(生产方式演算表!AQ487,-1)))</f>
        <v/>
      </c>
      <c r="J487" s="24" t="str">
        <f>IF(生产方式演算表!AR487=0,"","运力")</f>
        <v/>
      </c>
      <c r="K487" s="24" t="str">
        <f>IF(J487="","",IF(LEN(生产方式演算表!AR487)=1,生产方式演算表!AR487,ROUND(生产方式演算表!AR487,-1)))</f>
        <v/>
      </c>
      <c r="L487" s="3" t="str">
        <f>IF(生产方式演算表!O487="","",生产方式演算表!O487)</f>
        <v>资本家</v>
      </c>
      <c r="M487" s="3">
        <f>IF(生产方式演算表!AT487="","",ROUND(生产方式演算表!AT487,-1))</f>
        <v>70</v>
      </c>
      <c r="N487" s="3" t="str">
        <f>IF(生产方式演算表!Q487="","",生产方式演算表!Q487)</f>
        <v>职员</v>
      </c>
      <c r="O487" s="3">
        <f>IF(生产方式演算表!AU487="","",ROUND(生产方式演算表!AU487,-1))</f>
        <v>180</v>
      </c>
      <c r="P487" s="3" t="str">
        <f>IF(生产方式演算表!S487="","",生产方式演算表!S487)</f>
        <v/>
      </c>
      <c r="Q487" s="3" t="str">
        <f>IF(生产方式演算表!AV487="","",ROUND(生产方式演算表!AV487,-1))</f>
        <v/>
      </c>
      <c r="R487" s="3" t="str">
        <f>IF(生产方式演算表!V487="","",生产方式演算表!V487)</f>
        <v/>
      </c>
      <c r="S487" s="3" t="str">
        <f>IF(生产方式演算表!AW487="","",IF(LEN(生产方式演算表!AW487)=1,生产方式演算表!AW487,ROUND(生产方式演算表!AW487,-1)))</f>
        <v/>
      </c>
      <c r="T487" s="3" t="str">
        <f>IF(生产方式演算表!X487="","",生产方式演算表!X487)</f>
        <v/>
      </c>
      <c r="U487" s="3" t="str">
        <f>IF(生产方式演算表!AX487="","",IF(LEN(生产方式演算表!AX487)=1,生产方式演算表!AX487,ROUND(生产方式演算表!AX487,-1)))</f>
        <v/>
      </c>
      <c r="V487" s="3">
        <f t="shared" si="28"/>
        <v>0</v>
      </c>
      <c r="W487" s="3">
        <f t="shared" si="29"/>
        <v>100</v>
      </c>
      <c r="X487" s="3">
        <f t="shared" si="30"/>
        <v>0</v>
      </c>
      <c r="Y487" s="3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customHeight="1" x14ac:dyDescent="0.4">
      <c r="A488" s="21" t="str">
        <f>生产方式演算表!A488</f>
        <v>pmg_魔能军械厂_所有制</v>
      </c>
      <c r="B488" s="18" t="str">
        <f>IF(生产方式演算表!B488="","",生产方式演算表!B488)</f>
        <v>pm_重_政府运营</v>
      </c>
      <c r="C488" s="21">
        <f>生产方式演算表!C488</f>
        <v>5</v>
      </c>
      <c r="D488" s="22" t="str">
        <f>IF(生产方式演算表!F488="","",生产方式演算表!F488)</f>
        <v/>
      </c>
      <c r="E488" s="22" t="str">
        <f>IF(生产方式演算表!AO488="","",IF(LEN(生产方式演算表!AO488)=1,生产方式演算表!AO488,ROUND(生产方式演算表!AO488,-1)))</f>
        <v/>
      </c>
      <c r="F488" s="22" t="str">
        <f>IF(生产方式演算表!H488="","",生产方式演算表!H488)</f>
        <v/>
      </c>
      <c r="G488" s="22" t="str">
        <f>IF(生产方式演算表!AP488="","",IF(LEN(生产方式演算表!AP488)=1,生产方式演算表!AP488,ROUND(生产方式演算表!AP488,-1)))</f>
        <v/>
      </c>
      <c r="H488" s="22" t="str">
        <f>IF(生产方式演算表!J488="","",生产方式演算表!J488)</f>
        <v/>
      </c>
      <c r="I488" s="22" t="str">
        <f>IF(生产方式演算表!AQ488="","",IF(LEN(生产方式演算表!AQ488)=1,生产方式演算表!AQ488,ROUND(生产方式演算表!AQ488,-1)))</f>
        <v/>
      </c>
      <c r="J488" s="24" t="str">
        <f>IF(生产方式演算表!AR488=0,"","运力")</f>
        <v/>
      </c>
      <c r="K488" s="24" t="str">
        <f>IF(J488="","",IF(LEN(生产方式演算表!AR488)=1,生产方式演算表!AR488,ROUND(生产方式演算表!AR488,-1)))</f>
        <v/>
      </c>
      <c r="L488" s="3" t="str">
        <f>IF(生产方式演算表!O488="","",生产方式演算表!O488)</f>
        <v>官僚</v>
      </c>
      <c r="M488" s="3">
        <f>IF(生产方式演算表!AT488="","",ROUND(生产方式演算表!AT488,-1))</f>
        <v>600</v>
      </c>
      <c r="N488" s="3" t="str">
        <f>IF(生产方式演算表!Q488="","",生产方式演算表!Q488)</f>
        <v/>
      </c>
      <c r="O488" s="3" t="str">
        <f>IF(生产方式演算表!AU488="","",ROUND(生产方式演算表!AU488,-1))</f>
        <v/>
      </c>
      <c r="P488" s="3" t="str">
        <f>IF(生产方式演算表!S488="","",生产方式演算表!S488)</f>
        <v/>
      </c>
      <c r="Q488" s="3" t="str">
        <f>IF(生产方式演算表!AV488="","",ROUND(生产方式演算表!AV488,-1))</f>
        <v/>
      </c>
      <c r="R488" s="3" t="str">
        <f>IF(生产方式演算表!V488="","",生产方式演算表!V488)</f>
        <v/>
      </c>
      <c r="S488" s="3" t="str">
        <f>IF(生产方式演算表!AW488="","",IF(LEN(生产方式演算表!AW488)=1,生产方式演算表!AW488,ROUND(生产方式演算表!AW488,-1)))</f>
        <v/>
      </c>
      <c r="T488" s="3" t="str">
        <f>IF(生产方式演算表!X488="","",生产方式演算表!X488)</f>
        <v/>
      </c>
      <c r="U488" s="3" t="str">
        <f>IF(生产方式演算表!AX488="","",IF(LEN(生产方式演算表!AX488)=1,生产方式演算表!AX488,ROUND(生产方式演算表!AX488,-1)))</f>
        <v/>
      </c>
      <c r="V488" s="3">
        <f t="shared" si="28"/>
        <v>0</v>
      </c>
      <c r="W488" s="3">
        <f t="shared" si="29"/>
        <v>40</v>
      </c>
      <c r="X488" s="3">
        <f t="shared" si="30"/>
        <v>0</v>
      </c>
      <c r="Y488" s="3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customHeight="1" x14ac:dyDescent="0.4">
      <c r="A489" s="21" t="str">
        <f>生产方式演算表!A489</f>
        <v>pmg_魔能军械厂_所有制</v>
      </c>
      <c r="B489" s="18" t="str">
        <f>IF(生产方式演算表!B489="","",生产方式演算表!B489)</f>
        <v>pm_重_初级工人合作社</v>
      </c>
      <c r="C489" s="21">
        <f>生产方式演算表!C489</f>
        <v>6</v>
      </c>
      <c r="D489" s="22" t="str">
        <f>IF(生产方式演算表!F489="","",生产方式演算表!F489)</f>
        <v/>
      </c>
      <c r="E489" s="22" t="str">
        <f>IF(生产方式演算表!AO489="","",IF(LEN(生产方式演算表!AO489)=1,生产方式演算表!AO489,ROUND(生产方式演算表!AO489,-1)))</f>
        <v/>
      </c>
      <c r="F489" s="22" t="str">
        <f>IF(生产方式演算表!H489="","",生产方式演算表!H489)</f>
        <v/>
      </c>
      <c r="G489" s="22" t="str">
        <f>IF(生产方式演算表!AP489="","",IF(LEN(生产方式演算表!AP489)=1,生产方式演算表!AP489,ROUND(生产方式演算表!AP489,-1)))</f>
        <v/>
      </c>
      <c r="H489" s="22" t="str">
        <f>IF(生产方式演算表!J489="","",生产方式演算表!J489)</f>
        <v/>
      </c>
      <c r="I489" s="22" t="str">
        <f>IF(生产方式演算表!AQ489="","",IF(LEN(生产方式演算表!AQ489)=1,生产方式演算表!AQ489,ROUND(生产方式演算表!AQ489,-1)))</f>
        <v/>
      </c>
      <c r="J489" s="24" t="str">
        <f>IF(生产方式演算表!AR489=0,"","运力")</f>
        <v/>
      </c>
      <c r="K489" s="24" t="str">
        <f>IF(J489="","",IF(LEN(生产方式演算表!AR489)=1,生产方式演算表!AR489,ROUND(生产方式演算表!AR489,-1)))</f>
        <v/>
      </c>
      <c r="L489" s="3" t="str">
        <f>IF(生产方式演算表!O489="","",生产方式演算表!O489)</f>
        <v>劳工</v>
      </c>
      <c r="M489" s="3">
        <f>IF(生产方式演算表!AT489="","",ROUND(生产方式演算表!AT489,-1))</f>
        <v>300</v>
      </c>
      <c r="N489" s="3" t="str">
        <f>IF(生产方式演算表!Q489="","",生产方式演算表!Q489)</f>
        <v>工程师</v>
      </c>
      <c r="O489" s="3">
        <f>IF(生产方式演算表!AU489="","",ROUND(生产方式演算表!AU489,-1))</f>
        <v>200</v>
      </c>
      <c r="P489" s="3" t="str">
        <f>IF(生产方式演算表!S489="","",生产方式演算表!S489)</f>
        <v/>
      </c>
      <c r="Q489" s="3" t="str">
        <f>IF(生产方式演算表!AV489="","",ROUND(生产方式演算表!AV489,-1))</f>
        <v/>
      </c>
      <c r="R489" s="3" t="str">
        <f>IF(生产方式演算表!V489="","",生产方式演算表!V489)</f>
        <v/>
      </c>
      <c r="S489" s="3" t="str">
        <f>IF(生产方式演算表!AW489="","",IF(LEN(生产方式演算表!AW489)=1,生产方式演算表!AW489,ROUND(生产方式演算表!AW489,-1)))</f>
        <v/>
      </c>
      <c r="T489" s="3" t="str">
        <f>IF(生产方式演算表!X489="","",生产方式演算表!X489)</f>
        <v/>
      </c>
      <c r="U489" s="3" t="str">
        <f>IF(生产方式演算表!AX489="","",IF(LEN(生产方式演算表!AX489)=1,生产方式演算表!AX489,ROUND(生产方式演算表!AX489,-1)))</f>
        <v/>
      </c>
      <c r="V489" s="3">
        <f t="shared" si="28"/>
        <v>0</v>
      </c>
      <c r="W489" s="3">
        <f t="shared" si="29"/>
        <v>11</v>
      </c>
      <c r="X489" s="3">
        <f t="shared" si="30"/>
        <v>0</v>
      </c>
      <c r="Y489" s="3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customHeight="1" x14ac:dyDescent="0.4">
      <c r="A490" s="21" t="str">
        <f>生产方式演算表!A490</f>
        <v>pmg_魔能军械厂_所有制</v>
      </c>
      <c r="B490" s="18" t="str">
        <f>IF(生产方式演算表!B490="","",生产方式演算表!B490)</f>
        <v>pm_重_高级工人合作社</v>
      </c>
      <c r="C490" s="21">
        <f>生产方式演算表!C490</f>
        <v>7</v>
      </c>
      <c r="D490" s="22" t="str">
        <f>IF(生产方式演算表!F490="","",生产方式演算表!F490)</f>
        <v/>
      </c>
      <c r="E490" s="22" t="str">
        <f>IF(生产方式演算表!AO490="","",IF(LEN(生产方式演算表!AO490)=1,生产方式演算表!AO490,ROUND(生产方式演算表!AO490,-1)))</f>
        <v/>
      </c>
      <c r="F490" s="22" t="str">
        <f>IF(生产方式演算表!H490="","",生产方式演算表!H490)</f>
        <v/>
      </c>
      <c r="G490" s="22" t="str">
        <f>IF(生产方式演算表!AP490="","",IF(LEN(生产方式演算表!AP490)=1,生产方式演算表!AP490,ROUND(生产方式演算表!AP490,-1)))</f>
        <v/>
      </c>
      <c r="H490" s="22" t="str">
        <f>IF(生产方式演算表!J490="","",生产方式演算表!J490)</f>
        <v/>
      </c>
      <c r="I490" s="22" t="str">
        <f>IF(生产方式演算表!AQ490="","",IF(LEN(生产方式演算表!AQ490)=1,生产方式演算表!AQ490,ROUND(生产方式演算表!AQ490,-1)))</f>
        <v/>
      </c>
      <c r="J490" s="24" t="str">
        <f>IF(生产方式演算表!AR490=0,"","运力")</f>
        <v/>
      </c>
      <c r="K490" s="24" t="str">
        <f>IF(J490="","",IF(LEN(生产方式演算表!AR490)=1,生产方式演算表!AR490,ROUND(生产方式演算表!AR490,-1)))</f>
        <v/>
      </c>
      <c r="L490" s="3" t="str">
        <f>IF(生产方式演算表!O490="","",生产方式演算表!O490)</f>
        <v>劳工</v>
      </c>
      <c r="M490" s="3">
        <f>IF(生产方式演算表!AT490="","",ROUND(生产方式演算表!AT490,-1))</f>
        <v>150</v>
      </c>
      <c r="N490" s="3" t="str">
        <f>IF(生产方式演算表!Q490="","",生产方式演算表!Q490)</f>
        <v>工程师</v>
      </c>
      <c r="O490" s="3">
        <f>IF(生产方式演算表!AU490="","",ROUND(生产方式演算表!AU490,-1))</f>
        <v>130</v>
      </c>
      <c r="P490" s="3" t="str">
        <f>IF(生产方式演算表!S490="","",生产方式演算表!S490)</f>
        <v>法士</v>
      </c>
      <c r="Q490" s="3">
        <f>IF(生产方式演算表!AV490="","",ROUND(生产方式演算表!AV490,-1))</f>
        <v>90</v>
      </c>
      <c r="R490" s="3" t="str">
        <f>IF(生产方式演算表!V490="","",生产方式演算表!V490)</f>
        <v/>
      </c>
      <c r="S490" s="3" t="str">
        <f>IF(生产方式演算表!AW490="","",IF(LEN(生产方式演算表!AW490)=1,生产方式演算表!AW490,ROUND(生产方式演算表!AW490,-1)))</f>
        <v/>
      </c>
      <c r="T490" s="3" t="str">
        <f>IF(生产方式演算表!X490="","",生产方式演算表!X490)</f>
        <v/>
      </c>
      <c r="U490" s="3" t="str">
        <f>IF(生产方式演算表!AX490="","",IF(LEN(生产方式演算表!AX490)=1,生产方式演算表!AX490,ROUND(生产方式演算表!AX490,-1)))</f>
        <v/>
      </c>
      <c r="V490" s="3">
        <f t="shared" si="28"/>
        <v>0</v>
      </c>
      <c r="W490" s="3">
        <f t="shared" si="29"/>
        <v>6</v>
      </c>
      <c r="X490" s="3">
        <f t="shared" si="30"/>
        <v>0</v>
      </c>
      <c r="Y490" s="3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customHeight="1" x14ac:dyDescent="0.4">
      <c r="A491" s="21" t="str">
        <f>生产方式演算表!A491</f>
        <v>pmg_魔能军械厂_所有制</v>
      </c>
      <c r="B491" s="18" t="str">
        <f>IF(生产方式演算表!B491="","",生产方式演算表!B491)</f>
        <v>pm_重_法师所有</v>
      </c>
      <c r="C491" s="21">
        <f>生产方式演算表!C491</f>
        <v>8</v>
      </c>
      <c r="D491" s="22" t="str">
        <f>IF(生产方式演算表!F491="","",生产方式演算表!F491)</f>
        <v/>
      </c>
      <c r="E491" s="22" t="str">
        <f>IF(生产方式演算表!AO491="","",IF(LEN(生产方式演算表!AO491)=1,生产方式演算表!AO491,ROUND(生产方式演算表!AO491,-1)))</f>
        <v/>
      </c>
      <c r="F491" s="22" t="str">
        <f>IF(生产方式演算表!H491="","",生产方式演算表!H491)</f>
        <v/>
      </c>
      <c r="G491" s="22" t="str">
        <f>IF(生产方式演算表!AP491="","",IF(LEN(生产方式演算表!AP491)=1,生产方式演算表!AP491,ROUND(生产方式演算表!AP491,-1)))</f>
        <v/>
      </c>
      <c r="H491" s="22" t="str">
        <f>IF(生产方式演算表!J491="","",生产方式演算表!J491)</f>
        <v/>
      </c>
      <c r="I491" s="22" t="str">
        <f>IF(生产方式演算表!AQ491="","",IF(LEN(生产方式演算表!AQ491)=1,生产方式演算表!AQ491,ROUND(生产方式演算表!AQ491,-1)))</f>
        <v/>
      </c>
      <c r="J491" s="24" t="str">
        <f>IF(生产方式演算表!AR491=0,"","运力")</f>
        <v/>
      </c>
      <c r="K491" s="24" t="str">
        <f>IF(J491="","",IF(LEN(生产方式演算表!AR491)=1,生产方式演算表!AR491,ROUND(生产方式演算表!AR491,-1)))</f>
        <v/>
      </c>
      <c r="L491" s="3" t="str">
        <f>IF(生产方式演算表!O491="","",生产方式演算表!O491)</f>
        <v>法师</v>
      </c>
      <c r="M491" s="3">
        <f>IF(生产方式演算表!AT491="","",ROUND(生产方式演算表!AT491,-1))</f>
        <v>50</v>
      </c>
      <c r="N491" s="3" t="str">
        <f>IF(生产方式演算表!Q491="","",生产方式演算表!Q491)</f>
        <v>法士</v>
      </c>
      <c r="O491" s="3">
        <f>IF(生产方式演算表!AU491="","",ROUND(生产方式演算表!AU491,-1))</f>
        <v>310</v>
      </c>
      <c r="P491" s="3" t="str">
        <f>IF(生产方式演算表!S491="","",生产方式演算表!S491)</f>
        <v/>
      </c>
      <c r="Q491" s="3" t="str">
        <f>IF(生产方式演算表!AV491="","",ROUND(生产方式演算表!AV491,-1))</f>
        <v/>
      </c>
      <c r="R491" s="3" t="str">
        <f>IF(生产方式演算表!V491="","",生产方式演算表!V491)</f>
        <v/>
      </c>
      <c r="S491" s="3" t="str">
        <f>IF(生产方式演算表!AW491="","",IF(LEN(生产方式演算表!AW491)=1,生产方式演算表!AW491,ROUND(生产方式演算表!AW491,-1)))</f>
        <v/>
      </c>
      <c r="T491" s="3" t="str">
        <f>IF(生产方式演算表!X491="","",生产方式演算表!X491)</f>
        <v/>
      </c>
      <c r="U491" s="3" t="str">
        <f>IF(生产方式演算表!AX491="","",IF(LEN(生产方式演算表!AX491)=1,生产方式演算表!AX491,ROUND(生产方式演算表!AX491,-1)))</f>
        <v/>
      </c>
      <c r="V491" s="3">
        <f t="shared" si="28"/>
        <v>0</v>
      </c>
      <c r="W491" s="3">
        <f t="shared" si="29"/>
        <v>159</v>
      </c>
      <c r="X491" s="3">
        <f t="shared" si="30"/>
        <v>0</v>
      </c>
      <c r="Y491" s="3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21" t="str">
        <f>生产方式演算表!A492</f>
        <v>pmg_科学军械厂_基础生产</v>
      </c>
      <c r="B492" s="18" t="str">
        <f>IF(生产方式演算表!B492="","",生产方式演算表!B492)</f>
        <v/>
      </c>
      <c r="C492" s="21">
        <f>生产方式演算表!C492</f>
        <v>1</v>
      </c>
      <c r="D492" s="22" t="str">
        <f>IF(生产方式演算表!F492="","",生产方式演算表!F492)</f>
        <v/>
      </c>
      <c r="E492" s="22" t="str">
        <f>IF(生产方式演算表!AO492="","",IF(LEN(生产方式演算表!AO492)=1,生产方式演算表!AO492,ROUND(生产方式演算表!AO492,-1)))</f>
        <v/>
      </c>
      <c r="F492" s="22" t="str">
        <f>IF(生产方式演算表!H492="","",生产方式演算表!H492)</f>
        <v/>
      </c>
      <c r="G492" s="22" t="str">
        <f>IF(生产方式演算表!AP492="","",IF(LEN(生产方式演算表!AP492)=1,生产方式演算表!AP492,ROUND(生产方式演算表!AP492,-1)))</f>
        <v/>
      </c>
      <c r="H492" s="22" t="str">
        <f>IF(生产方式演算表!J492="","",生产方式演算表!J492)</f>
        <v/>
      </c>
      <c r="I492" s="22" t="str">
        <f>IF(生产方式演算表!AQ492="","",IF(LEN(生产方式演算表!AQ492)=1,生产方式演算表!AQ492,ROUND(生产方式演算表!AQ492,-1)))</f>
        <v/>
      </c>
      <c r="J492" s="24" t="str">
        <f>IF(生产方式演算表!AR492=0,"","运力")</f>
        <v/>
      </c>
      <c r="K492" s="24" t="str">
        <f>IF(J492="","",IF(LEN(生产方式演算表!AR492)=1,生产方式演算表!AR492,ROUND(生产方式演算表!AR492,-1)))</f>
        <v/>
      </c>
      <c r="L492" s="3" t="str">
        <f>IF(生产方式演算表!O492="","",生产方式演算表!O492)</f>
        <v>劳工</v>
      </c>
      <c r="M492" s="3">
        <f>IF(生产方式演算表!AT492="","",ROUND(生产方式演算表!AT492,-1))</f>
        <v>4110</v>
      </c>
      <c r="N492" s="3" t="str">
        <f>IF(生产方式演算表!Q492="","",生产方式演算表!Q492)</f>
        <v>工程师</v>
      </c>
      <c r="O492" s="3">
        <f>IF(生产方式演算表!AU492="","",ROUND(生产方式演算表!AU492,-1))</f>
        <v>70</v>
      </c>
      <c r="P492" s="3" t="str">
        <f>IF(生产方式演算表!S492="","",生产方式演算表!S492)</f>
        <v>法士</v>
      </c>
      <c r="Q492" s="3">
        <f>IF(生产方式演算表!AV492="","",ROUND(生产方式演算表!AV492,-1))</f>
        <v>50</v>
      </c>
      <c r="R492" s="3" t="str">
        <f>IF(生产方式演算表!V492="","",生产方式演算表!V492)</f>
        <v/>
      </c>
      <c r="S492" s="3" t="str">
        <f>IF(生产方式演算表!AW492="","",IF(LEN(生产方式演算表!AW492)=1,生产方式演算表!AW492,ROUND(生产方式演算表!AW492,-1)))</f>
        <v/>
      </c>
      <c r="T492" s="3" t="str">
        <f>IF(生产方式演算表!X492="","",生产方式演算表!X492)</f>
        <v/>
      </c>
      <c r="U492" s="3" t="str">
        <f>IF(生产方式演算表!AX492="","",IF(LEN(生产方式演算表!AX492)=1,生产方式演算表!AX492,ROUND(生产方式演算表!AX492,-1)))</f>
        <v/>
      </c>
      <c r="V492" s="3">
        <f t="shared" si="28"/>
        <v>0</v>
      </c>
      <c r="W492" s="3">
        <f t="shared" si="29"/>
        <v>93</v>
      </c>
      <c r="X492" s="3">
        <f t="shared" si="30"/>
        <v>0</v>
      </c>
      <c r="Y492" s="3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1" t="str">
        <f>生产方式演算表!A493</f>
        <v>pmg_科学军械厂_基础生产</v>
      </c>
      <c r="B493" s="18" t="str">
        <f>IF(生产方式演算表!B493="","",生产方式演算表!B493)</f>
        <v/>
      </c>
      <c r="C493" s="21">
        <f>生产方式演算表!C493</f>
        <v>2</v>
      </c>
      <c r="D493" s="22" t="str">
        <f>IF(生产方式演算表!F493="","",生产方式演算表!F493)</f>
        <v/>
      </c>
      <c r="E493" s="22" t="str">
        <f>IF(生产方式演算表!AO493="","",IF(LEN(生产方式演算表!AO493)=1,生产方式演算表!AO493,ROUND(生产方式演算表!AO493,-1)))</f>
        <v/>
      </c>
      <c r="F493" s="22" t="str">
        <f>IF(生产方式演算表!H493="","",生产方式演算表!H493)</f>
        <v/>
      </c>
      <c r="G493" s="22" t="str">
        <f>IF(生产方式演算表!AP493="","",IF(LEN(生产方式演算表!AP493)=1,生产方式演算表!AP493,ROUND(生产方式演算表!AP493,-1)))</f>
        <v/>
      </c>
      <c r="H493" s="22" t="str">
        <f>IF(生产方式演算表!J493="","",生产方式演算表!J493)</f>
        <v/>
      </c>
      <c r="I493" s="22" t="str">
        <f>IF(生产方式演算表!AQ493="","",IF(LEN(生产方式演算表!AQ493)=1,生产方式演算表!AQ493,ROUND(生产方式演算表!AQ493,-1)))</f>
        <v/>
      </c>
      <c r="J493" s="24" t="str">
        <f>IF(生产方式演算表!AR493=0,"","运力")</f>
        <v/>
      </c>
      <c r="K493" s="24" t="str">
        <f>IF(J493="","",IF(LEN(生产方式演算表!AR493)=1,生产方式演算表!AR493,ROUND(生产方式演算表!AR493,-1)))</f>
        <v/>
      </c>
      <c r="L493" s="3" t="str">
        <f>IF(生产方式演算表!O493="","",生产方式演算表!O493)</f>
        <v>劳工</v>
      </c>
      <c r="M493" s="3">
        <f>IF(生产方式演算表!AT493="","",ROUND(生产方式演算表!AT493,-1))</f>
        <v>3770</v>
      </c>
      <c r="N493" s="3" t="str">
        <f>IF(生产方式演算表!Q493="","",生产方式演算表!Q493)</f>
        <v>工程师</v>
      </c>
      <c r="O493" s="3">
        <f>IF(生产方式演算表!AU493="","",ROUND(生产方式演算表!AU493,-1))</f>
        <v>130</v>
      </c>
      <c r="P493" s="3" t="str">
        <f>IF(生产方式演算表!S493="","",生产方式演算表!S493)</f>
        <v>法士</v>
      </c>
      <c r="Q493" s="3">
        <f>IF(生产方式演算表!AV493="","",ROUND(生产方式演算表!AV493,-1))</f>
        <v>90</v>
      </c>
      <c r="R493" s="3" t="str">
        <f>IF(生产方式演算表!V493="","",生产方式演算表!V493)</f>
        <v/>
      </c>
      <c r="S493" s="3" t="str">
        <f>IF(生产方式演算表!AW493="","",IF(LEN(生产方式演算表!AW493)=1,生产方式演算表!AW493,ROUND(生产方式演算表!AW493,-1)))</f>
        <v/>
      </c>
      <c r="T493" s="3" t="str">
        <f>IF(生产方式演算表!X493="","",生产方式演算表!X493)</f>
        <v/>
      </c>
      <c r="U493" s="3" t="str">
        <f>IF(生产方式演算表!AX493="","",IF(LEN(生产方式演算表!AX493)=1,生产方式演算表!AX493,ROUND(生产方式演算表!AX493,-1)))</f>
        <v/>
      </c>
      <c r="V493" s="3">
        <f t="shared" si="28"/>
        <v>0</v>
      </c>
      <c r="W493" s="3">
        <f t="shared" si="29"/>
        <v>86</v>
      </c>
      <c r="X493" s="3">
        <f t="shared" si="30"/>
        <v>0</v>
      </c>
      <c r="Y493" s="3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1" t="str">
        <f>生产方式演算表!A494</f>
        <v>pmg_科学军械厂_基础生产</v>
      </c>
      <c r="B494" s="18" t="str">
        <f>IF(生产方式演算表!B494="","",生产方式演算表!B494)</f>
        <v/>
      </c>
      <c r="C494" s="21">
        <f>生产方式演算表!C494</f>
        <v>3</v>
      </c>
      <c r="D494" s="22" t="str">
        <f>IF(生产方式演算表!F494="","",生产方式演算表!F494)</f>
        <v/>
      </c>
      <c r="E494" s="22" t="str">
        <f>IF(生产方式演算表!AO494="","",IF(LEN(生产方式演算表!AO494)=1,生产方式演算表!AO494,ROUND(生产方式演算表!AO494,-1)))</f>
        <v/>
      </c>
      <c r="F494" s="22" t="str">
        <f>IF(生产方式演算表!H494="","",生产方式演算表!H494)</f>
        <v/>
      </c>
      <c r="G494" s="22" t="str">
        <f>IF(生产方式演算表!AP494="","",IF(LEN(生产方式演算表!AP494)=1,生产方式演算表!AP494,ROUND(生产方式演算表!AP494,-1)))</f>
        <v/>
      </c>
      <c r="H494" s="22" t="str">
        <f>IF(生产方式演算表!J494="","",生产方式演算表!J494)</f>
        <v/>
      </c>
      <c r="I494" s="22" t="str">
        <f>IF(生产方式演算表!AQ494="","",IF(LEN(生产方式演算表!AQ494)=1,生产方式演算表!AQ494,ROUND(生产方式演算表!AQ494,-1)))</f>
        <v/>
      </c>
      <c r="J494" s="24" t="str">
        <f>IF(生产方式演算表!AR494=0,"","运力")</f>
        <v/>
      </c>
      <c r="K494" s="24" t="str">
        <f>IF(J494="","",IF(LEN(生产方式演算表!AR494)=1,生产方式演算表!AR494,ROUND(生产方式演算表!AR494,-1)))</f>
        <v/>
      </c>
      <c r="L494" s="3" t="str">
        <f>IF(生产方式演算表!O494="","",生产方式演算表!O494)</f>
        <v>劳工</v>
      </c>
      <c r="M494" s="3">
        <f>IF(生产方式演算表!AT494="","",ROUND(生产方式演算表!AT494,-1))</f>
        <v>3480</v>
      </c>
      <c r="N494" s="3" t="str">
        <f>IF(生产方式演算表!Q494="","",生产方式演算表!Q494)</f>
        <v>工程师</v>
      </c>
      <c r="O494" s="3">
        <f>IF(生产方式演算表!AU494="","",ROUND(生产方式演算表!AU494,-1))</f>
        <v>170</v>
      </c>
      <c r="P494" s="3" t="str">
        <f>IF(生产方式演算表!S494="","",生产方式演算表!S494)</f>
        <v>法士</v>
      </c>
      <c r="Q494" s="3">
        <f>IF(生产方式演算表!AV494="","",ROUND(生产方式演算表!AV494,-1))</f>
        <v>130</v>
      </c>
      <c r="R494" s="3" t="str">
        <f>IF(生产方式演算表!V494="","",生产方式演算表!V494)</f>
        <v/>
      </c>
      <c r="S494" s="3" t="str">
        <f>IF(生产方式演算表!AW494="","",IF(LEN(生产方式演算表!AW494)=1,生产方式演算表!AW494,ROUND(生产方式演算表!AW494,-1)))</f>
        <v/>
      </c>
      <c r="T494" s="3" t="str">
        <f>IF(生产方式演算表!X494="","",生产方式演算表!X494)</f>
        <v/>
      </c>
      <c r="U494" s="3" t="str">
        <f>IF(生产方式演算表!AX494="","",IF(LEN(生产方式演算表!AX494)=1,生产方式演算表!AX494,ROUND(生产方式演算表!AX494,-1)))</f>
        <v/>
      </c>
      <c r="V494" s="3">
        <f t="shared" si="28"/>
        <v>0</v>
      </c>
      <c r="W494" s="3">
        <f t="shared" si="29"/>
        <v>81</v>
      </c>
      <c r="X494" s="3">
        <f t="shared" si="30"/>
        <v>0</v>
      </c>
      <c r="Y494" s="3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1" t="str">
        <f>生产方式演算表!A495</f>
        <v>pmg_科学军械厂_基础生产</v>
      </c>
      <c r="B495" s="18" t="str">
        <f>IF(生产方式演算表!B495="","",生产方式演算表!B495)</f>
        <v>pm_蒸汽机甲生产</v>
      </c>
      <c r="C495" s="21">
        <f>生产方式演算表!C495</f>
        <v>4</v>
      </c>
      <c r="D495" s="22" t="str">
        <f>IF(生产方式演算表!F495="","",生产方式演算表!F495)</f>
        <v>钢铁</v>
      </c>
      <c r="E495" s="22">
        <f>IF(生产方式演算表!AO495="","",IF(LEN(生产方式演算表!AO495)=1,生产方式演算表!AO495,ROUND(生产方式演算表!AO495,-1)))</f>
        <v>30</v>
      </c>
      <c r="F495" s="22" t="str">
        <f>IF(生产方式演算表!H495="","",生产方式演算表!H495)</f>
        <v>工具</v>
      </c>
      <c r="G495" s="22">
        <f>IF(生产方式演算表!AP495="","",IF(LEN(生产方式演算表!AP495)=1,生产方式演算表!AP495,ROUND(生产方式演算表!AP495,-1)))</f>
        <v>9</v>
      </c>
      <c r="H495" s="22" t="str">
        <f>IF(生产方式演算表!J495="","",生产方式演算表!J495)</f>
        <v/>
      </c>
      <c r="I495" s="22" t="str">
        <f>IF(生产方式演算表!AQ495="","",IF(LEN(生产方式演算表!AQ495)=1,生产方式演算表!AQ495,ROUND(生产方式演算表!AQ495,-1)))</f>
        <v/>
      </c>
      <c r="J495" s="24" t="str">
        <f>IF(生产方式演算表!AR495=0,"","运力")</f>
        <v>运力</v>
      </c>
      <c r="K495" s="24">
        <f>IF(J495="","",IF(LEN(生产方式演算表!AR495)=1,生产方式演算表!AR495,ROUND(生产方式演算表!AR495,-1)))</f>
        <v>10</v>
      </c>
      <c r="L495" s="3" t="str">
        <f>IF(生产方式演算表!O495="","",生产方式演算表!O495)</f>
        <v>劳工</v>
      </c>
      <c r="M495" s="3">
        <f>IF(生产方式演算表!AT495="","",ROUND(生产方式演算表!AT495,-1))</f>
        <v>3020</v>
      </c>
      <c r="N495" s="3" t="str">
        <f>IF(生产方式演算表!Q495="","",生产方式演算表!Q495)</f>
        <v>工程师</v>
      </c>
      <c r="O495" s="3">
        <f>IF(生产方式演算表!AU495="","",ROUND(生产方式演算表!AU495,-1))</f>
        <v>500</v>
      </c>
      <c r="P495" s="3" t="str">
        <f>IF(生产方式演算表!S495="","",生产方式演算表!S495)</f>
        <v/>
      </c>
      <c r="Q495" s="3" t="str">
        <f>IF(生产方式演算表!AV495="","",ROUND(生产方式演算表!AV495,-1))</f>
        <v/>
      </c>
      <c r="R495" s="3" t="str">
        <f>IF(生产方式演算表!V495="","",生产方式演算表!V495)</f>
        <v/>
      </c>
      <c r="S495" s="3" t="str">
        <f>IF(生产方式演算表!AW495="","",IF(LEN(生产方式演算表!AW495)=1,生产方式演算表!AW495,ROUND(生产方式演算表!AW495,-1)))</f>
        <v/>
      </c>
      <c r="T495" s="3" t="str">
        <f>IF(生产方式演算表!X495="","",生产方式演算表!X495)</f>
        <v/>
      </c>
      <c r="U495" s="3" t="str">
        <f>IF(生产方式演算表!AX495="","",IF(LEN(生产方式演算表!AX495)=1,生产方式演算表!AX495,ROUND(生产方式演算表!AX495,-1)))</f>
        <v/>
      </c>
      <c r="V495" s="3">
        <f t="shared" si="28"/>
        <v>1860</v>
      </c>
      <c r="W495" s="3">
        <f t="shared" si="29"/>
        <v>78</v>
      </c>
      <c r="X495" s="3">
        <f t="shared" si="30"/>
        <v>0</v>
      </c>
      <c r="Y495" s="3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1" t="str">
        <f>生产方式演算表!A496</f>
        <v>pmg_科学军械厂_基础生产</v>
      </c>
      <c r="B496" s="18" t="str">
        <f>IF(生产方式演算表!B496="","",生产方式演算表!B496)</f>
        <v>pm_魔导机甲生产</v>
      </c>
      <c r="C496" s="21">
        <f>生产方式演算表!C496</f>
        <v>5</v>
      </c>
      <c r="D496" s="22" t="str">
        <f>IF(生产方式演算表!F496="","",生产方式演算表!F496)</f>
        <v>秘银</v>
      </c>
      <c r="E496" s="22">
        <f>IF(生产方式演算表!AO496="","",IF(LEN(生产方式演算表!AO496)=1,生产方式演算表!AO496,ROUND(生产方式演算表!AO496,-1)))</f>
        <v>20</v>
      </c>
      <c r="F496" s="22" t="str">
        <f>IF(生产方式演算表!H496="","",生产方式演算表!H496)</f>
        <v>灵能水晶</v>
      </c>
      <c r="G496" s="22">
        <f>IF(生产方式演算表!AP496="","",IF(LEN(生产方式演算表!AP496)=1,生产方式演算表!AP496,ROUND(生产方式演算表!AP496,-1)))</f>
        <v>5</v>
      </c>
      <c r="H496" s="22" t="str">
        <f>IF(生产方式演算表!J496="","",生产方式演算表!J496)</f>
        <v>魔导引擎</v>
      </c>
      <c r="I496" s="22">
        <f>IF(生产方式演算表!AQ496="","",IF(LEN(生产方式演算表!AQ496)=1,生产方式演算表!AQ496,ROUND(生产方式演算表!AQ496,-1)))</f>
        <v>4</v>
      </c>
      <c r="J496" s="24" t="str">
        <f>IF(生产方式演算表!AR496=0,"","运力")</f>
        <v>运力</v>
      </c>
      <c r="K496" s="24">
        <f>IF(J496="","",IF(LEN(生产方式演算表!AR496)=1,生产方式演算表!AR496,ROUND(生产方式演算表!AR496,-1)))</f>
        <v>10</v>
      </c>
      <c r="L496" s="3" t="str">
        <f>IF(生产方式演算表!O496="","",生产方式演算表!O496)</f>
        <v>劳工</v>
      </c>
      <c r="M496" s="3">
        <f>IF(生产方式演算表!AT496="","",ROUND(生产方式演算表!AT496,-1))</f>
        <v>3020</v>
      </c>
      <c r="N496" s="3" t="str">
        <f>IF(生产方式演算表!Q496="","",生产方式演算表!Q496)</f>
        <v>工程师</v>
      </c>
      <c r="O496" s="3">
        <f>IF(生产方式演算表!AU496="","",ROUND(生产方式演算表!AU496,-1))</f>
        <v>250</v>
      </c>
      <c r="P496" s="3" t="str">
        <f>IF(生产方式演算表!S496="","",生产方式演算表!S496)</f>
        <v>法士</v>
      </c>
      <c r="Q496" s="3">
        <f>IF(生产方式演算表!AV496="","",ROUND(生产方式演算表!AV496,-1))</f>
        <v>190</v>
      </c>
      <c r="R496" s="3" t="str">
        <f>IF(生产方式演算表!V496="","",生产方式演算表!V496)</f>
        <v/>
      </c>
      <c r="S496" s="3" t="str">
        <f>IF(生产方式演算表!AW496="","",IF(LEN(生产方式演算表!AW496)=1,生产方式演算表!AW496,ROUND(生产方式演算表!AW496,-1)))</f>
        <v/>
      </c>
      <c r="T496" s="3" t="str">
        <f>IF(生产方式演算表!X496="","",生产方式演算表!X496)</f>
        <v/>
      </c>
      <c r="U496" s="3" t="str">
        <f>IF(生产方式演算表!AX496="","",IF(LEN(生产方式演算表!AX496)=1,生产方式演算表!AX496,ROUND(生产方式演算表!AX496,-1)))</f>
        <v/>
      </c>
      <c r="V496" s="3">
        <f t="shared" si="28"/>
        <v>2220</v>
      </c>
      <c r="W496" s="3">
        <f t="shared" si="29"/>
        <v>73</v>
      </c>
      <c r="X496" s="3">
        <f t="shared" si="30"/>
        <v>0</v>
      </c>
      <c r="Y496" s="3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1" t="str">
        <f>生产方式演算表!A497</f>
        <v>pmg_科学军械厂_高级生产</v>
      </c>
      <c r="B497" s="18" t="str">
        <f>IF(生产方式演算表!B497="","",生产方式演算表!B497)</f>
        <v/>
      </c>
      <c r="C497" s="21">
        <f>生产方式演算表!C497</f>
        <v>1</v>
      </c>
      <c r="D497" s="22" t="str">
        <f>IF(生产方式演算表!F497="","",生产方式演算表!F497)</f>
        <v/>
      </c>
      <c r="E497" s="22" t="str">
        <f>IF(生产方式演算表!AO497="","",IF(LEN(生产方式演算表!AO497)=1,生产方式演算表!AO497,ROUND(生产方式演算表!AO497,-1)))</f>
        <v/>
      </c>
      <c r="F497" s="22" t="str">
        <f>IF(生产方式演算表!H497="","",生产方式演算表!H497)</f>
        <v/>
      </c>
      <c r="G497" s="22" t="str">
        <f>IF(生产方式演算表!AP497="","",IF(LEN(生产方式演算表!AP497)=1,生产方式演算表!AP497,ROUND(生产方式演算表!AP497,-1)))</f>
        <v/>
      </c>
      <c r="H497" s="22" t="str">
        <f>IF(生产方式演算表!J497="","",生产方式演算表!J497)</f>
        <v/>
      </c>
      <c r="I497" s="22" t="str">
        <f>IF(生产方式演算表!AQ497="","",IF(LEN(生产方式演算表!AQ497)=1,生产方式演算表!AQ497,ROUND(生产方式演算表!AQ497,-1)))</f>
        <v/>
      </c>
      <c r="J497" s="24" t="str">
        <f>IF(生产方式演算表!AR497=0,"","运力")</f>
        <v/>
      </c>
      <c r="K497" s="24" t="str">
        <f>IF(J497="","",IF(LEN(生产方式演算表!AR497)=1,生产方式演算表!AR497,ROUND(生产方式演算表!AR497,-1)))</f>
        <v/>
      </c>
      <c r="L497" s="3" t="str">
        <f>IF(生产方式演算表!O497="","",生产方式演算表!O497)</f>
        <v/>
      </c>
      <c r="M497" s="3" t="str">
        <f>IF(生产方式演算表!AT497="","",ROUND(生产方式演算表!AT497,-1))</f>
        <v/>
      </c>
      <c r="N497" s="3" t="str">
        <f>IF(生产方式演算表!Q497="","",生产方式演算表!Q497)</f>
        <v/>
      </c>
      <c r="O497" s="3" t="str">
        <f>IF(生产方式演算表!AU497="","",ROUND(生产方式演算表!AU497,-1))</f>
        <v/>
      </c>
      <c r="P497" s="3" t="str">
        <f>IF(生产方式演算表!S497="","",生产方式演算表!S497)</f>
        <v/>
      </c>
      <c r="Q497" s="3" t="str">
        <f>IF(生产方式演算表!AV497="","",ROUND(生产方式演算表!AV497,-1))</f>
        <v/>
      </c>
      <c r="R497" s="3" t="str">
        <f>IF(生产方式演算表!V497="","",生产方式演算表!V497)</f>
        <v/>
      </c>
      <c r="S497" s="3" t="str">
        <f>IF(生产方式演算表!AW497="","",IF(LEN(生产方式演算表!AW497)=1,生产方式演算表!AW497,ROUND(生产方式演算表!AW497,-1)))</f>
        <v/>
      </c>
      <c r="T497" s="3" t="str">
        <f>IF(生产方式演算表!X497="","",生产方式演算表!X497)</f>
        <v/>
      </c>
      <c r="U497" s="3" t="str">
        <f>IF(生产方式演算表!AX497="","",IF(LEN(生产方式演算表!AX497)=1,生产方式演算表!AX497,ROUND(生产方式演算表!AX497,-1)))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1" t="str">
        <f>生产方式演算表!A498</f>
        <v>pmg_科学军械厂_高级生产</v>
      </c>
      <c r="B498" s="18" t="str">
        <f>IF(生产方式演算表!B498="","",生产方式演算表!B498)</f>
        <v/>
      </c>
      <c r="C498" s="21">
        <f>生产方式演算表!C498</f>
        <v>2</v>
      </c>
      <c r="D498" s="22" t="str">
        <f>IF(生产方式演算表!F498="","",生产方式演算表!F498)</f>
        <v/>
      </c>
      <c r="E498" s="22" t="str">
        <f>IF(生产方式演算表!AO498="","",IF(LEN(生产方式演算表!AO498)=1,生产方式演算表!AO498,ROUND(生产方式演算表!AO498,-1)))</f>
        <v/>
      </c>
      <c r="F498" s="22" t="str">
        <f>IF(生产方式演算表!H498="","",生产方式演算表!H498)</f>
        <v/>
      </c>
      <c r="G498" s="22" t="str">
        <f>IF(生产方式演算表!AP498="","",IF(LEN(生产方式演算表!AP498)=1,生产方式演算表!AP498,ROUND(生产方式演算表!AP498,-1)))</f>
        <v/>
      </c>
      <c r="H498" s="22" t="str">
        <f>IF(生产方式演算表!J498="","",生产方式演算表!J498)</f>
        <v/>
      </c>
      <c r="I498" s="22" t="str">
        <f>IF(生产方式演算表!AQ498="","",IF(LEN(生产方式演算表!AQ498)=1,生产方式演算表!AQ498,ROUND(生产方式演算表!AQ498,-1)))</f>
        <v/>
      </c>
      <c r="J498" s="24" t="str">
        <f>IF(生产方式演算表!AR498=0,"","运力")</f>
        <v/>
      </c>
      <c r="K498" s="24" t="str">
        <f>IF(J498="","",IF(LEN(生产方式演算表!AR498)=1,生产方式演算表!AR498,ROUND(生产方式演算表!AR498,-1)))</f>
        <v/>
      </c>
      <c r="L498" s="3" t="str">
        <f>IF(生产方式演算表!O498="","",生产方式演算表!O498)</f>
        <v/>
      </c>
      <c r="M498" s="3" t="str">
        <f>IF(生产方式演算表!AT498="","",ROUND(生产方式演算表!AT498,-1))</f>
        <v/>
      </c>
      <c r="N498" s="3" t="str">
        <f>IF(生产方式演算表!Q498="","",生产方式演算表!Q498)</f>
        <v/>
      </c>
      <c r="O498" s="3" t="str">
        <f>IF(生产方式演算表!AU498="","",ROUND(生产方式演算表!AU498,-1))</f>
        <v/>
      </c>
      <c r="P498" s="3" t="str">
        <f>IF(生产方式演算表!S498="","",生产方式演算表!S498)</f>
        <v/>
      </c>
      <c r="Q498" s="3" t="str">
        <f>IF(生产方式演算表!AV498="","",ROUND(生产方式演算表!AV498,-1))</f>
        <v/>
      </c>
      <c r="R498" s="3" t="str">
        <f>IF(生产方式演算表!V498="","",生产方式演算表!V498)</f>
        <v/>
      </c>
      <c r="S498" s="3" t="str">
        <f>IF(生产方式演算表!AW498="","",IF(LEN(生产方式演算表!AW498)=1,生产方式演算表!AW498,ROUND(生产方式演算表!AW498,-1)))</f>
        <v/>
      </c>
      <c r="T498" s="3" t="str">
        <f>IF(生产方式演算表!X498="","",生产方式演算表!X498)</f>
        <v/>
      </c>
      <c r="U498" s="3" t="str">
        <f>IF(生产方式演算表!AX498="","",IF(LEN(生产方式演算表!AX498)=1,生产方式演算表!AX498,ROUND(生产方式演算表!AX498,-1)))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1" t="str">
        <f>生产方式演算表!A499</f>
        <v>pmg_科学军械厂_高级生产</v>
      </c>
      <c r="B499" s="18" t="str">
        <f>IF(生产方式演算表!B499="","",生产方式演算表!B499)</f>
        <v/>
      </c>
      <c r="C499" s="21">
        <f>生产方式演算表!C499</f>
        <v>3</v>
      </c>
      <c r="D499" s="22" t="str">
        <f>IF(生产方式演算表!F499="","",生产方式演算表!F499)</f>
        <v/>
      </c>
      <c r="E499" s="22" t="str">
        <f>IF(生产方式演算表!AO499="","",IF(LEN(生产方式演算表!AO499)=1,生产方式演算表!AO499,ROUND(生产方式演算表!AO499,-1)))</f>
        <v/>
      </c>
      <c r="F499" s="22" t="str">
        <f>IF(生产方式演算表!H499="","",生产方式演算表!H499)</f>
        <v/>
      </c>
      <c r="G499" s="22" t="str">
        <f>IF(生产方式演算表!AP499="","",IF(LEN(生产方式演算表!AP499)=1,生产方式演算表!AP499,ROUND(生产方式演算表!AP499,-1)))</f>
        <v/>
      </c>
      <c r="H499" s="22" t="str">
        <f>IF(生产方式演算表!J499="","",生产方式演算表!J499)</f>
        <v/>
      </c>
      <c r="I499" s="22" t="str">
        <f>IF(生产方式演算表!AQ499="","",IF(LEN(生产方式演算表!AQ499)=1,生产方式演算表!AQ499,ROUND(生产方式演算表!AQ499,-1)))</f>
        <v/>
      </c>
      <c r="J499" s="24" t="str">
        <f>IF(生产方式演算表!AR499=0,"","运力")</f>
        <v/>
      </c>
      <c r="K499" s="24" t="str">
        <f>IF(J499="","",IF(LEN(生产方式演算表!AR499)=1,生产方式演算表!AR499,ROUND(生产方式演算表!AR499,-1)))</f>
        <v/>
      </c>
      <c r="L499" s="3" t="str">
        <f>IF(生产方式演算表!O499="","",生产方式演算表!O499)</f>
        <v/>
      </c>
      <c r="M499" s="3" t="str">
        <f>IF(生产方式演算表!AT499="","",ROUND(生产方式演算表!AT499,-1))</f>
        <v/>
      </c>
      <c r="N499" s="3" t="str">
        <f>IF(生产方式演算表!Q499="","",生产方式演算表!Q499)</f>
        <v/>
      </c>
      <c r="O499" s="3" t="str">
        <f>IF(生产方式演算表!AU499="","",ROUND(生产方式演算表!AU499,-1))</f>
        <v/>
      </c>
      <c r="P499" s="3" t="str">
        <f>IF(生产方式演算表!S499="","",生产方式演算表!S499)</f>
        <v/>
      </c>
      <c r="Q499" s="3" t="str">
        <f>IF(生产方式演算表!AV499="","",ROUND(生产方式演算表!AV499,-1))</f>
        <v/>
      </c>
      <c r="R499" s="3" t="str">
        <f>IF(生产方式演算表!V499="","",生产方式演算表!V499)</f>
        <v/>
      </c>
      <c r="S499" s="3" t="str">
        <f>IF(生产方式演算表!AW499="","",IF(LEN(生产方式演算表!AW499)=1,生产方式演算表!AW499,ROUND(生产方式演算表!AW499,-1)))</f>
        <v/>
      </c>
      <c r="T499" s="3" t="str">
        <f>IF(生产方式演算表!X499="","",生产方式演算表!X499)</f>
        <v/>
      </c>
      <c r="U499" s="3" t="str">
        <f>IF(生产方式演算表!AX499="","",IF(LEN(生产方式演算表!AX499)=1,生产方式演算表!AX499,ROUND(生产方式演算表!AX499,-1)))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customHeight="1" x14ac:dyDescent="0.4">
      <c r="A500" s="21" t="str">
        <f>生产方式演算表!A500</f>
        <v>pmg_科学军械厂_高级生产</v>
      </c>
      <c r="B500" s="18" t="str">
        <f>IF(生产方式演算表!B500="","",生产方式演算表!B500)</f>
        <v>pm_蒸汽飞机生产</v>
      </c>
      <c r="C500" s="21">
        <f>生产方式演算表!C500</f>
        <v>4</v>
      </c>
      <c r="D500" s="22" t="str">
        <f>IF(生产方式演算表!F500="","",生产方式演算表!F500)</f>
        <v>钢铁</v>
      </c>
      <c r="E500" s="22">
        <f>IF(生产方式演算表!AO500="","",IF(LEN(生产方式演算表!AO500)=1,生产方式演算表!AO500,ROUND(生产方式演算表!AO500,-1)))</f>
        <v>10</v>
      </c>
      <c r="F500" s="22" t="str">
        <f>IF(生产方式演算表!H500="","",生产方式演算表!H500)</f>
        <v>工具</v>
      </c>
      <c r="G500" s="22">
        <f>IF(生产方式演算表!AP500="","",IF(LEN(生产方式演算表!AP500)=1,生产方式演算表!AP500,ROUND(生产方式演算表!AP500,-1)))</f>
        <v>20</v>
      </c>
      <c r="H500" s="22" t="str">
        <f>IF(生产方式演算表!J500="","",生产方式演算表!J500)</f>
        <v/>
      </c>
      <c r="I500" s="22" t="str">
        <f>IF(生产方式演算表!AQ500="","",IF(LEN(生产方式演算表!AQ500)=1,生产方式演算表!AQ500,ROUND(生产方式演算表!AQ500,-1)))</f>
        <v/>
      </c>
      <c r="J500" s="24" t="str">
        <f>IF(生产方式演算表!AR500=0,"","运力")</f>
        <v>运力</v>
      </c>
      <c r="K500" s="24">
        <f>IF(J500="","",IF(LEN(生产方式演算表!AR500)=1,生产方式演算表!AR500,ROUND(生产方式演算表!AR500,-1)))</f>
        <v>10</v>
      </c>
      <c r="L500" s="3" t="str">
        <f>IF(生产方式演算表!O500="","",生产方式演算表!O500)</f>
        <v>工程师</v>
      </c>
      <c r="M500" s="3">
        <f>IF(生产方式演算表!AT500="","",ROUND(生产方式演算表!AT500,-1))</f>
        <v>600</v>
      </c>
      <c r="N500" s="3" t="str">
        <f>IF(生产方式演算表!Q500="","",生产方式演算表!Q500)</f>
        <v/>
      </c>
      <c r="O500" s="3" t="str">
        <f>IF(生产方式演算表!AU500="","",ROUND(生产方式演算表!AU500,-1))</f>
        <v/>
      </c>
      <c r="P500" s="3" t="str">
        <f>IF(生产方式演算表!S500="","",生产方式演算表!S500)</f>
        <v/>
      </c>
      <c r="Q500" s="3" t="str">
        <f>IF(生产方式演算表!AV500="","",ROUND(生产方式演算表!AV500,-1))</f>
        <v/>
      </c>
      <c r="R500" s="3" t="str">
        <f>IF(生产方式演算表!V500="","",生产方式演算表!V500)</f>
        <v/>
      </c>
      <c r="S500" s="3" t="str">
        <f>IF(生产方式演算表!AW500="","",IF(LEN(生产方式演算表!AW500)=1,生产方式演算表!AW500,ROUND(生产方式演算表!AW500,-1)))</f>
        <v/>
      </c>
      <c r="T500" s="3" t="str">
        <f>IF(生产方式演算表!X500="","",生产方式演算表!X500)</f>
        <v/>
      </c>
      <c r="U500" s="3" t="str">
        <f>IF(生产方式演算表!AX500="","",IF(LEN(生产方式演算表!AX500)=1,生产方式演算表!AX500,ROUND(生产方式演算表!AX500,-1)))</f>
        <v/>
      </c>
      <c r="V500" s="3">
        <f t="shared" si="28"/>
        <v>1300</v>
      </c>
      <c r="W500" s="3">
        <f t="shared" si="29"/>
        <v>40</v>
      </c>
      <c r="X500" s="3">
        <f t="shared" si="30"/>
        <v>0</v>
      </c>
      <c r="Y500" s="3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customHeight="1" x14ac:dyDescent="0.4">
      <c r="A501" s="21" t="str">
        <f>生产方式演算表!A501</f>
        <v>pmg_科学军械厂_高级生产</v>
      </c>
      <c r="B501" s="18" t="str">
        <f>IF(生产方式演算表!B501="","",生产方式演算表!B501)</f>
        <v>pm_浮空城生产</v>
      </c>
      <c r="C501" s="21">
        <f>生产方式演算表!C501</f>
        <v>5</v>
      </c>
      <c r="D501" s="22" t="str">
        <f>IF(生产方式演算表!F501="","",生产方式演算表!F501)</f>
        <v>秘银</v>
      </c>
      <c r="E501" s="22">
        <f>IF(生产方式演算表!AO501="","",IF(LEN(生产方式演算表!AO501)=1,生产方式演算表!AO501,ROUND(生产方式演算表!AO501,-1)))</f>
        <v>20</v>
      </c>
      <c r="F501" s="22" t="str">
        <f>IF(生产方式演算表!H501="","",生产方式演算表!H501)</f>
        <v>灵能水晶</v>
      </c>
      <c r="G501" s="22">
        <f>IF(生产方式演算表!AP501="","",IF(LEN(生产方式演算表!AP501)=1,生产方式演算表!AP501,ROUND(生产方式演算表!AP501,-1)))</f>
        <v>5</v>
      </c>
      <c r="H501" s="22" t="str">
        <f>IF(生产方式演算表!J501="","",生产方式演算表!J501)</f>
        <v>魔导引擎</v>
      </c>
      <c r="I501" s="22">
        <f>IF(生产方式演算表!AQ501="","",IF(LEN(生产方式演算表!AQ501)=1,生产方式演算表!AQ501,ROUND(生产方式演算表!AQ501,-1)))</f>
        <v>4</v>
      </c>
      <c r="J501" s="24" t="str">
        <f>IF(生产方式演算表!AR501=0,"","运力")</f>
        <v>运力</v>
      </c>
      <c r="K501" s="24">
        <f>IF(J501="","",IF(LEN(生产方式演算表!AR501)=1,生产方式演算表!AR501,ROUND(生产方式演算表!AR501,-1)))</f>
        <v>10</v>
      </c>
      <c r="L501" s="3" t="str">
        <f>IF(生产方式演算表!O501="","",生产方式演算表!O501)</f>
        <v>法士</v>
      </c>
      <c r="M501" s="3">
        <f>IF(生产方式演算表!AT501="","",ROUND(生产方式演算表!AT501,-1))</f>
        <v>280</v>
      </c>
      <c r="N501" s="3" t="str">
        <f>IF(生产方式演算表!Q501="","",生产方式演算表!Q501)</f>
        <v>工程师</v>
      </c>
      <c r="O501" s="3">
        <f>IF(生产方式演算表!AU501="","",ROUND(生产方式演算表!AU501,-1))</f>
        <v>310</v>
      </c>
      <c r="P501" s="3" t="str">
        <f>IF(生产方式演算表!S501="","",生产方式演算表!S501)</f>
        <v/>
      </c>
      <c r="Q501" s="3" t="str">
        <f>IF(生产方式演算表!AV501="","",ROUND(生产方式演算表!AV501,-1))</f>
        <v/>
      </c>
      <c r="R501" s="3" t="str">
        <f>IF(生产方式演算表!V501="","",生产方式演算表!V501)</f>
        <v/>
      </c>
      <c r="S501" s="3" t="str">
        <f>IF(生产方式演算表!AW501="","",IF(LEN(生产方式演算表!AW501)=1,生产方式演算表!AW501,ROUND(生产方式演算表!AW501,-1)))</f>
        <v/>
      </c>
      <c r="T501" s="3" t="str">
        <f>IF(生产方式演算表!X501="","",生产方式演算表!X501)</f>
        <v/>
      </c>
      <c r="U501" s="3" t="str">
        <f>IF(生产方式演算表!AX501="","",IF(LEN(生产方式演算表!AX501)=1,生产方式演算表!AX501,ROUND(生产方式演算表!AX501,-1)))</f>
        <v/>
      </c>
      <c r="V501" s="3">
        <f t="shared" si="28"/>
        <v>2220</v>
      </c>
      <c r="W501" s="3">
        <f t="shared" si="29"/>
        <v>52</v>
      </c>
      <c r="X501" s="3">
        <f t="shared" si="30"/>
        <v>0</v>
      </c>
      <c r="Y501" s="3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customHeight="1" x14ac:dyDescent="0.4">
      <c r="A502" s="21" t="str">
        <f>生产方式演算表!A502</f>
        <v>pmg_科学军械厂_自动化</v>
      </c>
      <c r="B502" s="18" t="str">
        <f>IF(生产方式演算表!B502="","",生产方式演算表!B502)</f>
        <v>pm_科军_手工装配</v>
      </c>
      <c r="C502" s="21">
        <f>生产方式演算表!C502</f>
        <v>1</v>
      </c>
      <c r="D502" s="22" t="str">
        <f>IF(生产方式演算表!F502="","",生产方式演算表!F502)</f>
        <v/>
      </c>
      <c r="E502" s="22" t="str">
        <f>IF(生产方式演算表!AO502="","",IF(LEN(生产方式演算表!AO502)=1,生产方式演算表!AO502,ROUND(生产方式演算表!AO502,-1)))</f>
        <v/>
      </c>
      <c r="F502" s="22" t="str">
        <f>IF(生产方式演算表!H502="","",生产方式演算表!H502)</f>
        <v/>
      </c>
      <c r="G502" s="22" t="str">
        <f>IF(生产方式演算表!AP502="","",IF(LEN(生产方式演算表!AP502)=1,生产方式演算表!AP502,ROUND(生产方式演算表!AP502,-1)))</f>
        <v/>
      </c>
      <c r="H502" s="22" t="str">
        <f>IF(生产方式演算表!J502="","",生产方式演算表!J502)</f>
        <v/>
      </c>
      <c r="I502" s="22" t="str">
        <f>IF(生产方式演算表!AQ502="","",IF(LEN(生产方式演算表!AQ502)=1,生产方式演算表!AQ502,ROUND(生产方式演算表!AQ502,-1)))</f>
        <v/>
      </c>
      <c r="J502" s="24" t="str">
        <f>IF(生产方式演算表!AR502=0,"","运力")</f>
        <v/>
      </c>
      <c r="K502" s="24" t="str">
        <f>IF(J502="","",IF(LEN(生产方式演算表!AR502)=1,生产方式演算表!AR502,ROUND(生产方式演算表!AR502,-1)))</f>
        <v/>
      </c>
      <c r="L502" s="3" t="str">
        <f>IF(生产方式演算表!O502="","",生产方式演算表!O502)</f>
        <v/>
      </c>
      <c r="M502" s="3" t="str">
        <f>IF(生产方式演算表!AT502="","",ROUND(生产方式演算表!AT502,-1))</f>
        <v/>
      </c>
      <c r="N502" s="3" t="str">
        <f>IF(生产方式演算表!Q502="","",生产方式演算表!Q502)</f>
        <v/>
      </c>
      <c r="O502" s="3" t="str">
        <f>IF(生产方式演算表!AU502="","",ROUND(生产方式演算表!AU502,-1))</f>
        <v/>
      </c>
      <c r="P502" s="3" t="str">
        <f>IF(生产方式演算表!S502="","",生产方式演算表!S502)</f>
        <v/>
      </c>
      <c r="Q502" s="3" t="str">
        <f>IF(生产方式演算表!AV502="","",ROUND(生产方式演算表!AV502,-1))</f>
        <v/>
      </c>
      <c r="R502" s="3" t="str">
        <f>IF(生产方式演算表!V502="","",生产方式演算表!V502)</f>
        <v/>
      </c>
      <c r="S502" s="3" t="str">
        <f>IF(生产方式演算表!AW502="","",IF(LEN(生产方式演算表!AW502)=1,生产方式演算表!AW502,ROUND(生产方式演算表!AW502,-1)))</f>
        <v/>
      </c>
      <c r="T502" s="3" t="str">
        <f>IF(生产方式演算表!X502="","",生产方式演算表!X502)</f>
        <v/>
      </c>
      <c r="U502" s="3" t="str">
        <f>IF(生产方式演算表!AX502="","",IF(LEN(生产方式演算表!AX502)=1,生产方式演算表!AX502,ROUND(生产方式演算表!AX502,-1)))</f>
        <v/>
      </c>
      <c r="V502" s="3">
        <f t="shared" si="28"/>
        <v>0</v>
      </c>
      <c r="W502" s="3">
        <f t="shared" si="29"/>
        <v>0</v>
      </c>
      <c r="X502" s="3">
        <f t="shared" si="30"/>
        <v>0</v>
      </c>
      <c r="Y502" s="3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customHeight="1" x14ac:dyDescent="0.4">
      <c r="A503" s="21" t="str">
        <f>生产方式演算表!A503</f>
        <v>pmg_科学军械厂_自动化</v>
      </c>
      <c r="B503" s="18" t="str">
        <f>IF(生产方式演算表!B503="","",生产方式演算表!B503)</f>
        <v>pm_科军_水管锅炉</v>
      </c>
      <c r="C503" s="21">
        <f>生产方式演算表!C503</f>
        <v>2</v>
      </c>
      <c r="D503" s="22" t="str">
        <f>IF(生产方式演算表!F503="","",生产方式演算表!F503)</f>
        <v>工具</v>
      </c>
      <c r="E503" s="22">
        <f>IF(生产方式演算表!AO503="","",IF(LEN(生产方式演算表!AO503)=1,生产方式演算表!AO503,ROUND(生产方式演算表!AO503,-1)))</f>
        <v>6</v>
      </c>
      <c r="F503" s="22" t="str">
        <f>IF(生产方式演算表!H503="","",生产方式演算表!H503)</f>
        <v/>
      </c>
      <c r="G503" s="22" t="str">
        <f>IF(生产方式演算表!AP503="","",IF(LEN(生产方式演算表!AP503)=1,生产方式演算表!AP503,ROUND(生产方式演算表!AP503,-1)))</f>
        <v/>
      </c>
      <c r="H503" s="22" t="str">
        <f>IF(生产方式演算表!J503="","",生产方式演算表!J503)</f>
        <v/>
      </c>
      <c r="I503" s="22" t="str">
        <f>IF(生产方式演算表!AQ503="","",IF(LEN(生产方式演算表!AQ503)=1,生产方式演算表!AQ503,ROUND(生产方式演算表!AQ503,-1)))</f>
        <v/>
      </c>
      <c r="J503" s="24" t="str">
        <f>IF(生产方式演算表!AR503=0,"","运力")</f>
        <v/>
      </c>
      <c r="K503" s="24" t="str">
        <f>IF(J503="","",IF(LEN(生产方式演算表!AR503)=1,生产方式演算表!AR503,ROUND(生产方式演算表!AR503,-1)))</f>
        <v/>
      </c>
      <c r="L503" s="3" t="str">
        <f>IF(生产方式演算表!O503="","",生产方式演算表!O503)</f>
        <v>劳工</v>
      </c>
      <c r="M503" s="3">
        <f>IF(生产方式演算表!AT503="","",ROUND(生产方式演算表!AT503,-1))</f>
        <v>-360</v>
      </c>
      <c r="N503" s="3" t="str">
        <f>IF(生产方式演算表!Q503="","",生产方式演算表!Q503)</f>
        <v>工程师</v>
      </c>
      <c r="O503" s="3">
        <f>IF(生产方式演算表!AU503="","",ROUND(生产方式演算表!AU503,-1))</f>
        <v>30</v>
      </c>
      <c r="P503" s="3" t="str">
        <f>IF(生产方式演算表!S503="","",生产方式演算表!S503)</f>
        <v/>
      </c>
      <c r="Q503" s="3" t="str">
        <f>IF(生产方式演算表!AV503="","",ROUND(生产方式演算表!AV503,-1))</f>
        <v/>
      </c>
      <c r="R503" s="3" t="str">
        <f>IF(生产方式演算表!V503="","",生产方式演算表!V503)</f>
        <v/>
      </c>
      <c r="S503" s="3" t="str">
        <f>IF(生产方式演算表!AW503="","",IF(LEN(生产方式演算表!AW503)=1,生产方式演算表!AW503,ROUND(生产方式演算表!AW503,-1)))</f>
        <v/>
      </c>
      <c r="T503" s="3" t="str">
        <f>IF(生产方式演算表!X503="","",生产方式演算表!X503)</f>
        <v/>
      </c>
      <c r="U503" s="3" t="str">
        <f>IF(生产方式演算表!AX503="","",IF(LEN(生产方式演算表!AX503)=1,生产方式演算表!AX503,ROUND(生产方式演算表!AX503,-1)))</f>
        <v/>
      </c>
      <c r="V503" s="3">
        <f t="shared" si="28"/>
        <v>240</v>
      </c>
      <c r="W503" s="3">
        <f t="shared" si="29"/>
        <v>-7</v>
      </c>
      <c r="X503" s="3">
        <f t="shared" si="30"/>
        <v>0</v>
      </c>
      <c r="Y503" s="3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customHeight="1" x14ac:dyDescent="0.4">
      <c r="A504" s="21" t="str">
        <f>生产方式演算表!A504</f>
        <v>pmg_科学军械厂_自动化</v>
      </c>
      <c r="B504" s="18" t="str">
        <f>IF(生产方式演算表!B504="","",生产方式演算表!B504)</f>
        <v>pm_科军_旋转阀发动机</v>
      </c>
      <c r="C504" s="21">
        <f>生产方式演算表!C504</f>
        <v>3</v>
      </c>
      <c r="D504" s="22" t="str">
        <f>IF(生产方式演算表!F504="","",生产方式演算表!F504)</f>
        <v>工具</v>
      </c>
      <c r="E504" s="22">
        <f>IF(生产方式演算表!AO504="","",IF(LEN(生产方式演算表!AO504)=1,生产方式演算表!AO504,ROUND(生产方式演算表!AO504,-1)))</f>
        <v>8</v>
      </c>
      <c r="F504" s="22" t="str">
        <f>IF(生产方式演算表!H504="","",生产方式演算表!H504)</f>
        <v/>
      </c>
      <c r="G504" s="22" t="str">
        <f>IF(生产方式演算表!AP504="","",IF(LEN(生产方式演算表!AP504)=1,生产方式演算表!AP504,ROUND(生产方式演算表!AP504,-1)))</f>
        <v/>
      </c>
      <c r="H504" s="22" t="str">
        <f>IF(生产方式演算表!J504="","",生产方式演算表!J504)</f>
        <v/>
      </c>
      <c r="I504" s="22" t="str">
        <f>IF(生产方式演算表!AQ504="","",IF(LEN(生产方式演算表!AQ504)=1,生产方式演算表!AQ504,ROUND(生产方式演算表!AQ504,-1)))</f>
        <v/>
      </c>
      <c r="J504" s="24" t="str">
        <f>IF(生产方式演算表!AR504=0,"","运力")</f>
        <v/>
      </c>
      <c r="K504" s="24" t="str">
        <f>IF(J504="","",IF(LEN(生产方式演算表!AR504)=1,生产方式演算表!AR504,ROUND(生产方式演算表!AR504,-1)))</f>
        <v/>
      </c>
      <c r="L504" s="3" t="str">
        <f>IF(生产方式演算表!O504="","",生产方式演算表!O504)</f>
        <v>劳工</v>
      </c>
      <c r="M504" s="3">
        <f>IF(生产方式演算表!AT504="","",ROUND(生产方式演算表!AT504,-1))</f>
        <v>-720</v>
      </c>
      <c r="N504" s="3" t="str">
        <f>IF(生产方式演算表!Q504="","",生产方式演算表!Q504)</f>
        <v>工程师</v>
      </c>
      <c r="O504" s="3">
        <f>IF(生产方式演算表!AU504="","",ROUND(生产方式演算表!AU504,-1))</f>
        <v>60</v>
      </c>
      <c r="P504" s="3" t="str">
        <f>IF(生产方式演算表!S504="","",生产方式演算表!S504)</f>
        <v/>
      </c>
      <c r="Q504" s="3" t="str">
        <f>IF(生产方式演算表!AV504="","",ROUND(生产方式演算表!AV504,-1))</f>
        <v/>
      </c>
      <c r="R504" s="3" t="str">
        <f>IF(生产方式演算表!V504="","",生产方式演算表!V504)</f>
        <v/>
      </c>
      <c r="S504" s="3" t="str">
        <f>IF(生产方式演算表!AW504="","",IF(LEN(生产方式演算表!AW504)=1,生产方式演算表!AW504,ROUND(生产方式演算表!AW504,-1)))</f>
        <v/>
      </c>
      <c r="T504" s="3" t="str">
        <f>IF(生产方式演算表!X504="","",生产方式演算表!X504)</f>
        <v/>
      </c>
      <c r="U504" s="3" t="str">
        <f>IF(生产方式演算表!AX504="","",IF(LEN(生产方式演算表!AX504)=1,生产方式演算表!AX504,ROUND(生产方式演算表!AX504,-1)))</f>
        <v/>
      </c>
      <c r="V504" s="3">
        <f t="shared" si="28"/>
        <v>320</v>
      </c>
      <c r="W504" s="3">
        <f t="shared" si="29"/>
        <v>-15</v>
      </c>
      <c r="X504" s="3">
        <f t="shared" si="30"/>
        <v>0</v>
      </c>
      <c r="Y504" s="3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21" t="str">
        <f>生产方式演算表!A505</f>
        <v>pmg_科学军械厂_自动化</v>
      </c>
      <c r="B505" s="18" t="str">
        <f>IF(生产方式演算表!B505="","",生产方式演算表!B505)</f>
        <v>pm_科军_流水线</v>
      </c>
      <c r="C505" s="21">
        <f>生产方式演算表!C505</f>
        <v>4</v>
      </c>
      <c r="D505" s="22" t="str">
        <f>IF(生产方式演算表!F505="","",生产方式演算表!F505)</f>
        <v>科学引擎</v>
      </c>
      <c r="E505" s="22">
        <f>IF(生产方式演算表!AO505="","",IF(LEN(生产方式演算表!AO505)=1,生产方式演算表!AO505,ROUND(生产方式演算表!AO505,-1)))</f>
        <v>2</v>
      </c>
      <c r="F505" s="22" t="str">
        <f>IF(生产方式演算表!H505="","",生产方式演算表!H505)</f>
        <v>煤</v>
      </c>
      <c r="G505" s="22">
        <f>IF(生产方式演算表!AP505="","",IF(LEN(生产方式演算表!AP505)=1,生产方式演算表!AP505,ROUND(生产方式演算表!AP505,-1)))</f>
        <v>8</v>
      </c>
      <c r="H505" s="22" t="str">
        <f>IF(生产方式演算表!J505="","",生产方式演算表!J505)</f>
        <v/>
      </c>
      <c r="I505" s="22" t="str">
        <f>IF(生产方式演算表!AQ505="","",IF(LEN(生产方式演算表!AQ505)=1,生产方式演算表!AQ505,ROUND(生产方式演算表!AQ505,-1)))</f>
        <v/>
      </c>
      <c r="J505" s="24" t="str">
        <f>IF(生产方式演算表!AR505=0,"","运力")</f>
        <v/>
      </c>
      <c r="K505" s="24" t="str">
        <f>IF(J505="","",IF(LEN(生产方式演算表!AR505)=1,生产方式演算表!AR505,ROUND(生产方式演算表!AR505,-1)))</f>
        <v/>
      </c>
      <c r="L505" s="3" t="str">
        <f>IF(生产方式演算表!O505="","",生产方式演算表!O505)</f>
        <v>劳工</v>
      </c>
      <c r="M505" s="3">
        <f>IF(生产方式演算表!AT505="","",ROUND(生产方式演算表!AT505,-1))</f>
        <v>-1090</v>
      </c>
      <c r="N505" s="3" t="str">
        <f>IF(生产方式演算表!Q505="","",生产方式演算表!Q505)</f>
        <v>工程师</v>
      </c>
      <c r="O505" s="3">
        <f>IF(生产方式演算表!AU505="","",ROUND(生产方式演算表!AU505,-1))</f>
        <v>90</v>
      </c>
      <c r="P505" s="3" t="str">
        <f>IF(生产方式演算表!S505="","",生产方式演算表!S505)</f>
        <v/>
      </c>
      <c r="Q505" s="3" t="str">
        <f>IF(生产方式演算表!AV505="","",ROUND(生产方式演算表!AV505,-1))</f>
        <v/>
      </c>
      <c r="R505" s="3" t="str">
        <f>IF(生产方式演算表!V505="","",生产方式演算表!V505)</f>
        <v/>
      </c>
      <c r="S505" s="3" t="str">
        <f>IF(生产方式演算表!AW505="","",IF(LEN(生产方式演算表!AW505)=1,生产方式演算表!AW505,ROUND(生产方式演算表!AW505,-1)))</f>
        <v/>
      </c>
      <c r="T505" s="3" t="str">
        <f>IF(生产方式演算表!X505="","",生产方式演算表!X505)</f>
        <v/>
      </c>
      <c r="U505" s="3" t="str">
        <f>IF(生产方式演算表!AX505="","",IF(LEN(生产方式演算表!AX505)=1,生产方式演算表!AX505,ROUND(生产方式演算表!AX505,-1)))</f>
        <v/>
      </c>
      <c r="V505" s="3">
        <f t="shared" si="28"/>
        <v>360</v>
      </c>
      <c r="W505" s="3">
        <f t="shared" si="29"/>
        <v>-22</v>
      </c>
      <c r="X505" s="3">
        <f t="shared" si="30"/>
        <v>0</v>
      </c>
      <c r="Y505" s="3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1" t="str">
        <f>生产方式演算表!A506</f>
        <v>pmg_科学军械厂_自动化</v>
      </c>
      <c r="B506" s="18" t="str">
        <f>IF(生产方式演算表!B506="","",生产方式演算表!B506)</f>
        <v>pm_科军_魔导流水线</v>
      </c>
      <c r="C506" s="21">
        <f>生产方式演算表!C506</f>
        <v>5</v>
      </c>
      <c r="D506" s="22" t="str">
        <f>IF(生产方式演算表!F506="","",生产方式演算表!F506)</f>
        <v>魔导引擎</v>
      </c>
      <c r="E506" s="22">
        <f>IF(生产方式演算表!AO506="","",IF(LEN(生产方式演算表!AO506)=1,生产方式演算表!AO506,ROUND(生产方式演算表!AO506,-1)))</f>
        <v>2</v>
      </c>
      <c r="F506" s="22" t="str">
        <f>IF(生产方式演算表!H506="","",生产方式演算表!H506)</f>
        <v>煤</v>
      </c>
      <c r="G506" s="22">
        <f>IF(生产方式演算表!AP506="","",IF(LEN(生产方式演算表!AP506)=1,生产方式演算表!AP506,ROUND(生产方式演算表!AP506,-1)))</f>
        <v>10</v>
      </c>
      <c r="H506" s="22" t="str">
        <f>IF(生产方式演算表!J506="","",生产方式演算表!J506)</f>
        <v/>
      </c>
      <c r="I506" s="22" t="str">
        <f>IF(生产方式演算表!AQ506="","",IF(LEN(生产方式演算表!AQ506)=1,生产方式演算表!AQ506,ROUND(生产方式演算表!AQ506,-1)))</f>
        <v/>
      </c>
      <c r="J506" s="24" t="str">
        <f>IF(生产方式演算表!AR506=0,"","运力")</f>
        <v/>
      </c>
      <c r="K506" s="24" t="str">
        <f>IF(J506="","",IF(LEN(生产方式演算表!AR506)=1,生产方式演算表!AR506,ROUND(生产方式演算表!AR506,-1)))</f>
        <v/>
      </c>
      <c r="L506" s="3" t="str">
        <f>IF(生产方式演算表!O506="","",生产方式演算表!O506)</f>
        <v>劳工</v>
      </c>
      <c r="M506" s="3">
        <f>IF(生产方式演算表!AT506="","",ROUND(生产方式演算表!AT506,-1))</f>
        <v>-1450</v>
      </c>
      <c r="N506" s="3" t="str">
        <f>IF(生产方式演算表!Q506="","",生产方式演算表!Q506)</f>
        <v>工程师</v>
      </c>
      <c r="O506" s="3">
        <f>IF(生产方式演算表!AU506="","",ROUND(生产方式演算表!AU506,-1))</f>
        <v>120</v>
      </c>
      <c r="P506" s="3" t="str">
        <f>IF(生产方式演算表!S506="","",生产方式演算表!S506)</f>
        <v/>
      </c>
      <c r="Q506" s="3" t="str">
        <f>IF(生产方式演算表!AV506="","",ROUND(生产方式演算表!AV506,-1))</f>
        <v/>
      </c>
      <c r="R506" s="3" t="str">
        <f>IF(生产方式演算表!V506="","",生产方式演算表!V506)</f>
        <v/>
      </c>
      <c r="S506" s="3" t="str">
        <f>IF(生产方式演算表!AW506="","",IF(LEN(生产方式演算表!AW506)=1,生产方式演算表!AW506,ROUND(生产方式演算表!AW506,-1)))</f>
        <v/>
      </c>
      <c r="T506" s="3" t="str">
        <f>IF(生产方式演算表!X506="","",生产方式演算表!X506)</f>
        <v/>
      </c>
      <c r="U506" s="3" t="str">
        <f>IF(生产方式演算表!AX506="","",IF(LEN(生产方式演算表!AX506)=1,生产方式演算表!AX506,ROUND(生产方式演算表!AX506,-1)))</f>
        <v/>
      </c>
      <c r="V506" s="3">
        <f t="shared" si="28"/>
        <v>460</v>
      </c>
      <c r="W506" s="3">
        <f t="shared" si="29"/>
        <v>-29</v>
      </c>
      <c r="X506" s="3">
        <f t="shared" si="30"/>
        <v>0</v>
      </c>
      <c r="Y506" s="3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1" t="str">
        <f>生产方式演算表!A507</f>
        <v>pmg_科学军械厂_自动化</v>
      </c>
      <c r="B507" s="18" t="str">
        <f>IF(生产方式演算表!B507="","",生产方式演算表!B507)</f>
        <v>pm_科军_手工装配</v>
      </c>
      <c r="C507" s="21">
        <f>生产方式演算表!C507</f>
        <v>1</v>
      </c>
      <c r="D507" s="22" t="str">
        <f>IF(生产方式演算表!F507="","",生产方式演算表!F507)</f>
        <v/>
      </c>
      <c r="E507" s="22" t="str">
        <f>IF(生产方式演算表!AO507="","",IF(LEN(生产方式演算表!AO507)=1,生产方式演算表!AO507,ROUND(生产方式演算表!AO507,-1)))</f>
        <v/>
      </c>
      <c r="F507" s="22" t="str">
        <f>IF(生产方式演算表!H507="","",生产方式演算表!H507)</f>
        <v/>
      </c>
      <c r="G507" s="22" t="str">
        <f>IF(生产方式演算表!AP507="","",IF(LEN(生产方式演算表!AP507)=1,生产方式演算表!AP507,ROUND(生产方式演算表!AP507,-1)))</f>
        <v/>
      </c>
      <c r="H507" s="22" t="str">
        <f>IF(生产方式演算表!J507="","",生产方式演算表!J507)</f>
        <v/>
      </c>
      <c r="I507" s="22" t="str">
        <f>IF(生产方式演算表!AQ507="","",IF(LEN(生产方式演算表!AQ507)=1,生产方式演算表!AQ507,ROUND(生产方式演算表!AQ507,-1)))</f>
        <v/>
      </c>
      <c r="J507" s="24" t="str">
        <f>IF(生产方式演算表!AR507=0,"","运力")</f>
        <v/>
      </c>
      <c r="K507" s="24" t="str">
        <f>IF(J507="","",IF(LEN(生产方式演算表!AR507)=1,生产方式演算表!AR507,ROUND(生产方式演算表!AR507,-1)))</f>
        <v/>
      </c>
      <c r="L507" s="3" t="str">
        <f>IF(生产方式演算表!O507="","",生产方式演算表!O507)</f>
        <v/>
      </c>
      <c r="M507" s="3" t="str">
        <f>IF(生产方式演算表!AT507="","",ROUND(生产方式演算表!AT507,-1))</f>
        <v/>
      </c>
      <c r="N507" s="3" t="str">
        <f>IF(生产方式演算表!Q507="","",生产方式演算表!Q507)</f>
        <v/>
      </c>
      <c r="O507" s="3" t="str">
        <f>IF(生产方式演算表!AU507="","",ROUND(生产方式演算表!AU507,-1))</f>
        <v/>
      </c>
      <c r="P507" s="3" t="str">
        <f>IF(生产方式演算表!S507="","",生产方式演算表!S507)</f>
        <v/>
      </c>
      <c r="Q507" s="3" t="str">
        <f>IF(生产方式演算表!AV507="","",ROUND(生产方式演算表!AV507,-1))</f>
        <v/>
      </c>
      <c r="R507" s="3" t="str">
        <f>IF(生产方式演算表!V507="","",生产方式演算表!V507)</f>
        <v/>
      </c>
      <c r="S507" s="3" t="str">
        <f>IF(生产方式演算表!AW507="","",IF(LEN(生产方式演算表!AW507)=1,生产方式演算表!AW507,ROUND(生产方式演算表!AW507,-1)))</f>
        <v/>
      </c>
      <c r="T507" s="3" t="str">
        <f>IF(生产方式演算表!X507="","",生产方式演算表!X507)</f>
        <v/>
      </c>
      <c r="U507" s="3" t="str">
        <f>IF(生产方式演算表!AX507="","",IF(LEN(生产方式演算表!AX507)=1,生产方式演算表!AX507,ROUND(生产方式演算表!AX507,-1)))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1" t="str">
        <f>生产方式演算表!A508</f>
        <v>pmg_科学军械厂_自动化</v>
      </c>
      <c r="B508" s="18" t="str">
        <f>IF(生产方式演算表!B508="","",生产方式演算表!B508)</f>
        <v>pm_科军_基础魔偶</v>
      </c>
      <c r="C508" s="21">
        <f>生产方式演算表!C508</f>
        <v>2</v>
      </c>
      <c r="D508" s="22" t="str">
        <f>IF(生产方式演算表!F508="","",生产方式演算表!F508)</f>
        <v>魔偶</v>
      </c>
      <c r="E508" s="22">
        <f>IF(生产方式演算表!AO508="","",IF(LEN(生产方式演算表!AO508)=1,生产方式演算表!AO508,ROUND(生产方式演算表!AO508,-1)))</f>
        <v>2</v>
      </c>
      <c r="F508" s="22" t="str">
        <f>IF(生产方式演算表!H508="","",生产方式演算表!H508)</f>
        <v>灵能水晶</v>
      </c>
      <c r="G508" s="22">
        <f>IF(生产方式演算表!AP508="","",IF(LEN(生产方式演算表!AP508)=1,生产方式演算表!AP508,ROUND(生产方式演算表!AP508,-1)))</f>
        <v>4</v>
      </c>
      <c r="H508" s="22" t="str">
        <f>IF(生产方式演算表!J508="","",生产方式演算表!J508)</f>
        <v/>
      </c>
      <c r="I508" s="22" t="str">
        <f>IF(生产方式演算表!AQ508="","",IF(LEN(生产方式演算表!AQ508)=1,生产方式演算表!AQ508,ROUND(生产方式演算表!AQ508,-1)))</f>
        <v/>
      </c>
      <c r="J508" s="24" t="str">
        <f>IF(生产方式演算表!AR508=0,"","运力")</f>
        <v/>
      </c>
      <c r="K508" s="24" t="str">
        <f>IF(J508="","",IF(LEN(生产方式演算表!AR508)=1,生产方式演算表!AR508,ROUND(生产方式演算表!AR508,-1)))</f>
        <v/>
      </c>
      <c r="L508" s="3" t="str">
        <f>IF(生产方式演算表!O508="","",生产方式演算表!O508)</f>
        <v>劳工</v>
      </c>
      <c r="M508" s="3">
        <f>IF(生产方式演算表!AT508="","",ROUND(生产方式演算表!AT508,-1))</f>
        <v>-540</v>
      </c>
      <c r="N508" s="3" t="str">
        <f>IF(生产方式演算表!Q508="","",生产方式演算表!Q508)</f>
        <v>法士</v>
      </c>
      <c r="O508" s="3">
        <f>IF(生产方式演算表!AU508="","",ROUND(生产方式演算表!AU508,-1))</f>
        <v>30</v>
      </c>
      <c r="P508" s="3" t="str">
        <f>IF(生产方式演算表!S508="","",生产方式演算表!S508)</f>
        <v/>
      </c>
      <c r="Q508" s="3" t="str">
        <f>IF(生产方式演算表!AV508="","",ROUND(生产方式演算表!AV508,-1))</f>
        <v/>
      </c>
      <c r="R508" s="3" t="str">
        <f>IF(生产方式演算表!V508="","",生产方式演算表!V508)</f>
        <v/>
      </c>
      <c r="S508" s="3" t="str">
        <f>IF(生产方式演算表!AW508="","",IF(LEN(生产方式演算表!AW508)=1,生产方式演算表!AW508,ROUND(生产方式演算表!AW508,-1)))</f>
        <v/>
      </c>
      <c r="T508" s="3" t="str">
        <f>IF(生产方式演算表!X508="","",生产方式演算表!X508)</f>
        <v/>
      </c>
      <c r="U508" s="3" t="str">
        <f>IF(生产方式演算表!AX508="","",IF(LEN(生产方式演算表!AX508)=1,生产方式演算表!AX508,ROUND(生产方式演算表!AX508,-1)))</f>
        <v/>
      </c>
      <c r="V508" s="3">
        <f t="shared" si="28"/>
        <v>340</v>
      </c>
      <c r="W508" s="3">
        <f t="shared" si="29"/>
        <v>-11</v>
      </c>
      <c r="X508" s="3">
        <f t="shared" si="30"/>
        <v>0</v>
      </c>
      <c r="Y508" s="3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1" t="str">
        <f>生产方式演算表!A509</f>
        <v>pmg_科学军械厂_自动化</v>
      </c>
      <c r="B509" s="18" t="str">
        <f>IF(生产方式演算表!B509="","",生产方式演算表!B509)</f>
        <v>pm_科军_智能魔偶</v>
      </c>
      <c r="C509" s="21">
        <f>生产方式演算表!C509</f>
        <v>3</v>
      </c>
      <c r="D509" s="22" t="str">
        <f>IF(生产方式演算表!F509="","",生产方式演算表!F509)</f>
        <v>魔偶</v>
      </c>
      <c r="E509" s="22">
        <f>IF(生产方式演算表!AO509="","",IF(LEN(生产方式演算表!AO509)=1,生产方式演算表!AO509,ROUND(生产方式演算表!AO509,-1)))</f>
        <v>3</v>
      </c>
      <c r="F509" s="22" t="str">
        <f>IF(生产方式演算表!H509="","",生产方式演算表!H509)</f>
        <v>灵能水晶</v>
      </c>
      <c r="G509" s="22">
        <f>IF(生产方式演算表!AP509="","",IF(LEN(生产方式演算表!AP509)=1,生产方式演算表!AP509,ROUND(生产方式演算表!AP509,-1)))</f>
        <v>5</v>
      </c>
      <c r="H509" s="22" t="str">
        <f>IF(生产方式演算表!J509="","",生产方式演算表!J509)</f>
        <v/>
      </c>
      <c r="I509" s="22" t="str">
        <f>IF(生产方式演算表!AQ509="","",IF(LEN(生产方式演算表!AQ509)=1,生产方式演算表!AQ509,ROUND(生产方式演算表!AQ509,-1)))</f>
        <v/>
      </c>
      <c r="J509" s="24" t="str">
        <f>IF(生产方式演算表!AR509=0,"","运力")</f>
        <v/>
      </c>
      <c r="K509" s="24" t="str">
        <f>IF(J509="","",IF(LEN(生产方式演算表!AR509)=1,生产方式演算表!AR509,ROUND(生产方式演算表!AR509,-1)))</f>
        <v/>
      </c>
      <c r="L509" s="3" t="str">
        <f>IF(生产方式演算表!O509="","",生产方式演算表!O509)</f>
        <v>劳工</v>
      </c>
      <c r="M509" s="3">
        <f>IF(生产方式演算表!AT509="","",ROUND(生产方式演算表!AT509,-1))</f>
        <v>-1090</v>
      </c>
      <c r="N509" s="3" t="str">
        <f>IF(生产方式演算表!Q509="","",生产方式演算表!Q509)</f>
        <v>法士</v>
      </c>
      <c r="O509" s="3">
        <f>IF(生产方式演算表!AU509="","",ROUND(生产方式演算表!AU509,-1))</f>
        <v>70</v>
      </c>
      <c r="P509" s="3" t="str">
        <f>IF(生产方式演算表!S509="","",生产方式演算表!S509)</f>
        <v/>
      </c>
      <c r="Q509" s="3" t="str">
        <f>IF(生产方式演算表!AV509="","",ROUND(生产方式演算表!AV509,-1))</f>
        <v/>
      </c>
      <c r="R509" s="3" t="str">
        <f>IF(生产方式演算表!V509="","",生产方式演算表!V509)</f>
        <v/>
      </c>
      <c r="S509" s="3" t="str">
        <f>IF(生产方式演算表!AW509="","",IF(LEN(生产方式演算表!AW509)=1,生产方式演算表!AW509,ROUND(生产方式演算表!AW509,-1)))</f>
        <v/>
      </c>
      <c r="T509" s="3" t="str">
        <f>IF(生产方式演算表!X509="","",生产方式演算表!X509)</f>
        <v/>
      </c>
      <c r="U509" s="3" t="str">
        <f>IF(生产方式演算表!AX509="","",IF(LEN(生产方式演算表!AX509)=1,生产方式演算表!AX509,ROUND(生产方式演算表!AX509,-1)))</f>
        <v/>
      </c>
      <c r="V509" s="3">
        <f t="shared" si="28"/>
        <v>450</v>
      </c>
      <c r="W509" s="3">
        <f t="shared" si="29"/>
        <v>-22</v>
      </c>
      <c r="X509" s="3">
        <f t="shared" si="30"/>
        <v>0</v>
      </c>
      <c r="Y509" s="3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1" t="str">
        <f>生产方式演算表!A510</f>
        <v>pmg_科学军械厂_自动化</v>
      </c>
      <c r="B510" s="18" t="str">
        <f>IF(生产方式演算表!B510="","",生产方式演算表!B510)</f>
        <v>pm_科军_强智能魔偶</v>
      </c>
      <c r="C510" s="21">
        <f>生产方式演算表!C510</f>
        <v>4</v>
      </c>
      <c r="D510" s="22" t="str">
        <f>IF(生产方式演算表!F510="","",生产方式演算表!F510)</f>
        <v>魔偶</v>
      </c>
      <c r="E510" s="22">
        <f>IF(生产方式演算表!AO510="","",IF(LEN(生产方式演算表!AO510)=1,生产方式演算表!AO510,ROUND(生产方式演算表!AO510,-1)))</f>
        <v>4</v>
      </c>
      <c r="F510" s="22" t="str">
        <f>IF(生产方式演算表!H510="","",生产方式演算表!H510)</f>
        <v>灵能水晶</v>
      </c>
      <c r="G510" s="22">
        <f>IF(生产方式演算表!AP510="","",IF(LEN(生产方式演算表!AP510)=1,生产方式演算表!AP510,ROUND(生产方式演算表!AP510,-1)))</f>
        <v>6</v>
      </c>
      <c r="H510" s="22" t="str">
        <f>IF(生产方式演算表!J510="","",生产方式演算表!J510)</f>
        <v/>
      </c>
      <c r="I510" s="22" t="str">
        <f>IF(生产方式演算表!AQ510="","",IF(LEN(生产方式演算表!AQ510)=1,生产方式演算表!AQ510,ROUND(生产方式演算表!AQ510,-1)))</f>
        <v/>
      </c>
      <c r="J510" s="24" t="str">
        <f>IF(生产方式演算表!AR510=0,"","运力")</f>
        <v/>
      </c>
      <c r="K510" s="24" t="str">
        <f>IF(J510="","",IF(LEN(生产方式演算表!AR510)=1,生产方式演算表!AR510,ROUND(生产方式演算表!AR510,-1)))</f>
        <v/>
      </c>
      <c r="L510" s="3" t="str">
        <f>IF(生产方式演算表!O510="","",生产方式演算表!O510)</f>
        <v>劳工</v>
      </c>
      <c r="M510" s="3">
        <f>IF(生产方式演算表!AT510="","",ROUND(生产方式演算表!AT510,-1))</f>
        <v>-1630</v>
      </c>
      <c r="N510" s="3" t="str">
        <f>IF(生产方式演算表!Q510="","",生产方式演算表!Q510)</f>
        <v>法士</v>
      </c>
      <c r="O510" s="3">
        <f>IF(生产方式演算表!AU510="","",ROUND(生产方式演算表!AU510,-1))</f>
        <v>100</v>
      </c>
      <c r="P510" s="3" t="str">
        <f>IF(生产方式演算表!S510="","",生产方式演算表!S510)</f>
        <v/>
      </c>
      <c r="Q510" s="3" t="str">
        <f>IF(生产方式演算表!AV510="","",ROUND(生产方式演算表!AV510,-1))</f>
        <v/>
      </c>
      <c r="R510" s="3" t="str">
        <f>IF(生产方式演算表!V510="","",生产方式演算表!V510)</f>
        <v/>
      </c>
      <c r="S510" s="3" t="str">
        <f>IF(生产方式演算表!AW510="","",IF(LEN(生产方式演算表!AW510)=1,生产方式演算表!AW510,ROUND(生产方式演算表!AW510,-1)))</f>
        <v/>
      </c>
      <c r="T510" s="3" t="str">
        <f>IF(生产方式演算表!X510="","",生产方式演算表!X510)</f>
        <v/>
      </c>
      <c r="U510" s="3" t="str">
        <f>IF(生产方式演算表!AX510="","",IF(LEN(生产方式演算表!AX510)=1,生产方式演算表!AX510,ROUND(生产方式演算表!AX510,-1)))</f>
        <v/>
      </c>
      <c r="V510" s="3">
        <f t="shared" si="28"/>
        <v>560</v>
      </c>
      <c r="W510" s="3">
        <f t="shared" si="29"/>
        <v>-34</v>
      </c>
      <c r="X510" s="3">
        <f t="shared" si="30"/>
        <v>0</v>
      </c>
      <c r="Y510" s="3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1" t="str">
        <f>生产方式演算表!A511</f>
        <v>pmg_科学军械厂_自动化</v>
      </c>
      <c r="B511" s="18" t="str">
        <f>IF(生产方式演算表!B511="","",生产方式演算表!B511)</f>
        <v>pm_科军_魔偶流水线</v>
      </c>
      <c r="C511" s="21">
        <f>生产方式演算表!C511</f>
        <v>5</v>
      </c>
      <c r="D511" s="22" t="str">
        <f>IF(生产方式演算表!F511="","",生产方式演算表!F511)</f>
        <v>魔偶</v>
      </c>
      <c r="E511" s="22">
        <f>IF(生产方式演算表!AO511="","",IF(LEN(生产方式演算表!AO511)=1,生产方式演算表!AO511,ROUND(生产方式演算表!AO511,-1)))</f>
        <v>4</v>
      </c>
      <c r="F511" s="22" t="str">
        <f>IF(生产方式演算表!H511="","",生产方式演算表!H511)</f>
        <v>灵能水晶</v>
      </c>
      <c r="G511" s="22">
        <f>IF(生产方式演算表!AP511="","",IF(LEN(生产方式演算表!AP511)=1,生产方式演算表!AP511,ROUND(生产方式演算表!AP511,-1)))</f>
        <v>7</v>
      </c>
      <c r="H511" s="22" t="str">
        <f>IF(生产方式演算表!J511="","",生产方式演算表!J511)</f>
        <v/>
      </c>
      <c r="I511" s="22" t="str">
        <f>IF(生产方式演算表!AQ511="","",IF(LEN(生产方式演算表!AQ511)=1,生产方式演算表!AQ511,ROUND(生产方式演算表!AQ511,-1)))</f>
        <v/>
      </c>
      <c r="J511" s="24" t="str">
        <f>IF(生产方式演算表!AR511=0,"","运力")</f>
        <v/>
      </c>
      <c r="K511" s="24" t="str">
        <f>IF(J511="","",IF(LEN(生产方式演算表!AR511)=1,生产方式演算表!AR511,ROUND(生产方式演算表!AR511,-1)))</f>
        <v/>
      </c>
      <c r="L511" s="3" t="str">
        <f>IF(生产方式演算表!O511="","",生产方式演算表!O511)</f>
        <v>劳工</v>
      </c>
      <c r="M511" s="3">
        <f>IF(生产方式演算表!AT511="","",ROUND(生产方式演算表!AT511,-1))</f>
        <v>-2170</v>
      </c>
      <c r="N511" s="3" t="str">
        <f>IF(生产方式演算表!Q511="","",生产方式演算表!Q511)</f>
        <v>法士</v>
      </c>
      <c r="O511" s="3">
        <f>IF(生产方式演算表!AU511="","",ROUND(生产方式演算表!AU511,-1))</f>
        <v>140</v>
      </c>
      <c r="P511" s="3" t="str">
        <f>IF(生产方式演算表!S511="","",生产方式演算表!S511)</f>
        <v/>
      </c>
      <c r="Q511" s="3" t="str">
        <f>IF(生产方式演算表!AV511="","",ROUND(生产方式演算表!AV511,-1))</f>
        <v/>
      </c>
      <c r="R511" s="3" t="str">
        <f>IF(生产方式演算表!V511="","",生产方式演算表!V511)</f>
        <v/>
      </c>
      <c r="S511" s="3" t="str">
        <f>IF(生产方式演算表!AW511="","",IF(LEN(生产方式演算表!AW511)=1,生产方式演算表!AW511,ROUND(生产方式演算表!AW511,-1)))</f>
        <v/>
      </c>
      <c r="T511" s="3" t="str">
        <f>IF(生产方式演算表!X511="","",生产方式演算表!X511)</f>
        <v/>
      </c>
      <c r="U511" s="3" t="str">
        <f>IF(生产方式演算表!AX511="","",IF(LEN(生产方式演算表!AX511)=1,生产方式演算表!AX511,ROUND(生产方式演算表!AX511,-1)))</f>
        <v/>
      </c>
      <c r="V511" s="3">
        <f t="shared" si="28"/>
        <v>620</v>
      </c>
      <c r="W511" s="3">
        <f t="shared" si="29"/>
        <v>-45</v>
      </c>
      <c r="X511" s="3">
        <f t="shared" si="30"/>
        <v>0</v>
      </c>
      <c r="Y511" s="3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1" t="str">
        <f>生产方式演算表!A512</f>
        <v>pmg_科学军械厂_所有制</v>
      </c>
      <c r="B512" s="18" t="str">
        <f>IF(生产方式演算表!B512="","",生产方式演算表!B512)</f>
        <v>pm_重_商人行会</v>
      </c>
      <c r="C512" s="21">
        <f>生产方式演算表!C512</f>
        <v>1</v>
      </c>
      <c r="D512" s="22" t="str">
        <f>IF(生产方式演算表!F512="","",生产方式演算表!F512)</f>
        <v/>
      </c>
      <c r="E512" s="22" t="str">
        <f>IF(生产方式演算表!AO512="","",IF(LEN(生产方式演算表!AO512)=1,生产方式演算表!AO512,ROUND(生产方式演算表!AO512,-1)))</f>
        <v/>
      </c>
      <c r="F512" s="22" t="str">
        <f>IF(生产方式演算表!H512="","",生产方式演算表!H512)</f>
        <v/>
      </c>
      <c r="G512" s="22" t="str">
        <f>IF(生产方式演算表!AP512="","",IF(LEN(生产方式演算表!AP512)=1,生产方式演算表!AP512,ROUND(生产方式演算表!AP512,-1)))</f>
        <v/>
      </c>
      <c r="H512" s="22" t="str">
        <f>IF(生产方式演算表!J512="","",生产方式演算表!J512)</f>
        <v/>
      </c>
      <c r="I512" s="22" t="str">
        <f>IF(生产方式演算表!AQ512="","",IF(LEN(生产方式演算表!AQ512)=1,生产方式演算表!AQ512,ROUND(生产方式演算表!AQ512,-1)))</f>
        <v/>
      </c>
      <c r="J512" s="24" t="str">
        <f>IF(生产方式演算表!AR512=0,"","运力")</f>
        <v/>
      </c>
      <c r="K512" s="24" t="str">
        <f>IF(J512="","",IF(LEN(生产方式演算表!AR512)=1,生产方式演算表!AR512,ROUND(生产方式演算表!AR512,-1)))</f>
        <v/>
      </c>
      <c r="L512" s="3" t="str">
        <f>IF(生产方式演算表!O512="","",生产方式演算表!O512)</f>
        <v>职员</v>
      </c>
      <c r="M512" s="3">
        <f>IF(生产方式演算表!AT512="","",ROUND(生产方式演算表!AT512,-1))</f>
        <v>420</v>
      </c>
      <c r="N512" s="3" t="str">
        <f>IF(生产方式演算表!Q512="","",生产方式演算表!Q512)</f>
        <v>贵族</v>
      </c>
      <c r="O512" s="3">
        <f>IF(生产方式演算表!AU512="","",ROUND(生产方式演算表!AU512,-1))</f>
        <v>50</v>
      </c>
      <c r="P512" s="3" t="str">
        <f>IF(生产方式演算表!S512="","",生产方式演算表!S512)</f>
        <v/>
      </c>
      <c r="Q512" s="3" t="str">
        <f>IF(生产方式演算表!AV512="","",ROUND(生产方式演算表!AV512,-1))</f>
        <v/>
      </c>
      <c r="R512" s="3" t="str">
        <f>IF(生产方式演算表!V512="","",生产方式演算表!V512)</f>
        <v/>
      </c>
      <c r="S512" s="3" t="str">
        <f>IF(生产方式演算表!AW512="","",IF(LEN(生产方式演算表!AW512)=1,生产方式演算表!AW512,ROUND(生产方式演算表!AW512,-1)))</f>
        <v/>
      </c>
      <c r="T512" s="3" t="str">
        <f>IF(生产方式演算表!X512="","",生产方式演算表!X512)</f>
        <v/>
      </c>
      <c r="U512" s="3" t="str">
        <f>IF(生产方式演算表!AX512="","",IF(LEN(生产方式演算表!AX512)=1,生产方式演算表!AX512,ROUND(生产方式演算表!AX512,-1)))</f>
        <v/>
      </c>
      <c r="V512" s="3">
        <f t="shared" si="28"/>
        <v>0</v>
      </c>
      <c r="W512" s="3">
        <f t="shared" si="29"/>
        <v>21</v>
      </c>
      <c r="X512" s="3">
        <f t="shared" si="30"/>
        <v>0</v>
      </c>
      <c r="Y512" s="3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customHeight="1" x14ac:dyDescent="0.4">
      <c r="A513" s="21" t="str">
        <f>生产方式演算表!A513</f>
        <v>pmg_科学军械厂_所有制</v>
      </c>
      <c r="B513" s="18" t="str">
        <f>IF(生产方式演算表!B513="","",生产方式演算表!B513)</f>
        <v>pm_重_教会所有</v>
      </c>
      <c r="C513" s="21">
        <f>生产方式演算表!C513</f>
        <v>2</v>
      </c>
      <c r="D513" s="22" t="str">
        <f>IF(生产方式演算表!F513="","",生产方式演算表!F513)</f>
        <v/>
      </c>
      <c r="E513" s="22" t="str">
        <f>IF(生产方式演算表!AO513="","",IF(LEN(生产方式演算表!AO513)=1,生产方式演算表!AO513,ROUND(生产方式演算表!AO513,-1)))</f>
        <v/>
      </c>
      <c r="F513" s="22" t="str">
        <f>IF(生产方式演算表!H513="","",生产方式演算表!H513)</f>
        <v/>
      </c>
      <c r="G513" s="22" t="str">
        <f>IF(生产方式演算表!AP513="","",IF(LEN(生产方式演算表!AP513)=1,生产方式演算表!AP513,ROUND(生产方式演算表!AP513,-1)))</f>
        <v/>
      </c>
      <c r="H513" s="22" t="str">
        <f>IF(生产方式演算表!J513="","",生产方式演算表!J513)</f>
        <v/>
      </c>
      <c r="I513" s="22" t="str">
        <f>IF(生产方式演算表!AQ513="","",IF(LEN(生产方式演算表!AQ513)=1,生产方式演算表!AQ513,ROUND(生产方式演算表!AQ513,-1)))</f>
        <v/>
      </c>
      <c r="J513" s="24" t="str">
        <f>IF(生产方式演算表!AR513=0,"","运力")</f>
        <v/>
      </c>
      <c r="K513" s="24" t="str">
        <f>IF(J513="","",IF(LEN(生产方式演算表!AR513)=1,生产方式演算表!AR513,ROUND(生产方式演算表!AR513,-1)))</f>
        <v/>
      </c>
      <c r="L513" s="3" t="str">
        <f>IF(生产方式演算表!O513="","",生产方式演算表!O513)</f>
        <v>教士</v>
      </c>
      <c r="M513" s="3">
        <f>IF(生产方式演算表!AT513="","",ROUND(生产方式演算表!AT513,-1))</f>
        <v>530</v>
      </c>
      <c r="N513" s="3" t="str">
        <f>IF(生产方式演算表!Q513="","",生产方式演算表!Q513)</f>
        <v/>
      </c>
      <c r="O513" s="3" t="str">
        <f>IF(生产方式演算表!AU513="","",ROUND(生产方式演算表!AU513,-1))</f>
        <v/>
      </c>
      <c r="P513" s="3" t="str">
        <f>IF(生产方式演算表!S513="","",生产方式演算表!S513)</f>
        <v/>
      </c>
      <c r="Q513" s="3" t="str">
        <f>IF(生产方式演算表!AV513="","",ROUND(生产方式演算表!AV513,-1))</f>
        <v/>
      </c>
      <c r="R513" s="3" t="str">
        <f>IF(生产方式演算表!V513="","",生产方式演算表!V513)</f>
        <v/>
      </c>
      <c r="S513" s="3" t="str">
        <f>IF(生产方式演算表!AW513="","",IF(LEN(生产方式演算表!AW513)=1,生产方式演算表!AW513,ROUND(生产方式演算表!AW513,-1)))</f>
        <v/>
      </c>
      <c r="T513" s="3" t="str">
        <f>IF(生产方式演算表!X513="","",生产方式演算表!X513)</f>
        <v/>
      </c>
      <c r="U513" s="3" t="str">
        <f>IF(生产方式演算表!AX513="","",IF(LEN(生产方式演算表!AX513)=1,生产方式演算表!AX513,ROUND(生产方式演算表!AX513,-1)))</f>
        <v/>
      </c>
      <c r="V513" s="3">
        <f t="shared" si="28"/>
        <v>0</v>
      </c>
      <c r="W513" s="3">
        <f t="shared" si="29"/>
        <v>35</v>
      </c>
      <c r="X513" s="3">
        <f t="shared" si="30"/>
        <v>0</v>
      </c>
      <c r="Y513" s="3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customHeight="1" x14ac:dyDescent="0.4">
      <c r="A514" s="21" t="str">
        <f>生产方式演算表!A514</f>
        <v>pmg_科学军械厂_所有制</v>
      </c>
      <c r="B514" s="18" t="str">
        <f>IF(生产方式演算表!B514="","",生产方式演算表!B514)</f>
        <v>pm_重_私人运营</v>
      </c>
      <c r="C514" s="21">
        <f>生产方式演算表!C514</f>
        <v>3</v>
      </c>
      <c r="D514" s="22" t="str">
        <f>IF(生产方式演算表!F514="","",生产方式演算表!F514)</f>
        <v/>
      </c>
      <c r="E514" s="22" t="str">
        <f>IF(生产方式演算表!AO514="","",IF(LEN(生产方式演算表!AO514)=1,生产方式演算表!AO514,ROUND(生产方式演算表!AO514,-1)))</f>
        <v/>
      </c>
      <c r="F514" s="22" t="str">
        <f>IF(生产方式演算表!H514="","",生产方式演算表!H514)</f>
        <v/>
      </c>
      <c r="G514" s="22" t="str">
        <f>IF(生产方式演算表!AP514="","",IF(LEN(生产方式演算表!AP514)=1,生产方式演算表!AP514,ROUND(生产方式演算表!AP514,-1)))</f>
        <v/>
      </c>
      <c r="H514" s="22" t="str">
        <f>IF(生产方式演算表!J514="","",生产方式演算表!J514)</f>
        <v/>
      </c>
      <c r="I514" s="22" t="str">
        <f>IF(生产方式演算表!AQ514="","",IF(LEN(生产方式演算表!AQ514)=1,生产方式演算表!AQ514,ROUND(生产方式演算表!AQ514,-1)))</f>
        <v/>
      </c>
      <c r="J514" s="24" t="str">
        <f>IF(生产方式演算表!AR514=0,"","运力")</f>
        <v/>
      </c>
      <c r="K514" s="24" t="str">
        <f>IF(J514="","",IF(LEN(生产方式演算表!AR514)=1,生产方式演算表!AR514,ROUND(生产方式演算表!AR514,-1)))</f>
        <v/>
      </c>
      <c r="L514" s="3" t="str">
        <f>IF(生产方式演算表!O514="","",生产方式演算表!O514)</f>
        <v>资本家</v>
      </c>
      <c r="M514" s="3">
        <f>IF(生产方式演算表!AT514="","",ROUND(生产方式演算表!AT514,-1))</f>
        <v>140</v>
      </c>
      <c r="N514" s="3" t="str">
        <f>IF(生产方式演算表!Q514="","",生产方式演算表!Q514)</f>
        <v>职员</v>
      </c>
      <c r="O514" s="3">
        <f>IF(生产方式演算表!AU514="","",ROUND(生产方式演算表!AU514,-1))</f>
        <v>370</v>
      </c>
      <c r="P514" s="3" t="str">
        <f>IF(生产方式演算表!S514="","",生产方式演算表!S514)</f>
        <v/>
      </c>
      <c r="Q514" s="3" t="str">
        <f>IF(生产方式演算表!AV514="","",ROUND(生产方式演算表!AV514,-1))</f>
        <v/>
      </c>
      <c r="R514" s="3" t="str">
        <f>IF(生产方式演算表!V514="","",生产方式演算表!V514)</f>
        <v/>
      </c>
      <c r="S514" s="3" t="str">
        <f>IF(生产方式演算表!AW514="","",IF(LEN(生产方式演算表!AW514)=1,生产方式演算表!AW514,ROUND(生产方式演算表!AW514,-1)))</f>
        <v/>
      </c>
      <c r="T514" s="3" t="str">
        <f>IF(生产方式演算表!X514="","",生产方式演算表!X514)</f>
        <v/>
      </c>
      <c r="U514" s="3" t="str">
        <f>IF(生产方式演算表!AX514="","",IF(LEN(生产方式演算表!AX514)=1,生产方式演算表!AX514,ROUND(生产方式演算表!AX514,-1)))</f>
        <v/>
      </c>
      <c r="V514" s="3">
        <f t="shared" si="28"/>
        <v>0</v>
      </c>
      <c r="W514" s="3">
        <f t="shared" si="29"/>
        <v>203</v>
      </c>
      <c r="X514" s="3">
        <f t="shared" si="30"/>
        <v>0</v>
      </c>
      <c r="Y514" s="3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customHeight="1" x14ac:dyDescent="0.4">
      <c r="A515" s="21" t="str">
        <f>生产方式演算表!A515</f>
        <v>pmg_科学军械厂_所有制</v>
      </c>
      <c r="B515" s="18" t="str">
        <f>IF(生产方式演算表!B515="","",生产方式演算表!B515)</f>
        <v>pm_重_公开交易</v>
      </c>
      <c r="C515" s="21">
        <f>生产方式演算表!C515</f>
        <v>4</v>
      </c>
      <c r="D515" s="22" t="str">
        <f>IF(生产方式演算表!F515="","",生产方式演算表!F515)</f>
        <v/>
      </c>
      <c r="E515" s="22" t="str">
        <f>IF(生产方式演算表!AO515="","",IF(LEN(生产方式演算表!AO515)=1,生产方式演算表!AO515,ROUND(生产方式演算表!AO515,-1)))</f>
        <v/>
      </c>
      <c r="F515" s="22" t="str">
        <f>IF(生产方式演算表!H515="","",生产方式演算表!H515)</f>
        <v/>
      </c>
      <c r="G515" s="22" t="str">
        <f>IF(生产方式演算表!AP515="","",IF(LEN(生产方式演算表!AP515)=1,生产方式演算表!AP515,ROUND(生产方式演算表!AP515,-1)))</f>
        <v/>
      </c>
      <c r="H515" s="22" t="str">
        <f>IF(生产方式演算表!J515="","",生产方式演算表!J515)</f>
        <v/>
      </c>
      <c r="I515" s="22" t="str">
        <f>IF(生产方式演算表!AQ515="","",IF(LEN(生产方式演算表!AQ515)=1,生产方式演算表!AQ515,ROUND(生产方式演算表!AQ515,-1)))</f>
        <v/>
      </c>
      <c r="J515" s="24" t="str">
        <f>IF(生产方式演算表!AR515=0,"","运力")</f>
        <v/>
      </c>
      <c r="K515" s="24" t="str">
        <f>IF(J515="","",IF(LEN(生产方式演算表!AR515)=1,生产方式演算表!AR515,ROUND(生产方式演算表!AR515,-1)))</f>
        <v/>
      </c>
      <c r="L515" s="3" t="str">
        <f>IF(生产方式演算表!O515="","",生产方式演算表!O515)</f>
        <v>资本家</v>
      </c>
      <c r="M515" s="3">
        <f>IF(生产方式演算表!AT515="","",ROUND(生产方式演算表!AT515,-1))</f>
        <v>70</v>
      </c>
      <c r="N515" s="3" t="str">
        <f>IF(生产方式演算表!Q515="","",生产方式演算表!Q515)</f>
        <v>职员</v>
      </c>
      <c r="O515" s="3">
        <f>IF(生产方式演算表!AU515="","",ROUND(生产方式演算表!AU515,-1))</f>
        <v>180</v>
      </c>
      <c r="P515" s="3" t="str">
        <f>IF(生产方式演算表!S515="","",生产方式演算表!S515)</f>
        <v/>
      </c>
      <c r="Q515" s="3" t="str">
        <f>IF(生产方式演算表!AV515="","",ROUND(生产方式演算表!AV515,-1))</f>
        <v/>
      </c>
      <c r="R515" s="3" t="str">
        <f>IF(生产方式演算表!V515="","",生产方式演算表!V515)</f>
        <v/>
      </c>
      <c r="S515" s="3" t="str">
        <f>IF(生产方式演算表!AW515="","",IF(LEN(生产方式演算表!AW515)=1,生产方式演算表!AW515,ROUND(生产方式演算表!AW515,-1)))</f>
        <v/>
      </c>
      <c r="T515" s="3" t="str">
        <f>IF(生产方式演算表!X515="","",生产方式演算表!X515)</f>
        <v/>
      </c>
      <c r="U515" s="3" t="str">
        <f>IF(生产方式演算表!AX515="","",IF(LEN(生产方式演算表!AX515)=1,生产方式演算表!AX515,ROUND(生产方式演算表!AX515,-1)))</f>
        <v/>
      </c>
      <c r="V515" s="3">
        <f t="shared" si="28"/>
        <v>0</v>
      </c>
      <c r="W515" s="3">
        <f t="shared" si="29"/>
        <v>100</v>
      </c>
      <c r="X515" s="3">
        <f t="shared" si="30"/>
        <v>0</v>
      </c>
      <c r="Y515" s="3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customHeight="1" x14ac:dyDescent="0.4">
      <c r="A516" s="21" t="str">
        <f>生产方式演算表!A516</f>
        <v>pmg_科学军械厂_所有制</v>
      </c>
      <c r="B516" s="18" t="str">
        <f>IF(生产方式演算表!B516="","",生产方式演算表!B516)</f>
        <v>pm_重_政府运营</v>
      </c>
      <c r="C516" s="21">
        <f>生产方式演算表!C516</f>
        <v>5</v>
      </c>
      <c r="D516" s="22" t="str">
        <f>IF(生产方式演算表!F516="","",生产方式演算表!F516)</f>
        <v/>
      </c>
      <c r="E516" s="22" t="str">
        <f>IF(生产方式演算表!AO516="","",IF(LEN(生产方式演算表!AO516)=1,生产方式演算表!AO516,ROUND(生产方式演算表!AO516,-1)))</f>
        <v/>
      </c>
      <c r="F516" s="22" t="str">
        <f>IF(生产方式演算表!H516="","",生产方式演算表!H516)</f>
        <v/>
      </c>
      <c r="G516" s="22" t="str">
        <f>IF(生产方式演算表!AP516="","",IF(LEN(生产方式演算表!AP516)=1,生产方式演算表!AP516,ROUND(生产方式演算表!AP516,-1)))</f>
        <v/>
      </c>
      <c r="H516" s="22" t="str">
        <f>IF(生产方式演算表!J516="","",生产方式演算表!J516)</f>
        <v/>
      </c>
      <c r="I516" s="22" t="str">
        <f>IF(生产方式演算表!AQ516="","",IF(LEN(生产方式演算表!AQ516)=1,生产方式演算表!AQ516,ROUND(生产方式演算表!AQ516,-1)))</f>
        <v/>
      </c>
      <c r="J516" s="24" t="str">
        <f>IF(生产方式演算表!AR516=0,"","运力")</f>
        <v/>
      </c>
      <c r="K516" s="24" t="str">
        <f>IF(J516="","",IF(LEN(生产方式演算表!AR516)=1,生产方式演算表!AR516,ROUND(生产方式演算表!AR516,-1)))</f>
        <v/>
      </c>
      <c r="L516" s="3" t="str">
        <f>IF(生产方式演算表!O516="","",生产方式演算表!O516)</f>
        <v>官僚</v>
      </c>
      <c r="M516" s="3">
        <f>IF(生产方式演算表!AT516="","",ROUND(生产方式演算表!AT516,-1))</f>
        <v>600</v>
      </c>
      <c r="N516" s="3" t="str">
        <f>IF(生产方式演算表!Q516="","",生产方式演算表!Q516)</f>
        <v/>
      </c>
      <c r="O516" s="3" t="str">
        <f>IF(生产方式演算表!AU516="","",ROUND(生产方式演算表!AU516,-1))</f>
        <v/>
      </c>
      <c r="P516" s="3" t="str">
        <f>IF(生产方式演算表!S516="","",生产方式演算表!S516)</f>
        <v/>
      </c>
      <c r="Q516" s="3" t="str">
        <f>IF(生产方式演算表!AV516="","",ROUND(生产方式演算表!AV516,-1))</f>
        <v/>
      </c>
      <c r="R516" s="3" t="str">
        <f>IF(生产方式演算表!V516="","",生产方式演算表!V516)</f>
        <v/>
      </c>
      <c r="S516" s="3" t="str">
        <f>IF(生产方式演算表!AW516="","",IF(LEN(生产方式演算表!AW516)=1,生产方式演算表!AW516,ROUND(生产方式演算表!AW516,-1)))</f>
        <v/>
      </c>
      <c r="T516" s="3" t="str">
        <f>IF(生产方式演算表!X516="","",生产方式演算表!X516)</f>
        <v/>
      </c>
      <c r="U516" s="3" t="str">
        <f>IF(生产方式演算表!AX516="","",IF(LEN(生产方式演算表!AX516)=1,生产方式演算表!AX516,ROUND(生产方式演算表!AX516,-1)))</f>
        <v/>
      </c>
      <c r="V516" s="3">
        <f t="shared" si="28"/>
        <v>0</v>
      </c>
      <c r="W516" s="3">
        <f t="shared" si="29"/>
        <v>40</v>
      </c>
      <c r="X516" s="3">
        <f t="shared" si="30"/>
        <v>0</v>
      </c>
      <c r="Y516" s="3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customHeight="1" x14ac:dyDescent="0.4">
      <c r="A517" s="21" t="str">
        <f>生产方式演算表!A517</f>
        <v>pmg_科学军械厂_所有制</v>
      </c>
      <c r="B517" s="18" t="str">
        <f>IF(生产方式演算表!B517="","",生产方式演算表!B517)</f>
        <v>pm_重_初级工人合作社</v>
      </c>
      <c r="C517" s="21">
        <f>生产方式演算表!C517</f>
        <v>6</v>
      </c>
      <c r="D517" s="22" t="str">
        <f>IF(生产方式演算表!F517="","",生产方式演算表!F517)</f>
        <v/>
      </c>
      <c r="E517" s="22" t="str">
        <f>IF(生产方式演算表!AO517="","",IF(LEN(生产方式演算表!AO517)=1,生产方式演算表!AO517,ROUND(生产方式演算表!AO517,-1)))</f>
        <v/>
      </c>
      <c r="F517" s="22" t="str">
        <f>IF(生产方式演算表!H517="","",生产方式演算表!H517)</f>
        <v/>
      </c>
      <c r="G517" s="22" t="str">
        <f>IF(生产方式演算表!AP517="","",IF(LEN(生产方式演算表!AP517)=1,生产方式演算表!AP517,ROUND(生产方式演算表!AP517,-1)))</f>
        <v/>
      </c>
      <c r="H517" s="22" t="str">
        <f>IF(生产方式演算表!J517="","",生产方式演算表!J517)</f>
        <v/>
      </c>
      <c r="I517" s="22" t="str">
        <f>IF(生产方式演算表!AQ517="","",IF(LEN(生产方式演算表!AQ517)=1,生产方式演算表!AQ517,ROUND(生产方式演算表!AQ517,-1)))</f>
        <v/>
      </c>
      <c r="J517" s="24" t="str">
        <f>IF(生产方式演算表!AR517=0,"","运力")</f>
        <v/>
      </c>
      <c r="K517" s="24" t="str">
        <f>IF(J517="","",IF(LEN(生产方式演算表!AR517)=1,生产方式演算表!AR517,ROUND(生产方式演算表!AR517,-1)))</f>
        <v/>
      </c>
      <c r="L517" s="3" t="str">
        <f>IF(生产方式演算表!O517="","",生产方式演算表!O517)</f>
        <v>劳工</v>
      </c>
      <c r="M517" s="3">
        <f>IF(生产方式演算表!AT517="","",ROUND(生产方式演算表!AT517,-1))</f>
        <v>300</v>
      </c>
      <c r="N517" s="3" t="str">
        <f>IF(生产方式演算表!Q517="","",生产方式演算表!Q517)</f>
        <v>工程师</v>
      </c>
      <c r="O517" s="3">
        <f>IF(生产方式演算表!AU517="","",ROUND(生产方式演算表!AU517,-1))</f>
        <v>200</v>
      </c>
      <c r="P517" s="3" t="str">
        <f>IF(生产方式演算表!S517="","",生产方式演算表!S517)</f>
        <v/>
      </c>
      <c r="Q517" s="3" t="str">
        <f>IF(生产方式演算表!AV517="","",ROUND(生产方式演算表!AV517,-1))</f>
        <v/>
      </c>
      <c r="R517" s="3" t="str">
        <f>IF(生产方式演算表!V517="","",生产方式演算表!V517)</f>
        <v/>
      </c>
      <c r="S517" s="3" t="str">
        <f>IF(生产方式演算表!AW517="","",IF(LEN(生产方式演算表!AW517)=1,生产方式演算表!AW517,ROUND(生产方式演算表!AW517,-1)))</f>
        <v/>
      </c>
      <c r="T517" s="3" t="str">
        <f>IF(生产方式演算表!X517="","",生产方式演算表!X517)</f>
        <v/>
      </c>
      <c r="U517" s="3" t="str">
        <f>IF(生产方式演算表!AX517="","",IF(LEN(生产方式演算表!AX517)=1,生产方式演算表!AX517,ROUND(生产方式演算表!AX517,-1)))</f>
        <v/>
      </c>
      <c r="V517" s="3">
        <f t="shared" si="28"/>
        <v>0</v>
      </c>
      <c r="W517" s="3">
        <f t="shared" si="29"/>
        <v>11</v>
      </c>
      <c r="X517" s="3">
        <f t="shared" si="30"/>
        <v>0</v>
      </c>
      <c r="Y517" s="3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21" t="str">
        <f>生产方式演算表!A518</f>
        <v>pmg_科学军械厂_所有制</v>
      </c>
      <c r="B518" s="18" t="str">
        <f>IF(生产方式演算表!B518="","",生产方式演算表!B518)</f>
        <v>pm_重_高级工人合作社</v>
      </c>
      <c r="C518" s="21">
        <f>生产方式演算表!C518</f>
        <v>7</v>
      </c>
      <c r="D518" s="22" t="str">
        <f>IF(生产方式演算表!F518="","",生产方式演算表!F518)</f>
        <v/>
      </c>
      <c r="E518" s="22" t="str">
        <f>IF(生产方式演算表!AO518="","",IF(LEN(生产方式演算表!AO518)=1,生产方式演算表!AO518,ROUND(生产方式演算表!AO518,-1)))</f>
        <v/>
      </c>
      <c r="F518" s="22" t="str">
        <f>IF(生产方式演算表!H518="","",生产方式演算表!H518)</f>
        <v/>
      </c>
      <c r="G518" s="22" t="str">
        <f>IF(生产方式演算表!AP518="","",IF(LEN(生产方式演算表!AP518)=1,生产方式演算表!AP518,ROUND(生产方式演算表!AP518,-1)))</f>
        <v/>
      </c>
      <c r="H518" s="22" t="str">
        <f>IF(生产方式演算表!J518="","",生产方式演算表!J518)</f>
        <v/>
      </c>
      <c r="I518" s="22" t="str">
        <f>IF(生产方式演算表!AQ518="","",IF(LEN(生产方式演算表!AQ518)=1,生产方式演算表!AQ518,ROUND(生产方式演算表!AQ518,-1)))</f>
        <v/>
      </c>
      <c r="J518" s="24" t="str">
        <f>IF(生产方式演算表!AR518=0,"","运力")</f>
        <v/>
      </c>
      <c r="K518" s="24" t="str">
        <f>IF(J518="","",IF(LEN(生产方式演算表!AR518)=1,生产方式演算表!AR518,ROUND(生产方式演算表!AR518,-1)))</f>
        <v/>
      </c>
      <c r="L518" s="3" t="str">
        <f>IF(生产方式演算表!O518="","",生产方式演算表!O518)</f>
        <v>劳工</v>
      </c>
      <c r="M518" s="3">
        <f>IF(生产方式演算表!AT518="","",ROUND(生产方式演算表!AT518,-1))</f>
        <v>150</v>
      </c>
      <c r="N518" s="3" t="str">
        <f>IF(生产方式演算表!Q518="","",生产方式演算表!Q518)</f>
        <v>工程师</v>
      </c>
      <c r="O518" s="3">
        <f>IF(生产方式演算表!AU518="","",ROUND(生产方式演算表!AU518,-1))</f>
        <v>130</v>
      </c>
      <c r="P518" s="3" t="str">
        <f>IF(生产方式演算表!S518="","",生产方式演算表!S518)</f>
        <v>法士</v>
      </c>
      <c r="Q518" s="3">
        <f>IF(生产方式演算表!AV518="","",ROUND(生产方式演算表!AV518,-1))</f>
        <v>90</v>
      </c>
      <c r="R518" s="3" t="str">
        <f>IF(生产方式演算表!V518="","",生产方式演算表!V518)</f>
        <v/>
      </c>
      <c r="S518" s="3" t="str">
        <f>IF(生产方式演算表!AW518="","",IF(LEN(生产方式演算表!AW518)=1,生产方式演算表!AW518,ROUND(生产方式演算表!AW518,-1)))</f>
        <v/>
      </c>
      <c r="T518" s="3" t="str">
        <f>IF(生产方式演算表!X518="","",生产方式演算表!X518)</f>
        <v/>
      </c>
      <c r="U518" s="3" t="str">
        <f>IF(生产方式演算表!AX518="","",IF(LEN(生产方式演算表!AX518)=1,生产方式演算表!AX518,ROUND(生产方式演算表!AX518,-1)))</f>
        <v/>
      </c>
      <c r="V518" s="3">
        <f t="shared" ref="V518:V581" si="32">SUM(AA518:AC518)</f>
        <v>0</v>
      </c>
      <c r="W518" s="3">
        <f t="shared" ref="W518:W581" si="33">SUM(AD518:AE518)</f>
        <v>6</v>
      </c>
      <c r="X518" s="3">
        <f t="shared" ref="X518:X581" si="34">SUM(AG518:AH518)</f>
        <v>0</v>
      </c>
      <c r="Y518" s="3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1" t="str">
        <f>生产方式演算表!A519</f>
        <v>pmg_科学军械厂_所有制</v>
      </c>
      <c r="B519" s="18" t="str">
        <f>IF(生产方式演算表!B519="","",生产方式演算表!B519)</f>
        <v>pm_重_法师所有</v>
      </c>
      <c r="C519" s="21">
        <f>生产方式演算表!C519</f>
        <v>8</v>
      </c>
      <c r="D519" s="22" t="str">
        <f>IF(生产方式演算表!F519="","",生产方式演算表!F519)</f>
        <v/>
      </c>
      <c r="E519" s="22" t="str">
        <f>IF(生产方式演算表!AO519="","",IF(LEN(生产方式演算表!AO519)=1,生产方式演算表!AO519,ROUND(生产方式演算表!AO519,-1)))</f>
        <v/>
      </c>
      <c r="F519" s="22" t="str">
        <f>IF(生产方式演算表!H519="","",生产方式演算表!H519)</f>
        <v/>
      </c>
      <c r="G519" s="22" t="str">
        <f>IF(生产方式演算表!AP519="","",IF(LEN(生产方式演算表!AP519)=1,生产方式演算表!AP519,ROUND(生产方式演算表!AP519,-1)))</f>
        <v/>
      </c>
      <c r="H519" s="22" t="str">
        <f>IF(生产方式演算表!J519="","",生产方式演算表!J519)</f>
        <v/>
      </c>
      <c r="I519" s="22" t="str">
        <f>IF(生产方式演算表!AQ519="","",IF(LEN(生产方式演算表!AQ519)=1,生产方式演算表!AQ519,ROUND(生产方式演算表!AQ519,-1)))</f>
        <v/>
      </c>
      <c r="J519" s="24" t="str">
        <f>IF(生产方式演算表!AR519=0,"","运力")</f>
        <v/>
      </c>
      <c r="K519" s="24" t="str">
        <f>IF(J519="","",IF(LEN(生产方式演算表!AR519)=1,生产方式演算表!AR519,ROUND(生产方式演算表!AR519,-1)))</f>
        <v/>
      </c>
      <c r="L519" s="3" t="str">
        <f>IF(生产方式演算表!O519="","",生产方式演算表!O519)</f>
        <v>法师</v>
      </c>
      <c r="M519" s="3">
        <f>IF(生产方式演算表!AT519="","",ROUND(生产方式演算表!AT519,-1))</f>
        <v>50</v>
      </c>
      <c r="N519" s="3" t="str">
        <f>IF(生产方式演算表!Q519="","",生产方式演算表!Q519)</f>
        <v>法士</v>
      </c>
      <c r="O519" s="3">
        <f>IF(生产方式演算表!AU519="","",ROUND(生产方式演算表!AU519,-1))</f>
        <v>310</v>
      </c>
      <c r="P519" s="3" t="str">
        <f>IF(生产方式演算表!S519="","",生产方式演算表!S519)</f>
        <v/>
      </c>
      <c r="Q519" s="3" t="str">
        <f>IF(生产方式演算表!AV519="","",ROUND(生产方式演算表!AV519,-1))</f>
        <v/>
      </c>
      <c r="R519" s="3" t="str">
        <f>IF(生产方式演算表!V519="","",生产方式演算表!V519)</f>
        <v/>
      </c>
      <c r="S519" s="3" t="str">
        <f>IF(生产方式演算表!AW519="","",IF(LEN(生产方式演算表!AW519)=1,生产方式演算表!AW519,ROUND(生产方式演算表!AW519,-1)))</f>
        <v/>
      </c>
      <c r="T519" s="3" t="str">
        <f>IF(生产方式演算表!X519="","",生产方式演算表!X519)</f>
        <v/>
      </c>
      <c r="U519" s="3" t="str">
        <f>IF(生产方式演算表!AX519="","",IF(LEN(生产方式演算表!AX519)=1,生产方式演算表!AX519,ROUND(生产方式演算表!AX519,-1)))</f>
        <v/>
      </c>
      <c r="V519" s="3">
        <f t="shared" si="32"/>
        <v>0</v>
      </c>
      <c r="W519" s="3">
        <f t="shared" si="33"/>
        <v>159</v>
      </c>
      <c r="X519" s="3">
        <f t="shared" si="34"/>
        <v>0</v>
      </c>
      <c r="Y519" s="3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1" t="str">
        <f>生产方式演算表!A520</f>
        <v>pmg_道路_基础生产</v>
      </c>
      <c r="B520" s="18" t="str">
        <f>IF(生产方式演算表!B520="","",生产方式演算表!B520)</f>
        <v>pm_平整道路</v>
      </c>
      <c r="C520" s="21">
        <f>生产方式演算表!C520</f>
        <v>1</v>
      </c>
      <c r="D520" s="22" t="str">
        <f>IF(生产方式演算表!F520="","",生产方式演算表!F520)</f>
        <v>工具</v>
      </c>
      <c r="E520" s="22">
        <f>IF(生产方式演算表!AO520="","",IF(LEN(生产方式演算表!AO520)=1,生产方式演算表!AO520,ROUND(生产方式演算表!AO520,-1)))</f>
        <v>8</v>
      </c>
      <c r="F520" s="22" t="str">
        <f>IF(生产方式演算表!H520="","",生产方式演算表!H520)</f>
        <v/>
      </c>
      <c r="G520" s="22" t="str">
        <f>IF(生产方式演算表!AP520="","",IF(LEN(生产方式演算表!AP520)=1,生产方式演算表!AP520,ROUND(生产方式演算表!AP520,-1)))</f>
        <v/>
      </c>
      <c r="H520" s="22" t="str">
        <f>IF(生产方式演算表!J520="","",生产方式演算表!J520)</f>
        <v/>
      </c>
      <c r="I520" s="22" t="str">
        <f>IF(生产方式演算表!AQ520="","",IF(LEN(生产方式演算表!AQ520)=1,生产方式演算表!AQ520,ROUND(生产方式演算表!AQ520,-1)))</f>
        <v/>
      </c>
      <c r="J520" s="24" t="str">
        <f>IF(生产方式演算表!AR520=0,"","运力")</f>
        <v/>
      </c>
      <c r="K520" s="24" t="str">
        <f>IF(J520="","",IF(LEN(生产方式演算表!AR520)=1,生产方式演算表!AR520,ROUND(生产方式演算表!AR520,-1)))</f>
        <v/>
      </c>
      <c r="L520" s="3" t="str">
        <f>IF(生产方式演算表!O520="","",生产方式演算表!O520)</f>
        <v>劳工</v>
      </c>
      <c r="M520" s="3">
        <f>IF(生产方式演算表!AT520="","",ROUND(生产方式演算表!AT520,-1))</f>
        <v>4310</v>
      </c>
      <c r="N520" s="3" t="str">
        <f>IF(生产方式演算表!Q520="","",生产方式演算表!Q520)</f>
        <v>工程师</v>
      </c>
      <c r="O520" s="3">
        <f>IF(生产方式演算表!AU520="","",ROUND(生产方式演算表!AU520,-1))</f>
        <v>70</v>
      </c>
      <c r="P520" s="3" t="str">
        <f>IF(生产方式演算表!S520="","",生产方式演算表!S520)</f>
        <v/>
      </c>
      <c r="Q520" s="3" t="str">
        <f>IF(生产方式演算表!AV520="","",ROUND(生产方式演算表!AV520,-1))</f>
        <v/>
      </c>
      <c r="R520" s="3" t="str">
        <f>IF(生产方式演算表!V520="","",生产方式演算表!V520)</f>
        <v>运力</v>
      </c>
      <c r="S520" s="3">
        <f>IF(生产方式演算表!AW520="","",IF(LEN(生产方式演算表!AW520)=1,生产方式演算表!AW520,ROUND(生产方式演算表!AW520,-1)))</f>
        <v>20</v>
      </c>
      <c r="T520" s="3" t="str">
        <f>IF(生产方式演算表!X520="","",生产方式演算表!X520)</f>
        <v/>
      </c>
      <c r="U520" s="3" t="str">
        <f>IF(生产方式演算表!AX520="","",IF(LEN(生产方式演算表!AX520)=1,生产方式演算表!AX520,ROUND(生产方式演算表!AX520,-1)))</f>
        <v/>
      </c>
      <c r="V520" s="3">
        <f t="shared" si="32"/>
        <v>320</v>
      </c>
      <c r="W520" s="3">
        <f t="shared" si="33"/>
        <v>97</v>
      </c>
      <c r="X520" s="3">
        <f t="shared" si="34"/>
        <v>600</v>
      </c>
      <c r="Y520" s="3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spans="1:34" ht="19.100000000000001" customHeight="1" x14ac:dyDescent="0.4">
      <c r="A521" s="21" t="str">
        <f>生产方式演算表!A521</f>
        <v>pmg_道路_基础生产</v>
      </c>
      <c r="B521" s="18" t="str">
        <f>IF(生产方式演算表!B521="","",生产方式演算表!B521)</f>
        <v>pm_鹅卵石道路</v>
      </c>
      <c r="C521" s="21">
        <f>生产方式演算表!C521</f>
        <v>2</v>
      </c>
      <c r="D521" s="22" t="str">
        <f>IF(生产方式演算表!F521="","",生产方式演算表!F521)</f>
        <v>工具</v>
      </c>
      <c r="E521" s="22">
        <f>IF(生产方式演算表!AO521="","",IF(LEN(生产方式演算表!AO521)=1,生产方式演算表!AO521,ROUND(生产方式演算表!AO521,-1)))</f>
        <v>30</v>
      </c>
      <c r="F521" s="22" t="str">
        <f>IF(生产方式演算表!H521="","",生产方式演算表!H521)</f>
        <v/>
      </c>
      <c r="G521" s="22" t="str">
        <f>IF(生产方式演算表!AP521="","",IF(LEN(生产方式演算表!AP521)=1,生产方式演算表!AP521,ROUND(生产方式演算表!AP521,-1)))</f>
        <v/>
      </c>
      <c r="H521" s="22" t="str">
        <f>IF(生产方式演算表!J521="","",生产方式演算表!J521)</f>
        <v/>
      </c>
      <c r="I521" s="22" t="str">
        <f>IF(生产方式演算表!AQ521="","",IF(LEN(生产方式演算表!AQ521)=1,生产方式演算表!AQ521,ROUND(生产方式演算表!AQ521,-1)))</f>
        <v/>
      </c>
      <c r="J521" s="24" t="str">
        <f>IF(生产方式演算表!AR521=0,"","运力")</f>
        <v/>
      </c>
      <c r="K521" s="24" t="str">
        <f>IF(J521="","",IF(LEN(生产方式演算表!AR521)=1,生产方式演算表!AR521,ROUND(生产方式演算表!AR521,-1)))</f>
        <v/>
      </c>
      <c r="L521" s="3" t="str">
        <f>IF(生产方式演算表!O521="","",生产方式演算表!O521)</f>
        <v>劳工</v>
      </c>
      <c r="M521" s="3">
        <f>IF(生产方式演算表!AT521="","",ROUND(生产方式演算表!AT521,-1))</f>
        <v>4110</v>
      </c>
      <c r="N521" s="3" t="str">
        <f>IF(生产方式演算表!Q521="","",生产方式演算表!Q521)</f>
        <v>工程师</v>
      </c>
      <c r="O521" s="3">
        <f>IF(生产方式演算表!AU521="","",ROUND(生产方式演算表!AU521,-1))</f>
        <v>140</v>
      </c>
      <c r="P521" s="3" t="str">
        <f>IF(生产方式演算表!S521="","",生产方式演算表!S521)</f>
        <v/>
      </c>
      <c r="Q521" s="3" t="str">
        <f>IF(生产方式演算表!AV521="","",ROUND(生产方式演算表!AV521,-1))</f>
        <v/>
      </c>
      <c r="R521" s="3" t="str">
        <f>IF(生产方式演算表!V521="","",生产方式演算表!V521)</f>
        <v>运力</v>
      </c>
      <c r="S521" s="3">
        <f>IF(生产方式演算表!AW521="","",IF(LEN(生产方式演算表!AW521)=1,生产方式演算表!AW521,ROUND(生产方式演算表!AW521,-1)))</f>
        <v>50</v>
      </c>
      <c r="T521" s="3" t="str">
        <f>IF(生产方式演算表!X521="","",生产方式演算表!X521)</f>
        <v/>
      </c>
      <c r="U521" s="3" t="str">
        <f>IF(生产方式演算表!AX521="","",IF(LEN(生产方式演算表!AX521)=1,生产方式演算表!AX521,ROUND(生产方式演算表!AX521,-1)))</f>
        <v/>
      </c>
      <c r="V521" s="3">
        <f t="shared" si="32"/>
        <v>1200</v>
      </c>
      <c r="W521" s="3">
        <f t="shared" si="33"/>
        <v>94</v>
      </c>
      <c r="X521" s="3">
        <f t="shared" si="34"/>
        <v>1500</v>
      </c>
      <c r="Y521" s="3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spans="1:34" ht="19.100000000000001" customHeight="1" x14ac:dyDescent="0.4">
      <c r="A522" s="21" t="str">
        <f>生产方式演算表!A522</f>
        <v>pmg_道路_基础生产</v>
      </c>
      <c r="B522" s="18" t="str">
        <f>IF(生产方式演算表!B522="","",生产方式演算表!B522)</f>
        <v>pm_沥青道路</v>
      </c>
      <c r="C522" s="21">
        <f>生产方式演算表!C522</f>
        <v>3</v>
      </c>
      <c r="D522" s="22" t="str">
        <f>IF(生产方式演算表!F522="","",生产方式演算表!F522)</f>
        <v>工具</v>
      </c>
      <c r="E522" s="22">
        <f>IF(生产方式演算表!AO522="","",IF(LEN(生产方式演算表!AO522)=1,生产方式演算表!AO522,ROUND(生产方式演算表!AO522,-1)))</f>
        <v>20</v>
      </c>
      <c r="F522" s="22" t="str">
        <f>IF(生产方式演算表!H522="","",生产方式演算表!H522)</f>
        <v>煤</v>
      </c>
      <c r="G522" s="22">
        <f>IF(生产方式演算表!AP522="","",IF(LEN(生产方式演算表!AP522)=1,生产方式演算表!AP522,ROUND(生产方式演算表!AP522,-1)))</f>
        <v>30</v>
      </c>
      <c r="H522" s="22" t="str">
        <f>IF(生产方式演算表!J522="","",生产方式演算表!J522)</f>
        <v/>
      </c>
      <c r="I522" s="22" t="str">
        <f>IF(生产方式演算表!AQ522="","",IF(LEN(生产方式演算表!AQ522)=1,生产方式演算表!AQ522,ROUND(生产方式演算表!AQ522,-1)))</f>
        <v/>
      </c>
      <c r="J522" s="24" t="str">
        <f>IF(生产方式演算表!AR522=0,"","运力")</f>
        <v/>
      </c>
      <c r="K522" s="24" t="str">
        <f>IF(J522="","",IF(LEN(生产方式演算表!AR522)=1,生产方式演算表!AR522,ROUND(生产方式演算表!AR522,-1)))</f>
        <v/>
      </c>
      <c r="L522" s="3" t="str">
        <f>IF(生产方式演算表!O522="","",生产方式演算表!O522)</f>
        <v>劳工</v>
      </c>
      <c r="M522" s="3">
        <f>IF(生产方式演算表!AT522="","",ROUND(生产方式演算表!AT522,-1))</f>
        <v>3770</v>
      </c>
      <c r="N522" s="3" t="str">
        <f>IF(生产方式演算表!Q522="","",生产方式演算表!Q522)</f>
        <v>工程师</v>
      </c>
      <c r="O522" s="3">
        <f>IF(生产方式演算表!AU522="","",ROUND(生产方式演算表!AU522,-1))</f>
        <v>250</v>
      </c>
      <c r="P522" s="3" t="str">
        <f>IF(生产方式演算表!S522="","",生产方式演算表!S522)</f>
        <v/>
      </c>
      <c r="Q522" s="3" t="str">
        <f>IF(生产方式演算表!AV522="","",ROUND(生产方式演算表!AV522,-1))</f>
        <v/>
      </c>
      <c r="R522" s="3" t="str">
        <f>IF(生产方式演算表!V522="","",生产方式演算表!V522)</f>
        <v>运力</v>
      </c>
      <c r="S522" s="3">
        <f>IF(生产方式演算表!AW522="","",IF(LEN(生产方式演算表!AW522)=1,生产方式演算表!AW522,ROUND(生产方式演算表!AW522,-1)))</f>
        <v>70</v>
      </c>
      <c r="T522" s="3" t="str">
        <f>IF(生产方式演算表!X522="","",生产方式演算表!X522)</f>
        <v/>
      </c>
      <c r="U522" s="3" t="str">
        <f>IF(生产方式演算表!AX522="","",IF(LEN(生产方式演算表!AX522)=1,生产方式演算表!AX522,ROUND(生产方式演算表!AX522,-1)))</f>
        <v/>
      </c>
      <c r="V522" s="3">
        <f t="shared" si="32"/>
        <v>1700</v>
      </c>
      <c r="W522" s="3">
        <f t="shared" si="33"/>
        <v>89</v>
      </c>
      <c r="X522" s="3">
        <f t="shared" si="34"/>
        <v>2100</v>
      </c>
      <c r="Y522" s="3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spans="1:34" ht="19.100000000000001" customHeight="1" x14ac:dyDescent="0.4">
      <c r="A523" s="21" t="str">
        <f>生产方式演算表!A523</f>
        <v>pmg_道路_基础生产</v>
      </c>
      <c r="B523" s="18" t="str">
        <f>IF(生产方式演算表!B523="","",生产方式演算表!B523)</f>
        <v>pm_反重力法阵</v>
      </c>
      <c r="C523" s="21">
        <f>生产方式演算表!C523</f>
        <v>4</v>
      </c>
      <c r="D523" s="22" t="str">
        <f>IF(生产方式演算表!F523="","",生产方式演算表!F523)</f>
        <v>工具</v>
      </c>
      <c r="E523" s="22">
        <f>IF(生产方式演算表!AO523="","",IF(LEN(生产方式演算表!AO523)=1,生产方式演算表!AO523,ROUND(生产方式演算表!AO523,-1)))</f>
        <v>30</v>
      </c>
      <c r="F523" s="22" t="str">
        <f>IF(生产方式演算表!H523="","",生产方式演算表!H523)</f>
        <v>煤</v>
      </c>
      <c r="G523" s="22">
        <f>IF(生产方式演算表!AP523="","",IF(LEN(生产方式演算表!AP523)=1,生产方式演算表!AP523,ROUND(生产方式演算表!AP523,-1)))</f>
        <v>40</v>
      </c>
      <c r="H523" s="22" t="str">
        <f>IF(生产方式演算表!J523="","",生产方式演算表!J523)</f>
        <v>泽洛</v>
      </c>
      <c r="I523" s="22">
        <f>IF(生产方式演算表!AQ523="","",IF(LEN(生产方式演算表!AQ523)=1,生产方式演算表!AQ523,ROUND(生产方式演算表!AQ523,-1)))</f>
        <v>30</v>
      </c>
      <c r="J523" s="24" t="str">
        <f>IF(生产方式演算表!AR523=0,"","运力")</f>
        <v/>
      </c>
      <c r="K523" s="24" t="str">
        <f>IF(J523="","",IF(LEN(生产方式演算表!AR523)=1,生产方式演算表!AR523,ROUND(生产方式演算表!AR523,-1)))</f>
        <v/>
      </c>
      <c r="L523" s="3" t="str">
        <f>IF(生产方式演算表!O523="","",生产方式演算表!O523)</f>
        <v>劳工</v>
      </c>
      <c r="M523" s="3">
        <f>IF(生产方式演算表!AT523="","",ROUND(生产方式演算表!AT523,-1))</f>
        <v>3480</v>
      </c>
      <c r="N523" s="3" t="str">
        <f>IF(生产方式演算表!Q523="","",生产方式演算表!Q523)</f>
        <v>工程师</v>
      </c>
      <c r="O523" s="3">
        <f>IF(生产方式演算表!AU523="","",ROUND(生产方式演算表!AU523,-1))</f>
        <v>230</v>
      </c>
      <c r="P523" s="3" t="str">
        <f>IF(生产方式演算表!S523="","",生产方式演算表!S523)</f>
        <v>法士</v>
      </c>
      <c r="Q523" s="3">
        <f>IF(生产方式演算表!AV523="","",ROUND(生产方式演算表!AV523,-1))</f>
        <v>90</v>
      </c>
      <c r="R523" s="3" t="str">
        <f>IF(生产方式演算表!V523="","",生产方式演算表!V523)</f>
        <v>运力</v>
      </c>
      <c r="S523" s="3">
        <f>IF(生产方式演算表!AW523="","",IF(LEN(生产方式演算表!AW523)=1,生产方式演算表!AW523,ROUND(生产方式演算表!AW523,-1)))</f>
        <v>200</v>
      </c>
      <c r="T523" s="3" t="str">
        <f>IF(生产方式演算表!X523="","",生产方式演算表!X523)</f>
        <v/>
      </c>
      <c r="U523" s="3" t="str">
        <f>IF(生产方式演算表!AX523="","",IF(LEN(生产方式演算表!AX523)=1,生产方式演算表!AX523,ROUND(生产方式演算表!AX523,-1)))</f>
        <v/>
      </c>
      <c r="V523" s="3">
        <f t="shared" si="32"/>
        <v>3750</v>
      </c>
      <c r="W523" s="3">
        <f t="shared" si="33"/>
        <v>82</v>
      </c>
      <c r="X523" s="3">
        <f t="shared" si="34"/>
        <v>6000</v>
      </c>
      <c r="Y523" s="3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spans="1:34" ht="19.100000000000001" customHeight="1" x14ac:dyDescent="0.4">
      <c r="A524" s="21" t="str">
        <f>生产方式演算表!A524</f>
        <v>pmg_道路_基础生产</v>
      </c>
      <c r="B524" s="18" t="str">
        <f>IF(生产方式演算表!B524="","",生产方式演算表!B524)</f>
        <v>pm_空间压缩</v>
      </c>
      <c r="C524" s="21">
        <f>生产方式演算表!C524</f>
        <v>5</v>
      </c>
      <c r="D524" s="22" t="str">
        <f>IF(生产方式演算表!F524="","",生产方式演算表!F524)</f>
        <v>工具</v>
      </c>
      <c r="E524" s="22">
        <f>IF(生产方式演算表!AO524="","",IF(LEN(生产方式演算表!AO524)=1,生产方式演算表!AO524,ROUND(生产方式演算表!AO524,-1)))</f>
        <v>30</v>
      </c>
      <c r="F524" s="22" t="str">
        <f>IF(生产方式演算表!H524="","",生产方式演算表!H524)</f>
        <v>煤</v>
      </c>
      <c r="G524" s="22">
        <f>IF(生产方式演算表!AP524="","",IF(LEN(生产方式演算表!AP524)=1,生产方式演算表!AP524,ROUND(生产方式演算表!AP524,-1)))</f>
        <v>40</v>
      </c>
      <c r="H524" s="22" t="str">
        <f>IF(生产方式演算表!J524="","",生产方式演算表!J524)</f>
        <v>泽洛</v>
      </c>
      <c r="I524" s="22">
        <f>IF(生产方式演算表!AQ524="","",IF(LEN(生产方式演算表!AQ524)=1,生产方式演算表!AQ524,ROUND(生产方式演算表!AQ524,-1)))</f>
        <v>40</v>
      </c>
      <c r="J524" s="24" t="str">
        <f>IF(生产方式演算表!AR524=0,"","运力")</f>
        <v/>
      </c>
      <c r="K524" s="24" t="str">
        <f>IF(J524="","",IF(LEN(生产方式演算表!AR524)=1,生产方式演算表!AR524,ROUND(生产方式演算表!AR524,-1)))</f>
        <v/>
      </c>
      <c r="L524" s="3" t="str">
        <f>IF(生产方式演算表!O524="","",生产方式演算表!O524)</f>
        <v>劳工</v>
      </c>
      <c r="M524" s="3">
        <f>IF(生产方式演算表!AT524="","",ROUND(生产方式演算表!AT524,-1))</f>
        <v>3020</v>
      </c>
      <c r="N524" s="3" t="str">
        <f>IF(生产方式演算表!Q524="","",生产方式演算表!Q524)</f>
        <v>工程师</v>
      </c>
      <c r="O524" s="3">
        <f>IF(生产方式演算表!AU524="","",ROUND(生产方式演算表!AU524,-1))</f>
        <v>200</v>
      </c>
      <c r="P524" s="3" t="str">
        <f>IF(生产方式演算表!S524="","",生产方式演算表!S524)</f>
        <v>法士</v>
      </c>
      <c r="Q524" s="3">
        <f>IF(生产方式演算表!AV524="","",ROUND(生产方式演算表!AV524,-1))</f>
        <v>230</v>
      </c>
      <c r="R524" s="3" t="str">
        <f>IF(生产方式演算表!V524="","",生产方式演算表!V524)</f>
        <v>运力</v>
      </c>
      <c r="S524" s="3">
        <f>IF(生产方式演算表!AW524="","",IF(LEN(生产方式演算表!AW524)=1,生产方式演算表!AW524,ROUND(生产方式演算表!AW524,-1)))</f>
        <v>220</v>
      </c>
      <c r="T524" s="3" t="str">
        <f>IF(生产方式演算表!X524="","",生产方式演算表!X524)</f>
        <v/>
      </c>
      <c r="U524" s="3" t="str">
        <f>IF(生产方式演算表!AX524="","",IF(LEN(生产方式演算表!AX524)=1,生产方式演算表!AX524,ROUND(生产方式演算表!AX524,-1)))</f>
        <v/>
      </c>
      <c r="V524" s="3">
        <f t="shared" si="32"/>
        <v>4200</v>
      </c>
      <c r="W524" s="3">
        <f t="shared" si="33"/>
        <v>71</v>
      </c>
      <c r="X524" s="3">
        <f t="shared" si="34"/>
        <v>6600</v>
      </c>
      <c r="Y524" s="3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spans="1:34" ht="19.100000000000001" customHeight="1" x14ac:dyDescent="0.4">
      <c r="A525" s="21" t="str">
        <f>生产方式演算表!A525</f>
        <v>pmg_道路_高级生产</v>
      </c>
      <c r="B525" s="18" t="str">
        <f>IF(生产方式演算表!B525="","",生产方式演算表!B525)</f>
        <v/>
      </c>
      <c r="C525" s="21">
        <f>生产方式演算表!C525</f>
        <v>1</v>
      </c>
      <c r="D525" s="22" t="str">
        <f>IF(生产方式演算表!F525="","",生产方式演算表!F525)</f>
        <v>工具</v>
      </c>
      <c r="E525" s="22">
        <f>IF(生产方式演算表!AO525="","",IF(LEN(生产方式演算表!AO525)=1,生产方式演算表!AO525,ROUND(生产方式演算表!AO525,-1)))</f>
        <v>8</v>
      </c>
      <c r="F525" s="22" t="str">
        <f>IF(生产方式演算表!H525="","",生产方式演算表!H525)</f>
        <v/>
      </c>
      <c r="G525" s="22" t="str">
        <f>IF(生产方式演算表!AP525="","",IF(LEN(生产方式演算表!AP525)=1,生产方式演算表!AP525,ROUND(生产方式演算表!AP525,-1)))</f>
        <v/>
      </c>
      <c r="H525" s="22" t="str">
        <f>IF(生产方式演算表!J525="","",生产方式演算表!J525)</f>
        <v/>
      </c>
      <c r="I525" s="22" t="str">
        <f>IF(生产方式演算表!AQ525="","",IF(LEN(生产方式演算表!AQ525)=1,生产方式演算表!AQ525,ROUND(生产方式演算表!AQ525,-1)))</f>
        <v/>
      </c>
      <c r="J525" s="24" t="str">
        <f>IF(生产方式演算表!AR525=0,"","运力")</f>
        <v/>
      </c>
      <c r="K525" s="24" t="str">
        <f>IF(J525="","",IF(LEN(生产方式演算表!AR525)=1,生产方式演算表!AR525,ROUND(生产方式演算表!AR525,-1)))</f>
        <v/>
      </c>
      <c r="L525" s="3" t="str">
        <f>IF(生产方式演算表!O525="","",生产方式演算表!O525)</f>
        <v>劳工</v>
      </c>
      <c r="M525" s="3">
        <f>IF(生产方式演算表!AT525="","",ROUND(生产方式演算表!AT525,-1))</f>
        <v>4530</v>
      </c>
      <c r="N525" s="3" t="str">
        <f>IF(生产方式演算表!Q525="","",生产方式演算表!Q525)</f>
        <v/>
      </c>
      <c r="O525" s="3" t="str">
        <f>IF(生产方式演算表!AU525="","",ROUND(生产方式演算表!AU525,-1))</f>
        <v/>
      </c>
      <c r="P525" s="3" t="str">
        <f>IF(生产方式演算表!S525="","",生产方式演算表!S525)</f>
        <v/>
      </c>
      <c r="Q525" s="3" t="str">
        <f>IF(生产方式演算表!AV525="","",ROUND(生产方式演算表!AV525,-1))</f>
        <v/>
      </c>
      <c r="R525" s="3" t="str">
        <f>IF(生产方式演算表!V525="","",生产方式演算表!V525)</f>
        <v>运力</v>
      </c>
      <c r="S525" s="3">
        <f>IF(生产方式演算表!AW525="","",IF(LEN(生产方式演算表!AW525)=1,生产方式演算表!AW525,ROUND(生产方式演算表!AW525,-1)))</f>
        <v>20</v>
      </c>
      <c r="T525" s="3" t="str">
        <f>IF(生产方式演算表!X525="","",生产方式演算表!X525)</f>
        <v/>
      </c>
      <c r="U525" s="3" t="str">
        <f>IF(生产方式演算表!AX525="","",IF(LEN(生产方式演算表!AX525)=1,生产方式演算表!AX525,ROUND(生产方式演算表!AX525,-1)))</f>
        <v/>
      </c>
      <c r="V525" s="3">
        <f t="shared" si="32"/>
        <v>320</v>
      </c>
      <c r="W525" s="3">
        <f t="shared" si="33"/>
        <v>100</v>
      </c>
      <c r="X525" s="3">
        <f t="shared" si="34"/>
        <v>600</v>
      </c>
      <c r="Y525" s="3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spans="1:34" ht="19.100000000000001" customHeight="1" x14ac:dyDescent="0.4">
      <c r="A526" s="21" t="str">
        <f>生产方式演算表!A526</f>
        <v>pmg_道路_高级生产</v>
      </c>
      <c r="B526" s="18" t="str">
        <f>IF(生产方式演算表!B526="","",生产方式演算表!B526)</f>
        <v>pm_人力运输</v>
      </c>
      <c r="C526" s="21">
        <f>生产方式演算表!C526</f>
        <v>2</v>
      </c>
      <c r="D526" s="22" t="str">
        <f>IF(生产方式演算表!F526="","",生产方式演算表!F526)</f>
        <v>工具</v>
      </c>
      <c r="E526" s="22">
        <f>IF(生产方式演算表!AO526="","",IF(LEN(生产方式演算表!AO526)=1,生产方式演算表!AO526,ROUND(生产方式演算表!AO526,-1)))</f>
        <v>30</v>
      </c>
      <c r="F526" s="22" t="str">
        <f>IF(生产方式演算表!H526="","",生产方式演算表!H526)</f>
        <v/>
      </c>
      <c r="G526" s="22" t="str">
        <f>IF(生产方式演算表!AP526="","",IF(LEN(生产方式演算表!AP526)=1,生产方式演算表!AP526,ROUND(生产方式演算表!AP526,-1)))</f>
        <v/>
      </c>
      <c r="H526" s="22" t="str">
        <f>IF(生产方式演算表!J526="","",生产方式演算表!J526)</f>
        <v/>
      </c>
      <c r="I526" s="22" t="str">
        <f>IF(生产方式演算表!AQ526="","",IF(LEN(生产方式演算表!AQ526)=1,生产方式演算表!AQ526,ROUND(生产方式演算表!AQ526,-1)))</f>
        <v/>
      </c>
      <c r="J526" s="24" t="str">
        <f>IF(生产方式演算表!AR526=0,"","运力")</f>
        <v/>
      </c>
      <c r="K526" s="24" t="str">
        <f>IF(J526="","",IF(LEN(生产方式演算表!AR526)=1,生产方式演算表!AR526,ROUND(生产方式演算表!AR526,-1)))</f>
        <v/>
      </c>
      <c r="L526" s="3" t="str">
        <f>IF(生产方式演算表!O526="","",生产方式演算表!O526)</f>
        <v>劳工</v>
      </c>
      <c r="M526" s="3">
        <f>IF(生产方式演算表!AT526="","",ROUND(生产方式演算表!AT526,-1))</f>
        <v>1360</v>
      </c>
      <c r="N526" s="3" t="str">
        <f>IF(生产方式演算表!Q526="","",生产方式演算表!Q526)</f>
        <v/>
      </c>
      <c r="O526" s="3" t="str">
        <f>IF(生产方式演算表!AU526="","",ROUND(生产方式演算表!AU526,-1))</f>
        <v/>
      </c>
      <c r="P526" s="3" t="str">
        <f>IF(生产方式演算表!S526="","",生产方式演算表!S526)</f>
        <v/>
      </c>
      <c r="Q526" s="3" t="str">
        <f>IF(生产方式演算表!AV526="","",ROUND(生产方式演算表!AV526,-1))</f>
        <v/>
      </c>
      <c r="R526" s="3" t="str">
        <f>IF(生产方式演算表!V526="","",生产方式演算表!V526)</f>
        <v>运力</v>
      </c>
      <c r="S526" s="3">
        <f>IF(生产方式演算表!AW526="","",IF(LEN(生产方式演算表!AW526)=1,生产方式演算表!AW526,ROUND(生产方式演算表!AW526,-1)))</f>
        <v>40</v>
      </c>
      <c r="T526" s="3" t="str">
        <f>IF(生产方式演算表!X526="","",生产方式演算表!X526)</f>
        <v/>
      </c>
      <c r="U526" s="3" t="str">
        <f>IF(生产方式演算表!AX526="","",IF(LEN(生产方式演算表!AX526)=1,生产方式演算表!AX526,ROUND(生产方式演算表!AX526,-1)))</f>
        <v/>
      </c>
      <c r="V526" s="3">
        <f t="shared" si="32"/>
        <v>1200</v>
      </c>
      <c r="W526" s="3">
        <f t="shared" si="33"/>
        <v>30</v>
      </c>
      <c r="X526" s="3">
        <f t="shared" si="34"/>
        <v>1200</v>
      </c>
      <c r="Y526" s="3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spans="1:34" ht="19.100000000000001" customHeight="1" x14ac:dyDescent="0.4">
      <c r="A527" s="21" t="str">
        <f>生产方式演算表!A527</f>
        <v>pmg_道路_高级生产</v>
      </c>
      <c r="B527" s="18" t="str">
        <f>IF(生产方式演算表!B527="","",生产方式演算表!B527)</f>
        <v>pm_畜力运输</v>
      </c>
      <c r="C527" s="21">
        <f>生产方式演算表!C527</f>
        <v>3</v>
      </c>
      <c r="D527" s="22" t="str">
        <f>IF(生产方式演算表!F527="","",生产方式演算表!F527)</f>
        <v>工具</v>
      </c>
      <c r="E527" s="22">
        <f>IF(生产方式演算表!AO527="","",IF(LEN(生产方式演算表!AO527)=1,生产方式演算表!AO527,ROUND(生产方式演算表!AO527,-1)))</f>
        <v>10</v>
      </c>
      <c r="F527" s="22" t="str">
        <f>IF(生产方式演算表!H527="","",生产方式演算表!H527)</f>
        <v>谷物</v>
      </c>
      <c r="G527" s="22">
        <f>IF(生产方式演算表!AP527="","",IF(LEN(生产方式演算表!AP527)=1,生产方式演算表!AP527,ROUND(生产方式演算表!AP527,-1)))</f>
        <v>50</v>
      </c>
      <c r="H527" s="22" t="str">
        <f>IF(生产方式演算表!J527="","",生产方式演算表!J527)</f>
        <v/>
      </c>
      <c r="I527" s="22" t="str">
        <f>IF(生产方式演算表!AQ527="","",IF(LEN(生产方式演算表!AQ527)=1,生产方式演算表!AQ527,ROUND(生产方式演算表!AQ527,-1)))</f>
        <v/>
      </c>
      <c r="J527" s="24" t="str">
        <f>IF(生产方式演算表!AR527=0,"","运力")</f>
        <v/>
      </c>
      <c r="K527" s="24" t="str">
        <f>IF(J527="","",IF(LEN(生产方式演算表!AR527)=1,生产方式演算表!AR527,ROUND(生产方式演算表!AR527,-1)))</f>
        <v/>
      </c>
      <c r="L527" s="3" t="str">
        <f>IF(生产方式演算表!O527="","",生产方式演算表!O527)</f>
        <v>劳工</v>
      </c>
      <c r="M527" s="3">
        <f>IF(生产方式演算表!AT527="","",ROUND(生产方式演算表!AT527,-1))</f>
        <v>1580</v>
      </c>
      <c r="N527" s="3" t="str">
        <f>IF(生产方式演算表!Q527="","",生产方式演算表!Q527)</f>
        <v/>
      </c>
      <c r="O527" s="3" t="str">
        <f>IF(生产方式演算表!AU527="","",ROUND(生产方式演算表!AU527,-1))</f>
        <v/>
      </c>
      <c r="P527" s="3" t="str">
        <f>IF(生产方式演算表!S527="","",生产方式演算表!S527)</f>
        <v/>
      </c>
      <c r="Q527" s="3" t="str">
        <f>IF(生产方式演算表!AV527="","",ROUND(生产方式演算表!AV527,-1))</f>
        <v/>
      </c>
      <c r="R527" s="3" t="str">
        <f>IF(生产方式演算表!V527="","",生产方式演算表!V527)</f>
        <v>运力</v>
      </c>
      <c r="S527" s="3">
        <f>IF(生产方式演算表!AW527="","",IF(LEN(生产方式演算表!AW527)=1,生产方式演算表!AW527,ROUND(生产方式演算表!AW527,-1)))</f>
        <v>60</v>
      </c>
      <c r="T527" s="3" t="str">
        <f>IF(生产方式演算表!X527="","",生产方式演算表!X527)</f>
        <v/>
      </c>
      <c r="U527" s="3" t="str">
        <f>IF(生产方式演算表!AX527="","",IF(LEN(生产方式演算表!AX527)=1,生产方式演算表!AX527,ROUND(生产方式演算表!AX527,-1)))</f>
        <v/>
      </c>
      <c r="V527" s="3">
        <f t="shared" si="32"/>
        <v>1400</v>
      </c>
      <c r="W527" s="3">
        <f t="shared" si="33"/>
        <v>35</v>
      </c>
      <c r="X527" s="3">
        <f t="shared" si="34"/>
        <v>1800</v>
      </c>
      <c r="Y527" s="3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spans="1:34" ht="19.100000000000001" customHeight="1" x14ac:dyDescent="0.4">
      <c r="A528" s="21" t="str">
        <f>生产方式演算表!A528</f>
        <v>pmg_道路_高级生产</v>
      </c>
      <c r="B528" s="18" t="str">
        <f>IF(生产方式演算表!B528="","",生产方式演算表!B528)</f>
        <v/>
      </c>
      <c r="C528" s="21">
        <f>生产方式演算表!C528</f>
        <v>4</v>
      </c>
      <c r="D528" s="22" t="str">
        <f>IF(生产方式演算表!F528="","",生产方式演算表!F528)</f>
        <v/>
      </c>
      <c r="E528" s="22" t="str">
        <f>IF(生产方式演算表!AO528="","",IF(LEN(生产方式演算表!AO528)=1,生产方式演算表!AO528,ROUND(生产方式演算表!AO528,-1)))</f>
        <v/>
      </c>
      <c r="F528" s="22" t="str">
        <f>IF(生产方式演算表!H528="","",生产方式演算表!H528)</f>
        <v/>
      </c>
      <c r="G528" s="22" t="str">
        <f>IF(生产方式演算表!AP528="","",IF(LEN(生产方式演算表!AP528)=1,生产方式演算表!AP528,ROUND(生产方式演算表!AP528,-1)))</f>
        <v/>
      </c>
      <c r="H528" s="22" t="str">
        <f>IF(生产方式演算表!J528="","",生产方式演算表!J528)</f>
        <v/>
      </c>
      <c r="I528" s="22" t="str">
        <f>IF(生产方式演算表!AQ528="","",IF(LEN(生产方式演算表!AQ528)=1,生产方式演算表!AQ528,ROUND(生产方式演算表!AQ528,-1)))</f>
        <v/>
      </c>
      <c r="J528" s="24" t="str">
        <f>IF(生产方式演算表!AR528=0,"","运力")</f>
        <v/>
      </c>
      <c r="K528" s="24" t="str">
        <f>IF(J528="","",IF(LEN(生产方式演算表!AR528)=1,生产方式演算表!AR528,ROUND(生产方式演算表!AR528,-1)))</f>
        <v/>
      </c>
      <c r="L528" s="3" t="str">
        <f>IF(生产方式演算表!O528="","",生产方式演算表!O528)</f>
        <v>法士</v>
      </c>
      <c r="M528" s="3">
        <f>IF(生产方式演算表!AT528="","",ROUND(生产方式演算表!AT528,-1))</f>
        <v>450</v>
      </c>
      <c r="N528" s="3" t="str">
        <f>IF(生产方式演算表!Q528="","",生产方式演算表!Q528)</f>
        <v/>
      </c>
      <c r="O528" s="3" t="str">
        <f>IF(生产方式演算表!AU528="","",ROUND(生产方式演算表!AU528,-1))</f>
        <v/>
      </c>
      <c r="P528" s="3" t="str">
        <f>IF(生产方式演算表!S528="","",生产方式演算表!S528)</f>
        <v/>
      </c>
      <c r="Q528" s="3" t="str">
        <f>IF(生产方式演算表!AV528="","",ROUND(生产方式演算表!AV528,-1))</f>
        <v/>
      </c>
      <c r="R528" s="3" t="str">
        <f>IF(生产方式演算表!V528="","",生产方式演算表!V528)</f>
        <v>运力</v>
      </c>
      <c r="S528" s="3">
        <f>IF(生产方式演算表!AW528="","",IF(LEN(生产方式演算表!AW528)=1,生产方式演算表!AW528,ROUND(生产方式演算表!AW528,-1)))</f>
        <v>190</v>
      </c>
      <c r="T528" s="3" t="str">
        <f>IF(生产方式演算表!X528="","",生产方式演算表!X528)</f>
        <v/>
      </c>
      <c r="U528" s="3" t="str">
        <f>IF(生产方式演算表!AX528="","",IF(LEN(生产方式演算表!AX528)=1,生产方式演算表!AX528,ROUND(生产方式演算表!AX528,-1)))</f>
        <v/>
      </c>
      <c r="V528" s="3">
        <f t="shared" si="32"/>
        <v>0</v>
      </c>
      <c r="W528" s="3">
        <f t="shared" si="33"/>
        <v>40</v>
      </c>
      <c r="X528" s="3">
        <f t="shared" si="34"/>
        <v>5700</v>
      </c>
      <c r="Y528" s="3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spans="1:34" ht="19.100000000000001" customHeight="1" x14ac:dyDescent="0.4">
      <c r="A529" s="21" t="str">
        <f>生产方式演算表!A529</f>
        <v>pmg_道路_高级生产</v>
      </c>
      <c r="B529" s="18" t="str">
        <f>IF(生产方式演算表!B529="","",生产方式演算表!B529)</f>
        <v>pm_魔能浮空车运输</v>
      </c>
      <c r="C529" s="21">
        <f>生产方式演算表!C529</f>
        <v>5</v>
      </c>
      <c r="D529" s="22" t="str">
        <f>IF(生产方式演算表!F529="","",生产方式演算表!F529)</f>
        <v>魔悬浮车</v>
      </c>
      <c r="E529" s="22">
        <f>IF(生产方式演算表!AO529="","",IF(LEN(生产方式演算表!AO529)=1,生产方式演算表!AO529,ROUND(生产方式演算表!AO529,-1)))</f>
        <v>10</v>
      </c>
      <c r="F529" s="22" t="str">
        <f>IF(生产方式演算表!H529="","",生产方式演算表!H529)</f>
        <v>灵能水晶</v>
      </c>
      <c r="G529" s="22">
        <f>IF(生产方式演算表!AP529="","",IF(LEN(生产方式演算表!AP529)=1,生产方式演算表!AP529,ROUND(生产方式演算表!AP529,-1)))</f>
        <v>50</v>
      </c>
      <c r="H529" s="22" t="str">
        <f>IF(生产方式演算表!J529="","",生产方式演算表!J529)</f>
        <v/>
      </c>
      <c r="I529" s="22" t="str">
        <f>IF(生产方式演算表!AQ529="","",IF(LEN(生产方式演算表!AQ529)=1,生产方式演算表!AQ529,ROUND(生产方式演算表!AQ529,-1)))</f>
        <v/>
      </c>
      <c r="J529" s="24" t="str">
        <f>IF(生产方式演算表!AR529=0,"","运力")</f>
        <v/>
      </c>
      <c r="K529" s="24" t="str">
        <f>IF(J529="","",IF(LEN(生产方式演算表!AR529)=1,生产方式演算表!AR529,ROUND(生产方式演算表!AR529,-1)))</f>
        <v/>
      </c>
      <c r="L529" s="3" t="str">
        <f>IF(生产方式演算表!O529="","",生产方式演算表!O529)</f>
        <v>法士</v>
      </c>
      <c r="M529" s="3">
        <f>IF(生产方式演算表!AT529="","",ROUND(生产方式演算表!AT529,-1))</f>
        <v>280</v>
      </c>
      <c r="N529" s="3" t="str">
        <f>IF(生产方式演算表!Q529="","",生产方式演算表!Q529)</f>
        <v>工程师</v>
      </c>
      <c r="O529" s="3">
        <f>IF(生产方式演算表!AU529="","",ROUND(生产方式演算表!AU529,-1))</f>
        <v>310</v>
      </c>
      <c r="P529" s="3" t="str">
        <f>IF(生产方式演算表!S529="","",生产方式演算表!S529)</f>
        <v/>
      </c>
      <c r="Q529" s="3" t="str">
        <f>IF(生产方式演算表!AV529="","",ROUND(生产方式演算表!AV529,-1))</f>
        <v/>
      </c>
      <c r="R529" s="3" t="str">
        <f>IF(生产方式演算表!V529="","",生产方式演算表!V529)</f>
        <v>运力</v>
      </c>
      <c r="S529" s="3">
        <f>IF(生产方式演算表!AW529="","",IF(LEN(生产方式演算表!AW529)=1,生产方式演算表!AW529,ROUND(生产方式演算表!AW529,-1)))</f>
        <v>210</v>
      </c>
      <c r="T529" s="3" t="str">
        <f>IF(生产方式演算表!X529="","",生产方式演算表!X529)</f>
        <v/>
      </c>
      <c r="U529" s="3" t="str">
        <f>IF(生产方式演算表!AX529="","",IF(LEN(生产方式演算表!AX529)=1,生产方式演算表!AX529,ROUND(生产方式演算表!AX529,-1)))</f>
        <v/>
      </c>
      <c r="V529" s="3">
        <f t="shared" si="32"/>
        <v>4000</v>
      </c>
      <c r="W529" s="3">
        <f t="shared" si="33"/>
        <v>52</v>
      </c>
      <c r="X529" s="3">
        <f t="shared" si="34"/>
        <v>6300</v>
      </c>
      <c r="Y529" s="3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spans="1:34" ht="19.100000000000001" customHeight="1" x14ac:dyDescent="0.4">
      <c r="A530" s="21" t="str">
        <f>生产方式演算表!A530</f>
        <v>pmg_道路_所有制</v>
      </c>
      <c r="B530" s="18" t="str">
        <f>IF(生产方式演算表!B530="","",生产方式演算表!B530)</f>
        <v>pm_重_商人行会</v>
      </c>
      <c r="C530" s="21">
        <f>生产方式演算表!C530</f>
        <v>1</v>
      </c>
      <c r="D530" s="22" t="str">
        <f>IF(生产方式演算表!F530="","",生产方式演算表!F530)</f>
        <v/>
      </c>
      <c r="E530" s="22" t="str">
        <f>IF(生产方式演算表!AO530="","",IF(LEN(生产方式演算表!AO530)=1,生产方式演算表!AO530,ROUND(生产方式演算表!AO530,-1)))</f>
        <v/>
      </c>
      <c r="F530" s="22" t="str">
        <f>IF(生产方式演算表!H530="","",生产方式演算表!H530)</f>
        <v/>
      </c>
      <c r="G530" s="22" t="str">
        <f>IF(生产方式演算表!AP530="","",IF(LEN(生产方式演算表!AP530)=1,生产方式演算表!AP530,ROUND(生产方式演算表!AP530,-1)))</f>
        <v/>
      </c>
      <c r="H530" s="22" t="str">
        <f>IF(生产方式演算表!J530="","",生产方式演算表!J530)</f>
        <v/>
      </c>
      <c r="I530" s="22" t="str">
        <f>IF(生产方式演算表!AQ530="","",IF(LEN(生产方式演算表!AQ530)=1,生产方式演算表!AQ530,ROUND(生产方式演算表!AQ530,-1)))</f>
        <v/>
      </c>
      <c r="J530" s="24" t="str">
        <f>IF(生产方式演算表!AR530=0,"","运力")</f>
        <v/>
      </c>
      <c r="K530" s="24" t="str">
        <f>IF(J530="","",IF(LEN(生产方式演算表!AR530)=1,生产方式演算表!AR530,ROUND(生产方式演算表!AR530,-1)))</f>
        <v/>
      </c>
      <c r="L530" s="3" t="str">
        <f>IF(生产方式演算表!O530="","",生产方式演算表!O530)</f>
        <v>职员</v>
      </c>
      <c r="M530" s="3">
        <f>IF(生产方式演算表!AT530="","",ROUND(生产方式演算表!AT530,-1))</f>
        <v>420</v>
      </c>
      <c r="N530" s="3" t="str">
        <f>IF(生产方式演算表!Q530="","",生产方式演算表!Q530)</f>
        <v>贵族</v>
      </c>
      <c r="O530" s="3">
        <f>IF(生产方式演算表!AU530="","",ROUND(生产方式演算表!AU530,-1))</f>
        <v>50</v>
      </c>
      <c r="P530" s="3" t="str">
        <f>IF(生产方式演算表!S530="","",生产方式演算表!S530)</f>
        <v/>
      </c>
      <c r="Q530" s="3" t="str">
        <f>IF(生产方式演算表!AV530="","",ROUND(生产方式演算表!AV530,-1))</f>
        <v/>
      </c>
      <c r="R530" s="3" t="str">
        <f>IF(生产方式演算表!V530="","",生产方式演算表!V530)</f>
        <v/>
      </c>
      <c r="S530" s="3" t="str">
        <f>IF(生产方式演算表!AW530="","",IF(LEN(生产方式演算表!AW530)=1,生产方式演算表!AW530,ROUND(生产方式演算表!AW530,-1)))</f>
        <v/>
      </c>
      <c r="T530" s="3" t="str">
        <f>IF(生产方式演算表!X530="","",生产方式演算表!X530)</f>
        <v/>
      </c>
      <c r="U530" s="3" t="str">
        <f>IF(生产方式演算表!AX530="","",IF(LEN(生产方式演算表!AX530)=1,生产方式演算表!AX530,ROUND(生产方式演算表!AX530,-1)))</f>
        <v/>
      </c>
      <c r="V530" s="3">
        <f t="shared" si="32"/>
        <v>0</v>
      </c>
      <c r="W530" s="3">
        <f t="shared" si="33"/>
        <v>21</v>
      </c>
      <c r="X530" s="3">
        <f t="shared" si="34"/>
        <v>0</v>
      </c>
      <c r="Y530" s="3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customHeight="1" x14ac:dyDescent="0.4">
      <c r="A531" s="21" t="str">
        <f>生产方式演算表!A531</f>
        <v>pmg_道路_所有制</v>
      </c>
      <c r="B531" s="18" t="str">
        <f>IF(生产方式演算表!B531="","",生产方式演算表!B531)</f>
        <v>pm_重_教会所有</v>
      </c>
      <c r="C531" s="21">
        <f>生产方式演算表!C531</f>
        <v>2</v>
      </c>
      <c r="D531" s="22" t="str">
        <f>IF(生产方式演算表!F531="","",生产方式演算表!F531)</f>
        <v/>
      </c>
      <c r="E531" s="22" t="str">
        <f>IF(生产方式演算表!AO531="","",IF(LEN(生产方式演算表!AO531)=1,生产方式演算表!AO531,ROUND(生产方式演算表!AO531,-1)))</f>
        <v/>
      </c>
      <c r="F531" s="22" t="str">
        <f>IF(生产方式演算表!H531="","",生产方式演算表!H531)</f>
        <v/>
      </c>
      <c r="G531" s="22" t="str">
        <f>IF(生产方式演算表!AP531="","",IF(LEN(生产方式演算表!AP531)=1,生产方式演算表!AP531,ROUND(生产方式演算表!AP531,-1)))</f>
        <v/>
      </c>
      <c r="H531" s="22" t="str">
        <f>IF(生产方式演算表!J531="","",生产方式演算表!J531)</f>
        <v/>
      </c>
      <c r="I531" s="22" t="str">
        <f>IF(生产方式演算表!AQ531="","",IF(LEN(生产方式演算表!AQ531)=1,生产方式演算表!AQ531,ROUND(生产方式演算表!AQ531,-1)))</f>
        <v/>
      </c>
      <c r="J531" s="24" t="str">
        <f>IF(生产方式演算表!AR531=0,"","运力")</f>
        <v/>
      </c>
      <c r="K531" s="24" t="str">
        <f>IF(J531="","",IF(LEN(生产方式演算表!AR531)=1,生产方式演算表!AR531,ROUND(生产方式演算表!AR531,-1)))</f>
        <v/>
      </c>
      <c r="L531" s="3" t="str">
        <f>IF(生产方式演算表!O531="","",生产方式演算表!O531)</f>
        <v>教士</v>
      </c>
      <c r="M531" s="3">
        <f>IF(生产方式演算表!AT531="","",ROUND(生产方式演算表!AT531,-1))</f>
        <v>530</v>
      </c>
      <c r="N531" s="3" t="str">
        <f>IF(生产方式演算表!Q531="","",生产方式演算表!Q531)</f>
        <v/>
      </c>
      <c r="O531" s="3" t="str">
        <f>IF(生产方式演算表!AU531="","",ROUND(生产方式演算表!AU531,-1))</f>
        <v/>
      </c>
      <c r="P531" s="3" t="str">
        <f>IF(生产方式演算表!S531="","",生产方式演算表!S531)</f>
        <v/>
      </c>
      <c r="Q531" s="3" t="str">
        <f>IF(生产方式演算表!AV531="","",ROUND(生产方式演算表!AV531,-1))</f>
        <v/>
      </c>
      <c r="R531" s="3" t="str">
        <f>IF(生产方式演算表!V531="","",生产方式演算表!V531)</f>
        <v/>
      </c>
      <c r="S531" s="3" t="str">
        <f>IF(生产方式演算表!AW531="","",IF(LEN(生产方式演算表!AW531)=1,生产方式演算表!AW531,ROUND(生产方式演算表!AW531,-1)))</f>
        <v/>
      </c>
      <c r="T531" s="3" t="str">
        <f>IF(生产方式演算表!X531="","",生产方式演算表!X531)</f>
        <v/>
      </c>
      <c r="U531" s="3" t="str">
        <f>IF(生产方式演算表!AX531="","",IF(LEN(生产方式演算表!AX531)=1,生产方式演算表!AX531,ROUND(生产方式演算表!AX531,-1)))</f>
        <v/>
      </c>
      <c r="V531" s="3">
        <f t="shared" si="32"/>
        <v>0</v>
      </c>
      <c r="W531" s="3">
        <f t="shared" si="33"/>
        <v>35</v>
      </c>
      <c r="X531" s="3">
        <f t="shared" si="34"/>
        <v>0</v>
      </c>
      <c r="Y531" s="3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customHeight="1" x14ac:dyDescent="0.4">
      <c r="A532" s="21" t="str">
        <f>生产方式演算表!A532</f>
        <v>pmg_道路_所有制</v>
      </c>
      <c r="B532" s="18" t="str">
        <f>IF(生产方式演算表!B532="","",生产方式演算表!B532)</f>
        <v>pm_重_私人运营</v>
      </c>
      <c r="C532" s="21">
        <f>生产方式演算表!C532</f>
        <v>3</v>
      </c>
      <c r="D532" s="22" t="str">
        <f>IF(生产方式演算表!F532="","",生产方式演算表!F532)</f>
        <v/>
      </c>
      <c r="E532" s="22" t="str">
        <f>IF(生产方式演算表!AO532="","",IF(LEN(生产方式演算表!AO532)=1,生产方式演算表!AO532,ROUND(生产方式演算表!AO532,-1)))</f>
        <v/>
      </c>
      <c r="F532" s="22" t="str">
        <f>IF(生产方式演算表!H532="","",生产方式演算表!H532)</f>
        <v/>
      </c>
      <c r="G532" s="22" t="str">
        <f>IF(生产方式演算表!AP532="","",IF(LEN(生产方式演算表!AP532)=1,生产方式演算表!AP532,ROUND(生产方式演算表!AP532,-1)))</f>
        <v/>
      </c>
      <c r="H532" s="22" t="str">
        <f>IF(生产方式演算表!J532="","",生产方式演算表!J532)</f>
        <v/>
      </c>
      <c r="I532" s="22" t="str">
        <f>IF(生产方式演算表!AQ532="","",IF(LEN(生产方式演算表!AQ532)=1,生产方式演算表!AQ532,ROUND(生产方式演算表!AQ532,-1)))</f>
        <v/>
      </c>
      <c r="J532" s="24" t="str">
        <f>IF(生产方式演算表!AR532=0,"","运力")</f>
        <v/>
      </c>
      <c r="K532" s="24" t="str">
        <f>IF(J532="","",IF(LEN(生产方式演算表!AR532)=1,生产方式演算表!AR532,ROUND(生产方式演算表!AR532,-1)))</f>
        <v/>
      </c>
      <c r="L532" s="3" t="str">
        <f>IF(生产方式演算表!O532="","",生产方式演算表!O532)</f>
        <v>资本家</v>
      </c>
      <c r="M532" s="3">
        <f>IF(生产方式演算表!AT532="","",ROUND(生产方式演算表!AT532,-1))</f>
        <v>140</v>
      </c>
      <c r="N532" s="3" t="str">
        <f>IF(生产方式演算表!Q532="","",生产方式演算表!Q532)</f>
        <v>职员</v>
      </c>
      <c r="O532" s="3">
        <f>IF(生产方式演算表!AU532="","",ROUND(生产方式演算表!AU532,-1))</f>
        <v>370</v>
      </c>
      <c r="P532" s="3" t="str">
        <f>IF(生产方式演算表!S532="","",生产方式演算表!S532)</f>
        <v/>
      </c>
      <c r="Q532" s="3" t="str">
        <f>IF(生产方式演算表!AV532="","",ROUND(生产方式演算表!AV532,-1))</f>
        <v/>
      </c>
      <c r="R532" s="3" t="str">
        <f>IF(生产方式演算表!V532="","",生产方式演算表!V532)</f>
        <v/>
      </c>
      <c r="S532" s="3" t="str">
        <f>IF(生产方式演算表!AW532="","",IF(LEN(生产方式演算表!AW532)=1,生产方式演算表!AW532,ROUND(生产方式演算表!AW532,-1)))</f>
        <v/>
      </c>
      <c r="T532" s="3" t="str">
        <f>IF(生产方式演算表!X532="","",生产方式演算表!X532)</f>
        <v/>
      </c>
      <c r="U532" s="3" t="str">
        <f>IF(生产方式演算表!AX532="","",IF(LEN(生产方式演算表!AX532)=1,生产方式演算表!AX532,ROUND(生产方式演算表!AX532,-1)))</f>
        <v/>
      </c>
      <c r="V532" s="3">
        <f t="shared" si="32"/>
        <v>0</v>
      </c>
      <c r="W532" s="3">
        <f t="shared" si="33"/>
        <v>203</v>
      </c>
      <c r="X532" s="3">
        <f t="shared" si="34"/>
        <v>0</v>
      </c>
      <c r="Y532" s="3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customHeight="1" x14ac:dyDescent="0.4">
      <c r="A533" s="21" t="str">
        <f>生产方式演算表!A533</f>
        <v>pmg_道路_所有制</v>
      </c>
      <c r="B533" s="18" t="str">
        <f>IF(生产方式演算表!B533="","",生产方式演算表!B533)</f>
        <v>pm_重_公开交易</v>
      </c>
      <c r="C533" s="21">
        <f>生产方式演算表!C533</f>
        <v>4</v>
      </c>
      <c r="D533" s="22" t="str">
        <f>IF(生产方式演算表!F533="","",生产方式演算表!F533)</f>
        <v/>
      </c>
      <c r="E533" s="22" t="str">
        <f>IF(生产方式演算表!AO533="","",IF(LEN(生产方式演算表!AO533)=1,生产方式演算表!AO533,ROUND(生产方式演算表!AO533,-1)))</f>
        <v/>
      </c>
      <c r="F533" s="22" t="str">
        <f>IF(生产方式演算表!H533="","",生产方式演算表!H533)</f>
        <v/>
      </c>
      <c r="G533" s="22" t="str">
        <f>IF(生产方式演算表!AP533="","",IF(LEN(生产方式演算表!AP533)=1,生产方式演算表!AP533,ROUND(生产方式演算表!AP533,-1)))</f>
        <v/>
      </c>
      <c r="H533" s="22" t="str">
        <f>IF(生产方式演算表!J533="","",生产方式演算表!J533)</f>
        <v/>
      </c>
      <c r="I533" s="22" t="str">
        <f>IF(生产方式演算表!AQ533="","",IF(LEN(生产方式演算表!AQ533)=1,生产方式演算表!AQ533,ROUND(生产方式演算表!AQ533,-1)))</f>
        <v/>
      </c>
      <c r="J533" s="24" t="str">
        <f>IF(生产方式演算表!AR533=0,"","运力")</f>
        <v/>
      </c>
      <c r="K533" s="24" t="str">
        <f>IF(J533="","",IF(LEN(生产方式演算表!AR533)=1,生产方式演算表!AR533,ROUND(生产方式演算表!AR533,-1)))</f>
        <v/>
      </c>
      <c r="L533" s="3" t="str">
        <f>IF(生产方式演算表!O533="","",生产方式演算表!O533)</f>
        <v>资本家</v>
      </c>
      <c r="M533" s="3">
        <f>IF(生产方式演算表!AT533="","",ROUND(生产方式演算表!AT533,-1))</f>
        <v>70</v>
      </c>
      <c r="N533" s="3" t="str">
        <f>IF(生产方式演算表!Q533="","",生产方式演算表!Q533)</f>
        <v>职员</v>
      </c>
      <c r="O533" s="3">
        <f>IF(生产方式演算表!AU533="","",ROUND(生产方式演算表!AU533,-1))</f>
        <v>180</v>
      </c>
      <c r="P533" s="3" t="str">
        <f>IF(生产方式演算表!S533="","",生产方式演算表!S533)</f>
        <v/>
      </c>
      <c r="Q533" s="3" t="str">
        <f>IF(生产方式演算表!AV533="","",ROUND(生产方式演算表!AV533,-1))</f>
        <v/>
      </c>
      <c r="R533" s="3" t="str">
        <f>IF(生产方式演算表!V533="","",生产方式演算表!V533)</f>
        <v/>
      </c>
      <c r="S533" s="3" t="str">
        <f>IF(生产方式演算表!AW533="","",IF(LEN(生产方式演算表!AW533)=1,生产方式演算表!AW533,ROUND(生产方式演算表!AW533,-1)))</f>
        <v/>
      </c>
      <c r="T533" s="3" t="str">
        <f>IF(生产方式演算表!X533="","",生产方式演算表!X533)</f>
        <v/>
      </c>
      <c r="U533" s="3" t="str">
        <f>IF(生产方式演算表!AX533="","",IF(LEN(生产方式演算表!AX533)=1,生产方式演算表!AX533,ROUND(生产方式演算表!AX533,-1)))</f>
        <v/>
      </c>
      <c r="V533" s="3">
        <f t="shared" si="32"/>
        <v>0</v>
      </c>
      <c r="W533" s="3">
        <f t="shared" si="33"/>
        <v>100</v>
      </c>
      <c r="X533" s="3">
        <f t="shared" si="34"/>
        <v>0</v>
      </c>
      <c r="Y533" s="3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customHeight="1" x14ac:dyDescent="0.4">
      <c r="A534" s="21" t="str">
        <f>生产方式演算表!A534</f>
        <v>pmg_道路_所有制</v>
      </c>
      <c r="B534" s="18" t="str">
        <f>IF(生产方式演算表!B534="","",生产方式演算表!B534)</f>
        <v>pm_重_政府运营</v>
      </c>
      <c r="C534" s="21">
        <f>生产方式演算表!C534</f>
        <v>5</v>
      </c>
      <c r="D534" s="22" t="str">
        <f>IF(生产方式演算表!F534="","",生产方式演算表!F534)</f>
        <v/>
      </c>
      <c r="E534" s="22" t="str">
        <f>IF(生产方式演算表!AO534="","",IF(LEN(生产方式演算表!AO534)=1,生产方式演算表!AO534,ROUND(生产方式演算表!AO534,-1)))</f>
        <v/>
      </c>
      <c r="F534" s="22" t="str">
        <f>IF(生产方式演算表!H534="","",生产方式演算表!H534)</f>
        <v/>
      </c>
      <c r="G534" s="22" t="str">
        <f>IF(生产方式演算表!AP534="","",IF(LEN(生产方式演算表!AP534)=1,生产方式演算表!AP534,ROUND(生产方式演算表!AP534,-1)))</f>
        <v/>
      </c>
      <c r="H534" s="22" t="str">
        <f>IF(生产方式演算表!J534="","",生产方式演算表!J534)</f>
        <v/>
      </c>
      <c r="I534" s="22" t="str">
        <f>IF(生产方式演算表!AQ534="","",IF(LEN(生产方式演算表!AQ534)=1,生产方式演算表!AQ534,ROUND(生产方式演算表!AQ534,-1)))</f>
        <v/>
      </c>
      <c r="J534" s="24" t="str">
        <f>IF(生产方式演算表!AR534=0,"","运力")</f>
        <v/>
      </c>
      <c r="K534" s="24" t="str">
        <f>IF(J534="","",IF(LEN(生产方式演算表!AR534)=1,生产方式演算表!AR534,ROUND(生产方式演算表!AR534,-1)))</f>
        <v/>
      </c>
      <c r="L534" s="3" t="str">
        <f>IF(生产方式演算表!O534="","",生产方式演算表!O534)</f>
        <v>官僚</v>
      </c>
      <c r="M534" s="3">
        <f>IF(生产方式演算表!AT534="","",ROUND(生产方式演算表!AT534,-1))</f>
        <v>600</v>
      </c>
      <c r="N534" s="3" t="str">
        <f>IF(生产方式演算表!Q534="","",生产方式演算表!Q534)</f>
        <v/>
      </c>
      <c r="O534" s="3" t="str">
        <f>IF(生产方式演算表!AU534="","",ROUND(生产方式演算表!AU534,-1))</f>
        <v/>
      </c>
      <c r="P534" s="3" t="str">
        <f>IF(生产方式演算表!S534="","",生产方式演算表!S534)</f>
        <v/>
      </c>
      <c r="Q534" s="3" t="str">
        <f>IF(生产方式演算表!AV534="","",ROUND(生产方式演算表!AV534,-1))</f>
        <v/>
      </c>
      <c r="R534" s="3" t="str">
        <f>IF(生产方式演算表!V534="","",生产方式演算表!V534)</f>
        <v/>
      </c>
      <c r="S534" s="3" t="str">
        <f>IF(生产方式演算表!AW534="","",IF(LEN(生产方式演算表!AW534)=1,生产方式演算表!AW534,ROUND(生产方式演算表!AW534,-1)))</f>
        <v/>
      </c>
      <c r="T534" s="3" t="str">
        <f>IF(生产方式演算表!X534="","",生产方式演算表!X534)</f>
        <v/>
      </c>
      <c r="U534" s="3" t="str">
        <f>IF(生产方式演算表!AX534="","",IF(LEN(生产方式演算表!AX534)=1,生产方式演算表!AX534,ROUND(生产方式演算表!AX534,-1)))</f>
        <v/>
      </c>
      <c r="V534" s="3">
        <f t="shared" si="32"/>
        <v>0</v>
      </c>
      <c r="W534" s="3">
        <f t="shared" si="33"/>
        <v>40</v>
      </c>
      <c r="X534" s="3">
        <f t="shared" si="34"/>
        <v>0</v>
      </c>
      <c r="Y534" s="3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customHeight="1" x14ac:dyDescent="0.4">
      <c r="A535" s="21" t="str">
        <f>生产方式演算表!A535</f>
        <v>pmg_道路_所有制</v>
      </c>
      <c r="B535" s="18" t="str">
        <f>IF(生产方式演算表!B535="","",生产方式演算表!B535)</f>
        <v>pm_重_初级工人合作社</v>
      </c>
      <c r="C535" s="21">
        <f>生产方式演算表!C535</f>
        <v>6</v>
      </c>
      <c r="D535" s="22" t="str">
        <f>IF(生产方式演算表!F535="","",生产方式演算表!F535)</f>
        <v/>
      </c>
      <c r="E535" s="22" t="str">
        <f>IF(生产方式演算表!AO535="","",IF(LEN(生产方式演算表!AO535)=1,生产方式演算表!AO535,ROUND(生产方式演算表!AO535,-1)))</f>
        <v/>
      </c>
      <c r="F535" s="22" t="str">
        <f>IF(生产方式演算表!H535="","",生产方式演算表!H535)</f>
        <v/>
      </c>
      <c r="G535" s="22" t="str">
        <f>IF(生产方式演算表!AP535="","",IF(LEN(生产方式演算表!AP535)=1,生产方式演算表!AP535,ROUND(生产方式演算表!AP535,-1)))</f>
        <v/>
      </c>
      <c r="H535" s="22" t="str">
        <f>IF(生产方式演算表!J535="","",生产方式演算表!J535)</f>
        <v/>
      </c>
      <c r="I535" s="22" t="str">
        <f>IF(生产方式演算表!AQ535="","",IF(LEN(生产方式演算表!AQ535)=1,生产方式演算表!AQ535,ROUND(生产方式演算表!AQ535,-1)))</f>
        <v/>
      </c>
      <c r="J535" s="24" t="str">
        <f>IF(生产方式演算表!AR535=0,"","运力")</f>
        <v/>
      </c>
      <c r="K535" s="24" t="str">
        <f>IF(J535="","",IF(LEN(生产方式演算表!AR535)=1,生产方式演算表!AR535,ROUND(生产方式演算表!AR535,-1)))</f>
        <v/>
      </c>
      <c r="L535" s="3" t="str">
        <f>IF(生产方式演算表!O535="","",生产方式演算表!O535)</f>
        <v>劳工</v>
      </c>
      <c r="M535" s="3">
        <f>IF(生产方式演算表!AT535="","",ROUND(生产方式演算表!AT535,-1))</f>
        <v>300</v>
      </c>
      <c r="N535" s="3" t="str">
        <f>IF(生产方式演算表!Q535="","",生产方式演算表!Q535)</f>
        <v>工程师</v>
      </c>
      <c r="O535" s="3">
        <f>IF(生产方式演算表!AU535="","",ROUND(生产方式演算表!AU535,-1))</f>
        <v>200</v>
      </c>
      <c r="P535" s="3" t="str">
        <f>IF(生产方式演算表!S535="","",生产方式演算表!S535)</f>
        <v/>
      </c>
      <c r="Q535" s="3" t="str">
        <f>IF(生产方式演算表!AV535="","",ROUND(生产方式演算表!AV535,-1))</f>
        <v/>
      </c>
      <c r="R535" s="3" t="str">
        <f>IF(生产方式演算表!V535="","",生产方式演算表!V535)</f>
        <v/>
      </c>
      <c r="S535" s="3" t="str">
        <f>IF(生产方式演算表!AW535="","",IF(LEN(生产方式演算表!AW535)=1,生产方式演算表!AW535,ROUND(生产方式演算表!AW535,-1)))</f>
        <v/>
      </c>
      <c r="T535" s="3" t="str">
        <f>IF(生产方式演算表!X535="","",生产方式演算表!X535)</f>
        <v/>
      </c>
      <c r="U535" s="3" t="str">
        <f>IF(生产方式演算表!AX535="","",IF(LEN(生产方式演算表!AX535)=1,生产方式演算表!AX535,ROUND(生产方式演算表!AX535,-1)))</f>
        <v/>
      </c>
      <c r="V535" s="3">
        <f t="shared" si="32"/>
        <v>0</v>
      </c>
      <c r="W535" s="3">
        <f t="shared" si="33"/>
        <v>11</v>
      </c>
      <c r="X535" s="3">
        <f t="shared" si="34"/>
        <v>0</v>
      </c>
      <c r="Y535" s="3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customHeight="1" x14ac:dyDescent="0.4">
      <c r="A536" s="21" t="str">
        <f>生产方式演算表!A536</f>
        <v>pmg_道路_所有制</v>
      </c>
      <c r="B536" s="18" t="str">
        <f>IF(生产方式演算表!B536="","",生产方式演算表!B536)</f>
        <v>pm_重_高级工人合作社</v>
      </c>
      <c r="C536" s="21">
        <f>生产方式演算表!C536</f>
        <v>7</v>
      </c>
      <c r="D536" s="22" t="str">
        <f>IF(生产方式演算表!F536="","",生产方式演算表!F536)</f>
        <v/>
      </c>
      <c r="E536" s="22" t="str">
        <f>IF(生产方式演算表!AO536="","",IF(LEN(生产方式演算表!AO536)=1,生产方式演算表!AO536,ROUND(生产方式演算表!AO536,-1)))</f>
        <v/>
      </c>
      <c r="F536" s="22" t="str">
        <f>IF(生产方式演算表!H536="","",生产方式演算表!H536)</f>
        <v/>
      </c>
      <c r="G536" s="22" t="str">
        <f>IF(生产方式演算表!AP536="","",IF(LEN(生产方式演算表!AP536)=1,生产方式演算表!AP536,ROUND(生产方式演算表!AP536,-1)))</f>
        <v/>
      </c>
      <c r="H536" s="22" t="str">
        <f>IF(生产方式演算表!J536="","",生产方式演算表!J536)</f>
        <v/>
      </c>
      <c r="I536" s="22" t="str">
        <f>IF(生产方式演算表!AQ536="","",IF(LEN(生产方式演算表!AQ536)=1,生产方式演算表!AQ536,ROUND(生产方式演算表!AQ536,-1)))</f>
        <v/>
      </c>
      <c r="J536" s="24" t="str">
        <f>IF(生产方式演算表!AR536=0,"","运力")</f>
        <v/>
      </c>
      <c r="K536" s="24" t="str">
        <f>IF(J536="","",IF(LEN(生产方式演算表!AR536)=1,生产方式演算表!AR536,ROUND(生产方式演算表!AR536,-1)))</f>
        <v/>
      </c>
      <c r="L536" s="3" t="str">
        <f>IF(生产方式演算表!O536="","",生产方式演算表!O536)</f>
        <v>劳工</v>
      </c>
      <c r="M536" s="3">
        <f>IF(生产方式演算表!AT536="","",ROUND(生产方式演算表!AT536,-1))</f>
        <v>150</v>
      </c>
      <c r="N536" s="3" t="str">
        <f>IF(生产方式演算表!Q536="","",生产方式演算表!Q536)</f>
        <v>工程师</v>
      </c>
      <c r="O536" s="3">
        <f>IF(生产方式演算表!AU536="","",ROUND(生产方式演算表!AU536,-1))</f>
        <v>130</v>
      </c>
      <c r="P536" s="3" t="str">
        <f>IF(生产方式演算表!S536="","",生产方式演算表!S536)</f>
        <v>法士</v>
      </c>
      <c r="Q536" s="3">
        <f>IF(生产方式演算表!AV536="","",ROUND(生产方式演算表!AV536,-1))</f>
        <v>90</v>
      </c>
      <c r="R536" s="3" t="str">
        <f>IF(生产方式演算表!V536="","",生产方式演算表!V536)</f>
        <v/>
      </c>
      <c r="S536" s="3" t="str">
        <f>IF(生产方式演算表!AW536="","",IF(LEN(生产方式演算表!AW536)=1,生产方式演算表!AW536,ROUND(生产方式演算表!AW536,-1)))</f>
        <v/>
      </c>
      <c r="T536" s="3" t="str">
        <f>IF(生产方式演算表!X536="","",生产方式演算表!X536)</f>
        <v/>
      </c>
      <c r="U536" s="3" t="str">
        <f>IF(生产方式演算表!AX536="","",IF(LEN(生产方式演算表!AX536)=1,生产方式演算表!AX536,ROUND(生产方式演算表!AX536,-1)))</f>
        <v/>
      </c>
      <c r="V536" s="3">
        <f t="shared" si="32"/>
        <v>0</v>
      </c>
      <c r="W536" s="3">
        <f t="shared" si="33"/>
        <v>6</v>
      </c>
      <c r="X536" s="3">
        <f t="shared" si="34"/>
        <v>0</v>
      </c>
      <c r="Y536" s="3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customHeight="1" x14ac:dyDescent="0.4">
      <c r="A537" s="21" t="str">
        <f>生产方式演算表!A537</f>
        <v>pmg_道路_所有制</v>
      </c>
      <c r="B537" s="18" t="str">
        <f>IF(生产方式演算表!B537="","",生产方式演算表!B537)</f>
        <v>pm_重_法师所有</v>
      </c>
      <c r="C537" s="21">
        <f>生产方式演算表!C537</f>
        <v>8</v>
      </c>
      <c r="D537" s="22" t="str">
        <f>IF(生产方式演算表!F537="","",生产方式演算表!F537)</f>
        <v/>
      </c>
      <c r="E537" s="22" t="str">
        <f>IF(生产方式演算表!AO537="","",IF(LEN(生产方式演算表!AO537)=1,生产方式演算表!AO537,ROUND(生产方式演算表!AO537,-1)))</f>
        <v/>
      </c>
      <c r="F537" s="22" t="str">
        <f>IF(生产方式演算表!H537="","",生产方式演算表!H537)</f>
        <v/>
      </c>
      <c r="G537" s="22" t="str">
        <f>IF(生产方式演算表!AP537="","",IF(LEN(生产方式演算表!AP537)=1,生产方式演算表!AP537,ROUND(生产方式演算表!AP537,-1)))</f>
        <v/>
      </c>
      <c r="H537" s="22" t="str">
        <f>IF(生产方式演算表!J537="","",生产方式演算表!J537)</f>
        <v/>
      </c>
      <c r="I537" s="22" t="str">
        <f>IF(生产方式演算表!AQ537="","",IF(LEN(生产方式演算表!AQ537)=1,生产方式演算表!AQ537,ROUND(生产方式演算表!AQ537,-1)))</f>
        <v/>
      </c>
      <c r="J537" s="24" t="str">
        <f>IF(生产方式演算表!AR537=0,"","运力")</f>
        <v/>
      </c>
      <c r="K537" s="24" t="str">
        <f>IF(J537="","",IF(LEN(生产方式演算表!AR537)=1,生产方式演算表!AR537,ROUND(生产方式演算表!AR537,-1)))</f>
        <v/>
      </c>
      <c r="L537" s="3" t="str">
        <f>IF(生产方式演算表!O537="","",生产方式演算表!O537)</f>
        <v>法师</v>
      </c>
      <c r="M537" s="3">
        <f>IF(生产方式演算表!AT537="","",ROUND(生产方式演算表!AT537,-1))</f>
        <v>50</v>
      </c>
      <c r="N537" s="3" t="str">
        <f>IF(生产方式演算表!Q537="","",生产方式演算表!Q537)</f>
        <v>法士</v>
      </c>
      <c r="O537" s="3">
        <f>IF(生产方式演算表!AU537="","",ROUND(生产方式演算表!AU537,-1))</f>
        <v>310</v>
      </c>
      <c r="P537" s="3" t="str">
        <f>IF(生产方式演算表!S537="","",生产方式演算表!S537)</f>
        <v/>
      </c>
      <c r="Q537" s="3" t="str">
        <f>IF(生产方式演算表!AV537="","",ROUND(生产方式演算表!AV537,-1))</f>
        <v/>
      </c>
      <c r="R537" s="3" t="str">
        <f>IF(生产方式演算表!V537="","",生产方式演算表!V537)</f>
        <v/>
      </c>
      <c r="S537" s="3" t="str">
        <f>IF(生产方式演算表!AW537="","",IF(LEN(生产方式演算表!AW537)=1,生产方式演算表!AW537,ROUND(生产方式演算表!AW537,-1)))</f>
        <v/>
      </c>
      <c r="T537" s="3" t="str">
        <f>IF(生产方式演算表!X537="","",生产方式演算表!X537)</f>
        <v/>
      </c>
      <c r="U537" s="3" t="str">
        <f>IF(生产方式演算表!AX537="","",IF(LEN(生产方式演算表!AX537)=1,生产方式演算表!AX537,ROUND(生产方式演算表!AX537,-1)))</f>
        <v/>
      </c>
      <c r="V537" s="3">
        <f t="shared" si="32"/>
        <v>0</v>
      </c>
      <c r="W537" s="3">
        <f t="shared" si="33"/>
        <v>159</v>
      </c>
      <c r="X537" s="3">
        <f t="shared" si="34"/>
        <v>0</v>
      </c>
      <c r="Y537" s="3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customHeight="1" x14ac:dyDescent="0.4">
      <c r="A538" s="21" t="str">
        <f>生产方式演算表!A538</f>
        <v>pmg_铁路_基础生产</v>
      </c>
      <c r="B538" s="18" t="str">
        <f>IF(生产方式演算表!B538="","",生产方式演算表!B538)</f>
        <v>pm_蒸汽列车</v>
      </c>
      <c r="C538" s="21">
        <f>生产方式演算表!C538</f>
        <v>1</v>
      </c>
      <c r="D538" s="22" t="str">
        <f>IF(生产方式演算表!F538="","",生产方式演算表!F538)</f>
        <v>钢铁</v>
      </c>
      <c r="E538" s="22">
        <f>IF(生产方式演算表!AO538="","",IF(LEN(生产方式演算表!AO538)=1,生产方式演算表!AO538,ROUND(生产方式演算表!AO538,-1)))</f>
        <v>20</v>
      </c>
      <c r="F538" s="22" t="str">
        <f>IF(生产方式演算表!H538="","",生产方式演算表!H538)</f>
        <v>煤</v>
      </c>
      <c r="G538" s="22">
        <f>IF(生产方式演算表!AP538="","",IF(LEN(生产方式演算表!AP538)=1,生产方式演算表!AP538,ROUND(生产方式演算表!AP538,-1)))</f>
        <v>40</v>
      </c>
      <c r="H538" s="22" t="str">
        <f>IF(生产方式演算表!J538="","",生产方式演算表!J538)</f>
        <v/>
      </c>
      <c r="I538" s="22" t="str">
        <f>IF(生产方式演算表!AQ538="","",IF(LEN(生产方式演算表!AQ538)=1,生产方式演算表!AQ538,ROUND(生产方式演算表!AQ538,-1)))</f>
        <v/>
      </c>
      <c r="J538" s="24" t="str">
        <f>IF(生产方式演算表!AR538=0,"","运力")</f>
        <v/>
      </c>
      <c r="K538" s="24" t="str">
        <f>IF(J538="","",IF(LEN(生产方式演算表!AR538)=1,生产方式演算表!AR538,ROUND(生产方式演算表!AR538,-1)))</f>
        <v/>
      </c>
      <c r="L538" s="3" t="str">
        <f>IF(生产方式演算表!O538="","",生产方式演算表!O538)</f>
        <v>劳工</v>
      </c>
      <c r="M538" s="3">
        <f>IF(生产方式演算表!AT538="","",ROUND(生产方式演算表!AT538,-1))</f>
        <v>3940</v>
      </c>
      <c r="N538" s="3" t="str">
        <f>IF(生产方式演算表!Q538="","",生产方式演算表!Q538)</f>
        <v>工程师</v>
      </c>
      <c r="O538" s="3">
        <f>IF(生产方式演算表!AU538="","",ROUND(生产方式演算表!AU538,-1))</f>
        <v>200</v>
      </c>
      <c r="P538" s="3" t="str">
        <f>IF(生产方式演算表!S538="","",生产方式演算表!S538)</f>
        <v/>
      </c>
      <c r="Q538" s="3" t="str">
        <f>IF(生产方式演算表!AV538="","",ROUND(生产方式演算表!AV538,-1))</f>
        <v/>
      </c>
      <c r="R538" s="3" t="str">
        <f>IF(生产方式演算表!V538="","",生产方式演算表!V538)</f>
        <v>运力</v>
      </c>
      <c r="S538" s="3">
        <f>IF(生产方式演算表!AW538="","",IF(LEN(生产方式演算表!AW538)=1,生产方式演算表!AW538,ROUND(生产方式演算表!AW538,-1)))</f>
        <v>110</v>
      </c>
      <c r="T538" s="3" t="str">
        <f>IF(生产方式演算表!X538="","",生产方式演算表!X538)</f>
        <v/>
      </c>
      <c r="U538" s="3" t="str">
        <f>IF(生产方式演算表!AX538="","",IF(LEN(生产方式演算表!AX538)=1,生产方式演算表!AX538,ROUND(生产方式演算表!AX538,-1)))</f>
        <v/>
      </c>
      <c r="V538" s="3">
        <f t="shared" si="32"/>
        <v>2200</v>
      </c>
      <c r="W538" s="3">
        <f t="shared" si="33"/>
        <v>91</v>
      </c>
      <c r="X538" s="3">
        <f t="shared" si="34"/>
        <v>3300</v>
      </c>
      <c r="Y538" s="3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spans="1:34" ht="19.100000000000001" customHeight="1" x14ac:dyDescent="0.4">
      <c r="A539" s="21" t="str">
        <f>生产方式演算表!A539</f>
        <v>pmg_铁路_基础生产</v>
      </c>
      <c r="B539" s="18" t="str">
        <f>IF(生产方式演算表!B539="","",生产方式演算表!B539)</f>
        <v/>
      </c>
      <c r="C539" s="21">
        <f>生产方式演算表!C539</f>
        <v>2</v>
      </c>
      <c r="D539" s="22" t="str">
        <f>IF(生产方式演算表!F539="","",生产方式演算表!F539)</f>
        <v>钢铁</v>
      </c>
      <c r="E539" s="22">
        <f>IF(生产方式演算表!AO539="","",IF(LEN(生产方式演算表!AO539)=1,生产方式演算表!AO539,ROUND(生产方式演算表!AO539,-1)))</f>
        <v>30</v>
      </c>
      <c r="F539" s="22" t="str">
        <f>IF(生产方式演算表!H539="","",生产方式演算表!H539)</f>
        <v>煤</v>
      </c>
      <c r="G539" s="22">
        <f>IF(生产方式演算表!AP539="","",IF(LEN(生产方式演算表!AP539)=1,生产方式演算表!AP539,ROUND(生产方式演算表!AP539,-1)))</f>
        <v>50</v>
      </c>
      <c r="H539" s="22" t="str">
        <f>IF(生产方式演算表!J539="","",生产方式演算表!J539)</f>
        <v/>
      </c>
      <c r="I539" s="22" t="str">
        <f>IF(生产方式演算表!AQ539="","",IF(LEN(生产方式演算表!AQ539)=1,生产方式演算表!AQ539,ROUND(生产方式演算表!AQ539,-1)))</f>
        <v/>
      </c>
      <c r="J539" s="24" t="str">
        <f>IF(生产方式演算表!AR539=0,"","运力")</f>
        <v/>
      </c>
      <c r="K539" s="24" t="str">
        <f>IF(J539="","",IF(LEN(生产方式演算表!AR539)=1,生产方式演算表!AR539,ROUND(生产方式演算表!AR539,-1)))</f>
        <v/>
      </c>
      <c r="L539" s="3" t="str">
        <f>IF(生产方式演算表!O539="","",生产方式演算表!O539)</f>
        <v>劳工</v>
      </c>
      <c r="M539" s="3">
        <f>IF(生产方式演算表!AT539="","",ROUND(生产方式演算表!AT539,-1))</f>
        <v>3620</v>
      </c>
      <c r="N539" s="3" t="str">
        <f>IF(生产方式演算表!Q539="","",生产方式演算表!Q539)</f>
        <v>工程师</v>
      </c>
      <c r="O539" s="3">
        <f>IF(生产方式演算表!AU539="","",ROUND(生产方式演算表!AU539,-1))</f>
        <v>300</v>
      </c>
      <c r="P539" s="3" t="str">
        <f>IF(生产方式演算表!S539="","",生产方式演算表!S539)</f>
        <v/>
      </c>
      <c r="Q539" s="3" t="str">
        <f>IF(生产方式演算表!AV539="","",ROUND(生产方式演算表!AV539,-1))</f>
        <v/>
      </c>
      <c r="R539" s="3" t="str">
        <f>IF(生产方式演算表!V539="","",生产方式演算表!V539)</f>
        <v>运力</v>
      </c>
      <c r="S539" s="3">
        <f>IF(生产方式演算表!AW539="","",IF(LEN(生产方式演算表!AW539)=1,生产方式演算表!AW539,ROUND(生产方式演算表!AW539,-1)))</f>
        <v>150</v>
      </c>
      <c r="T539" s="3" t="str">
        <f>IF(生产方式演算表!X539="","",生产方式演算表!X539)</f>
        <v/>
      </c>
      <c r="U539" s="3" t="str">
        <f>IF(生产方式演算表!AX539="","",IF(LEN(生产方式演算表!AX539)=1,生产方式演算表!AX539,ROUND(生产方式演算表!AX539,-1)))</f>
        <v/>
      </c>
      <c r="V539" s="3">
        <f t="shared" si="32"/>
        <v>3000</v>
      </c>
      <c r="W539" s="3">
        <f t="shared" si="33"/>
        <v>87</v>
      </c>
      <c r="X539" s="3">
        <f t="shared" si="34"/>
        <v>4500</v>
      </c>
      <c r="Y539" s="3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spans="1:34" ht="19.100000000000001" customHeight="1" x14ac:dyDescent="0.4">
      <c r="A540" s="21" t="str">
        <f>生产方式演算表!A540</f>
        <v>pmg_铁路_基础生产</v>
      </c>
      <c r="B540" s="18" t="str">
        <f>IF(生产方式演算表!B540="","",生产方式演算表!B540)</f>
        <v>pm_高压列车</v>
      </c>
      <c r="C540" s="21">
        <f>生产方式演算表!C540</f>
        <v>3</v>
      </c>
      <c r="D540" s="22" t="str">
        <f>IF(生产方式演算表!F540="","",生产方式演算表!F540)</f>
        <v>钢铁</v>
      </c>
      <c r="E540" s="22">
        <f>IF(生产方式演算表!AO540="","",IF(LEN(生产方式演算表!AO540)=1,生产方式演算表!AO540,ROUND(生产方式演算表!AO540,-1)))</f>
        <v>30</v>
      </c>
      <c r="F540" s="22" t="str">
        <f>IF(生产方式演算表!H540="","",生产方式演算表!H540)</f>
        <v>煤</v>
      </c>
      <c r="G540" s="22">
        <f>IF(生产方式演算表!AP540="","",IF(LEN(生产方式演算表!AP540)=1,生产方式演算表!AP540,ROUND(生产方式演算表!AP540,-1)))</f>
        <v>50</v>
      </c>
      <c r="H540" s="22" t="str">
        <f>IF(生产方式演算表!J540="","",生产方式演算表!J540)</f>
        <v>科学引擎</v>
      </c>
      <c r="I540" s="22">
        <f>IF(生产方式演算表!AQ540="","",IF(LEN(生产方式演算表!AQ540)=1,生产方式演算表!AQ540,ROUND(生产方式演算表!AQ540,-1)))</f>
        <v>10</v>
      </c>
      <c r="J540" s="24" t="str">
        <f>IF(生产方式演算表!AR540=0,"","运力")</f>
        <v/>
      </c>
      <c r="K540" s="24" t="str">
        <f>IF(J540="","",IF(LEN(生产方式演算表!AR540)=1,生产方式演算表!AR540,ROUND(生产方式演算表!AR540,-1)))</f>
        <v/>
      </c>
      <c r="L540" s="3" t="str">
        <f>IF(生产方式演算表!O540="","",生产方式演算表!O540)</f>
        <v>劳工</v>
      </c>
      <c r="M540" s="3">
        <f>IF(生产方式演算表!AT540="","",ROUND(生产方式演算表!AT540,-1))</f>
        <v>3350</v>
      </c>
      <c r="N540" s="3" t="str">
        <f>IF(生产方式演算表!Q540="","",生产方式演算表!Q540)</f>
        <v>工程师</v>
      </c>
      <c r="O540" s="3">
        <f>IF(生产方式演算表!AU540="","",ROUND(生产方式演算表!AU540,-1))</f>
        <v>390</v>
      </c>
      <c r="P540" s="3" t="str">
        <f>IF(生产方式演算表!S540="","",生产方式演算表!S540)</f>
        <v/>
      </c>
      <c r="Q540" s="3" t="str">
        <f>IF(生产方式演算表!AV540="","",ROUND(生产方式演算表!AV540,-1))</f>
        <v/>
      </c>
      <c r="R540" s="3" t="str">
        <f>IF(生产方式演算表!V540="","",生产方式演算表!V540)</f>
        <v>运力</v>
      </c>
      <c r="S540" s="3">
        <f>IF(生产方式演算表!AW540="","",IF(LEN(生产方式演算表!AW540)=1,生产方式演算表!AW540,ROUND(生产方式演算表!AW540,-1)))</f>
        <v>170</v>
      </c>
      <c r="T540" s="3" t="str">
        <f>IF(生产方式演算表!X540="","",生产方式演算表!X540)</f>
        <v/>
      </c>
      <c r="U540" s="3" t="str">
        <f>IF(生产方式演算表!AX540="","",IF(LEN(生产方式演算表!AX540)=1,生产方式演算表!AX540,ROUND(生产方式演算表!AX540,-1)))</f>
        <v/>
      </c>
      <c r="V540" s="3">
        <f t="shared" si="32"/>
        <v>3600</v>
      </c>
      <c r="W540" s="3">
        <f t="shared" si="33"/>
        <v>83</v>
      </c>
      <c r="X540" s="3">
        <f t="shared" si="34"/>
        <v>5100</v>
      </c>
      <c r="Y540" s="3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spans="1:34" ht="19.100000000000001" customHeight="1" x14ac:dyDescent="0.4">
      <c r="A541" s="21" t="str">
        <f>生产方式演算表!A541</f>
        <v>pmg_铁路_基础生产</v>
      </c>
      <c r="B541" s="18" t="str">
        <f>IF(生产方式演算表!B541="","",生产方式演算表!B541)</f>
        <v/>
      </c>
      <c r="C541" s="21">
        <f>生产方式演算表!C541</f>
        <v>4</v>
      </c>
      <c r="D541" s="22" t="str">
        <f>IF(生产方式演算表!F541="","",生产方式演算表!F541)</f>
        <v>钢铁</v>
      </c>
      <c r="E541" s="22">
        <f>IF(生产方式演算表!AO541="","",IF(LEN(生产方式演算表!AO541)=1,生产方式演算表!AO541,ROUND(生产方式演算表!AO541,-1)))</f>
        <v>40</v>
      </c>
      <c r="F541" s="22" t="str">
        <f>IF(生产方式演算表!H541="","",生产方式演算表!H541)</f>
        <v>煤</v>
      </c>
      <c r="G541" s="22">
        <f>IF(生产方式演算表!AP541="","",IF(LEN(生产方式演算表!AP541)=1,生产方式演算表!AP541,ROUND(生产方式演算表!AP541,-1)))</f>
        <v>70</v>
      </c>
      <c r="H541" s="22" t="str">
        <f>IF(生产方式演算表!J541="","",生产方式演算表!J541)</f>
        <v/>
      </c>
      <c r="I541" s="22" t="str">
        <f>IF(生产方式演算表!AQ541="","",IF(LEN(生产方式演算表!AQ541)=1,生产方式演算表!AQ541,ROUND(生产方式演算表!AQ541,-1)))</f>
        <v/>
      </c>
      <c r="J541" s="24" t="str">
        <f>IF(生产方式演算表!AR541=0,"","运力")</f>
        <v/>
      </c>
      <c r="K541" s="24" t="str">
        <f>IF(J541="","",IF(LEN(生产方式演算表!AR541)=1,生产方式演算表!AR541,ROUND(生产方式演算表!AR541,-1)))</f>
        <v/>
      </c>
      <c r="L541" s="3" t="str">
        <f>IF(生产方式演算表!O541="","",生产方式演算表!O541)</f>
        <v>劳工</v>
      </c>
      <c r="M541" s="3">
        <f>IF(生产方式演算表!AT541="","",ROUND(生产方式演算表!AT541,-1))</f>
        <v>3120</v>
      </c>
      <c r="N541" s="3" t="str">
        <f>IF(生产方式演算表!Q541="","",生产方式演算表!Q541)</f>
        <v>工程师</v>
      </c>
      <c r="O541" s="3">
        <f>IF(生产方式演算表!AU541="","",ROUND(生产方式演算表!AU541,-1))</f>
        <v>470</v>
      </c>
      <c r="P541" s="3" t="str">
        <f>IF(生产方式演算表!S541="","",生产方式演算表!S541)</f>
        <v/>
      </c>
      <c r="Q541" s="3" t="str">
        <f>IF(生产方式演算表!AV541="","",ROUND(生产方式演算表!AV541,-1))</f>
        <v/>
      </c>
      <c r="R541" s="3" t="str">
        <f>IF(生产方式演算表!V541="","",生产方式演算表!V541)</f>
        <v>运力</v>
      </c>
      <c r="S541" s="3">
        <f>IF(生产方式演算表!AW541="","",IF(LEN(生产方式演算表!AW541)=1,生产方式演算表!AW541,ROUND(生产方式演算表!AW541,-1)))</f>
        <v>200</v>
      </c>
      <c r="T541" s="3" t="str">
        <f>IF(生产方式演算表!X541="","",生产方式演算表!X541)</f>
        <v/>
      </c>
      <c r="U541" s="3" t="str">
        <f>IF(生产方式演算表!AX541="","",IF(LEN(生产方式演算表!AX541)=1,生产方式演算表!AX541,ROUND(生产方式演算表!AX541,-1)))</f>
        <v/>
      </c>
      <c r="V541" s="3">
        <f t="shared" si="32"/>
        <v>4100</v>
      </c>
      <c r="W541" s="3">
        <f t="shared" si="33"/>
        <v>79</v>
      </c>
      <c r="X541" s="3">
        <f t="shared" si="34"/>
        <v>6000</v>
      </c>
      <c r="Y541" s="3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spans="1:34" ht="19.100000000000001" customHeight="1" x14ac:dyDescent="0.4">
      <c r="A542" s="21" t="str">
        <f>生产方式演算表!A542</f>
        <v>pmg_铁路_基础生产</v>
      </c>
      <c r="B542" s="18" t="str">
        <f>IF(生产方式演算表!B542="","",生产方式演算表!B542)</f>
        <v>pm_超流体列车</v>
      </c>
      <c r="C542" s="21">
        <f>生产方式演算表!C542</f>
        <v>5</v>
      </c>
      <c r="D542" s="22" t="str">
        <f>IF(生产方式演算表!F542="","",生产方式演算表!F542)</f>
        <v>秘银</v>
      </c>
      <c r="E542" s="22">
        <f>IF(生产方式演算表!AO542="","",IF(LEN(生产方式演算表!AO542)=1,生产方式演算表!AO542,ROUND(生产方式演算表!AO542,-1)))</f>
        <v>20</v>
      </c>
      <c r="F542" s="22" t="str">
        <f>IF(生产方式演算表!H542="","",生产方式演算表!H542)</f>
        <v>煤</v>
      </c>
      <c r="G542" s="22">
        <f>IF(生产方式演算表!AP542="","",IF(LEN(生产方式演算表!AP542)=1,生产方式演算表!AP542,ROUND(生产方式演算表!AP542,-1)))</f>
        <v>70</v>
      </c>
      <c r="H542" s="22" t="str">
        <f>IF(生产方式演算表!J542="","",生产方式演算表!J542)</f>
        <v>魔导引擎</v>
      </c>
      <c r="I542" s="22">
        <f>IF(生产方式演算表!AQ542="","",IF(LEN(生产方式演算表!AQ542)=1,生产方式演算表!AQ542,ROUND(生产方式演算表!AQ542,-1)))</f>
        <v>10</v>
      </c>
      <c r="J542" s="24" t="str">
        <f>IF(生产方式演算表!AR542=0,"","运力")</f>
        <v/>
      </c>
      <c r="K542" s="24" t="str">
        <f>IF(J542="","",IF(LEN(生产方式演算表!AR542)=1,生产方式演算表!AR542,ROUND(生产方式演算表!AR542,-1)))</f>
        <v/>
      </c>
      <c r="L542" s="3" t="str">
        <f>IF(生产方式演算表!O542="","",生产方式演算表!O542)</f>
        <v>劳工</v>
      </c>
      <c r="M542" s="3">
        <f>IF(生产方式演算表!AT542="","",ROUND(生产方式演算表!AT542,-1))</f>
        <v>2140</v>
      </c>
      <c r="N542" s="3" t="str">
        <f>IF(生产方式演算表!Q542="","",生产方式演算表!Q542)</f>
        <v>工程师</v>
      </c>
      <c r="O542" s="3">
        <f>IF(生产方式演算表!AU542="","",ROUND(生产方式演算表!AU542,-1))</f>
        <v>520</v>
      </c>
      <c r="P542" s="3" t="str">
        <f>IF(生产方式演算表!S542="","",生产方式演算表!S542)</f>
        <v>法士</v>
      </c>
      <c r="Q542" s="3">
        <f>IF(生产方式演算表!AV542="","",ROUND(生产方式演算表!AV542,-1))</f>
        <v>210</v>
      </c>
      <c r="R542" s="3" t="str">
        <f>IF(生产方式演算表!V542="","",生产方式演算表!V542)</f>
        <v>运力</v>
      </c>
      <c r="S542" s="3">
        <f>IF(生产方式演算表!AW542="","",IF(LEN(生产方式演算表!AW542)=1,生产方式演算表!AW542,ROUND(生产方式演算表!AW542,-1)))</f>
        <v>220</v>
      </c>
      <c r="T542" s="3" t="str">
        <f>IF(生产方式演算表!X542="","",生产方式演算表!X542)</f>
        <v/>
      </c>
      <c r="U542" s="3" t="str">
        <f>IF(生产方式演算表!AX542="","",IF(LEN(生产方式演算表!AX542)=1,生产方式演算表!AX542,ROUND(生产方式演算表!AX542,-1)))</f>
        <v/>
      </c>
      <c r="V542" s="3">
        <f t="shared" si="32"/>
        <v>4500</v>
      </c>
      <c r="W542" s="3">
        <f t="shared" si="33"/>
        <v>58</v>
      </c>
      <c r="X542" s="3">
        <f t="shared" si="34"/>
        <v>6600</v>
      </c>
      <c r="Y542" s="3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spans="1:34" ht="19.100000000000001" customHeight="1" x14ac:dyDescent="0.4">
      <c r="A543" s="21" t="str">
        <f>生产方式演算表!A543</f>
        <v>pmg_铁路_所有制</v>
      </c>
      <c r="B543" s="18" t="str">
        <f>IF(生产方式演算表!B543="","",生产方式演算表!B543)</f>
        <v>pm_重_商人行会</v>
      </c>
      <c r="C543" s="21">
        <f>生产方式演算表!C543</f>
        <v>1</v>
      </c>
      <c r="D543" s="22" t="str">
        <f>IF(生产方式演算表!F543="","",生产方式演算表!F543)</f>
        <v/>
      </c>
      <c r="E543" s="22" t="str">
        <f>IF(生产方式演算表!AO543="","",IF(LEN(生产方式演算表!AO543)=1,生产方式演算表!AO543,ROUND(生产方式演算表!AO543,-1)))</f>
        <v/>
      </c>
      <c r="F543" s="22" t="str">
        <f>IF(生产方式演算表!H543="","",生产方式演算表!H543)</f>
        <v/>
      </c>
      <c r="G543" s="22" t="str">
        <f>IF(生产方式演算表!AP543="","",IF(LEN(生产方式演算表!AP543)=1,生产方式演算表!AP543,ROUND(生产方式演算表!AP543,-1)))</f>
        <v/>
      </c>
      <c r="H543" s="22" t="str">
        <f>IF(生产方式演算表!J543="","",生产方式演算表!J543)</f>
        <v/>
      </c>
      <c r="I543" s="22" t="str">
        <f>IF(生产方式演算表!AQ543="","",IF(LEN(生产方式演算表!AQ543)=1,生产方式演算表!AQ543,ROUND(生产方式演算表!AQ543,-1)))</f>
        <v/>
      </c>
      <c r="J543" s="24" t="str">
        <f>IF(生产方式演算表!AR543=0,"","运力")</f>
        <v/>
      </c>
      <c r="K543" s="24" t="str">
        <f>IF(J543="","",IF(LEN(生产方式演算表!AR543)=1,生产方式演算表!AR543,ROUND(生产方式演算表!AR543,-1)))</f>
        <v/>
      </c>
      <c r="L543" s="3" t="str">
        <f>IF(生产方式演算表!O543="","",生产方式演算表!O543)</f>
        <v>职员</v>
      </c>
      <c r="M543" s="3">
        <f>IF(生产方式演算表!AT543="","",ROUND(生产方式演算表!AT543,-1))</f>
        <v>420</v>
      </c>
      <c r="N543" s="3" t="str">
        <f>IF(生产方式演算表!Q543="","",生产方式演算表!Q543)</f>
        <v>贵族</v>
      </c>
      <c r="O543" s="3">
        <f>IF(生产方式演算表!AU543="","",ROUND(生产方式演算表!AU543,-1))</f>
        <v>50</v>
      </c>
      <c r="P543" s="3" t="str">
        <f>IF(生产方式演算表!S543="","",生产方式演算表!S543)</f>
        <v/>
      </c>
      <c r="Q543" s="3" t="str">
        <f>IF(生产方式演算表!AV543="","",ROUND(生产方式演算表!AV543,-1))</f>
        <v/>
      </c>
      <c r="R543" s="3" t="str">
        <f>IF(生产方式演算表!V543="","",生产方式演算表!V543)</f>
        <v/>
      </c>
      <c r="S543" s="3" t="str">
        <f>IF(生产方式演算表!AW543="","",IF(LEN(生产方式演算表!AW543)=1,生产方式演算表!AW543,ROUND(生产方式演算表!AW543,-1)))</f>
        <v/>
      </c>
      <c r="T543" s="3" t="str">
        <f>IF(生产方式演算表!X543="","",生产方式演算表!X543)</f>
        <v/>
      </c>
      <c r="U543" s="3" t="str">
        <f>IF(生产方式演算表!AX543="","",IF(LEN(生产方式演算表!AX543)=1,生产方式演算表!AX543,ROUND(生产方式演算表!AX543,-1)))</f>
        <v/>
      </c>
      <c r="V543" s="3">
        <f t="shared" si="32"/>
        <v>0</v>
      </c>
      <c r="W543" s="3">
        <f t="shared" si="33"/>
        <v>21</v>
      </c>
      <c r="X543" s="3">
        <f t="shared" si="34"/>
        <v>0</v>
      </c>
      <c r="Y543" s="3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1" t="str">
        <f>生产方式演算表!A544</f>
        <v>pmg_铁路_所有制</v>
      </c>
      <c r="B544" s="18" t="str">
        <f>IF(生产方式演算表!B544="","",生产方式演算表!B544)</f>
        <v>pm_重_教会所有</v>
      </c>
      <c r="C544" s="21">
        <f>生产方式演算表!C544</f>
        <v>2</v>
      </c>
      <c r="D544" s="22" t="str">
        <f>IF(生产方式演算表!F544="","",生产方式演算表!F544)</f>
        <v/>
      </c>
      <c r="E544" s="22" t="str">
        <f>IF(生产方式演算表!AO544="","",IF(LEN(生产方式演算表!AO544)=1,生产方式演算表!AO544,ROUND(生产方式演算表!AO544,-1)))</f>
        <v/>
      </c>
      <c r="F544" s="22" t="str">
        <f>IF(生产方式演算表!H544="","",生产方式演算表!H544)</f>
        <v/>
      </c>
      <c r="G544" s="22" t="str">
        <f>IF(生产方式演算表!AP544="","",IF(LEN(生产方式演算表!AP544)=1,生产方式演算表!AP544,ROUND(生产方式演算表!AP544,-1)))</f>
        <v/>
      </c>
      <c r="H544" s="22" t="str">
        <f>IF(生产方式演算表!J544="","",生产方式演算表!J544)</f>
        <v/>
      </c>
      <c r="I544" s="22" t="str">
        <f>IF(生产方式演算表!AQ544="","",IF(LEN(生产方式演算表!AQ544)=1,生产方式演算表!AQ544,ROUND(生产方式演算表!AQ544,-1)))</f>
        <v/>
      </c>
      <c r="J544" s="24" t="str">
        <f>IF(生产方式演算表!AR544=0,"","运力")</f>
        <v/>
      </c>
      <c r="K544" s="24" t="str">
        <f>IF(J544="","",IF(LEN(生产方式演算表!AR544)=1,生产方式演算表!AR544,ROUND(生产方式演算表!AR544,-1)))</f>
        <v/>
      </c>
      <c r="L544" s="3" t="str">
        <f>IF(生产方式演算表!O544="","",生产方式演算表!O544)</f>
        <v>教士</v>
      </c>
      <c r="M544" s="3">
        <f>IF(生产方式演算表!AT544="","",ROUND(生产方式演算表!AT544,-1))</f>
        <v>530</v>
      </c>
      <c r="N544" s="3" t="str">
        <f>IF(生产方式演算表!Q544="","",生产方式演算表!Q544)</f>
        <v/>
      </c>
      <c r="O544" s="3" t="str">
        <f>IF(生产方式演算表!AU544="","",ROUND(生产方式演算表!AU544,-1))</f>
        <v/>
      </c>
      <c r="P544" s="3" t="str">
        <f>IF(生产方式演算表!S544="","",生产方式演算表!S544)</f>
        <v/>
      </c>
      <c r="Q544" s="3" t="str">
        <f>IF(生产方式演算表!AV544="","",ROUND(生产方式演算表!AV544,-1))</f>
        <v/>
      </c>
      <c r="R544" s="3" t="str">
        <f>IF(生产方式演算表!V544="","",生产方式演算表!V544)</f>
        <v/>
      </c>
      <c r="S544" s="3" t="str">
        <f>IF(生产方式演算表!AW544="","",IF(LEN(生产方式演算表!AW544)=1,生产方式演算表!AW544,ROUND(生产方式演算表!AW544,-1)))</f>
        <v/>
      </c>
      <c r="T544" s="3" t="str">
        <f>IF(生产方式演算表!X544="","",生产方式演算表!X544)</f>
        <v/>
      </c>
      <c r="U544" s="3" t="str">
        <f>IF(生产方式演算表!AX544="","",IF(LEN(生产方式演算表!AX544)=1,生产方式演算表!AX544,ROUND(生产方式演算表!AX544,-1)))</f>
        <v/>
      </c>
      <c r="V544" s="3">
        <f t="shared" si="32"/>
        <v>0</v>
      </c>
      <c r="W544" s="3">
        <f t="shared" si="33"/>
        <v>35</v>
      </c>
      <c r="X544" s="3">
        <f t="shared" si="34"/>
        <v>0</v>
      </c>
      <c r="Y544" s="3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1" t="str">
        <f>生产方式演算表!A545</f>
        <v>pmg_铁路_所有制</v>
      </c>
      <c r="B545" s="18" t="str">
        <f>IF(生产方式演算表!B545="","",生产方式演算表!B545)</f>
        <v>pm_重_私人运营</v>
      </c>
      <c r="C545" s="21">
        <f>生产方式演算表!C545</f>
        <v>3</v>
      </c>
      <c r="D545" s="22" t="str">
        <f>IF(生产方式演算表!F545="","",生产方式演算表!F545)</f>
        <v/>
      </c>
      <c r="E545" s="22" t="str">
        <f>IF(生产方式演算表!AO545="","",IF(LEN(生产方式演算表!AO545)=1,生产方式演算表!AO545,ROUND(生产方式演算表!AO545,-1)))</f>
        <v/>
      </c>
      <c r="F545" s="22" t="str">
        <f>IF(生产方式演算表!H545="","",生产方式演算表!H545)</f>
        <v/>
      </c>
      <c r="G545" s="22" t="str">
        <f>IF(生产方式演算表!AP545="","",IF(LEN(生产方式演算表!AP545)=1,生产方式演算表!AP545,ROUND(生产方式演算表!AP545,-1)))</f>
        <v/>
      </c>
      <c r="H545" s="22" t="str">
        <f>IF(生产方式演算表!J545="","",生产方式演算表!J545)</f>
        <v/>
      </c>
      <c r="I545" s="22" t="str">
        <f>IF(生产方式演算表!AQ545="","",IF(LEN(生产方式演算表!AQ545)=1,生产方式演算表!AQ545,ROUND(生产方式演算表!AQ545,-1)))</f>
        <v/>
      </c>
      <c r="J545" s="24" t="str">
        <f>IF(生产方式演算表!AR545=0,"","运力")</f>
        <v/>
      </c>
      <c r="K545" s="24" t="str">
        <f>IF(J545="","",IF(LEN(生产方式演算表!AR545)=1,生产方式演算表!AR545,ROUND(生产方式演算表!AR545,-1)))</f>
        <v/>
      </c>
      <c r="L545" s="3" t="str">
        <f>IF(生产方式演算表!O545="","",生产方式演算表!O545)</f>
        <v>资本家</v>
      </c>
      <c r="M545" s="3">
        <f>IF(生产方式演算表!AT545="","",ROUND(生产方式演算表!AT545,-1))</f>
        <v>140</v>
      </c>
      <c r="N545" s="3" t="str">
        <f>IF(生产方式演算表!Q545="","",生产方式演算表!Q545)</f>
        <v>职员</v>
      </c>
      <c r="O545" s="3">
        <f>IF(生产方式演算表!AU545="","",ROUND(生产方式演算表!AU545,-1))</f>
        <v>370</v>
      </c>
      <c r="P545" s="3" t="str">
        <f>IF(生产方式演算表!S545="","",生产方式演算表!S545)</f>
        <v/>
      </c>
      <c r="Q545" s="3" t="str">
        <f>IF(生产方式演算表!AV545="","",ROUND(生产方式演算表!AV545,-1))</f>
        <v/>
      </c>
      <c r="R545" s="3" t="str">
        <f>IF(生产方式演算表!V545="","",生产方式演算表!V545)</f>
        <v/>
      </c>
      <c r="S545" s="3" t="str">
        <f>IF(生产方式演算表!AW545="","",IF(LEN(生产方式演算表!AW545)=1,生产方式演算表!AW545,ROUND(生产方式演算表!AW545,-1)))</f>
        <v/>
      </c>
      <c r="T545" s="3" t="str">
        <f>IF(生产方式演算表!X545="","",生产方式演算表!X545)</f>
        <v/>
      </c>
      <c r="U545" s="3" t="str">
        <f>IF(生产方式演算表!AX545="","",IF(LEN(生产方式演算表!AX545)=1,生产方式演算表!AX545,ROUND(生产方式演算表!AX545,-1)))</f>
        <v/>
      </c>
      <c r="V545" s="3">
        <f t="shared" si="32"/>
        <v>0</v>
      </c>
      <c r="W545" s="3">
        <f t="shared" si="33"/>
        <v>203</v>
      </c>
      <c r="X545" s="3">
        <f t="shared" si="34"/>
        <v>0</v>
      </c>
      <c r="Y545" s="3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1" t="str">
        <f>生产方式演算表!A546</f>
        <v>pmg_铁路_所有制</v>
      </c>
      <c r="B546" s="18" t="str">
        <f>IF(生产方式演算表!B546="","",生产方式演算表!B546)</f>
        <v>pm_重_公开交易</v>
      </c>
      <c r="C546" s="21">
        <f>生产方式演算表!C546</f>
        <v>4</v>
      </c>
      <c r="D546" s="22" t="str">
        <f>IF(生产方式演算表!F546="","",生产方式演算表!F546)</f>
        <v/>
      </c>
      <c r="E546" s="22" t="str">
        <f>IF(生产方式演算表!AO546="","",IF(LEN(生产方式演算表!AO546)=1,生产方式演算表!AO546,ROUND(生产方式演算表!AO546,-1)))</f>
        <v/>
      </c>
      <c r="F546" s="22" t="str">
        <f>IF(生产方式演算表!H546="","",生产方式演算表!H546)</f>
        <v/>
      </c>
      <c r="G546" s="22" t="str">
        <f>IF(生产方式演算表!AP546="","",IF(LEN(生产方式演算表!AP546)=1,生产方式演算表!AP546,ROUND(生产方式演算表!AP546,-1)))</f>
        <v/>
      </c>
      <c r="H546" s="22" t="str">
        <f>IF(生产方式演算表!J546="","",生产方式演算表!J546)</f>
        <v/>
      </c>
      <c r="I546" s="22" t="str">
        <f>IF(生产方式演算表!AQ546="","",IF(LEN(生产方式演算表!AQ546)=1,生产方式演算表!AQ546,ROUND(生产方式演算表!AQ546,-1)))</f>
        <v/>
      </c>
      <c r="J546" s="24" t="str">
        <f>IF(生产方式演算表!AR546=0,"","运力")</f>
        <v/>
      </c>
      <c r="K546" s="24" t="str">
        <f>IF(J546="","",IF(LEN(生产方式演算表!AR546)=1,生产方式演算表!AR546,ROUND(生产方式演算表!AR546,-1)))</f>
        <v/>
      </c>
      <c r="L546" s="3" t="str">
        <f>IF(生产方式演算表!O546="","",生产方式演算表!O546)</f>
        <v>资本家</v>
      </c>
      <c r="M546" s="3">
        <f>IF(生产方式演算表!AT546="","",ROUND(生产方式演算表!AT546,-1))</f>
        <v>70</v>
      </c>
      <c r="N546" s="3" t="str">
        <f>IF(生产方式演算表!Q546="","",生产方式演算表!Q546)</f>
        <v>职员</v>
      </c>
      <c r="O546" s="3">
        <f>IF(生产方式演算表!AU546="","",ROUND(生产方式演算表!AU546,-1))</f>
        <v>180</v>
      </c>
      <c r="P546" s="3" t="str">
        <f>IF(生产方式演算表!S546="","",生产方式演算表!S546)</f>
        <v/>
      </c>
      <c r="Q546" s="3" t="str">
        <f>IF(生产方式演算表!AV546="","",ROUND(生产方式演算表!AV546,-1))</f>
        <v/>
      </c>
      <c r="R546" s="3" t="str">
        <f>IF(生产方式演算表!V546="","",生产方式演算表!V546)</f>
        <v/>
      </c>
      <c r="S546" s="3" t="str">
        <f>IF(生产方式演算表!AW546="","",IF(LEN(生产方式演算表!AW546)=1,生产方式演算表!AW546,ROUND(生产方式演算表!AW546,-1)))</f>
        <v/>
      </c>
      <c r="T546" s="3" t="str">
        <f>IF(生产方式演算表!X546="","",生产方式演算表!X546)</f>
        <v/>
      </c>
      <c r="U546" s="3" t="str">
        <f>IF(生产方式演算表!AX546="","",IF(LEN(生产方式演算表!AX546)=1,生产方式演算表!AX546,ROUND(生产方式演算表!AX546,-1)))</f>
        <v/>
      </c>
      <c r="V546" s="3">
        <f t="shared" si="32"/>
        <v>0</v>
      </c>
      <c r="W546" s="3">
        <f t="shared" si="33"/>
        <v>100</v>
      </c>
      <c r="X546" s="3">
        <f t="shared" si="34"/>
        <v>0</v>
      </c>
      <c r="Y546" s="3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customHeight="1" x14ac:dyDescent="0.4">
      <c r="A547" s="21" t="str">
        <f>生产方式演算表!A547</f>
        <v>pmg_铁路_所有制</v>
      </c>
      <c r="B547" s="18" t="str">
        <f>IF(生产方式演算表!B547="","",生产方式演算表!B547)</f>
        <v>pm_重_政府运营</v>
      </c>
      <c r="C547" s="21">
        <f>生产方式演算表!C547</f>
        <v>5</v>
      </c>
      <c r="D547" s="22" t="str">
        <f>IF(生产方式演算表!F547="","",生产方式演算表!F547)</f>
        <v/>
      </c>
      <c r="E547" s="22" t="str">
        <f>IF(生产方式演算表!AO547="","",IF(LEN(生产方式演算表!AO547)=1,生产方式演算表!AO547,ROUND(生产方式演算表!AO547,-1)))</f>
        <v/>
      </c>
      <c r="F547" s="22" t="str">
        <f>IF(生产方式演算表!H547="","",生产方式演算表!H547)</f>
        <v/>
      </c>
      <c r="G547" s="22" t="str">
        <f>IF(生产方式演算表!AP547="","",IF(LEN(生产方式演算表!AP547)=1,生产方式演算表!AP547,ROUND(生产方式演算表!AP547,-1)))</f>
        <v/>
      </c>
      <c r="H547" s="22" t="str">
        <f>IF(生产方式演算表!J547="","",生产方式演算表!J547)</f>
        <v/>
      </c>
      <c r="I547" s="22" t="str">
        <f>IF(生产方式演算表!AQ547="","",IF(LEN(生产方式演算表!AQ547)=1,生产方式演算表!AQ547,ROUND(生产方式演算表!AQ547,-1)))</f>
        <v/>
      </c>
      <c r="J547" s="24" t="str">
        <f>IF(生产方式演算表!AR547=0,"","运力")</f>
        <v/>
      </c>
      <c r="K547" s="24" t="str">
        <f>IF(J547="","",IF(LEN(生产方式演算表!AR547)=1,生产方式演算表!AR547,ROUND(生产方式演算表!AR547,-1)))</f>
        <v/>
      </c>
      <c r="L547" s="3" t="str">
        <f>IF(生产方式演算表!O547="","",生产方式演算表!O547)</f>
        <v>官僚</v>
      </c>
      <c r="M547" s="3">
        <f>IF(生产方式演算表!AT547="","",ROUND(生产方式演算表!AT547,-1))</f>
        <v>600</v>
      </c>
      <c r="N547" s="3" t="str">
        <f>IF(生产方式演算表!Q547="","",生产方式演算表!Q547)</f>
        <v/>
      </c>
      <c r="O547" s="3" t="str">
        <f>IF(生产方式演算表!AU547="","",ROUND(生产方式演算表!AU547,-1))</f>
        <v/>
      </c>
      <c r="P547" s="3" t="str">
        <f>IF(生产方式演算表!S547="","",生产方式演算表!S547)</f>
        <v/>
      </c>
      <c r="Q547" s="3" t="str">
        <f>IF(生产方式演算表!AV547="","",ROUND(生产方式演算表!AV547,-1))</f>
        <v/>
      </c>
      <c r="R547" s="3" t="str">
        <f>IF(生产方式演算表!V547="","",生产方式演算表!V547)</f>
        <v/>
      </c>
      <c r="S547" s="3" t="str">
        <f>IF(生产方式演算表!AW547="","",IF(LEN(生产方式演算表!AW547)=1,生产方式演算表!AW547,ROUND(生产方式演算表!AW547,-1)))</f>
        <v/>
      </c>
      <c r="T547" s="3" t="str">
        <f>IF(生产方式演算表!X547="","",生产方式演算表!X547)</f>
        <v/>
      </c>
      <c r="U547" s="3" t="str">
        <f>IF(生产方式演算表!AX547="","",IF(LEN(生产方式演算表!AX547)=1,生产方式演算表!AX547,ROUND(生产方式演算表!AX547,-1)))</f>
        <v/>
      </c>
      <c r="V547" s="3">
        <f t="shared" si="32"/>
        <v>0</v>
      </c>
      <c r="W547" s="3">
        <f t="shared" si="33"/>
        <v>40</v>
      </c>
      <c r="X547" s="3">
        <f t="shared" si="34"/>
        <v>0</v>
      </c>
      <c r="Y547" s="3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customHeight="1" x14ac:dyDescent="0.4">
      <c r="A548" s="21" t="str">
        <f>生产方式演算表!A548</f>
        <v>pmg_铁路_所有制</v>
      </c>
      <c r="B548" s="18" t="str">
        <f>IF(生产方式演算表!B548="","",生产方式演算表!B548)</f>
        <v>pm_重_初级工人合作社</v>
      </c>
      <c r="C548" s="21">
        <f>生产方式演算表!C548</f>
        <v>6</v>
      </c>
      <c r="D548" s="22" t="str">
        <f>IF(生产方式演算表!F548="","",生产方式演算表!F548)</f>
        <v/>
      </c>
      <c r="E548" s="22" t="str">
        <f>IF(生产方式演算表!AO548="","",IF(LEN(生产方式演算表!AO548)=1,生产方式演算表!AO548,ROUND(生产方式演算表!AO548,-1)))</f>
        <v/>
      </c>
      <c r="F548" s="22" t="str">
        <f>IF(生产方式演算表!H548="","",生产方式演算表!H548)</f>
        <v/>
      </c>
      <c r="G548" s="22" t="str">
        <f>IF(生产方式演算表!AP548="","",IF(LEN(生产方式演算表!AP548)=1,生产方式演算表!AP548,ROUND(生产方式演算表!AP548,-1)))</f>
        <v/>
      </c>
      <c r="H548" s="22" t="str">
        <f>IF(生产方式演算表!J548="","",生产方式演算表!J548)</f>
        <v/>
      </c>
      <c r="I548" s="22" t="str">
        <f>IF(生产方式演算表!AQ548="","",IF(LEN(生产方式演算表!AQ548)=1,生产方式演算表!AQ548,ROUND(生产方式演算表!AQ548,-1)))</f>
        <v/>
      </c>
      <c r="J548" s="24" t="str">
        <f>IF(生产方式演算表!AR548=0,"","运力")</f>
        <v/>
      </c>
      <c r="K548" s="24" t="str">
        <f>IF(J548="","",IF(LEN(生产方式演算表!AR548)=1,生产方式演算表!AR548,ROUND(生产方式演算表!AR548,-1)))</f>
        <v/>
      </c>
      <c r="L548" s="3" t="str">
        <f>IF(生产方式演算表!O548="","",生产方式演算表!O548)</f>
        <v>劳工</v>
      </c>
      <c r="M548" s="3">
        <f>IF(生产方式演算表!AT548="","",ROUND(生产方式演算表!AT548,-1))</f>
        <v>300</v>
      </c>
      <c r="N548" s="3" t="str">
        <f>IF(生产方式演算表!Q548="","",生产方式演算表!Q548)</f>
        <v>工程师</v>
      </c>
      <c r="O548" s="3">
        <f>IF(生产方式演算表!AU548="","",ROUND(生产方式演算表!AU548,-1))</f>
        <v>200</v>
      </c>
      <c r="P548" s="3" t="str">
        <f>IF(生产方式演算表!S548="","",生产方式演算表!S548)</f>
        <v/>
      </c>
      <c r="Q548" s="3" t="str">
        <f>IF(生产方式演算表!AV548="","",ROUND(生产方式演算表!AV548,-1))</f>
        <v/>
      </c>
      <c r="R548" s="3" t="str">
        <f>IF(生产方式演算表!V548="","",生产方式演算表!V548)</f>
        <v/>
      </c>
      <c r="S548" s="3" t="str">
        <f>IF(生产方式演算表!AW548="","",IF(LEN(生产方式演算表!AW548)=1,生产方式演算表!AW548,ROUND(生产方式演算表!AW548,-1)))</f>
        <v/>
      </c>
      <c r="T548" s="3" t="str">
        <f>IF(生产方式演算表!X548="","",生产方式演算表!X548)</f>
        <v/>
      </c>
      <c r="U548" s="3" t="str">
        <f>IF(生产方式演算表!AX548="","",IF(LEN(生产方式演算表!AX548)=1,生产方式演算表!AX548,ROUND(生产方式演算表!AX548,-1)))</f>
        <v/>
      </c>
      <c r="V548" s="3">
        <f t="shared" si="32"/>
        <v>0</v>
      </c>
      <c r="W548" s="3">
        <f t="shared" si="33"/>
        <v>11</v>
      </c>
      <c r="X548" s="3">
        <f t="shared" si="34"/>
        <v>0</v>
      </c>
      <c r="Y548" s="3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customHeight="1" x14ac:dyDescent="0.4">
      <c r="A549" s="21" t="str">
        <f>生产方式演算表!A549</f>
        <v>pmg_铁路_所有制</v>
      </c>
      <c r="B549" s="18" t="str">
        <f>IF(生产方式演算表!B549="","",生产方式演算表!B549)</f>
        <v>pm_重_高级工人合作社</v>
      </c>
      <c r="C549" s="21">
        <f>生产方式演算表!C549</f>
        <v>7</v>
      </c>
      <c r="D549" s="22" t="str">
        <f>IF(生产方式演算表!F549="","",生产方式演算表!F549)</f>
        <v/>
      </c>
      <c r="E549" s="22" t="str">
        <f>IF(生产方式演算表!AO549="","",IF(LEN(生产方式演算表!AO549)=1,生产方式演算表!AO549,ROUND(生产方式演算表!AO549,-1)))</f>
        <v/>
      </c>
      <c r="F549" s="22" t="str">
        <f>IF(生产方式演算表!H549="","",生产方式演算表!H549)</f>
        <v/>
      </c>
      <c r="G549" s="22" t="str">
        <f>IF(生产方式演算表!AP549="","",IF(LEN(生产方式演算表!AP549)=1,生产方式演算表!AP549,ROUND(生产方式演算表!AP549,-1)))</f>
        <v/>
      </c>
      <c r="H549" s="22" t="str">
        <f>IF(生产方式演算表!J549="","",生产方式演算表!J549)</f>
        <v/>
      </c>
      <c r="I549" s="22" t="str">
        <f>IF(生产方式演算表!AQ549="","",IF(LEN(生产方式演算表!AQ549)=1,生产方式演算表!AQ549,ROUND(生产方式演算表!AQ549,-1)))</f>
        <v/>
      </c>
      <c r="J549" s="24" t="str">
        <f>IF(生产方式演算表!AR549=0,"","运力")</f>
        <v/>
      </c>
      <c r="K549" s="24" t="str">
        <f>IF(J549="","",IF(LEN(生产方式演算表!AR549)=1,生产方式演算表!AR549,ROUND(生产方式演算表!AR549,-1)))</f>
        <v/>
      </c>
      <c r="L549" s="3" t="str">
        <f>IF(生产方式演算表!O549="","",生产方式演算表!O549)</f>
        <v>劳工</v>
      </c>
      <c r="M549" s="3">
        <f>IF(生产方式演算表!AT549="","",ROUND(生产方式演算表!AT549,-1))</f>
        <v>150</v>
      </c>
      <c r="N549" s="3" t="str">
        <f>IF(生产方式演算表!Q549="","",生产方式演算表!Q549)</f>
        <v>工程师</v>
      </c>
      <c r="O549" s="3">
        <f>IF(生产方式演算表!AU549="","",ROUND(生产方式演算表!AU549,-1))</f>
        <v>130</v>
      </c>
      <c r="P549" s="3" t="str">
        <f>IF(生产方式演算表!S549="","",生产方式演算表!S549)</f>
        <v>法士</v>
      </c>
      <c r="Q549" s="3">
        <f>IF(生产方式演算表!AV549="","",ROUND(生产方式演算表!AV549,-1))</f>
        <v>90</v>
      </c>
      <c r="R549" s="3" t="str">
        <f>IF(生产方式演算表!V549="","",生产方式演算表!V549)</f>
        <v/>
      </c>
      <c r="S549" s="3" t="str">
        <f>IF(生产方式演算表!AW549="","",IF(LEN(生产方式演算表!AW549)=1,生产方式演算表!AW549,ROUND(生产方式演算表!AW549,-1)))</f>
        <v/>
      </c>
      <c r="T549" s="3" t="str">
        <f>IF(生产方式演算表!X549="","",生产方式演算表!X549)</f>
        <v/>
      </c>
      <c r="U549" s="3" t="str">
        <f>IF(生产方式演算表!AX549="","",IF(LEN(生产方式演算表!AX549)=1,生产方式演算表!AX549,ROUND(生产方式演算表!AX549,-1)))</f>
        <v/>
      </c>
      <c r="V549" s="3">
        <f t="shared" si="32"/>
        <v>0</v>
      </c>
      <c r="W549" s="3">
        <f t="shared" si="33"/>
        <v>6</v>
      </c>
      <c r="X549" s="3">
        <f t="shared" si="34"/>
        <v>0</v>
      </c>
      <c r="Y549" s="3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customHeight="1" x14ac:dyDescent="0.4">
      <c r="A550" s="21" t="str">
        <f>生产方式演算表!A550</f>
        <v>pmg_铁路_所有制</v>
      </c>
      <c r="B550" s="18" t="str">
        <f>IF(生产方式演算表!B550="","",生产方式演算表!B550)</f>
        <v>pm_重_法师所有</v>
      </c>
      <c r="C550" s="21">
        <f>生产方式演算表!C550</f>
        <v>8</v>
      </c>
      <c r="D550" s="22" t="str">
        <f>IF(生产方式演算表!F550="","",生产方式演算表!F550)</f>
        <v/>
      </c>
      <c r="E550" s="22" t="str">
        <f>IF(生产方式演算表!AO550="","",IF(LEN(生产方式演算表!AO550)=1,生产方式演算表!AO550,ROUND(生产方式演算表!AO550,-1)))</f>
        <v/>
      </c>
      <c r="F550" s="22" t="str">
        <f>IF(生产方式演算表!H550="","",生产方式演算表!H550)</f>
        <v/>
      </c>
      <c r="G550" s="22" t="str">
        <f>IF(生产方式演算表!AP550="","",IF(LEN(生产方式演算表!AP550)=1,生产方式演算表!AP550,ROUND(生产方式演算表!AP550,-1)))</f>
        <v/>
      </c>
      <c r="H550" s="22" t="str">
        <f>IF(生产方式演算表!J550="","",生产方式演算表!J550)</f>
        <v/>
      </c>
      <c r="I550" s="22" t="str">
        <f>IF(生产方式演算表!AQ550="","",IF(LEN(生产方式演算表!AQ550)=1,生产方式演算表!AQ550,ROUND(生产方式演算表!AQ550,-1)))</f>
        <v/>
      </c>
      <c r="J550" s="24" t="str">
        <f>IF(生产方式演算表!AR550=0,"","运力")</f>
        <v/>
      </c>
      <c r="K550" s="24" t="str">
        <f>IF(J550="","",IF(LEN(生产方式演算表!AR550)=1,生产方式演算表!AR550,ROUND(生产方式演算表!AR550,-1)))</f>
        <v/>
      </c>
      <c r="L550" s="3" t="str">
        <f>IF(生产方式演算表!O550="","",生产方式演算表!O550)</f>
        <v>法师</v>
      </c>
      <c r="M550" s="3">
        <f>IF(生产方式演算表!AT550="","",ROUND(生产方式演算表!AT550,-1))</f>
        <v>50</v>
      </c>
      <c r="N550" s="3" t="str">
        <f>IF(生产方式演算表!Q550="","",生产方式演算表!Q550)</f>
        <v>法士</v>
      </c>
      <c r="O550" s="3">
        <f>IF(生产方式演算表!AU550="","",ROUND(生产方式演算表!AU550,-1))</f>
        <v>310</v>
      </c>
      <c r="P550" s="3" t="str">
        <f>IF(生产方式演算表!S550="","",生产方式演算表!S550)</f>
        <v/>
      </c>
      <c r="Q550" s="3" t="str">
        <f>IF(生产方式演算表!AV550="","",ROUND(生产方式演算表!AV550,-1))</f>
        <v/>
      </c>
      <c r="R550" s="3" t="str">
        <f>IF(生产方式演算表!V550="","",生产方式演算表!V550)</f>
        <v/>
      </c>
      <c r="S550" s="3" t="str">
        <f>IF(生产方式演算表!AW550="","",IF(LEN(生产方式演算表!AW550)=1,生产方式演算表!AW550,ROUND(生产方式演算表!AW550,-1)))</f>
        <v/>
      </c>
      <c r="T550" s="3" t="str">
        <f>IF(生产方式演算表!X550="","",生产方式演算表!X550)</f>
        <v/>
      </c>
      <c r="U550" s="3" t="str">
        <f>IF(生产方式演算表!AX550="","",IF(LEN(生产方式演算表!AX550)=1,生产方式演算表!AX550,ROUND(生产方式演算表!AX550,-1)))</f>
        <v/>
      </c>
      <c r="V550" s="3">
        <f t="shared" si="32"/>
        <v>0</v>
      </c>
      <c r="W550" s="3">
        <f t="shared" si="33"/>
        <v>159</v>
      </c>
      <c r="X550" s="3">
        <f t="shared" si="34"/>
        <v>0</v>
      </c>
      <c r="Y550" s="3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customHeight="1" x14ac:dyDescent="0.4">
      <c r="A551" s="21" t="str">
        <f>生产方式演算表!A551</f>
        <v>pmg_传送阵_基础生产</v>
      </c>
      <c r="B551" s="18" t="str">
        <f>IF(生产方式演算表!B551="","",生产方式演算表!B551)</f>
        <v>pm_小规模传送</v>
      </c>
      <c r="C551" s="21">
        <f>生产方式演算表!C551</f>
        <v>1</v>
      </c>
      <c r="D551" s="22" t="str">
        <f>IF(生产方式演算表!F551="","",生产方式演算表!F551)</f>
        <v>泽洛</v>
      </c>
      <c r="E551" s="22">
        <f>IF(生产方式演算表!AO551="","",IF(LEN(生产方式演算表!AO551)=1,生产方式演算表!AO551,ROUND(生产方式演算表!AO551,-1)))</f>
        <v>40</v>
      </c>
      <c r="F551" s="22" t="str">
        <f>IF(生产方式演算表!H551="","",生产方式演算表!H551)</f>
        <v/>
      </c>
      <c r="G551" s="22" t="str">
        <f>IF(生产方式演算表!AP551="","",IF(LEN(生产方式演算表!AP551)=1,生产方式演算表!AP551,ROUND(生产方式演算表!AP551,-1)))</f>
        <v/>
      </c>
      <c r="H551" s="22" t="str">
        <f>IF(生产方式演算表!J551="","",生产方式演算表!J551)</f>
        <v/>
      </c>
      <c r="I551" s="22" t="str">
        <f>IF(生产方式演算表!AQ551="","",IF(LEN(生产方式演算表!AQ551)=1,生产方式演算表!AQ551,ROUND(生产方式演算表!AQ551,-1)))</f>
        <v/>
      </c>
      <c r="J551" s="24" t="str">
        <f>IF(生产方式演算表!AR551=0,"","运力")</f>
        <v/>
      </c>
      <c r="K551" s="24" t="str">
        <f>IF(J551="","",IF(LEN(生产方式演算表!AR551)=1,生产方式演算表!AR551,ROUND(生产方式演算表!AR551,-1)))</f>
        <v/>
      </c>
      <c r="L551" s="3" t="str">
        <f>IF(生产方式演算表!O551="","",生产方式演算表!O551)</f>
        <v>劳工</v>
      </c>
      <c r="M551" s="3">
        <f>IF(生产方式演算表!AT551="","",ROUND(生产方式演算表!AT551,-1))</f>
        <v>1460</v>
      </c>
      <c r="N551" s="3" t="str">
        <f>IF(生产方式演算表!Q551="","",生产方式演算表!Q551)</f>
        <v>法士</v>
      </c>
      <c r="O551" s="3">
        <f>IF(生产方式演算表!AU551="","",ROUND(生产方式演算表!AU551,-1))</f>
        <v>730</v>
      </c>
      <c r="P551" s="3" t="str">
        <f>IF(生产方式演算表!S551="","",生产方式演算表!S551)</f>
        <v>法师</v>
      </c>
      <c r="Q551" s="3">
        <f>IF(生产方式演算表!AV551="","",ROUND(生产方式演算表!AV551,-1))</f>
        <v>10</v>
      </c>
      <c r="R551" s="3" t="str">
        <f>IF(生产方式演算表!V551="","",生产方式演算表!V551)</f>
        <v>运力</v>
      </c>
      <c r="S551" s="3">
        <f>IF(生产方式演算表!AW551="","",IF(LEN(生产方式演算表!AW551)=1,生产方式演算表!AW551,ROUND(生产方式演算表!AW551,-1)))</f>
        <v>110</v>
      </c>
      <c r="T551" s="3" t="str">
        <f>IF(生产方式演算表!X551="","",生产方式演算表!X551)</f>
        <v/>
      </c>
      <c r="U551" s="3" t="str">
        <f>IF(生产方式演算表!AX551="","",IF(LEN(生产方式演算表!AX551)=1,生产方式演算表!AX551,ROUND(生产方式演算表!AX551,-1)))</f>
        <v/>
      </c>
      <c r="V551" s="3">
        <f t="shared" si="32"/>
        <v>1800</v>
      </c>
      <c r="W551" s="3">
        <f t="shared" si="33"/>
        <v>48</v>
      </c>
      <c r="X551" s="3">
        <f t="shared" si="34"/>
        <v>3300</v>
      </c>
      <c r="Y551" s="3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spans="1:34" ht="19.100000000000001" customHeight="1" x14ac:dyDescent="0.4">
      <c r="A552" s="21" t="str">
        <f>生产方式演算表!A552</f>
        <v>pmg_传送阵_基础生产</v>
      </c>
      <c r="B552" s="18" t="str">
        <f>IF(生产方式演算表!B552="","",生产方式演算表!B552)</f>
        <v/>
      </c>
      <c r="C552" s="21">
        <f>生产方式演算表!C552</f>
        <v>2</v>
      </c>
      <c r="D552" s="22" t="str">
        <f>IF(生产方式演算表!F552="","",生产方式演算表!F552)</f>
        <v/>
      </c>
      <c r="E552" s="22" t="str">
        <f>IF(生产方式演算表!AO552="","",IF(LEN(生产方式演算表!AO552)=1,生产方式演算表!AO552,ROUND(生产方式演算表!AO552,-1)))</f>
        <v/>
      </c>
      <c r="F552" s="22" t="str">
        <f>IF(生产方式演算表!H552="","",生产方式演算表!H552)</f>
        <v/>
      </c>
      <c r="G552" s="22" t="str">
        <f>IF(生产方式演算表!AP552="","",IF(LEN(生产方式演算表!AP552)=1,生产方式演算表!AP552,ROUND(生产方式演算表!AP552,-1)))</f>
        <v/>
      </c>
      <c r="H552" s="22" t="str">
        <f>IF(生产方式演算表!J552="","",生产方式演算表!J552)</f>
        <v/>
      </c>
      <c r="I552" s="22" t="str">
        <f>IF(生产方式演算表!AQ552="","",IF(LEN(生产方式演算表!AQ552)=1,生产方式演算表!AQ552,ROUND(生产方式演算表!AQ552,-1)))</f>
        <v/>
      </c>
      <c r="J552" s="24" t="str">
        <f>IF(生产方式演算表!AR552=0,"","运力")</f>
        <v/>
      </c>
      <c r="K552" s="24" t="str">
        <f>IF(J552="","",IF(LEN(生产方式演算表!AR552)=1,生产方式演算表!AR552,ROUND(生产方式演算表!AR552,-1)))</f>
        <v/>
      </c>
      <c r="L552" s="3" t="str">
        <f>IF(生产方式演算表!O552="","",生产方式演算表!O552)</f>
        <v>劳工</v>
      </c>
      <c r="M552" s="3">
        <f>IF(生产方式演算表!AT552="","",ROUND(生产方式演算表!AT552,-1))</f>
        <v>1510</v>
      </c>
      <c r="N552" s="3" t="str">
        <f>IF(生产方式演算表!Q552="","",生产方式演算表!Q552)</f>
        <v>法士</v>
      </c>
      <c r="O552" s="3">
        <f>IF(生产方式演算表!AU552="","",ROUND(生产方式演算表!AU552,-1))</f>
        <v>750</v>
      </c>
      <c r="P552" s="3" t="str">
        <f>IF(生产方式演算表!S552="","",生产方式演算表!S552)</f>
        <v/>
      </c>
      <c r="Q552" s="3" t="str">
        <f>IF(生产方式演算表!AV552="","",ROUND(生产方式演算表!AV552,-1))</f>
        <v/>
      </c>
      <c r="R552" s="3" t="str">
        <f>IF(生产方式演算表!V552="","",生产方式演算表!V552)</f>
        <v>运力</v>
      </c>
      <c r="S552" s="3">
        <f>IF(生产方式演算表!AW552="","",IF(LEN(生产方式演算表!AW552)=1,生产方式演算表!AW552,ROUND(生产方式演算表!AW552,-1)))</f>
        <v>150</v>
      </c>
      <c r="T552" s="3" t="str">
        <f>IF(生产方式演算表!X552="","",生产方式演算表!X552)</f>
        <v/>
      </c>
      <c r="U552" s="3" t="str">
        <f>IF(生产方式演算表!AX552="","",IF(LEN(生产方式演算表!AX552)=1,生产方式演算表!AX552,ROUND(生产方式演算表!AX552,-1)))</f>
        <v/>
      </c>
      <c r="V552" s="3">
        <f t="shared" si="32"/>
        <v>0</v>
      </c>
      <c r="W552" s="3">
        <f t="shared" si="33"/>
        <v>50</v>
      </c>
      <c r="X552" s="3">
        <f t="shared" si="34"/>
        <v>4500</v>
      </c>
      <c r="Y552" s="3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spans="1:34" ht="19.100000000000001" customHeight="1" x14ac:dyDescent="0.4">
      <c r="A553" s="21" t="str">
        <f>生产方式演算表!A553</f>
        <v>pmg_传送阵_基础生产</v>
      </c>
      <c r="B553" s="18" t="str">
        <f>IF(生产方式演算表!B553="","",生产方式演算表!B553)</f>
        <v/>
      </c>
      <c r="C553" s="21">
        <f>生产方式演算表!C553</f>
        <v>3</v>
      </c>
      <c r="D553" s="22" t="str">
        <f>IF(生产方式演算表!F553="","",生产方式演算表!F553)</f>
        <v/>
      </c>
      <c r="E553" s="22" t="str">
        <f>IF(生产方式演算表!AO553="","",IF(LEN(生产方式演算表!AO553)=1,生产方式演算表!AO553,ROUND(生产方式演算表!AO553,-1)))</f>
        <v/>
      </c>
      <c r="F553" s="22" t="str">
        <f>IF(生产方式演算表!H553="","",生产方式演算表!H553)</f>
        <v/>
      </c>
      <c r="G553" s="22" t="str">
        <f>IF(生产方式演算表!AP553="","",IF(LEN(生产方式演算表!AP553)=1,生产方式演算表!AP553,ROUND(生产方式演算表!AP553,-1)))</f>
        <v/>
      </c>
      <c r="H553" s="22" t="str">
        <f>IF(生产方式演算表!J553="","",生产方式演算表!J553)</f>
        <v/>
      </c>
      <c r="I553" s="22" t="str">
        <f>IF(生产方式演算表!AQ553="","",IF(LEN(生产方式演算表!AQ553)=1,生产方式演算表!AQ553,ROUND(生产方式演算表!AQ553,-1)))</f>
        <v/>
      </c>
      <c r="J553" s="24" t="str">
        <f>IF(生产方式演算表!AR553=0,"","运力")</f>
        <v/>
      </c>
      <c r="K553" s="24" t="str">
        <f>IF(J553="","",IF(LEN(生产方式演算表!AR553)=1,生产方式演算表!AR553,ROUND(生产方式演算表!AR553,-1)))</f>
        <v/>
      </c>
      <c r="L553" s="3" t="str">
        <f>IF(生产方式演算表!O553="","",生产方式演算表!O553)</f>
        <v>劳工</v>
      </c>
      <c r="M553" s="3">
        <f>IF(生产方式演算表!AT553="","",ROUND(生产方式演算表!AT553,-1))</f>
        <v>1510</v>
      </c>
      <c r="N553" s="3" t="str">
        <f>IF(生产方式演算表!Q553="","",生产方式演算表!Q553)</f>
        <v>法士</v>
      </c>
      <c r="O553" s="3">
        <f>IF(生产方式演算表!AU553="","",ROUND(生产方式演算表!AU553,-1))</f>
        <v>750</v>
      </c>
      <c r="P553" s="3" t="str">
        <f>IF(生产方式演算表!S553="","",生产方式演算表!S553)</f>
        <v/>
      </c>
      <c r="Q553" s="3" t="str">
        <f>IF(生产方式演算表!AV553="","",ROUND(生产方式演算表!AV553,-1))</f>
        <v/>
      </c>
      <c r="R553" s="3" t="str">
        <f>IF(生产方式演算表!V553="","",生产方式演算表!V553)</f>
        <v>运力</v>
      </c>
      <c r="S553" s="3">
        <f>IF(生产方式演算表!AW553="","",IF(LEN(生产方式演算表!AW553)=1,生产方式演算表!AW553,ROUND(生产方式演算表!AW553,-1)))</f>
        <v>170</v>
      </c>
      <c r="T553" s="3" t="str">
        <f>IF(生产方式演算表!X553="","",生产方式演算表!X553)</f>
        <v/>
      </c>
      <c r="U553" s="3" t="str">
        <f>IF(生产方式演算表!AX553="","",IF(LEN(生产方式演算表!AX553)=1,生产方式演算表!AX553,ROUND(生产方式演算表!AX553,-1)))</f>
        <v/>
      </c>
      <c r="V553" s="3">
        <f t="shared" si="32"/>
        <v>0</v>
      </c>
      <c r="W553" s="3">
        <f t="shared" si="33"/>
        <v>50</v>
      </c>
      <c r="X553" s="3">
        <f t="shared" si="34"/>
        <v>5100</v>
      </c>
      <c r="Y553" s="3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spans="1:34" ht="19.100000000000001" customHeight="1" x14ac:dyDescent="0.4">
      <c r="A554" s="21" t="str">
        <f>生产方式演算表!A554</f>
        <v>pmg_传送阵_基础生产</v>
      </c>
      <c r="B554" s="18" t="str">
        <f>IF(生产方式演算表!B554="","",生产方式演算表!B554)</f>
        <v>pm_规模化传送</v>
      </c>
      <c r="C554" s="21">
        <f>生产方式演算表!C554</f>
        <v>4</v>
      </c>
      <c r="D554" s="22" t="str">
        <f>IF(生产方式演算表!F554="","",生产方式演算表!F554)</f>
        <v>泽洛</v>
      </c>
      <c r="E554" s="22">
        <f>IF(生产方式演算表!AO554="","",IF(LEN(生产方式演算表!AO554)=1,生产方式演算表!AO554,ROUND(生产方式演算表!AO554,-1)))</f>
        <v>90</v>
      </c>
      <c r="F554" s="22" t="str">
        <f>IF(生产方式演算表!H554="","",生产方式演算表!H554)</f>
        <v/>
      </c>
      <c r="G554" s="22" t="str">
        <f>IF(生产方式演算表!AP554="","",IF(LEN(生产方式演算表!AP554)=1,生产方式演算表!AP554,ROUND(生产方式演算表!AP554,-1)))</f>
        <v/>
      </c>
      <c r="H554" s="22" t="str">
        <f>IF(生产方式演算表!J554="","",生产方式演算表!J554)</f>
        <v/>
      </c>
      <c r="I554" s="22" t="str">
        <f>IF(生产方式演算表!AQ554="","",IF(LEN(生产方式演算表!AQ554)=1,生产方式演算表!AQ554,ROUND(生产方式演算表!AQ554,-1)))</f>
        <v/>
      </c>
      <c r="J554" s="24" t="str">
        <f>IF(生产方式演算表!AR554=0,"","运力")</f>
        <v/>
      </c>
      <c r="K554" s="24" t="str">
        <f>IF(J554="","",IF(LEN(生产方式演算表!AR554)=1,生产方式演算表!AR554,ROUND(生产方式演算表!AR554,-1)))</f>
        <v/>
      </c>
      <c r="L554" s="3" t="str">
        <f>IF(生产方式演算表!O554="","",生产方式演算表!O554)</f>
        <v>劳工</v>
      </c>
      <c r="M554" s="3">
        <f>IF(生产方式演算表!AT554="","",ROUND(生产方式演算表!AT554,-1))</f>
        <v>1080</v>
      </c>
      <c r="N554" s="3" t="str">
        <f>IF(生产方式演算表!Q554="","",生产方式演算表!Q554)</f>
        <v>法士</v>
      </c>
      <c r="O554" s="3">
        <f>IF(生产方式演算表!AU554="","",ROUND(生产方式演算表!AU554,-1))</f>
        <v>810</v>
      </c>
      <c r="P554" s="3" t="str">
        <f>IF(生产方式演算表!S554="","",生产方式演算表!S554)</f>
        <v>法师</v>
      </c>
      <c r="Q554" s="3">
        <f>IF(生产方式演算表!AV554="","",ROUND(生产方式演算表!AV554,-1))</f>
        <v>10</v>
      </c>
      <c r="R554" s="3" t="str">
        <f>IF(生产方式演算表!V554="","",生产方式演算表!V554)</f>
        <v>运力</v>
      </c>
      <c r="S554" s="3">
        <f>IF(生产方式演算表!AW554="","",IF(LEN(生产方式演算表!AW554)=1,生产方式演算表!AW554,ROUND(生产方式演算表!AW554,-1)))</f>
        <v>200</v>
      </c>
      <c r="T554" s="3" t="str">
        <f>IF(生产方式演算表!X554="","",生产方式演算表!X554)</f>
        <v/>
      </c>
      <c r="U554" s="3" t="str">
        <f>IF(生产方式演算表!AX554="","",IF(LEN(生产方式演算表!AX554)=1,生产方式演算表!AX554,ROUND(生产方式演算表!AX554,-1)))</f>
        <v/>
      </c>
      <c r="V554" s="3">
        <f t="shared" si="32"/>
        <v>4050</v>
      </c>
      <c r="W554" s="3">
        <f t="shared" si="33"/>
        <v>42</v>
      </c>
      <c r="X554" s="3">
        <f t="shared" si="34"/>
        <v>6000</v>
      </c>
      <c r="Y554" s="3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spans="1:34" ht="19.100000000000001" customHeight="1" x14ac:dyDescent="0.4">
      <c r="A555" s="21" t="str">
        <f>生产方式演算表!A555</f>
        <v>pmg_传送阵_基础生产</v>
      </c>
      <c r="B555" s="18" t="str">
        <f>IF(生产方式演算表!B555="","",生产方式演算表!B555)</f>
        <v>pm_恒定传送阵</v>
      </c>
      <c r="C555" s="21">
        <f>生产方式演算表!C555</f>
        <v>5</v>
      </c>
      <c r="D555" s="22" t="str">
        <f>IF(生产方式演算表!F555="","",生产方式演算表!F555)</f>
        <v>灵能水晶</v>
      </c>
      <c r="E555" s="22">
        <f>IF(生产方式演算表!AO555="","",IF(LEN(生产方式演算表!AO555)=1,生产方式演算表!AO555,ROUND(生产方式演算表!AO555,-1)))</f>
        <v>80</v>
      </c>
      <c r="F555" s="22" t="str">
        <f>IF(生产方式演算表!H555="","",生产方式演算表!H555)</f>
        <v/>
      </c>
      <c r="G555" s="22" t="str">
        <f>IF(生产方式演算表!AP555="","",IF(LEN(生产方式演算表!AP555)=1,生产方式演算表!AP555,ROUND(生产方式演算表!AP555,-1)))</f>
        <v/>
      </c>
      <c r="H555" s="22" t="str">
        <f>IF(生产方式演算表!J555="","",生产方式演算表!J555)</f>
        <v/>
      </c>
      <c r="I555" s="22" t="str">
        <f>IF(生产方式演算表!AQ555="","",IF(LEN(生产方式演算表!AQ555)=1,生产方式演算表!AQ555,ROUND(生产方式演算表!AQ555,-1)))</f>
        <v/>
      </c>
      <c r="J555" s="24" t="str">
        <f>IF(生产方式演算表!AR555=0,"","运力")</f>
        <v/>
      </c>
      <c r="K555" s="24" t="str">
        <f>IF(J555="","",IF(LEN(生产方式演算表!AR555)=1,生产方式演算表!AR555,ROUND(生产方式演算表!AR555,-1)))</f>
        <v/>
      </c>
      <c r="L555" s="3" t="str">
        <f>IF(生产方式演算表!O555="","",生产方式演算表!O555)</f>
        <v>劳工</v>
      </c>
      <c r="M555" s="3">
        <f>IF(生产方式演算表!AT555="","",ROUND(生产方式演算表!AT555,-1))</f>
        <v>820</v>
      </c>
      <c r="N555" s="3" t="str">
        <f>IF(生产方式演算表!Q555="","",生产方式演算表!Q555)</f>
        <v>法士</v>
      </c>
      <c r="O555" s="3">
        <f>IF(生产方式演算表!AU555="","",ROUND(生产方式演算表!AU555,-1))</f>
        <v>820</v>
      </c>
      <c r="P555" s="3" t="str">
        <f>IF(生产方式演算表!S555="","",生产方式演算表!S555)</f>
        <v>法师</v>
      </c>
      <c r="Q555" s="3">
        <f>IF(生产方式演算表!AV555="","",ROUND(生产方式演算表!AV555,-1))</f>
        <v>20</v>
      </c>
      <c r="R555" s="3" t="str">
        <f>IF(生产方式演算表!V555="","",生产方式演算表!V555)</f>
        <v>运力</v>
      </c>
      <c r="S555" s="3">
        <f>IF(生产方式演算表!AW555="","",IF(LEN(生产方式演算表!AW555)=1,生产方式演算表!AW555,ROUND(生产方式演算表!AW555,-1)))</f>
        <v>220</v>
      </c>
      <c r="T555" s="3" t="str">
        <f>IF(生产方式演算表!X555="","",生产方式演算表!X555)</f>
        <v/>
      </c>
      <c r="U555" s="3" t="str">
        <f>IF(生产方式演算表!AX555="","",IF(LEN(生产方式演算表!AX555)=1,生产方式演算表!AX555,ROUND(生产方式演算表!AX555,-1)))</f>
        <v/>
      </c>
      <c r="V555" s="3">
        <f t="shared" si="32"/>
        <v>4800</v>
      </c>
      <c r="W555" s="3">
        <f t="shared" si="33"/>
        <v>36</v>
      </c>
      <c r="X555" s="3">
        <f t="shared" si="34"/>
        <v>6600</v>
      </c>
      <c r="Y555" s="3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spans="1:34" ht="19.100000000000001" customHeight="1" x14ac:dyDescent="0.4">
      <c r="A556" s="21" t="str">
        <f>生产方式演算表!A556</f>
        <v>pmg_传送阵_所有制</v>
      </c>
      <c r="B556" s="18" t="str">
        <f>IF(生产方式演算表!B556="","",生产方式演算表!B556)</f>
        <v>pm_重_商人行会</v>
      </c>
      <c r="C556" s="21">
        <f>生产方式演算表!C556</f>
        <v>1</v>
      </c>
      <c r="D556" s="22" t="str">
        <f>IF(生产方式演算表!F556="","",生产方式演算表!F556)</f>
        <v/>
      </c>
      <c r="E556" s="22" t="str">
        <f>IF(生产方式演算表!AO556="","",IF(LEN(生产方式演算表!AO556)=1,生产方式演算表!AO556,ROUND(生产方式演算表!AO556,-1)))</f>
        <v/>
      </c>
      <c r="F556" s="22" t="str">
        <f>IF(生产方式演算表!H556="","",生产方式演算表!H556)</f>
        <v/>
      </c>
      <c r="G556" s="22" t="str">
        <f>IF(生产方式演算表!AP556="","",IF(LEN(生产方式演算表!AP556)=1,生产方式演算表!AP556,ROUND(生产方式演算表!AP556,-1)))</f>
        <v/>
      </c>
      <c r="H556" s="22" t="str">
        <f>IF(生产方式演算表!J556="","",生产方式演算表!J556)</f>
        <v/>
      </c>
      <c r="I556" s="22" t="str">
        <f>IF(生产方式演算表!AQ556="","",IF(LEN(生产方式演算表!AQ556)=1,生产方式演算表!AQ556,ROUND(生产方式演算表!AQ556,-1)))</f>
        <v/>
      </c>
      <c r="J556" s="24" t="str">
        <f>IF(生产方式演算表!AR556=0,"","运力")</f>
        <v/>
      </c>
      <c r="K556" s="24" t="str">
        <f>IF(J556="","",IF(LEN(生产方式演算表!AR556)=1,生产方式演算表!AR556,ROUND(生产方式演算表!AR556,-1)))</f>
        <v/>
      </c>
      <c r="L556" s="3" t="str">
        <f>IF(生产方式演算表!O556="","",生产方式演算表!O556)</f>
        <v>职员</v>
      </c>
      <c r="M556" s="3">
        <f>IF(生产方式演算表!AT556="","",ROUND(生产方式演算表!AT556,-1))</f>
        <v>420</v>
      </c>
      <c r="N556" s="3" t="str">
        <f>IF(生产方式演算表!Q556="","",生产方式演算表!Q556)</f>
        <v>贵族</v>
      </c>
      <c r="O556" s="3">
        <f>IF(生产方式演算表!AU556="","",ROUND(生产方式演算表!AU556,-1))</f>
        <v>50</v>
      </c>
      <c r="P556" s="3" t="str">
        <f>IF(生产方式演算表!S556="","",生产方式演算表!S556)</f>
        <v/>
      </c>
      <c r="Q556" s="3" t="str">
        <f>IF(生产方式演算表!AV556="","",ROUND(生产方式演算表!AV556,-1))</f>
        <v/>
      </c>
      <c r="R556" s="3" t="str">
        <f>IF(生产方式演算表!V556="","",生产方式演算表!V556)</f>
        <v/>
      </c>
      <c r="S556" s="3" t="str">
        <f>IF(生产方式演算表!AW556="","",IF(LEN(生产方式演算表!AW556)=1,生产方式演算表!AW556,ROUND(生产方式演算表!AW556,-1)))</f>
        <v/>
      </c>
      <c r="T556" s="3" t="str">
        <f>IF(生产方式演算表!X556="","",生产方式演算表!X556)</f>
        <v/>
      </c>
      <c r="U556" s="3" t="str">
        <f>IF(生产方式演算表!AX556="","",IF(LEN(生产方式演算表!AX556)=1,生产方式演算表!AX556,ROUND(生产方式演算表!AX556,-1)))</f>
        <v/>
      </c>
      <c r="V556" s="3">
        <f t="shared" si="32"/>
        <v>0</v>
      </c>
      <c r="W556" s="3">
        <f t="shared" si="33"/>
        <v>21</v>
      </c>
      <c r="X556" s="3">
        <f t="shared" si="34"/>
        <v>0</v>
      </c>
      <c r="Y556" s="3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customHeight="1" x14ac:dyDescent="0.4">
      <c r="A557" s="21" t="str">
        <f>生产方式演算表!A557</f>
        <v>pmg_传送阵_所有制</v>
      </c>
      <c r="B557" s="18" t="str">
        <f>IF(生产方式演算表!B557="","",生产方式演算表!B557)</f>
        <v>pm_重_教会所有</v>
      </c>
      <c r="C557" s="21">
        <f>生产方式演算表!C557</f>
        <v>2</v>
      </c>
      <c r="D557" s="22" t="str">
        <f>IF(生产方式演算表!F557="","",生产方式演算表!F557)</f>
        <v/>
      </c>
      <c r="E557" s="22" t="str">
        <f>IF(生产方式演算表!AO557="","",IF(LEN(生产方式演算表!AO557)=1,生产方式演算表!AO557,ROUND(生产方式演算表!AO557,-1)))</f>
        <v/>
      </c>
      <c r="F557" s="22" t="str">
        <f>IF(生产方式演算表!H557="","",生产方式演算表!H557)</f>
        <v/>
      </c>
      <c r="G557" s="22" t="str">
        <f>IF(生产方式演算表!AP557="","",IF(LEN(生产方式演算表!AP557)=1,生产方式演算表!AP557,ROUND(生产方式演算表!AP557,-1)))</f>
        <v/>
      </c>
      <c r="H557" s="22" t="str">
        <f>IF(生产方式演算表!J557="","",生产方式演算表!J557)</f>
        <v/>
      </c>
      <c r="I557" s="22" t="str">
        <f>IF(生产方式演算表!AQ557="","",IF(LEN(生产方式演算表!AQ557)=1,生产方式演算表!AQ557,ROUND(生产方式演算表!AQ557,-1)))</f>
        <v/>
      </c>
      <c r="J557" s="24" t="str">
        <f>IF(生产方式演算表!AR557=0,"","运力")</f>
        <v/>
      </c>
      <c r="K557" s="24" t="str">
        <f>IF(J557="","",IF(LEN(生产方式演算表!AR557)=1,生产方式演算表!AR557,ROUND(生产方式演算表!AR557,-1)))</f>
        <v/>
      </c>
      <c r="L557" s="3" t="str">
        <f>IF(生产方式演算表!O557="","",生产方式演算表!O557)</f>
        <v>教士</v>
      </c>
      <c r="M557" s="3">
        <f>IF(生产方式演算表!AT557="","",ROUND(生产方式演算表!AT557,-1))</f>
        <v>530</v>
      </c>
      <c r="N557" s="3" t="str">
        <f>IF(生产方式演算表!Q557="","",生产方式演算表!Q557)</f>
        <v/>
      </c>
      <c r="O557" s="3" t="str">
        <f>IF(生产方式演算表!AU557="","",ROUND(生产方式演算表!AU557,-1))</f>
        <v/>
      </c>
      <c r="P557" s="3" t="str">
        <f>IF(生产方式演算表!S557="","",生产方式演算表!S557)</f>
        <v/>
      </c>
      <c r="Q557" s="3" t="str">
        <f>IF(生产方式演算表!AV557="","",ROUND(生产方式演算表!AV557,-1))</f>
        <v/>
      </c>
      <c r="R557" s="3" t="str">
        <f>IF(生产方式演算表!V557="","",生产方式演算表!V557)</f>
        <v/>
      </c>
      <c r="S557" s="3" t="str">
        <f>IF(生产方式演算表!AW557="","",IF(LEN(生产方式演算表!AW557)=1,生产方式演算表!AW557,ROUND(生产方式演算表!AW557,-1)))</f>
        <v/>
      </c>
      <c r="T557" s="3" t="str">
        <f>IF(生产方式演算表!X557="","",生产方式演算表!X557)</f>
        <v/>
      </c>
      <c r="U557" s="3" t="str">
        <f>IF(生产方式演算表!AX557="","",IF(LEN(生产方式演算表!AX557)=1,生产方式演算表!AX557,ROUND(生产方式演算表!AX557,-1)))</f>
        <v/>
      </c>
      <c r="V557" s="3">
        <f t="shared" si="32"/>
        <v>0</v>
      </c>
      <c r="W557" s="3">
        <f t="shared" si="33"/>
        <v>35</v>
      </c>
      <c r="X557" s="3">
        <f t="shared" si="34"/>
        <v>0</v>
      </c>
      <c r="Y557" s="3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customHeight="1" x14ac:dyDescent="0.4">
      <c r="A558" s="21" t="str">
        <f>生产方式演算表!A558</f>
        <v>pmg_传送阵_所有制</v>
      </c>
      <c r="B558" s="18" t="str">
        <f>IF(生产方式演算表!B558="","",生产方式演算表!B558)</f>
        <v>pm_重_私人运营</v>
      </c>
      <c r="C558" s="21">
        <f>生产方式演算表!C558</f>
        <v>3</v>
      </c>
      <c r="D558" s="22" t="str">
        <f>IF(生产方式演算表!F558="","",生产方式演算表!F558)</f>
        <v/>
      </c>
      <c r="E558" s="22" t="str">
        <f>IF(生产方式演算表!AO558="","",IF(LEN(生产方式演算表!AO558)=1,生产方式演算表!AO558,ROUND(生产方式演算表!AO558,-1)))</f>
        <v/>
      </c>
      <c r="F558" s="22" t="str">
        <f>IF(生产方式演算表!H558="","",生产方式演算表!H558)</f>
        <v/>
      </c>
      <c r="G558" s="22" t="str">
        <f>IF(生产方式演算表!AP558="","",IF(LEN(生产方式演算表!AP558)=1,生产方式演算表!AP558,ROUND(生产方式演算表!AP558,-1)))</f>
        <v/>
      </c>
      <c r="H558" s="22" t="str">
        <f>IF(生产方式演算表!J558="","",生产方式演算表!J558)</f>
        <v/>
      </c>
      <c r="I558" s="22" t="str">
        <f>IF(生产方式演算表!AQ558="","",IF(LEN(生产方式演算表!AQ558)=1,生产方式演算表!AQ558,ROUND(生产方式演算表!AQ558,-1)))</f>
        <v/>
      </c>
      <c r="J558" s="24" t="str">
        <f>IF(生产方式演算表!AR558=0,"","运力")</f>
        <v/>
      </c>
      <c r="K558" s="24" t="str">
        <f>IF(J558="","",IF(LEN(生产方式演算表!AR558)=1,生产方式演算表!AR558,ROUND(生产方式演算表!AR558,-1)))</f>
        <v/>
      </c>
      <c r="L558" s="3" t="str">
        <f>IF(生产方式演算表!O558="","",生产方式演算表!O558)</f>
        <v>资本家</v>
      </c>
      <c r="M558" s="3">
        <f>IF(生产方式演算表!AT558="","",ROUND(生产方式演算表!AT558,-1))</f>
        <v>140</v>
      </c>
      <c r="N558" s="3" t="str">
        <f>IF(生产方式演算表!Q558="","",生产方式演算表!Q558)</f>
        <v>职员</v>
      </c>
      <c r="O558" s="3">
        <f>IF(生产方式演算表!AU558="","",ROUND(生产方式演算表!AU558,-1))</f>
        <v>370</v>
      </c>
      <c r="P558" s="3" t="str">
        <f>IF(生产方式演算表!S558="","",生产方式演算表!S558)</f>
        <v/>
      </c>
      <c r="Q558" s="3" t="str">
        <f>IF(生产方式演算表!AV558="","",ROUND(生产方式演算表!AV558,-1))</f>
        <v/>
      </c>
      <c r="R558" s="3" t="str">
        <f>IF(生产方式演算表!V558="","",生产方式演算表!V558)</f>
        <v/>
      </c>
      <c r="S558" s="3" t="str">
        <f>IF(生产方式演算表!AW558="","",IF(LEN(生产方式演算表!AW558)=1,生产方式演算表!AW558,ROUND(生产方式演算表!AW558,-1)))</f>
        <v/>
      </c>
      <c r="T558" s="3" t="str">
        <f>IF(生产方式演算表!X558="","",生产方式演算表!X558)</f>
        <v/>
      </c>
      <c r="U558" s="3" t="str">
        <f>IF(生产方式演算表!AX558="","",IF(LEN(生产方式演算表!AX558)=1,生产方式演算表!AX558,ROUND(生产方式演算表!AX558,-1)))</f>
        <v/>
      </c>
      <c r="V558" s="3">
        <f t="shared" si="32"/>
        <v>0</v>
      </c>
      <c r="W558" s="3">
        <f t="shared" si="33"/>
        <v>203</v>
      </c>
      <c r="X558" s="3">
        <f t="shared" si="34"/>
        <v>0</v>
      </c>
      <c r="Y558" s="3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customHeight="1" x14ac:dyDescent="0.4">
      <c r="A559" s="21" t="str">
        <f>生产方式演算表!A559</f>
        <v>pmg_传送阵_所有制</v>
      </c>
      <c r="B559" s="18" t="str">
        <f>IF(生产方式演算表!B559="","",生产方式演算表!B559)</f>
        <v>pm_重_公开交易</v>
      </c>
      <c r="C559" s="21">
        <f>生产方式演算表!C559</f>
        <v>4</v>
      </c>
      <c r="D559" s="22" t="str">
        <f>IF(生产方式演算表!F559="","",生产方式演算表!F559)</f>
        <v/>
      </c>
      <c r="E559" s="22" t="str">
        <f>IF(生产方式演算表!AO559="","",IF(LEN(生产方式演算表!AO559)=1,生产方式演算表!AO559,ROUND(生产方式演算表!AO559,-1)))</f>
        <v/>
      </c>
      <c r="F559" s="22" t="str">
        <f>IF(生产方式演算表!H559="","",生产方式演算表!H559)</f>
        <v/>
      </c>
      <c r="G559" s="22" t="str">
        <f>IF(生产方式演算表!AP559="","",IF(LEN(生产方式演算表!AP559)=1,生产方式演算表!AP559,ROUND(生产方式演算表!AP559,-1)))</f>
        <v/>
      </c>
      <c r="H559" s="22" t="str">
        <f>IF(生产方式演算表!J559="","",生产方式演算表!J559)</f>
        <v/>
      </c>
      <c r="I559" s="22" t="str">
        <f>IF(生产方式演算表!AQ559="","",IF(LEN(生产方式演算表!AQ559)=1,生产方式演算表!AQ559,ROUND(生产方式演算表!AQ559,-1)))</f>
        <v/>
      </c>
      <c r="J559" s="24" t="str">
        <f>IF(生产方式演算表!AR559=0,"","运力")</f>
        <v/>
      </c>
      <c r="K559" s="24" t="str">
        <f>IF(J559="","",IF(LEN(生产方式演算表!AR559)=1,生产方式演算表!AR559,ROUND(生产方式演算表!AR559,-1)))</f>
        <v/>
      </c>
      <c r="L559" s="3" t="str">
        <f>IF(生产方式演算表!O559="","",生产方式演算表!O559)</f>
        <v>资本家</v>
      </c>
      <c r="M559" s="3">
        <f>IF(生产方式演算表!AT559="","",ROUND(生产方式演算表!AT559,-1))</f>
        <v>70</v>
      </c>
      <c r="N559" s="3" t="str">
        <f>IF(生产方式演算表!Q559="","",生产方式演算表!Q559)</f>
        <v>职员</v>
      </c>
      <c r="O559" s="3">
        <f>IF(生产方式演算表!AU559="","",ROUND(生产方式演算表!AU559,-1))</f>
        <v>180</v>
      </c>
      <c r="P559" s="3" t="str">
        <f>IF(生产方式演算表!S559="","",生产方式演算表!S559)</f>
        <v/>
      </c>
      <c r="Q559" s="3" t="str">
        <f>IF(生产方式演算表!AV559="","",ROUND(生产方式演算表!AV559,-1))</f>
        <v/>
      </c>
      <c r="R559" s="3" t="str">
        <f>IF(生产方式演算表!V559="","",生产方式演算表!V559)</f>
        <v/>
      </c>
      <c r="S559" s="3" t="str">
        <f>IF(生产方式演算表!AW559="","",IF(LEN(生产方式演算表!AW559)=1,生产方式演算表!AW559,ROUND(生产方式演算表!AW559,-1)))</f>
        <v/>
      </c>
      <c r="T559" s="3" t="str">
        <f>IF(生产方式演算表!X559="","",生产方式演算表!X559)</f>
        <v/>
      </c>
      <c r="U559" s="3" t="str">
        <f>IF(生产方式演算表!AX559="","",IF(LEN(生产方式演算表!AX559)=1,生产方式演算表!AX559,ROUND(生产方式演算表!AX559,-1)))</f>
        <v/>
      </c>
      <c r="V559" s="3">
        <f t="shared" si="32"/>
        <v>0</v>
      </c>
      <c r="W559" s="3">
        <f t="shared" si="33"/>
        <v>100</v>
      </c>
      <c r="X559" s="3">
        <f t="shared" si="34"/>
        <v>0</v>
      </c>
      <c r="Y559" s="3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customHeight="1" x14ac:dyDescent="0.4">
      <c r="A560" s="21" t="str">
        <f>生产方式演算表!A560</f>
        <v>pmg_传送阵_所有制</v>
      </c>
      <c r="B560" s="18" t="str">
        <f>IF(生产方式演算表!B560="","",生产方式演算表!B560)</f>
        <v>pm_重_政府运营</v>
      </c>
      <c r="C560" s="21">
        <f>生产方式演算表!C560</f>
        <v>5</v>
      </c>
      <c r="D560" s="22" t="str">
        <f>IF(生产方式演算表!F560="","",生产方式演算表!F560)</f>
        <v/>
      </c>
      <c r="E560" s="22" t="str">
        <f>IF(生产方式演算表!AO560="","",IF(LEN(生产方式演算表!AO560)=1,生产方式演算表!AO560,ROUND(生产方式演算表!AO560,-1)))</f>
        <v/>
      </c>
      <c r="F560" s="22" t="str">
        <f>IF(生产方式演算表!H560="","",生产方式演算表!H560)</f>
        <v/>
      </c>
      <c r="G560" s="22" t="str">
        <f>IF(生产方式演算表!AP560="","",IF(LEN(生产方式演算表!AP560)=1,生产方式演算表!AP560,ROUND(生产方式演算表!AP560,-1)))</f>
        <v/>
      </c>
      <c r="H560" s="22" t="str">
        <f>IF(生产方式演算表!J560="","",生产方式演算表!J560)</f>
        <v/>
      </c>
      <c r="I560" s="22" t="str">
        <f>IF(生产方式演算表!AQ560="","",IF(LEN(生产方式演算表!AQ560)=1,生产方式演算表!AQ560,ROUND(生产方式演算表!AQ560,-1)))</f>
        <v/>
      </c>
      <c r="J560" s="24" t="str">
        <f>IF(生产方式演算表!AR560=0,"","运力")</f>
        <v/>
      </c>
      <c r="K560" s="24" t="str">
        <f>IF(J560="","",IF(LEN(生产方式演算表!AR560)=1,生产方式演算表!AR560,ROUND(生产方式演算表!AR560,-1)))</f>
        <v/>
      </c>
      <c r="L560" s="3" t="str">
        <f>IF(生产方式演算表!O560="","",生产方式演算表!O560)</f>
        <v>官僚</v>
      </c>
      <c r="M560" s="3">
        <f>IF(生产方式演算表!AT560="","",ROUND(生产方式演算表!AT560,-1))</f>
        <v>600</v>
      </c>
      <c r="N560" s="3" t="str">
        <f>IF(生产方式演算表!Q560="","",生产方式演算表!Q560)</f>
        <v/>
      </c>
      <c r="O560" s="3" t="str">
        <f>IF(生产方式演算表!AU560="","",ROUND(生产方式演算表!AU560,-1))</f>
        <v/>
      </c>
      <c r="P560" s="3" t="str">
        <f>IF(生产方式演算表!S560="","",生产方式演算表!S560)</f>
        <v/>
      </c>
      <c r="Q560" s="3" t="str">
        <f>IF(生产方式演算表!AV560="","",ROUND(生产方式演算表!AV560,-1))</f>
        <v/>
      </c>
      <c r="R560" s="3" t="str">
        <f>IF(生产方式演算表!V560="","",生产方式演算表!V560)</f>
        <v/>
      </c>
      <c r="S560" s="3" t="str">
        <f>IF(生产方式演算表!AW560="","",IF(LEN(生产方式演算表!AW560)=1,生产方式演算表!AW560,ROUND(生产方式演算表!AW560,-1)))</f>
        <v/>
      </c>
      <c r="T560" s="3" t="str">
        <f>IF(生产方式演算表!X560="","",生产方式演算表!X560)</f>
        <v/>
      </c>
      <c r="U560" s="3" t="str">
        <f>IF(生产方式演算表!AX560="","",IF(LEN(生产方式演算表!AX560)=1,生产方式演算表!AX560,ROUND(生产方式演算表!AX560,-1)))</f>
        <v/>
      </c>
      <c r="V560" s="3">
        <f t="shared" si="32"/>
        <v>0</v>
      </c>
      <c r="W560" s="3">
        <f t="shared" si="33"/>
        <v>40</v>
      </c>
      <c r="X560" s="3">
        <f t="shared" si="34"/>
        <v>0</v>
      </c>
      <c r="Y560" s="3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customHeight="1" x14ac:dyDescent="0.4">
      <c r="A561" s="21" t="str">
        <f>生产方式演算表!A561</f>
        <v>pmg_传送阵_所有制</v>
      </c>
      <c r="B561" s="18" t="str">
        <f>IF(生产方式演算表!B561="","",生产方式演算表!B561)</f>
        <v>pm_重_初级工人合作社</v>
      </c>
      <c r="C561" s="21">
        <f>生产方式演算表!C561</f>
        <v>6</v>
      </c>
      <c r="D561" s="22" t="str">
        <f>IF(生产方式演算表!F561="","",生产方式演算表!F561)</f>
        <v/>
      </c>
      <c r="E561" s="22" t="str">
        <f>IF(生产方式演算表!AO561="","",IF(LEN(生产方式演算表!AO561)=1,生产方式演算表!AO561,ROUND(生产方式演算表!AO561,-1)))</f>
        <v/>
      </c>
      <c r="F561" s="22" t="str">
        <f>IF(生产方式演算表!H561="","",生产方式演算表!H561)</f>
        <v/>
      </c>
      <c r="G561" s="22" t="str">
        <f>IF(生产方式演算表!AP561="","",IF(LEN(生产方式演算表!AP561)=1,生产方式演算表!AP561,ROUND(生产方式演算表!AP561,-1)))</f>
        <v/>
      </c>
      <c r="H561" s="22" t="str">
        <f>IF(生产方式演算表!J561="","",生产方式演算表!J561)</f>
        <v/>
      </c>
      <c r="I561" s="22" t="str">
        <f>IF(生产方式演算表!AQ561="","",IF(LEN(生产方式演算表!AQ561)=1,生产方式演算表!AQ561,ROUND(生产方式演算表!AQ561,-1)))</f>
        <v/>
      </c>
      <c r="J561" s="24" t="str">
        <f>IF(生产方式演算表!AR561=0,"","运力")</f>
        <v/>
      </c>
      <c r="K561" s="24" t="str">
        <f>IF(J561="","",IF(LEN(生产方式演算表!AR561)=1,生产方式演算表!AR561,ROUND(生产方式演算表!AR561,-1)))</f>
        <v/>
      </c>
      <c r="L561" s="3" t="str">
        <f>IF(生产方式演算表!O561="","",生产方式演算表!O561)</f>
        <v>劳工</v>
      </c>
      <c r="M561" s="3">
        <f>IF(生产方式演算表!AT561="","",ROUND(生产方式演算表!AT561,-1))</f>
        <v>300</v>
      </c>
      <c r="N561" s="3" t="str">
        <f>IF(生产方式演算表!Q561="","",生产方式演算表!Q561)</f>
        <v>工程师</v>
      </c>
      <c r="O561" s="3">
        <f>IF(生产方式演算表!AU561="","",ROUND(生产方式演算表!AU561,-1))</f>
        <v>200</v>
      </c>
      <c r="P561" s="3" t="str">
        <f>IF(生产方式演算表!S561="","",生产方式演算表!S561)</f>
        <v/>
      </c>
      <c r="Q561" s="3" t="str">
        <f>IF(生产方式演算表!AV561="","",ROUND(生产方式演算表!AV561,-1))</f>
        <v/>
      </c>
      <c r="R561" s="3" t="str">
        <f>IF(生产方式演算表!V561="","",生产方式演算表!V561)</f>
        <v/>
      </c>
      <c r="S561" s="3" t="str">
        <f>IF(生产方式演算表!AW561="","",IF(LEN(生产方式演算表!AW561)=1,生产方式演算表!AW561,ROUND(生产方式演算表!AW561,-1)))</f>
        <v/>
      </c>
      <c r="T561" s="3" t="str">
        <f>IF(生产方式演算表!X561="","",生产方式演算表!X561)</f>
        <v/>
      </c>
      <c r="U561" s="3" t="str">
        <f>IF(生产方式演算表!AX561="","",IF(LEN(生产方式演算表!AX561)=1,生产方式演算表!AX561,ROUND(生产方式演算表!AX561,-1)))</f>
        <v/>
      </c>
      <c r="V561" s="3">
        <f t="shared" si="32"/>
        <v>0</v>
      </c>
      <c r="W561" s="3">
        <f t="shared" si="33"/>
        <v>11</v>
      </c>
      <c r="X561" s="3">
        <f t="shared" si="34"/>
        <v>0</v>
      </c>
      <c r="Y561" s="3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1" t="str">
        <f>生产方式演算表!A562</f>
        <v>pmg_传送阵_所有制</v>
      </c>
      <c r="B562" s="18" t="str">
        <f>IF(生产方式演算表!B562="","",生产方式演算表!B562)</f>
        <v>pm_重_高级工人合作社</v>
      </c>
      <c r="C562" s="21">
        <f>生产方式演算表!C562</f>
        <v>7</v>
      </c>
      <c r="D562" s="22" t="str">
        <f>IF(生产方式演算表!F562="","",生产方式演算表!F562)</f>
        <v/>
      </c>
      <c r="E562" s="22" t="str">
        <f>IF(生产方式演算表!AO562="","",IF(LEN(生产方式演算表!AO562)=1,生产方式演算表!AO562,ROUND(生产方式演算表!AO562,-1)))</f>
        <v/>
      </c>
      <c r="F562" s="22" t="str">
        <f>IF(生产方式演算表!H562="","",生产方式演算表!H562)</f>
        <v/>
      </c>
      <c r="G562" s="22" t="str">
        <f>IF(生产方式演算表!AP562="","",IF(LEN(生产方式演算表!AP562)=1,生产方式演算表!AP562,ROUND(生产方式演算表!AP562,-1)))</f>
        <v/>
      </c>
      <c r="H562" s="22" t="str">
        <f>IF(生产方式演算表!J562="","",生产方式演算表!J562)</f>
        <v/>
      </c>
      <c r="I562" s="22" t="str">
        <f>IF(生产方式演算表!AQ562="","",IF(LEN(生产方式演算表!AQ562)=1,生产方式演算表!AQ562,ROUND(生产方式演算表!AQ562,-1)))</f>
        <v/>
      </c>
      <c r="J562" s="24" t="str">
        <f>IF(生产方式演算表!AR562=0,"","运力")</f>
        <v/>
      </c>
      <c r="K562" s="24" t="str">
        <f>IF(J562="","",IF(LEN(生产方式演算表!AR562)=1,生产方式演算表!AR562,ROUND(生产方式演算表!AR562,-1)))</f>
        <v/>
      </c>
      <c r="L562" s="3" t="str">
        <f>IF(生产方式演算表!O562="","",生产方式演算表!O562)</f>
        <v>劳工</v>
      </c>
      <c r="M562" s="3">
        <f>IF(生产方式演算表!AT562="","",ROUND(生产方式演算表!AT562,-1))</f>
        <v>150</v>
      </c>
      <c r="N562" s="3" t="str">
        <f>IF(生产方式演算表!Q562="","",生产方式演算表!Q562)</f>
        <v>工程师</v>
      </c>
      <c r="O562" s="3">
        <f>IF(生产方式演算表!AU562="","",ROUND(生产方式演算表!AU562,-1))</f>
        <v>130</v>
      </c>
      <c r="P562" s="3" t="str">
        <f>IF(生产方式演算表!S562="","",生产方式演算表!S562)</f>
        <v>法士</v>
      </c>
      <c r="Q562" s="3">
        <f>IF(生产方式演算表!AV562="","",ROUND(生产方式演算表!AV562,-1))</f>
        <v>90</v>
      </c>
      <c r="R562" s="3" t="str">
        <f>IF(生产方式演算表!V562="","",生产方式演算表!V562)</f>
        <v/>
      </c>
      <c r="S562" s="3" t="str">
        <f>IF(生产方式演算表!AW562="","",IF(LEN(生产方式演算表!AW562)=1,生产方式演算表!AW562,ROUND(生产方式演算表!AW562,-1)))</f>
        <v/>
      </c>
      <c r="T562" s="3" t="str">
        <f>IF(生产方式演算表!X562="","",生产方式演算表!X562)</f>
        <v/>
      </c>
      <c r="U562" s="3" t="str">
        <f>IF(生产方式演算表!AX562="","",IF(LEN(生产方式演算表!AX562)=1,生产方式演算表!AX562,ROUND(生产方式演算表!AX562,-1)))</f>
        <v/>
      </c>
      <c r="V562" s="3">
        <f t="shared" si="32"/>
        <v>0</v>
      </c>
      <c r="W562" s="3">
        <f t="shared" si="33"/>
        <v>6</v>
      </c>
      <c r="X562" s="3">
        <f t="shared" si="34"/>
        <v>0</v>
      </c>
      <c r="Y562" s="3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1" t="str">
        <f>生产方式演算表!A563</f>
        <v>pmg_传送阵_所有制</v>
      </c>
      <c r="B563" s="18" t="str">
        <f>IF(生产方式演算表!B563="","",生产方式演算表!B563)</f>
        <v>pm_重_法师所有</v>
      </c>
      <c r="C563" s="21">
        <f>生产方式演算表!C563</f>
        <v>8</v>
      </c>
      <c r="D563" s="22" t="str">
        <f>IF(生产方式演算表!F563="","",生产方式演算表!F563)</f>
        <v/>
      </c>
      <c r="E563" s="22" t="str">
        <f>IF(生产方式演算表!AO563="","",IF(LEN(生产方式演算表!AO563)=1,生产方式演算表!AO563,ROUND(生产方式演算表!AO563,-1)))</f>
        <v/>
      </c>
      <c r="F563" s="22" t="str">
        <f>IF(生产方式演算表!H563="","",生产方式演算表!H563)</f>
        <v/>
      </c>
      <c r="G563" s="22" t="str">
        <f>IF(生产方式演算表!AP563="","",IF(LEN(生产方式演算表!AP563)=1,生产方式演算表!AP563,ROUND(生产方式演算表!AP563,-1)))</f>
        <v/>
      </c>
      <c r="H563" s="22" t="str">
        <f>IF(生产方式演算表!J563="","",生产方式演算表!J563)</f>
        <v/>
      </c>
      <c r="I563" s="22" t="str">
        <f>IF(生产方式演算表!AQ563="","",IF(LEN(生产方式演算表!AQ563)=1,生产方式演算表!AQ563,ROUND(生产方式演算表!AQ563,-1)))</f>
        <v/>
      </c>
      <c r="J563" s="24" t="str">
        <f>IF(生产方式演算表!AR563=0,"","运力")</f>
        <v/>
      </c>
      <c r="K563" s="24" t="str">
        <f>IF(J563="","",IF(LEN(生产方式演算表!AR563)=1,生产方式演算表!AR563,ROUND(生产方式演算表!AR563,-1)))</f>
        <v/>
      </c>
      <c r="L563" s="3" t="str">
        <f>IF(生产方式演算表!O563="","",生产方式演算表!O563)</f>
        <v>法师</v>
      </c>
      <c r="M563" s="3">
        <f>IF(生产方式演算表!AT563="","",ROUND(生产方式演算表!AT563,-1))</f>
        <v>50</v>
      </c>
      <c r="N563" s="3" t="str">
        <f>IF(生产方式演算表!Q563="","",生产方式演算表!Q563)</f>
        <v>法士</v>
      </c>
      <c r="O563" s="3">
        <f>IF(生产方式演算表!AU563="","",ROUND(生产方式演算表!AU563,-1))</f>
        <v>310</v>
      </c>
      <c r="P563" s="3" t="str">
        <f>IF(生产方式演算表!S563="","",生产方式演算表!S563)</f>
        <v/>
      </c>
      <c r="Q563" s="3" t="str">
        <f>IF(生产方式演算表!AV563="","",ROUND(生产方式演算表!AV563,-1))</f>
        <v/>
      </c>
      <c r="R563" s="3" t="str">
        <f>IF(生产方式演算表!V563="","",生产方式演算表!V563)</f>
        <v/>
      </c>
      <c r="S563" s="3" t="str">
        <f>IF(生产方式演算表!AW563="","",IF(LEN(生产方式演算表!AW563)=1,生产方式演算表!AW563,ROUND(生产方式演算表!AW563,-1)))</f>
        <v/>
      </c>
      <c r="T563" s="3" t="str">
        <f>IF(生产方式演算表!X563="","",生产方式演算表!X563)</f>
        <v/>
      </c>
      <c r="U563" s="3" t="str">
        <f>IF(生产方式演算表!AX563="","",IF(LEN(生产方式演算表!AX563)=1,生产方式演算表!AX563,ROUND(生产方式演算表!AX563,-1)))</f>
        <v/>
      </c>
      <c r="V563" s="3">
        <f t="shared" si="32"/>
        <v>0</v>
      </c>
      <c r="W563" s="3">
        <f t="shared" si="33"/>
        <v>159</v>
      </c>
      <c r="X563" s="3">
        <f t="shared" si="34"/>
        <v>0</v>
      </c>
      <c r="Y563" s="3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1" t="str">
        <f>生产方式演算表!A564</f>
        <v>pmg_艺术学院_基础生产</v>
      </c>
      <c r="B564" s="18" t="str">
        <f>IF(生产方式演算表!B564="","",生产方式演算表!B564)</f>
        <v/>
      </c>
      <c r="C564" s="21">
        <f>生产方式演算表!C564</f>
        <v>1</v>
      </c>
      <c r="D564" s="22" t="str">
        <f>IF(生产方式演算表!F564="","",生产方式演算表!F564)</f>
        <v/>
      </c>
      <c r="E564" s="22" t="str">
        <f>IF(生产方式演算表!AO564="","",IF(LEN(生产方式演算表!AO564)=1,生产方式演算表!AO564,ROUND(生产方式演算表!AO564,-1)))</f>
        <v/>
      </c>
      <c r="F564" s="22" t="str">
        <f>IF(生产方式演算表!H564="","",生产方式演算表!H564)</f>
        <v/>
      </c>
      <c r="G564" s="22" t="str">
        <f>IF(生产方式演算表!AP564="","",IF(LEN(生产方式演算表!AP564)=1,生产方式演算表!AP564,ROUND(生产方式演算表!AP564,-1)))</f>
        <v/>
      </c>
      <c r="H564" s="22" t="str">
        <f>IF(生产方式演算表!J564="","",生产方式演算表!J564)</f>
        <v/>
      </c>
      <c r="I564" s="22" t="str">
        <f>IF(生产方式演算表!AQ564="","",IF(LEN(生产方式演算表!AQ564)=1,生产方式演算表!AQ564,ROUND(生产方式演算表!AQ564,-1)))</f>
        <v/>
      </c>
      <c r="J564" s="24" t="str">
        <f>IF(生产方式演算表!AR564=0,"","运力")</f>
        <v/>
      </c>
      <c r="K564" s="24" t="str">
        <f>IF(J564="","",IF(LEN(生产方式演算表!AR564)=1,生产方式演算表!AR564,ROUND(生产方式演算表!AR564,-1)))</f>
        <v/>
      </c>
      <c r="L564" s="3" t="str">
        <f>IF(生产方式演算表!O564="","",生产方式演算表!O564)</f>
        <v/>
      </c>
      <c r="M564" s="3" t="str">
        <f>IF(生产方式演算表!AT564="","",ROUND(生产方式演算表!AT564,-1))</f>
        <v/>
      </c>
      <c r="N564" s="3" t="str">
        <f>IF(生产方式演算表!Q564="","",生产方式演算表!Q564)</f>
        <v/>
      </c>
      <c r="O564" s="3" t="str">
        <f>IF(生产方式演算表!AU564="","",ROUND(生产方式演算表!AU564,-1))</f>
        <v/>
      </c>
      <c r="P564" s="3" t="str">
        <f>IF(生产方式演算表!S564="","",生产方式演算表!S564)</f>
        <v/>
      </c>
      <c r="Q564" s="3" t="str">
        <f>IF(生产方式演算表!AV564="","",ROUND(生产方式演算表!AV564,-1))</f>
        <v/>
      </c>
      <c r="R564" s="3" t="str">
        <f>IF(生产方式演算表!V564="","",生产方式演算表!V564)</f>
        <v/>
      </c>
      <c r="S564" s="3" t="str">
        <f>IF(生产方式演算表!AW564="","",IF(LEN(生产方式演算表!AW564)=1,生产方式演算表!AW564,ROUND(生产方式演算表!AW564,-1)))</f>
        <v/>
      </c>
      <c r="T564" s="3" t="str">
        <f>IF(生产方式演算表!X564="","",生产方式演算表!X564)</f>
        <v/>
      </c>
      <c r="U564" s="3" t="str">
        <f>IF(生产方式演算表!AX564="","",IF(LEN(生产方式演算表!AX564)=1,生产方式演算表!AX564,ROUND(生产方式演算表!AX564,-1)))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1" t="str">
        <f>生产方式演算表!A565</f>
        <v>pmg_艺术学院_基础生产</v>
      </c>
      <c r="B565" s="18" t="str">
        <f>IF(生产方式演算表!B565="","",生产方式演算表!B565)</f>
        <v/>
      </c>
      <c r="C565" s="21">
        <f>生产方式演算表!C565</f>
        <v>2</v>
      </c>
      <c r="D565" s="22" t="str">
        <f>IF(生产方式演算表!F565="","",生产方式演算表!F565)</f>
        <v/>
      </c>
      <c r="E565" s="22" t="str">
        <f>IF(生产方式演算表!AO565="","",IF(LEN(生产方式演算表!AO565)=1,生产方式演算表!AO565,ROUND(生产方式演算表!AO565,-1)))</f>
        <v/>
      </c>
      <c r="F565" s="22" t="str">
        <f>IF(生产方式演算表!H565="","",生产方式演算表!H565)</f>
        <v/>
      </c>
      <c r="G565" s="22" t="str">
        <f>IF(生产方式演算表!AP565="","",IF(LEN(生产方式演算表!AP565)=1,生产方式演算表!AP565,ROUND(生产方式演算表!AP565,-1)))</f>
        <v/>
      </c>
      <c r="H565" s="22" t="str">
        <f>IF(生产方式演算表!J565="","",生产方式演算表!J565)</f>
        <v/>
      </c>
      <c r="I565" s="22" t="str">
        <f>IF(生产方式演算表!AQ565="","",IF(LEN(生产方式演算表!AQ565)=1,生产方式演算表!AQ565,ROUND(生产方式演算表!AQ565,-1)))</f>
        <v/>
      </c>
      <c r="J565" s="24" t="str">
        <f>IF(生产方式演算表!AR565=0,"","运力")</f>
        <v/>
      </c>
      <c r="K565" s="24" t="str">
        <f>IF(J565="","",IF(LEN(生产方式演算表!AR565)=1,生产方式演算表!AR565,ROUND(生产方式演算表!AR565,-1)))</f>
        <v/>
      </c>
      <c r="L565" s="3" t="str">
        <f>IF(生产方式演算表!O565="","",生产方式演算表!O565)</f>
        <v/>
      </c>
      <c r="M565" s="3" t="str">
        <f>IF(生产方式演算表!AT565="","",ROUND(生产方式演算表!AT565,-1))</f>
        <v/>
      </c>
      <c r="N565" s="3" t="str">
        <f>IF(生产方式演算表!Q565="","",生产方式演算表!Q565)</f>
        <v/>
      </c>
      <c r="O565" s="3" t="str">
        <f>IF(生产方式演算表!AU565="","",ROUND(生产方式演算表!AU565,-1))</f>
        <v/>
      </c>
      <c r="P565" s="3" t="str">
        <f>IF(生产方式演算表!S565="","",生产方式演算表!S565)</f>
        <v/>
      </c>
      <c r="Q565" s="3" t="str">
        <f>IF(生产方式演算表!AV565="","",ROUND(生产方式演算表!AV565,-1))</f>
        <v/>
      </c>
      <c r="R565" s="3" t="str">
        <f>IF(生产方式演算表!V565="","",生产方式演算表!V565)</f>
        <v/>
      </c>
      <c r="S565" s="3" t="str">
        <f>IF(生产方式演算表!AW565="","",IF(LEN(生产方式演算表!AW565)=1,生产方式演算表!AW565,ROUND(生产方式演算表!AW565,-1)))</f>
        <v/>
      </c>
      <c r="T565" s="3" t="str">
        <f>IF(生产方式演算表!X565="","",生产方式演算表!X565)</f>
        <v/>
      </c>
      <c r="U565" s="3" t="str">
        <f>IF(生产方式演算表!AX565="","",IF(LEN(生产方式演算表!AX565)=1,生产方式演算表!AX565,ROUND(生产方式演算表!AX565,-1)))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1" t="str">
        <f>生产方式演算表!A566</f>
        <v>pmg_艺术学院_基础生产</v>
      </c>
      <c r="B566" s="18" t="str">
        <f>IF(生产方式演算表!B566="","",生产方式演算表!B566)</f>
        <v/>
      </c>
      <c r="C566" s="21">
        <f>生产方式演算表!C566</f>
        <v>3</v>
      </c>
      <c r="D566" s="22" t="str">
        <f>IF(生产方式演算表!F566="","",生产方式演算表!F566)</f>
        <v/>
      </c>
      <c r="E566" s="22" t="str">
        <f>IF(生产方式演算表!AO566="","",IF(LEN(生产方式演算表!AO566)=1,生产方式演算表!AO566,ROUND(生产方式演算表!AO566,-1)))</f>
        <v/>
      </c>
      <c r="F566" s="22" t="str">
        <f>IF(生产方式演算表!H566="","",生产方式演算表!H566)</f>
        <v/>
      </c>
      <c r="G566" s="22" t="str">
        <f>IF(生产方式演算表!AP566="","",IF(LEN(生产方式演算表!AP566)=1,生产方式演算表!AP566,ROUND(生产方式演算表!AP566,-1)))</f>
        <v/>
      </c>
      <c r="H566" s="22" t="str">
        <f>IF(生产方式演算表!J566="","",生产方式演算表!J566)</f>
        <v/>
      </c>
      <c r="I566" s="22" t="str">
        <f>IF(生产方式演算表!AQ566="","",IF(LEN(生产方式演算表!AQ566)=1,生产方式演算表!AQ566,ROUND(生产方式演算表!AQ566,-1)))</f>
        <v/>
      </c>
      <c r="J566" s="24" t="str">
        <f>IF(生产方式演算表!AR566=0,"","运力")</f>
        <v/>
      </c>
      <c r="K566" s="24" t="str">
        <f>IF(J566="","",IF(LEN(生产方式演算表!AR566)=1,生产方式演算表!AR566,ROUND(生产方式演算表!AR566,-1)))</f>
        <v/>
      </c>
      <c r="L566" s="3" t="str">
        <f>IF(生产方式演算表!O566="","",生产方式演算表!O566)</f>
        <v/>
      </c>
      <c r="M566" s="3" t="str">
        <f>IF(生产方式演算表!AT566="","",ROUND(生产方式演算表!AT566,-1))</f>
        <v/>
      </c>
      <c r="N566" s="3" t="str">
        <f>IF(生产方式演算表!Q566="","",生产方式演算表!Q566)</f>
        <v/>
      </c>
      <c r="O566" s="3" t="str">
        <f>IF(生产方式演算表!AU566="","",ROUND(生产方式演算表!AU566,-1))</f>
        <v/>
      </c>
      <c r="P566" s="3" t="str">
        <f>IF(生产方式演算表!S566="","",生产方式演算表!S566)</f>
        <v/>
      </c>
      <c r="Q566" s="3" t="str">
        <f>IF(生产方式演算表!AV566="","",ROUND(生产方式演算表!AV566,-1))</f>
        <v/>
      </c>
      <c r="R566" s="3" t="str">
        <f>IF(生产方式演算表!V566="","",生产方式演算表!V566)</f>
        <v/>
      </c>
      <c r="S566" s="3" t="str">
        <f>IF(生产方式演算表!AW566="","",IF(LEN(生产方式演算表!AW566)=1,生产方式演算表!AW566,ROUND(生产方式演算表!AW566,-1)))</f>
        <v/>
      </c>
      <c r="T566" s="3" t="str">
        <f>IF(生产方式演算表!X566="","",生产方式演算表!X566)</f>
        <v/>
      </c>
      <c r="U566" s="3" t="str">
        <f>IF(生产方式演算表!AX566="","",IF(LEN(生产方式演算表!AX566)=1,生产方式演算表!AX566,ROUND(生产方式演算表!AX566,-1)))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1" t="str">
        <f>生产方式演算表!A567</f>
        <v>pmg_艺术学院_基础生产</v>
      </c>
      <c r="B567" s="18" t="str">
        <f>IF(生产方式演算表!B567="","",生产方式演算表!B567)</f>
        <v/>
      </c>
      <c r="C567" s="21">
        <f>生产方式演算表!C567</f>
        <v>4</v>
      </c>
      <c r="D567" s="22" t="str">
        <f>IF(生产方式演算表!F567="","",生产方式演算表!F567)</f>
        <v/>
      </c>
      <c r="E567" s="22" t="str">
        <f>IF(生产方式演算表!AO567="","",IF(LEN(生产方式演算表!AO567)=1,生产方式演算表!AO567,ROUND(生产方式演算表!AO567,-1)))</f>
        <v/>
      </c>
      <c r="F567" s="22" t="str">
        <f>IF(生产方式演算表!H567="","",生产方式演算表!H567)</f>
        <v/>
      </c>
      <c r="G567" s="22" t="str">
        <f>IF(生产方式演算表!AP567="","",IF(LEN(生产方式演算表!AP567)=1,生产方式演算表!AP567,ROUND(生产方式演算表!AP567,-1)))</f>
        <v/>
      </c>
      <c r="H567" s="22" t="str">
        <f>IF(生产方式演算表!J567="","",生产方式演算表!J567)</f>
        <v/>
      </c>
      <c r="I567" s="22" t="str">
        <f>IF(生产方式演算表!AQ567="","",IF(LEN(生产方式演算表!AQ567)=1,生产方式演算表!AQ567,ROUND(生产方式演算表!AQ567,-1)))</f>
        <v/>
      </c>
      <c r="J567" s="24" t="str">
        <f>IF(生产方式演算表!AR567=0,"","运力")</f>
        <v/>
      </c>
      <c r="K567" s="24" t="str">
        <f>IF(J567="","",IF(LEN(生产方式演算表!AR567)=1,生产方式演算表!AR567,ROUND(生产方式演算表!AR567,-1)))</f>
        <v/>
      </c>
      <c r="L567" s="3" t="str">
        <f>IF(生产方式演算表!O567="","",生产方式演算表!O567)</f>
        <v/>
      </c>
      <c r="M567" s="3" t="str">
        <f>IF(生产方式演算表!AT567="","",ROUND(生产方式演算表!AT567,-1))</f>
        <v/>
      </c>
      <c r="N567" s="3" t="str">
        <f>IF(生产方式演算表!Q567="","",生产方式演算表!Q567)</f>
        <v/>
      </c>
      <c r="O567" s="3" t="str">
        <f>IF(生产方式演算表!AU567="","",ROUND(生产方式演算表!AU567,-1))</f>
        <v/>
      </c>
      <c r="P567" s="3" t="str">
        <f>IF(生产方式演算表!S567="","",生产方式演算表!S567)</f>
        <v/>
      </c>
      <c r="Q567" s="3" t="str">
        <f>IF(生产方式演算表!AV567="","",ROUND(生产方式演算表!AV567,-1))</f>
        <v/>
      </c>
      <c r="R567" s="3" t="str">
        <f>IF(生产方式演算表!V567="","",生产方式演算表!V567)</f>
        <v/>
      </c>
      <c r="S567" s="3" t="str">
        <f>IF(生产方式演算表!AW567="","",IF(LEN(生产方式演算表!AW567)=1,生产方式演算表!AW567,ROUND(生产方式演算表!AW567,-1)))</f>
        <v/>
      </c>
      <c r="T567" s="3" t="str">
        <f>IF(生产方式演算表!X567="","",生产方式演算表!X567)</f>
        <v/>
      </c>
      <c r="U567" s="3" t="str">
        <f>IF(生产方式演算表!AX567="","",IF(LEN(生产方式演算表!AX567)=1,生产方式演算表!AX567,ROUND(生产方式演算表!AX567,-1)))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1" t="str">
        <f>生产方式演算表!A568</f>
        <v>pmg_艺术学院_基础生产</v>
      </c>
      <c r="B568" s="18" t="str">
        <f>IF(生产方式演算表!B568="","",生产方式演算表!B568)</f>
        <v/>
      </c>
      <c r="C568" s="21">
        <f>生产方式演算表!C568</f>
        <v>5</v>
      </c>
      <c r="D568" s="22" t="str">
        <f>IF(生产方式演算表!F568="","",生产方式演算表!F568)</f>
        <v/>
      </c>
      <c r="E568" s="22" t="str">
        <f>IF(生产方式演算表!AO568="","",IF(LEN(生产方式演算表!AO568)=1,生产方式演算表!AO568,ROUND(生产方式演算表!AO568,-1)))</f>
        <v/>
      </c>
      <c r="F568" s="22" t="str">
        <f>IF(生产方式演算表!H568="","",生产方式演算表!H568)</f>
        <v/>
      </c>
      <c r="G568" s="22" t="str">
        <f>IF(生产方式演算表!AP568="","",IF(LEN(生产方式演算表!AP568)=1,生产方式演算表!AP568,ROUND(生产方式演算表!AP568,-1)))</f>
        <v/>
      </c>
      <c r="H568" s="22" t="str">
        <f>IF(生产方式演算表!J568="","",生产方式演算表!J568)</f>
        <v/>
      </c>
      <c r="I568" s="22" t="str">
        <f>IF(生产方式演算表!AQ568="","",IF(LEN(生产方式演算表!AQ568)=1,生产方式演算表!AQ568,ROUND(生产方式演算表!AQ568,-1)))</f>
        <v/>
      </c>
      <c r="J568" s="24" t="str">
        <f>IF(生产方式演算表!AR568=0,"","运力")</f>
        <v/>
      </c>
      <c r="K568" s="24" t="str">
        <f>IF(J568="","",IF(LEN(生产方式演算表!AR568)=1,生产方式演算表!AR568,ROUND(生产方式演算表!AR568,-1)))</f>
        <v/>
      </c>
      <c r="L568" s="3" t="str">
        <f>IF(生产方式演算表!O568="","",生产方式演算表!O568)</f>
        <v/>
      </c>
      <c r="M568" s="3" t="str">
        <f>IF(生产方式演算表!AT568="","",ROUND(生产方式演算表!AT568,-1))</f>
        <v/>
      </c>
      <c r="N568" s="3" t="str">
        <f>IF(生产方式演算表!Q568="","",生产方式演算表!Q568)</f>
        <v/>
      </c>
      <c r="O568" s="3" t="str">
        <f>IF(生产方式演算表!AU568="","",ROUND(生产方式演算表!AU568,-1))</f>
        <v/>
      </c>
      <c r="P568" s="3" t="str">
        <f>IF(生产方式演算表!S568="","",生产方式演算表!S568)</f>
        <v/>
      </c>
      <c r="Q568" s="3" t="str">
        <f>IF(生产方式演算表!AV568="","",ROUND(生产方式演算表!AV568,-1))</f>
        <v/>
      </c>
      <c r="R568" s="3" t="str">
        <f>IF(生产方式演算表!V568="","",生产方式演算表!V568)</f>
        <v/>
      </c>
      <c r="S568" s="3" t="str">
        <f>IF(生产方式演算表!AW568="","",IF(LEN(生产方式演算表!AW568)=1,生产方式演算表!AW568,ROUND(生产方式演算表!AW568,-1)))</f>
        <v/>
      </c>
      <c r="T568" s="3" t="str">
        <f>IF(生产方式演算表!X568="","",生产方式演算表!X568)</f>
        <v/>
      </c>
      <c r="U568" s="3" t="str">
        <f>IF(生产方式演算表!AX568="","",IF(LEN(生产方式演算表!AX568)=1,生产方式演算表!AX568,ROUND(生产方式演算表!AX568,-1)))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1" t="str">
        <f>生产方式演算表!A569</f>
        <v>pmg_艺术学院_所有制</v>
      </c>
      <c r="B569" s="18" t="str">
        <f>IF(生产方式演算表!B569="","",生产方式演算表!B569)</f>
        <v/>
      </c>
      <c r="C569" s="21">
        <f>生产方式演算表!C569</f>
        <v>1</v>
      </c>
      <c r="D569" s="22" t="str">
        <f>IF(生产方式演算表!F569="","",生产方式演算表!F569)</f>
        <v/>
      </c>
      <c r="E569" s="22" t="str">
        <f>IF(生产方式演算表!AO569="","",IF(LEN(生产方式演算表!AO569)=1,生产方式演算表!AO569,ROUND(生产方式演算表!AO569,-1)))</f>
        <v/>
      </c>
      <c r="F569" s="22" t="str">
        <f>IF(生产方式演算表!H569="","",生产方式演算表!H569)</f>
        <v/>
      </c>
      <c r="G569" s="22" t="str">
        <f>IF(生产方式演算表!AP569="","",IF(LEN(生产方式演算表!AP569)=1,生产方式演算表!AP569,ROUND(生产方式演算表!AP569,-1)))</f>
        <v/>
      </c>
      <c r="H569" s="22" t="str">
        <f>IF(生产方式演算表!J569="","",生产方式演算表!J569)</f>
        <v/>
      </c>
      <c r="I569" s="22" t="str">
        <f>IF(生产方式演算表!AQ569="","",IF(LEN(生产方式演算表!AQ569)=1,生产方式演算表!AQ569,ROUND(生产方式演算表!AQ569,-1)))</f>
        <v/>
      </c>
      <c r="J569" s="24" t="str">
        <f>IF(生产方式演算表!AR569=0,"","运力")</f>
        <v/>
      </c>
      <c r="K569" s="24" t="str">
        <f>IF(J569="","",IF(LEN(生产方式演算表!AR569)=1,生产方式演算表!AR569,ROUND(生产方式演算表!AR569,-1)))</f>
        <v/>
      </c>
      <c r="L569" s="3" t="str">
        <f>IF(生产方式演算表!O569="","",生产方式演算表!O569)</f>
        <v/>
      </c>
      <c r="M569" s="3" t="str">
        <f>IF(生产方式演算表!AT569="","",ROUND(生产方式演算表!AT569,-1))</f>
        <v/>
      </c>
      <c r="N569" s="3" t="str">
        <f>IF(生产方式演算表!Q569="","",生产方式演算表!Q569)</f>
        <v/>
      </c>
      <c r="O569" s="3" t="str">
        <f>IF(生产方式演算表!AU569="","",ROUND(生产方式演算表!AU569,-1))</f>
        <v/>
      </c>
      <c r="P569" s="3" t="str">
        <f>IF(生产方式演算表!S569="","",生产方式演算表!S569)</f>
        <v/>
      </c>
      <c r="Q569" s="3" t="str">
        <f>IF(生产方式演算表!AV569="","",ROUND(生产方式演算表!AV569,-1))</f>
        <v/>
      </c>
      <c r="R569" s="3" t="str">
        <f>IF(生产方式演算表!V569="","",生产方式演算表!V569)</f>
        <v/>
      </c>
      <c r="S569" s="3" t="str">
        <f>IF(生产方式演算表!AW569="","",IF(LEN(生产方式演算表!AW569)=1,生产方式演算表!AW569,ROUND(生产方式演算表!AW569,-1)))</f>
        <v/>
      </c>
      <c r="T569" s="3" t="str">
        <f>IF(生产方式演算表!X569="","",生产方式演算表!X569)</f>
        <v/>
      </c>
      <c r="U569" s="3" t="str">
        <f>IF(生产方式演算表!AX569="","",IF(LEN(生产方式演算表!AX569)=1,生产方式演算表!AX569,ROUND(生产方式演算表!AX569,-1)))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customHeight="1" x14ac:dyDescent="0.4">
      <c r="A570" s="21" t="str">
        <f>生产方式演算表!A570</f>
        <v>pmg_艺术学院_所有制</v>
      </c>
      <c r="B570" s="18" t="str">
        <f>IF(生产方式演算表!B570="","",生产方式演算表!B570)</f>
        <v/>
      </c>
      <c r="C570" s="21">
        <f>生产方式演算表!C570</f>
        <v>2</v>
      </c>
      <c r="D570" s="22" t="str">
        <f>IF(生产方式演算表!F570="","",生产方式演算表!F570)</f>
        <v/>
      </c>
      <c r="E570" s="22" t="str">
        <f>IF(生产方式演算表!AO570="","",IF(LEN(生产方式演算表!AO570)=1,生产方式演算表!AO570,ROUND(生产方式演算表!AO570,-1)))</f>
        <v/>
      </c>
      <c r="F570" s="22" t="str">
        <f>IF(生产方式演算表!H570="","",生产方式演算表!H570)</f>
        <v/>
      </c>
      <c r="G570" s="22" t="str">
        <f>IF(生产方式演算表!AP570="","",IF(LEN(生产方式演算表!AP570)=1,生产方式演算表!AP570,ROUND(生产方式演算表!AP570,-1)))</f>
        <v/>
      </c>
      <c r="H570" s="22" t="str">
        <f>IF(生产方式演算表!J570="","",生产方式演算表!J570)</f>
        <v/>
      </c>
      <c r="I570" s="22" t="str">
        <f>IF(生产方式演算表!AQ570="","",IF(LEN(生产方式演算表!AQ570)=1,生产方式演算表!AQ570,ROUND(生产方式演算表!AQ570,-1)))</f>
        <v/>
      </c>
      <c r="J570" s="24" t="str">
        <f>IF(生产方式演算表!AR570=0,"","运力")</f>
        <v/>
      </c>
      <c r="K570" s="24" t="str">
        <f>IF(J570="","",IF(LEN(生产方式演算表!AR570)=1,生产方式演算表!AR570,ROUND(生产方式演算表!AR570,-1)))</f>
        <v/>
      </c>
      <c r="L570" s="3" t="str">
        <f>IF(生产方式演算表!O570="","",生产方式演算表!O570)</f>
        <v/>
      </c>
      <c r="M570" s="3" t="str">
        <f>IF(生产方式演算表!AT570="","",ROUND(生产方式演算表!AT570,-1))</f>
        <v/>
      </c>
      <c r="N570" s="3" t="str">
        <f>IF(生产方式演算表!Q570="","",生产方式演算表!Q570)</f>
        <v/>
      </c>
      <c r="O570" s="3" t="str">
        <f>IF(生产方式演算表!AU570="","",ROUND(生产方式演算表!AU570,-1))</f>
        <v/>
      </c>
      <c r="P570" s="3" t="str">
        <f>IF(生产方式演算表!S570="","",生产方式演算表!S570)</f>
        <v/>
      </c>
      <c r="Q570" s="3" t="str">
        <f>IF(生产方式演算表!AV570="","",ROUND(生产方式演算表!AV570,-1))</f>
        <v/>
      </c>
      <c r="R570" s="3" t="str">
        <f>IF(生产方式演算表!V570="","",生产方式演算表!V570)</f>
        <v/>
      </c>
      <c r="S570" s="3" t="str">
        <f>IF(生产方式演算表!AW570="","",IF(LEN(生产方式演算表!AW570)=1,生产方式演算表!AW570,ROUND(生产方式演算表!AW570,-1)))</f>
        <v/>
      </c>
      <c r="T570" s="3" t="str">
        <f>IF(生产方式演算表!X570="","",生产方式演算表!X570)</f>
        <v/>
      </c>
      <c r="U570" s="3" t="str">
        <f>IF(生产方式演算表!AX570="","",IF(LEN(生产方式演算表!AX570)=1,生产方式演算表!AX570,ROUND(生产方式演算表!AX570,-1)))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customHeight="1" x14ac:dyDescent="0.4">
      <c r="A571" s="21" t="str">
        <f>生产方式演算表!A571</f>
        <v>pmg_艺术学院_所有制</v>
      </c>
      <c r="B571" s="18" t="str">
        <f>IF(生产方式演算表!B571="","",生产方式演算表!B571)</f>
        <v/>
      </c>
      <c r="C571" s="21">
        <f>生产方式演算表!C571</f>
        <v>3</v>
      </c>
      <c r="D571" s="22" t="str">
        <f>IF(生产方式演算表!F571="","",生产方式演算表!F571)</f>
        <v/>
      </c>
      <c r="E571" s="22" t="str">
        <f>IF(生产方式演算表!AO571="","",IF(LEN(生产方式演算表!AO571)=1,生产方式演算表!AO571,ROUND(生产方式演算表!AO571,-1)))</f>
        <v/>
      </c>
      <c r="F571" s="22" t="str">
        <f>IF(生产方式演算表!H571="","",生产方式演算表!H571)</f>
        <v/>
      </c>
      <c r="G571" s="22" t="str">
        <f>IF(生产方式演算表!AP571="","",IF(LEN(生产方式演算表!AP571)=1,生产方式演算表!AP571,ROUND(生产方式演算表!AP571,-1)))</f>
        <v/>
      </c>
      <c r="H571" s="22" t="str">
        <f>IF(生产方式演算表!J571="","",生产方式演算表!J571)</f>
        <v/>
      </c>
      <c r="I571" s="22" t="str">
        <f>IF(生产方式演算表!AQ571="","",IF(LEN(生产方式演算表!AQ571)=1,生产方式演算表!AQ571,ROUND(生产方式演算表!AQ571,-1)))</f>
        <v/>
      </c>
      <c r="J571" s="24" t="str">
        <f>IF(生产方式演算表!AR571=0,"","运力")</f>
        <v/>
      </c>
      <c r="K571" s="24" t="str">
        <f>IF(J571="","",IF(LEN(生产方式演算表!AR571)=1,生产方式演算表!AR571,ROUND(生产方式演算表!AR571,-1)))</f>
        <v/>
      </c>
      <c r="L571" s="3" t="str">
        <f>IF(生产方式演算表!O571="","",生产方式演算表!O571)</f>
        <v/>
      </c>
      <c r="M571" s="3" t="str">
        <f>IF(生产方式演算表!AT571="","",ROUND(生产方式演算表!AT571,-1))</f>
        <v/>
      </c>
      <c r="N571" s="3" t="str">
        <f>IF(生产方式演算表!Q571="","",生产方式演算表!Q571)</f>
        <v/>
      </c>
      <c r="O571" s="3" t="str">
        <f>IF(生产方式演算表!AU571="","",ROUND(生产方式演算表!AU571,-1))</f>
        <v/>
      </c>
      <c r="P571" s="3" t="str">
        <f>IF(生产方式演算表!S571="","",生产方式演算表!S571)</f>
        <v/>
      </c>
      <c r="Q571" s="3" t="str">
        <f>IF(生产方式演算表!AV571="","",ROUND(生产方式演算表!AV571,-1))</f>
        <v/>
      </c>
      <c r="R571" s="3" t="str">
        <f>IF(生产方式演算表!V571="","",生产方式演算表!V571)</f>
        <v/>
      </c>
      <c r="S571" s="3" t="str">
        <f>IF(生产方式演算表!AW571="","",IF(LEN(生产方式演算表!AW571)=1,生产方式演算表!AW571,ROUND(生产方式演算表!AW571,-1)))</f>
        <v/>
      </c>
      <c r="T571" s="3" t="str">
        <f>IF(生产方式演算表!X571="","",生产方式演算表!X571)</f>
        <v/>
      </c>
      <c r="U571" s="3" t="str">
        <f>IF(生产方式演算表!AX571="","",IF(LEN(生产方式演算表!AX571)=1,生产方式演算表!AX571,ROUND(生产方式演算表!AX571,-1)))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customHeight="1" x14ac:dyDescent="0.4">
      <c r="A572" s="21" t="str">
        <f>生产方式演算表!A572</f>
        <v>pmg_艺术学院_所有制</v>
      </c>
      <c r="B572" s="18" t="str">
        <f>IF(生产方式演算表!B572="","",生产方式演算表!B572)</f>
        <v/>
      </c>
      <c r="C572" s="21">
        <f>生产方式演算表!C572</f>
        <v>4</v>
      </c>
      <c r="D572" s="22" t="str">
        <f>IF(生产方式演算表!F572="","",生产方式演算表!F572)</f>
        <v/>
      </c>
      <c r="E572" s="22" t="str">
        <f>IF(生产方式演算表!AO572="","",IF(LEN(生产方式演算表!AO572)=1,生产方式演算表!AO572,ROUND(生产方式演算表!AO572,-1)))</f>
        <v/>
      </c>
      <c r="F572" s="22" t="str">
        <f>IF(生产方式演算表!H572="","",生产方式演算表!H572)</f>
        <v/>
      </c>
      <c r="G572" s="22" t="str">
        <f>IF(生产方式演算表!AP572="","",IF(LEN(生产方式演算表!AP572)=1,生产方式演算表!AP572,ROUND(生产方式演算表!AP572,-1)))</f>
        <v/>
      </c>
      <c r="H572" s="22" t="str">
        <f>IF(生产方式演算表!J572="","",生产方式演算表!J572)</f>
        <v/>
      </c>
      <c r="I572" s="22" t="str">
        <f>IF(生产方式演算表!AQ572="","",IF(LEN(生产方式演算表!AQ572)=1,生产方式演算表!AQ572,ROUND(生产方式演算表!AQ572,-1)))</f>
        <v/>
      </c>
      <c r="J572" s="24" t="str">
        <f>IF(生产方式演算表!AR572=0,"","运力")</f>
        <v/>
      </c>
      <c r="K572" s="24" t="str">
        <f>IF(J572="","",IF(LEN(生产方式演算表!AR572)=1,生产方式演算表!AR572,ROUND(生产方式演算表!AR572,-1)))</f>
        <v/>
      </c>
      <c r="L572" s="3" t="str">
        <f>IF(生产方式演算表!O572="","",生产方式演算表!O572)</f>
        <v/>
      </c>
      <c r="M572" s="3" t="str">
        <f>IF(生产方式演算表!AT572="","",ROUND(生产方式演算表!AT572,-1))</f>
        <v/>
      </c>
      <c r="N572" s="3" t="str">
        <f>IF(生产方式演算表!Q572="","",生产方式演算表!Q572)</f>
        <v/>
      </c>
      <c r="O572" s="3" t="str">
        <f>IF(生产方式演算表!AU572="","",ROUND(生产方式演算表!AU572,-1))</f>
        <v/>
      </c>
      <c r="P572" s="3" t="str">
        <f>IF(生产方式演算表!S572="","",生产方式演算表!S572)</f>
        <v/>
      </c>
      <c r="Q572" s="3" t="str">
        <f>IF(生产方式演算表!AV572="","",ROUND(生产方式演算表!AV572,-1))</f>
        <v/>
      </c>
      <c r="R572" s="3" t="str">
        <f>IF(生产方式演算表!V572="","",生产方式演算表!V572)</f>
        <v/>
      </c>
      <c r="S572" s="3" t="str">
        <f>IF(生产方式演算表!AW572="","",IF(LEN(生产方式演算表!AW572)=1,生产方式演算表!AW572,ROUND(生产方式演算表!AW572,-1)))</f>
        <v/>
      </c>
      <c r="T572" s="3" t="str">
        <f>IF(生产方式演算表!X572="","",生产方式演算表!X572)</f>
        <v/>
      </c>
      <c r="U572" s="3" t="str">
        <f>IF(生产方式演算表!AX572="","",IF(LEN(生产方式演算表!AX572)=1,生产方式演算表!AX572,ROUND(生产方式演算表!AX572,-1)))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customHeight="1" x14ac:dyDescent="0.4">
      <c r="A573" s="21" t="str">
        <f>生产方式演算表!A573</f>
        <v>pmg_艺术学院_所有制</v>
      </c>
      <c r="B573" s="18" t="str">
        <f>IF(生产方式演算表!B573="","",生产方式演算表!B573)</f>
        <v/>
      </c>
      <c r="C573" s="21">
        <f>生产方式演算表!C573</f>
        <v>5</v>
      </c>
      <c r="D573" s="22" t="str">
        <f>IF(生产方式演算表!F573="","",生产方式演算表!F573)</f>
        <v/>
      </c>
      <c r="E573" s="22" t="str">
        <f>IF(生产方式演算表!AO573="","",IF(LEN(生产方式演算表!AO573)=1,生产方式演算表!AO573,ROUND(生产方式演算表!AO573,-1)))</f>
        <v/>
      </c>
      <c r="F573" s="22" t="str">
        <f>IF(生产方式演算表!H573="","",生产方式演算表!H573)</f>
        <v/>
      </c>
      <c r="G573" s="22" t="str">
        <f>IF(生产方式演算表!AP573="","",IF(LEN(生产方式演算表!AP573)=1,生产方式演算表!AP573,ROUND(生产方式演算表!AP573,-1)))</f>
        <v/>
      </c>
      <c r="H573" s="22" t="str">
        <f>IF(生产方式演算表!J573="","",生产方式演算表!J573)</f>
        <v/>
      </c>
      <c r="I573" s="22" t="str">
        <f>IF(生产方式演算表!AQ573="","",IF(LEN(生产方式演算表!AQ573)=1,生产方式演算表!AQ573,ROUND(生产方式演算表!AQ573,-1)))</f>
        <v/>
      </c>
      <c r="J573" s="24" t="str">
        <f>IF(生产方式演算表!AR573=0,"","运力")</f>
        <v/>
      </c>
      <c r="K573" s="24" t="str">
        <f>IF(J573="","",IF(LEN(生产方式演算表!AR573)=1,生产方式演算表!AR573,ROUND(生产方式演算表!AR573,-1)))</f>
        <v/>
      </c>
      <c r="L573" s="3" t="str">
        <f>IF(生产方式演算表!O573="","",生产方式演算表!O573)</f>
        <v/>
      </c>
      <c r="M573" s="3" t="str">
        <f>IF(生产方式演算表!AT573="","",ROUND(生产方式演算表!AT573,-1))</f>
        <v/>
      </c>
      <c r="N573" s="3" t="str">
        <f>IF(生产方式演算表!Q573="","",生产方式演算表!Q573)</f>
        <v/>
      </c>
      <c r="O573" s="3" t="str">
        <f>IF(生产方式演算表!AU573="","",ROUND(生产方式演算表!AU573,-1))</f>
        <v/>
      </c>
      <c r="P573" s="3" t="str">
        <f>IF(生产方式演算表!S573="","",生产方式演算表!S573)</f>
        <v/>
      </c>
      <c r="Q573" s="3" t="str">
        <f>IF(生产方式演算表!AV573="","",ROUND(生产方式演算表!AV573,-1))</f>
        <v/>
      </c>
      <c r="R573" s="3" t="str">
        <f>IF(生产方式演算表!V573="","",生产方式演算表!V573)</f>
        <v/>
      </c>
      <c r="S573" s="3" t="str">
        <f>IF(生产方式演算表!AW573="","",IF(LEN(生产方式演算表!AW573)=1,生产方式演算表!AW573,ROUND(生产方式演算表!AW573,-1)))</f>
        <v/>
      </c>
      <c r="T573" s="3" t="str">
        <f>IF(生产方式演算表!X573="","",生产方式演算表!X573)</f>
        <v/>
      </c>
      <c r="U573" s="3" t="str">
        <f>IF(生产方式演算表!AX573="","",IF(LEN(生产方式演算表!AX573)=1,生产方式演算表!AX573,ROUND(生产方式演算表!AX573,-1)))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customHeight="1" x14ac:dyDescent="0.4">
      <c r="A574" s="21" t="str">
        <f>生产方式演算表!A574</f>
        <v>pmg_艺术学院_所有制</v>
      </c>
      <c r="B574" s="18" t="str">
        <f>IF(生产方式演算表!B574="","",生产方式演算表!B574)</f>
        <v/>
      </c>
      <c r="C574" s="21">
        <f>生产方式演算表!C574</f>
        <v>6</v>
      </c>
      <c r="D574" s="22" t="str">
        <f>IF(生产方式演算表!F574="","",生产方式演算表!F574)</f>
        <v/>
      </c>
      <c r="E574" s="22" t="str">
        <f>IF(生产方式演算表!AO574="","",IF(LEN(生产方式演算表!AO574)=1,生产方式演算表!AO574,ROUND(生产方式演算表!AO574,-1)))</f>
        <v/>
      </c>
      <c r="F574" s="22" t="str">
        <f>IF(生产方式演算表!H574="","",生产方式演算表!H574)</f>
        <v/>
      </c>
      <c r="G574" s="22" t="str">
        <f>IF(生产方式演算表!AP574="","",IF(LEN(生产方式演算表!AP574)=1,生产方式演算表!AP574,ROUND(生产方式演算表!AP574,-1)))</f>
        <v/>
      </c>
      <c r="H574" s="22" t="str">
        <f>IF(生产方式演算表!J574="","",生产方式演算表!J574)</f>
        <v/>
      </c>
      <c r="I574" s="22" t="str">
        <f>IF(生产方式演算表!AQ574="","",IF(LEN(生产方式演算表!AQ574)=1,生产方式演算表!AQ574,ROUND(生产方式演算表!AQ574,-1)))</f>
        <v/>
      </c>
      <c r="J574" s="24" t="str">
        <f>IF(生产方式演算表!AR574=0,"","运力")</f>
        <v/>
      </c>
      <c r="K574" s="24" t="str">
        <f>IF(J574="","",IF(LEN(生产方式演算表!AR574)=1,生产方式演算表!AR574,ROUND(生产方式演算表!AR574,-1)))</f>
        <v/>
      </c>
      <c r="L574" s="3" t="str">
        <f>IF(生产方式演算表!O574="","",生产方式演算表!O574)</f>
        <v/>
      </c>
      <c r="M574" s="3" t="str">
        <f>IF(生产方式演算表!AT574="","",ROUND(生产方式演算表!AT574,-1))</f>
        <v/>
      </c>
      <c r="N574" s="3" t="str">
        <f>IF(生产方式演算表!Q574="","",生产方式演算表!Q574)</f>
        <v/>
      </c>
      <c r="O574" s="3" t="str">
        <f>IF(生产方式演算表!AU574="","",ROUND(生产方式演算表!AU574,-1))</f>
        <v/>
      </c>
      <c r="P574" s="3" t="str">
        <f>IF(生产方式演算表!S574="","",生产方式演算表!S574)</f>
        <v/>
      </c>
      <c r="Q574" s="3" t="str">
        <f>IF(生产方式演算表!AV574="","",ROUND(生产方式演算表!AV574,-1))</f>
        <v/>
      </c>
      <c r="R574" s="3" t="str">
        <f>IF(生产方式演算表!V574="","",生产方式演算表!V574)</f>
        <v/>
      </c>
      <c r="S574" s="3" t="str">
        <f>IF(生产方式演算表!AW574="","",IF(LEN(生产方式演算表!AW574)=1,生产方式演算表!AW574,ROUND(生产方式演算表!AW574,-1)))</f>
        <v/>
      </c>
      <c r="T574" s="3" t="str">
        <f>IF(生产方式演算表!X574="","",生产方式演算表!X574)</f>
        <v/>
      </c>
      <c r="U574" s="3" t="str">
        <f>IF(生产方式演算表!AX574="","",IF(LEN(生产方式演算表!AX574)=1,生产方式演算表!AX574,ROUND(生产方式演算表!AX574,-1)))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customHeight="1" x14ac:dyDescent="0.4">
      <c r="A575" s="21" t="str">
        <f>生产方式演算表!A575</f>
        <v>pmg_艺术学院_所有制</v>
      </c>
      <c r="B575" s="18" t="str">
        <f>IF(生产方式演算表!B575="","",生产方式演算表!B575)</f>
        <v/>
      </c>
      <c r="C575" s="21">
        <f>生产方式演算表!C575</f>
        <v>7</v>
      </c>
      <c r="D575" s="22" t="str">
        <f>IF(生产方式演算表!F575="","",生产方式演算表!F575)</f>
        <v/>
      </c>
      <c r="E575" s="22" t="str">
        <f>IF(生产方式演算表!AO575="","",IF(LEN(生产方式演算表!AO575)=1,生产方式演算表!AO575,ROUND(生产方式演算表!AO575,-1)))</f>
        <v/>
      </c>
      <c r="F575" s="22" t="str">
        <f>IF(生产方式演算表!H575="","",生产方式演算表!H575)</f>
        <v/>
      </c>
      <c r="G575" s="22" t="str">
        <f>IF(生产方式演算表!AP575="","",IF(LEN(生产方式演算表!AP575)=1,生产方式演算表!AP575,ROUND(生产方式演算表!AP575,-1)))</f>
        <v/>
      </c>
      <c r="H575" s="22" t="str">
        <f>IF(生产方式演算表!J575="","",生产方式演算表!J575)</f>
        <v/>
      </c>
      <c r="I575" s="22" t="str">
        <f>IF(生产方式演算表!AQ575="","",IF(LEN(生产方式演算表!AQ575)=1,生产方式演算表!AQ575,ROUND(生产方式演算表!AQ575,-1)))</f>
        <v/>
      </c>
      <c r="J575" s="24" t="str">
        <f>IF(生产方式演算表!AR575=0,"","运力")</f>
        <v/>
      </c>
      <c r="K575" s="24" t="str">
        <f>IF(J575="","",IF(LEN(生产方式演算表!AR575)=1,生产方式演算表!AR575,ROUND(生产方式演算表!AR575,-1)))</f>
        <v/>
      </c>
      <c r="L575" s="3" t="str">
        <f>IF(生产方式演算表!O575="","",生产方式演算表!O575)</f>
        <v/>
      </c>
      <c r="M575" s="3" t="str">
        <f>IF(生产方式演算表!AT575="","",ROUND(生产方式演算表!AT575,-1))</f>
        <v/>
      </c>
      <c r="N575" s="3" t="str">
        <f>IF(生产方式演算表!Q575="","",生产方式演算表!Q575)</f>
        <v/>
      </c>
      <c r="O575" s="3" t="str">
        <f>IF(生产方式演算表!AU575="","",ROUND(生产方式演算表!AU575,-1))</f>
        <v/>
      </c>
      <c r="P575" s="3" t="str">
        <f>IF(生产方式演算表!S575="","",生产方式演算表!S575)</f>
        <v/>
      </c>
      <c r="Q575" s="3" t="str">
        <f>IF(生产方式演算表!AV575="","",ROUND(生产方式演算表!AV575,-1))</f>
        <v/>
      </c>
      <c r="R575" s="3" t="str">
        <f>IF(生产方式演算表!V575="","",生产方式演算表!V575)</f>
        <v/>
      </c>
      <c r="S575" s="3" t="str">
        <f>IF(生产方式演算表!AW575="","",IF(LEN(生产方式演算表!AW575)=1,生产方式演算表!AW575,ROUND(生产方式演算表!AW575,-1)))</f>
        <v/>
      </c>
      <c r="T575" s="3" t="str">
        <f>IF(生产方式演算表!X575="","",生产方式演算表!X575)</f>
        <v/>
      </c>
      <c r="U575" s="3" t="str">
        <f>IF(生产方式演算表!AX575="","",IF(LEN(生产方式演算表!AX575)=1,生产方式演算表!AX575,ROUND(生产方式演算表!AX575,-1)))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customHeight="1" x14ac:dyDescent="0.4">
      <c r="A576" s="21" t="str">
        <f>生产方式演算表!A576</f>
        <v>pmg_艺术学院_所有制</v>
      </c>
      <c r="B576" s="18" t="str">
        <f>IF(生产方式演算表!B576="","",生产方式演算表!B576)</f>
        <v/>
      </c>
      <c r="C576" s="21">
        <f>生产方式演算表!C576</f>
        <v>8</v>
      </c>
      <c r="D576" s="22" t="str">
        <f>IF(生产方式演算表!F576="","",生产方式演算表!F576)</f>
        <v/>
      </c>
      <c r="E576" s="22" t="str">
        <f>IF(生产方式演算表!AO576="","",IF(LEN(生产方式演算表!AO576)=1,生产方式演算表!AO576,ROUND(生产方式演算表!AO576,-1)))</f>
        <v/>
      </c>
      <c r="F576" s="22" t="str">
        <f>IF(生产方式演算表!H576="","",生产方式演算表!H576)</f>
        <v/>
      </c>
      <c r="G576" s="22" t="str">
        <f>IF(生产方式演算表!AP576="","",IF(LEN(生产方式演算表!AP576)=1,生产方式演算表!AP576,ROUND(生产方式演算表!AP576,-1)))</f>
        <v/>
      </c>
      <c r="H576" s="22" t="str">
        <f>IF(生产方式演算表!J576="","",生产方式演算表!J576)</f>
        <v/>
      </c>
      <c r="I576" s="22" t="str">
        <f>IF(生产方式演算表!AQ576="","",IF(LEN(生产方式演算表!AQ576)=1,生产方式演算表!AQ576,ROUND(生产方式演算表!AQ576,-1)))</f>
        <v/>
      </c>
      <c r="J576" s="24" t="str">
        <f>IF(生产方式演算表!AR576=0,"","运力")</f>
        <v/>
      </c>
      <c r="K576" s="24" t="str">
        <f>IF(J576="","",IF(LEN(生产方式演算表!AR576)=1,生产方式演算表!AR576,ROUND(生产方式演算表!AR576,-1)))</f>
        <v/>
      </c>
      <c r="L576" s="3" t="str">
        <f>IF(生产方式演算表!O576="","",生产方式演算表!O576)</f>
        <v/>
      </c>
      <c r="M576" s="3" t="str">
        <f>IF(生产方式演算表!AT576="","",ROUND(生产方式演算表!AT576,-1))</f>
        <v/>
      </c>
      <c r="N576" s="3" t="str">
        <f>IF(生产方式演算表!Q576="","",生产方式演算表!Q576)</f>
        <v/>
      </c>
      <c r="O576" s="3" t="str">
        <f>IF(生产方式演算表!AU576="","",ROUND(生产方式演算表!AU576,-1))</f>
        <v/>
      </c>
      <c r="P576" s="3" t="str">
        <f>IF(生产方式演算表!S576="","",生产方式演算表!S576)</f>
        <v/>
      </c>
      <c r="Q576" s="3" t="str">
        <f>IF(生产方式演算表!AV576="","",ROUND(生产方式演算表!AV576,-1))</f>
        <v/>
      </c>
      <c r="R576" s="3" t="str">
        <f>IF(生产方式演算表!V576="","",生产方式演算表!V576)</f>
        <v/>
      </c>
      <c r="S576" s="3" t="str">
        <f>IF(生产方式演算表!AW576="","",IF(LEN(生产方式演算表!AW576)=1,生产方式演算表!AW576,ROUND(生产方式演算表!AW576,-1)))</f>
        <v/>
      </c>
      <c r="T576" s="3" t="str">
        <f>IF(生产方式演算表!X576="","",生产方式演算表!X576)</f>
        <v/>
      </c>
      <c r="U576" s="3" t="str">
        <f>IF(生产方式演算表!AX576="","",IF(LEN(生产方式演算表!AX576)=1,生产方式演算表!AX576,ROUND(生产方式演算表!AX576,-1)))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customHeight="1" x14ac:dyDescent="0.4">
      <c r="A577" s="21" t="str">
        <f>生产方式演算表!A577</f>
        <v>pmg_艺术学院_所有制</v>
      </c>
      <c r="B577" s="18" t="str">
        <f>IF(生产方式演算表!B577="","",生产方式演算表!B577)</f>
        <v>pm_轻_商人行会</v>
      </c>
      <c r="C577" s="21">
        <f>生产方式演算表!C577</f>
        <v>1</v>
      </c>
      <c r="D577" s="22" t="str">
        <f>IF(生产方式演算表!F577="","",生产方式演算表!F577)</f>
        <v/>
      </c>
      <c r="E577" s="22" t="str">
        <f>IF(生产方式演算表!AO577="","",IF(LEN(生产方式演算表!AO577)=1,生产方式演算表!AO577,ROUND(生产方式演算表!AO577,-1)))</f>
        <v/>
      </c>
      <c r="F577" s="22" t="str">
        <f>IF(生产方式演算表!H577="","",生产方式演算表!H577)</f>
        <v/>
      </c>
      <c r="G577" s="22" t="str">
        <f>IF(生产方式演算表!AP577="","",IF(LEN(生产方式演算表!AP577)=1,生产方式演算表!AP577,ROUND(生产方式演算表!AP577,-1)))</f>
        <v/>
      </c>
      <c r="H577" s="22" t="str">
        <f>IF(生产方式演算表!J577="","",生产方式演算表!J577)</f>
        <v/>
      </c>
      <c r="I577" s="22" t="str">
        <f>IF(生产方式演算表!AQ577="","",IF(LEN(生产方式演算表!AQ577)=1,生产方式演算表!AQ577,ROUND(生产方式演算表!AQ577,-1)))</f>
        <v/>
      </c>
      <c r="J577" s="24" t="str">
        <f>IF(生产方式演算表!AR577=0,"","运力")</f>
        <v/>
      </c>
      <c r="K577" s="24" t="str">
        <f>IF(J577="","",IF(LEN(生产方式演算表!AR577)=1,生产方式演算表!AR577,ROUND(生产方式演算表!AR577,-1)))</f>
        <v/>
      </c>
      <c r="L577" s="3" t="str">
        <f>IF(生产方式演算表!O577="","",生产方式演算表!O577)</f>
        <v/>
      </c>
      <c r="M577" s="3" t="str">
        <f>IF(生产方式演算表!AT577="","",ROUND(生产方式演算表!AT577,-1))</f>
        <v/>
      </c>
      <c r="N577" s="3" t="str">
        <f>IF(生产方式演算表!Q577="","",生产方式演算表!Q577)</f>
        <v/>
      </c>
      <c r="O577" s="3" t="str">
        <f>IF(生产方式演算表!AU577="","",ROUND(生产方式演算表!AU577,-1))</f>
        <v/>
      </c>
      <c r="P577" s="3" t="str">
        <f>IF(生产方式演算表!S577="","",生产方式演算表!S577)</f>
        <v/>
      </c>
      <c r="Q577" s="3" t="str">
        <f>IF(生产方式演算表!AV577="","",ROUND(生产方式演算表!AV577,-1))</f>
        <v/>
      </c>
      <c r="R577" s="3" t="str">
        <f>IF(生产方式演算表!V577="","",生产方式演算表!V577)</f>
        <v/>
      </c>
      <c r="S577" s="3" t="str">
        <f>IF(生产方式演算表!AW577="","",IF(LEN(生产方式演算表!AW577)=1,生产方式演算表!AW577,ROUND(生产方式演算表!AW577,-1)))</f>
        <v/>
      </c>
      <c r="T577" s="3" t="str">
        <f>IF(生产方式演算表!X577="","",生产方式演算表!X577)</f>
        <v/>
      </c>
      <c r="U577" s="3" t="str">
        <f>IF(生产方式演算表!AX577="","",IF(LEN(生产方式演算表!AX577)=1,生产方式演算表!AX577,ROUND(生产方式演算表!AX577,-1)))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customHeight="1" x14ac:dyDescent="0.4">
      <c r="A578" s="21" t="str">
        <f>生产方式演算表!A578</f>
        <v>pmg_艺术学院_所有制</v>
      </c>
      <c r="B578" s="18" t="str">
        <f>IF(生产方式演算表!B578="","",生产方式演算表!B578)</f>
        <v>pm_轻_教会所有</v>
      </c>
      <c r="C578" s="21">
        <f>生产方式演算表!C578</f>
        <v>2</v>
      </c>
      <c r="D578" s="22" t="str">
        <f>IF(生产方式演算表!F578="","",生产方式演算表!F578)</f>
        <v/>
      </c>
      <c r="E578" s="22" t="str">
        <f>IF(生产方式演算表!AO578="","",IF(LEN(生产方式演算表!AO578)=1,生产方式演算表!AO578,ROUND(生产方式演算表!AO578,-1)))</f>
        <v/>
      </c>
      <c r="F578" s="22" t="str">
        <f>IF(生产方式演算表!H578="","",生产方式演算表!H578)</f>
        <v/>
      </c>
      <c r="G578" s="22" t="str">
        <f>IF(生产方式演算表!AP578="","",IF(LEN(生产方式演算表!AP578)=1,生产方式演算表!AP578,ROUND(生产方式演算表!AP578,-1)))</f>
        <v/>
      </c>
      <c r="H578" s="22" t="str">
        <f>IF(生产方式演算表!J578="","",生产方式演算表!J578)</f>
        <v/>
      </c>
      <c r="I578" s="22" t="str">
        <f>IF(生产方式演算表!AQ578="","",IF(LEN(生产方式演算表!AQ578)=1,生产方式演算表!AQ578,ROUND(生产方式演算表!AQ578,-1)))</f>
        <v/>
      </c>
      <c r="J578" s="24" t="str">
        <f>IF(生产方式演算表!AR578=0,"","运力")</f>
        <v/>
      </c>
      <c r="K578" s="24" t="str">
        <f>IF(J578="","",IF(LEN(生产方式演算表!AR578)=1,生产方式演算表!AR578,ROUND(生产方式演算表!AR578,-1)))</f>
        <v/>
      </c>
      <c r="L578" s="3" t="str">
        <f>IF(生产方式演算表!O578="","",生产方式演算表!O578)</f>
        <v/>
      </c>
      <c r="M578" s="3" t="str">
        <f>IF(生产方式演算表!AT578="","",ROUND(生产方式演算表!AT578,-1))</f>
        <v/>
      </c>
      <c r="N578" s="3" t="str">
        <f>IF(生产方式演算表!Q578="","",生产方式演算表!Q578)</f>
        <v/>
      </c>
      <c r="O578" s="3" t="str">
        <f>IF(生产方式演算表!AU578="","",ROUND(生产方式演算表!AU578,-1))</f>
        <v/>
      </c>
      <c r="P578" s="3" t="str">
        <f>IF(生产方式演算表!S578="","",生产方式演算表!S578)</f>
        <v/>
      </c>
      <c r="Q578" s="3" t="str">
        <f>IF(生产方式演算表!AV578="","",ROUND(生产方式演算表!AV578,-1))</f>
        <v/>
      </c>
      <c r="R578" s="3" t="str">
        <f>IF(生产方式演算表!V578="","",生产方式演算表!V578)</f>
        <v/>
      </c>
      <c r="S578" s="3" t="str">
        <f>IF(生产方式演算表!AW578="","",IF(LEN(生产方式演算表!AW578)=1,生产方式演算表!AW578,ROUND(生产方式演算表!AW578,-1)))</f>
        <v/>
      </c>
      <c r="T578" s="3" t="str">
        <f>IF(生产方式演算表!X578="","",生产方式演算表!X578)</f>
        <v/>
      </c>
      <c r="U578" s="3" t="str">
        <f>IF(生产方式演算表!AX578="","",IF(LEN(生产方式演算表!AX578)=1,生产方式演算表!AX578,ROUND(生产方式演算表!AX578,-1)))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customHeight="1" x14ac:dyDescent="0.4">
      <c r="A579" s="21" t="str">
        <f>生产方式演算表!A579</f>
        <v>pmg_艺术学院_所有制</v>
      </c>
      <c r="B579" s="18" t="str">
        <f>IF(生产方式演算表!B579="","",生产方式演算表!B579)</f>
        <v>pm_轻_私人运营</v>
      </c>
      <c r="C579" s="21">
        <f>生产方式演算表!C579</f>
        <v>3</v>
      </c>
      <c r="D579" s="22" t="str">
        <f>IF(生产方式演算表!F579="","",生产方式演算表!F579)</f>
        <v/>
      </c>
      <c r="E579" s="22" t="str">
        <f>IF(生产方式演算表!AO579="","",IF(LEN(生产方式演算表!AO579)=1,生产方式演算表!AO579,ROUND(生产方式演算表!AO579,-1)))</f>
        <v/>
      </c>
      <c r="F579" s="22" t="str">
        <f>IF(生产方式演算表!H579="","",生产方式演算表!H579)</f>
        <v/>
      </c>
      <c r="G579" s="22" t="str">
        <f>IF(生产方式演算表!AP579="","",IF(LEN(生产方式演算表!AP579)=1,生产方式演算表!AP579,ROUND(生产方式演算表!AP579,-1)))</f>
        <v/>
      </c>
      <c r="H579" s="22" t="str">
        <f>IF(生产方式演算表!J579="","",生产方式演算表!J579)</f>
        <v/>
      </c>
      <c r="I579" s="22" t="str">
        <f>IF(生产方式演算表!AQ579="","",IF(LEN(生产方式演算表!AQ579)=1,生产方式演算表!AQ579,ROUND(生产方式演算表!AQ579,-1)))</f>
        <v/>
      </c>
      <c r="J579" s="24" t="str">
        <f>IF(生产方式演算表!AR579=0,"","运力")</f>
        <v/>
      </c>
      <c r="K579" s="24" t="str">
        <f>IF(J579="","",IF(LEN(生产方式演算表!AR579)=1,生产方式演算表!AR579,ROUND(生产方式演算表!AR579,-1)))</f>
        <v/>
      </c>
      <c r="L579" s="3" t="str">
        <f>IF(生产方式演算表!O579="","",生产方式演算表!O579)</f>
        <v/>
      </c>
      <c r="M579" s="3" t="str">
        <f>IF(生产方式演算表!AT579="","",ROUND(生产方式演算表!AT579,-1))</f>
        <v/>
      </c>
      <c r="N579" s="3" t="str">
        <f>IF(生产方式演算表!Q579="","",生产方式演算表!Q579)</f>
        <v/>
      </c>
      <c r="O579" s="3" t="str">
        <f>IF(生产方式演算表!AU579="","",ROUND(生产方式演算表!AU579,-1))</f>
        <v/>
      </c>
      <c r="P579" s="3" t="str">
        <f>IF(生产方式演算表!S579="","",生产方式演算表!S579)</f>
        <v/>
      </c>
      <c r="Q579" s="3" t="str">
        <f>IF(生产方式演算表!AV579="","",ROUND(生产方式演算表!AV579,-1))</f>
        <v/>
      </c>
      <c r="R579" s="3" t="str">
        <f>IF(生产方式演算表!V579="","",生产方式演算表!V579)</f>
        <v/>
      </c>
      <c r="S579" s="3" t="str">
        <f>IF(生产方式演算表!AW579="","",IF(LEN(生产方式演算表!AW579)=1,生产方式演算表!AW579,ROUND(生产方式演算表!AW579,-1)))</f>
        <v/>
      </c>
      <c r="T579" s="3" t="str">
        <f>IF(生产方式演算表!X579="","",生产方式演算表!X579)</f>
        <v/>
      </c>
      <c r="U579" s="3" t="str">
        <f>IF(生产方式演算表!AX579="","",IF(LEN(生产方式演算表!AX579)=1,生产方式演算表!AX579,ROUND(生产方式演算表!AX579,-1)))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1" t="str">
        <f>生产方式演算表!A580</f>
        <v>pmg_艺术学院_所有制</v>
      </c>
      <c r="B580" s="18" t="str">
        <f>IF(生产方式演算表!B580="","",生产方式演算表!B580)</f>
        <v>pm_轻_公开交易</v>
      </c>
      <c r="C580" s="21">
        <f>生产方式演算表!C580</f>
        <v>4</v>
      </c>
      <c r="D580" s="22" t="str">
        <f>IF(生产方式演算表!F580="","",生产方式演算表!F580)</f>
        <v/>
      </c>
      <c r="E580" s="22" t="str">
        <f>IF(生产方式演算表!AO580="","",IF(LEN(生产方式演算表!AO580)=1,生产方式演算表!AO580,ROUND(生产方式演算表!AO580,-1)))</f>
        <v/>
      </c>
      <c r="F580" s="22" t="str">
        <f>IF(生产方式演算表!H580="","",生产方式演算表!H580)</f>
        <v/>
      </c>
      <c r="G580" s="22" t="str">
        <f>IF(生产方式演算表!AP580="","",IF(LEN(生产方式演算表!AP580)=1,生产方式演算表!AP580,ROUND(生产方式演算表!AP580,-1)))</f>
        <v/>
      </c>
      <c r="H580" s="22" t="str">
        <f>IF(生产方式演算表!J580="","",生产方式演算表!J580)</f>
        <v/>
      </c>
      <c r="I580" s="22" t="str">
        <f>IF(生产方式演算表!AQ580="","",IF(LEN(生产方式演算表!AQ580)=1,生产方式演算表!AQ580,ROUND(生产方式演算表!AQ580,-1)))</f>
        <v/>
      </c>
      <c r="J580" s="24" t="str">
        <f>IF(生产方式演算表!AR580=0,"","运力")</f>
        <v/>
      </c>
      <c r="K580" s="24" t="str">
        <f>IF(J580="","",IF(LEN(生产方式演算表!AR580)=1,生产方式演算表!AR580,ROUND(生产方式演算表!AR580,-1)))</f>
        <v/>
      </c>
      <c r="L580" s="3" t="str">
        <f>IF(生产方式演算表!O580="","",生产方式演算表!O580)</f>
        <v/>
      </c>
      <c r="M580" s="3" t="str">
        <f>IF(生产方式演算表!AT580="","",ROUND(生产方式演算表!AT580,-1))</f>
        <v/>
      </c>
      <c r="N580" s="3" t="str">
        <f>IF(生产方式演算表!Q580="","",生产方式演算表!Q580)</f>
        <v/>
      </c>
      <c r="O580" s="3" t="str">
        <f>IF(生产方式演算表!AU580="","",ROUND(生产方式演算表!AU580,-1))</f>
        <v/>
      </c>
      <c r="P580" s="3" t="str">
        <f>IF(生产方式演算表!S580="","",生产方式演算表!S580)</f>
        <v/>
      </c>
      <c r="Q580" s="3" t="str">
        <f>IF(生产方式演算表!AV580="","",ROUND(生产方式演算表!AV580,-1))</f>
        <v/>
      </c>
      <c r="R580" s="3" t="str">
        <f>IF(生产方式演算表!V580="","",生产方式演算表!V580)</f>
        <v/>
      </c>
      <c r="S580" s="3" t="str">
        <f>IF(生产方式演算表!AW580="","",IF(LEN(生产方式演算表!AW580)=1,生产方式演算表!AW580,ROUND(生产方式演算表!AW580,-1)))</f>
        <v/>
      </c>
      <c r="T580" s="3" t="str">
        <f>IF(生产方式演算表!X580="","",生产方式演算表!X580)</f>
        <v/>
      </c>
      <c r="U580" s="3" t="str">
        <f>IF(生产方式演算表!AX580="","",IF(LEN(生产方式演算表!AX580)=1,生产方式演算表!AX580,ROUND(生产方式演算表!AX580,-1)))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1" t="str">
        <f>生产方式演算表!A581</f>
        <v>pmg_艺术学院_所有制</v>
      </c>
      <c r="B581" s="18" t="str">
        <f>IF(生产方式演算表!B581="","",生产方式演算表!B581)</f>
        <v>pm_轻_政府运营</v>
      </c>
      <c r="C581" s="21">
        <f>生产方式演算表!C581</f>
        <v>5</v>
      </c>
      <c r="D581" s="22" t="str">
        <f>IF(生产方式演算表!F581="","",生产方式演算表!F581)</f>
        <v/>
      </c>
      <c r="E581" s="22" t="str">
        <f>IF(生产方式演算表!AO581="","",IF(LEN(生产方式演算表!AO581)=1,生产方式演算表!AO581,ROUND(生产方式演算表!AO581,-1)))</f>
        <v/>
      </c>
      <c r="F581" s="22" t="str">
        <f>IF(生产方式演算表!H581="","",生产方式演算表!H581)</f>
        <v/>
      </c>
      <c r="G581" s="22" t="str">
        <f>IF(生产方式演算表!AP581="","",IF(LEN(生产方式演算表!AP581)=1,生产方式演算表!AP581,ROUND(生产方式演算表!AP581,-1)))</f>
        <v/>
      </c>
      <c r="H581" s="22" t="str">
        <f>IF(生产方式演算表!J581="","",生产方式演算表!J581)</f>
        <v/>
      </c>
      <c r="I581" s="22" t="str">
        <f>IF(生产方式演算表!AQ581="","",IF(LEN(生产方式演算表!AQ581)=1,生产方式演算表!AQ581,ROUND(生产方式演算表!AQ581,-1)))</f>
        <v/>
      </c>
      <c r="J581" s="24" t="str">
        <f>IF(生产方式演算表!AR581=0,"","运力")</f>
        <v/>
      </c>
      <c r="K581" s="24" t="str">
        <f>IF(J581="","",IF(LEN(生产方式演算表!AR581)=1,生产方式演算表!AR581,ROUND(生产方式演算表!AR581,-1)))</f>
        <v/>
      </c>
      <c r="L581" s="3" t="str">
        <f>IF(生产方式演算表!O581="","",生产方式演算表!O581)</f>
        <v/>
      </c>
      <c r="M581" s="3" t="str">
        <f>IF(生产方式演算表!AT581="","",ROUND(生产方式演算表!AT581,-1))</f>
        <v/>
      </c>
      <c r="N581" s="3" t="str">
        <f>IF(生产方式演算表!Q581="","",生产方式演算表!Q581)</f>
        <v/>
      </c>
      <c r="O581" s="3" t="str">
        <f>IF(生产方式演算表!AU581="","",ROUND(生产方式演算表!AU581,-1))</f>
        <v/>
      </c>
      <c r="P581" s="3" t="str">
        <f>IF(生产方式演算表!S581="","",生产方式演算表!S581)</f>
        <v/>
      </c>
      <c r="Q581" s="3" t="str">
        <f>IF(生产方式演算表!AV581="","",ROUND(生产方式演算表!AV581,-1))</f>
        <v/>
      </c>
      <c r="R581" s="3" t="str">
        <f>IF(生产方式演算表!V581="","",生产方式演算表!V581)</f>
        <v/>
      </c>
      <c r="S581" s="3" t="str">
        <f>IF(生产方式演算表!AW581="","",IF(LEN(生产方式演算表!AW581)=1,生产方式演算表!AW581,ROUND(生产方式演算表!AW581,-1)))</f>
        <v/>
      </c>
      <c r="T581" s="3" t="str">
        <f>IF(生产方式演算表!X581="","",生产方式演算表!X581)</f>
        <v/>
      </c>
      <c r="U581" s="3" t="str">
        <f>IF(生产方式演算表!AX581="","",IF(LEN(生产方式演算表!AX581)=1,生产方式演算表!AX581,ROUND(生产方式演算表!AX581,-1)))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1" t="str">
        <f>生产方式演算表!A582</f>
        <v>pmg_艺术学院_所有制</v>
      </c>
      <c r="B582" s="18" t="str">
        <f>IF(生产方式演算表!B582="","",生产方式演算表!B582)</f>
        <v>pm_轻_初级工人合作社</v>
      </c>
      <c r="C582" s="21">
        <f>生产方式演算表!C582</f>
        <v>6</v>
      </c>
      <c r="D582" s="22" t="str">
        <f>IF(生产方式演算表!F582="","",生产方式演算表!F582)</f>
        <v/>
      </c>
      <c r="E582" s="22" t="str">
        <f>IF(生产方式演算表!AO582="","",IF(LEN(生产方式演算表!AO582)=1,生产方式演算表!AO582,ROUND(生产方式演算表!AO582,-1)))</f>
        <v/>
      </c>
      <c r="F582" s="22" t="str">
        <f>IF(生产方式演算表!H582="","",生产方式演算表!H582)</f>
        <v/>
      </c>
      <c r="G582" s="22" t="str">
        <f>IF(生产方式演算表!AP582="","",IF(LEN(生产方式演算表!AP582)=1,生产方式演算表!AP582,ROUND(生产方式演算表!AP582,-1)))</f>
        <v/>
      </c>
      <c r="H582" s="22" t="str">
        <f>IF(生产方式演算表!J582="","",生产方式演算表!J582)</f>
        <v/>
      </c>
      <c r="I582" s="22" t="str">
        <f>IF(生产方式演算表!AQ582="","",IF(LEN(生产方式演算表!AQ582)=1,生产方式演算表!AQ582,ROUND(生产方式演算表!AQ582,-1)))</f>
        <v/>
      </c>
      <c r="J582" s="24" t="str">
        <f>IF(生产方式演算表!AR582=0,"","运力")</f>
        <v/>
      </c>
      <c r="K582" s="24" t="str">
        <f>IF(J582="","",IF(LEN(生产方式演算表!AR582)=1,生产方式演算表!AR582,ROUND(生产方式演算表!AR582,-1)))</f>
        <v/>
      </c>
      <c r="L582" s="3" t="str">
        <f>IF(生产方式演算表!O582="","",生产方式演算表!O582)</f>
        <v/>
      </c>
      <c r="M582" s="3" t="str">
        <f>IF(生产方式演算表!AT582="","",ROUND(生产方式演算表!AT582,-1))</f>
        <v/>
      </c>
      <c r="N582" s="3" t="str">
        <f>IF(生产方式演算表!Q582="","",生产方式演算表!Q582)</f>
        <v/>
      </c>
      <c r="O582" s="3" t="str">
        <f>IF(生产方式演算表!AU582="","",ROUND(生产方式演算表!AU582,-1))</f>
        <v/>
      </c>
      <c r="P582" s="3" t="str">
        <f>IF(生产方式演算表!S582="","",生产方式演算表!S582)</f>
        <v/>
      </c>
      <c r="Q582" s="3" t="str">
        <f>IF(生产方式演算表!AV582="","",ROUND(生产方式演算表!AV582,-1))</f>
        <v/>
      </c>
      <c r="R582" s="3" t="str">
        <f>IF(生产方式演算表!V582="","",生产方式演算表!V582)</f>
        <v/>
      </c>
      <c r="S582" s="3" t="str">
        <f>IF(生产方式演算表!AW582="","",IF(LEN(生产方式演算表!AW582)=1,生产方式演算表!AW582,ROUND(生产方式演算表!AW582,-1)))</f>
        <v/>
      </c>
      <c r="T582" s="3" t="str">
        <f>IF(生产方式演算表!X582="","",生产方式演算表!X582)</f>
        <v/>
      </c>
      <c r="U582" s="3" t="str">
        <f>IF(生产方式演算表!AX582="","",IF(LEN(生产方式演算表!AX582)=1,生产方式演算表!AX582,ROUND(生产方式演算表!AX582,-1)))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1" t="str">
        <f>生产方式演算表!A583</f>
        <v>pmg_艺术学院_所有制</v>
      </c>
      <c r="B583" s="18" t="str">
        <f>IF(生产方式演算表!B583="","",生产方式演算表!B583)</f>
        <v>pm_轻_高级工人合作社</v>
      </c>
      <c r="C583" s="21">
        <f>生产方式演算表!C583</f>
        <v>7</v>
      </c>
      <c r="D583" s="22" t="str">
        <f>IF(生产方式演算表!F583="","",生产方式演算表!F583)</f>
        <v/>
      </c>
      <c r="E583" s="22" t="str">
        <f>IF(生产方式演算表!AO583="","",IF(LEN(生产方式演算表!AO583)=1,生产方式演算表!AO583,ROUND(生产方式演算表!AO583,-1)))</f>
        <v/>
      </c>
      <c r="F583" s="22" t="str">
        <f>IF(生产方式演算表!H583="","",生产方式演算表!H583)</f>
        <v/>
      </c>
      <c r="G583" s="22" t="str">
        <f>IF(生产方式演算表!AP583="","",IF(LEN(生产方式演算表!AP583)=1,生产方式演算表!AP583,ROUND(生产方式演算表!AP583,-1)))</f>
        <v/>
      </c>
      <c r="H583" s="22" t="str">
        <f>IF(生产方式演算表!J583="","",生产方式演算表!J583)</f>
        <v/>
      </c>
      <c r="I583" s="22" t="str">
        <f>IF(生产方式演算表!AQ583="","",IF(LEN(生产方式演算表!AQ583)=1,生产方式演算表!AQ583,ROUND(生产方式演算表!AQ583,-1)))</f>
        <v/>
      </c>
      <c r="J583" s="24" t="str">
        <f>IF(生产方式演算表!AR583=0,"","运力")</f>
        <v/>
      </c>
      <c r="K583" s="24" t="str">
        <f>IF(J583="","",IF(LEN(生产方式演算表!AR583)=1,生产方式演算表!AR583,ROUND(生产方式演算表!AR583,-1)))</f>
        <v/>
      </c>
      <c r="L583" s="3" t="str">
        <f>IF(生产方式演算表!O583="","",生产方式演算表!O583)</f>
        <v/>
      </c>
      <c r="M583" s="3" t="str">
        <f>IF(生产方式演算表!AT583="","",ROUND(生产方式演算表!AT583,-1))</f>
        <v/>
      </c>
      <c r="N583" s="3" t="str">
        <f>IF(生产方式演算表!Q583="","",生产方式演算表!Q583)</f>
        <v/>
      </c>
      <c r="O583" s="3" t="str">
        <f>IF(生产方式演算表!AU583="","",ROUND(生产方式演算表!AU583,-1))</f>
        <v/>
      </c>
      <c r="P583" s="3" t="str">
        <f>IF(生产方式演算表!S583="","",生产方式演算表!S583)</f>
        <v/>
      </c>
      <c r="Q583" s="3" t="str">
        <f>IF(生产方式演算表!AV583="","",ROUND(生产方式演算表!AV583,-1))</f>
        <v/>
      </c>
      <c r="R583" s="3" t="str">
        <f>IF(生产方式演算表!V583="","",生产方式演算表!V583)</f>
        <v/>
      </c>
      <c r="S583" s="3" t="str">
        <f>IF(生产方式演算表!AW583="","",IF(LEN(生产方式演算表!AW583)=1,生产方式演算表!AW583,ROUND(生产方式演算表!AW583,-1)))</f>
        <v/>
      </c>
      <c r="T583" s="3" t="str">
        <f>IF(生产方式演算表!X583="","",生产方式演算表!X583)</f>
        <v/>
      </c>
      <c r="U583" s="3" t="str">
        <f>IF(生产方式演算表!AX583="","",IF(LEN(生产方式演算表!AX583)=1,生产方式演算表!AX583,ROUND(生产方式演算表!AX583,-1)))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1" t="str">
        <f>生产方式演算表!A584</f>
        <v>pmg_艺术学院_所有制</v>
      </c>
      <c r="B584" s="18" t="str">
        <f>IF(生产方式演算表!B584="","",生产方式演算表!B584)</f>
        <v>pm_轻_法师所有</v>
      </c>
      <c r="C584" s="21">
        <f>生产方式演算表!C584</f>
        <v>8</v>
      </c>
      <c r="D584" s="22" t="str">
        <f>IF(生产方式演算表!F584="","",生产方式演算表!F584)</f>
        <v/>
      </c>
      <c r="E584" s="22" t="str">
        <f>IF(生产方式演算表!AO584="","",IF(LEN(生产方式演算表!AO584)=1,生产方式演算表!AO584,ROUND(生产方式演算表!AO584,-1)))</f>
        <v/>
      </c>
      <c r="F584" s="22" t="str">
        <f>IF(生产方式演算表!H584="","",生产方式演算表!H584)</f>
        <v/>
      </c>
      <c r="G584" s="22" t="str">
        <f>IF(生产方式演算表!AP584="","",IF(LEN(生产方式演算表!AP584)=1,生产方式演算表!AP584,ROUND(生产方式演算表!AP584,-1)))</f>
        <v/>
      </c>
      <c r="H584" s="22" t="str">
        <f>IF(生产方式演算表!J584="","",生产方式演算表!J584)</f>
        <v/>
      </c>
      <c r="I584" s="22" t="str">
        <f>IF(生产方式演算表!AQ584="","",IF(LEN(生产方式演算表!AQ584)=1,生产方式演算表!AQ584,ROUND(生产方式演算表!AQ584,-1)))</f>
        <v/>
      </c>
      <c r="J584" s="24" t="str">
        <f>IF(生产方式演算表!AR584=0,"","运力")</f>
        <v/>
      </c>
      <c r="K584" s="24" t="str">
        <f>IF(J584="","",IF(LEN(生产方式演算表!AR584)=1,生产方式演算表!AR584,ROUND(生产方式演算表!AR584,-1)))</f>
        <v/>
      </c>
      <c r="L584" s="3" t="str">
        <f>IF(生产方式演算表!O584="","",生产方式演算表!O584)</f>
        <v/>
      </c>
      <c r="M584" s="3" t="str">
        <f>IF(生产方式演算表!AT584="","",ROUND(生产方式演算表!AT584,-1))</f>
        <v/>
      </c>
      <c r="N584" s="3" t="str">
        <f>IF(生产方式演算表!Q584="","",生产方式演算表!Q584)</f>
        <v/>
      </c>
      <c r="O584" s="3" t="str">
        <f>IF(生产方式演算表!AU584="","",ROUND(生产方式演算表!AU584,-1))</f>
        <v/>
      </c>
      <c r="P584" s="3" t="str">
        <f>IF(生产方式演算表!S584="","",生产方式演算表!S584)</f>
        <v/>
      </c>
      <c r="Q584" s="3" t="str">
        <f>IF(生产方式演算表!AV584="","",ROUND(生产方式演算表!AV584,-1))</f>
        <v/>
      </c>
      <c r="R584" s="3" t="str">
        <f>IF(生产方式演算表!V584="","",生产方式演算表!V584)</f>
        <v/>
      </c>
      <c r="S584" s="3" t="str">
        <f>IF(生产方式演算表!AW584="","",IF(LEN(生产方式演算表!AW584)=1,生产方式演算表!AW584,ROUND(生产方式演算表!AW584,-1)))</f>
        <v/>
      </c>
      <c r="T584" s="3" t="str">
        <f>IF(生产方式演算表!X584="","",生产方式演算表!X584)</f>
        <v/>
      </c>
      <c r="U584" s="3" t="str">
        <f>IF(生产方式演算表!AX584="","",IF(LEN(生产方式演算表!AX584)=1,生产方式演算表!AX584,ROUND(生产方式演算表!AX584,-1)))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1" t="str">
        <f>生产方式演算表!A585</f>
        <v>pmg_城镇中心_基础生产</v>
      </c>
      <c r="B585" s="18" t="str">
        <f>IF(生产方式演算表!B585="","",生产方式演算表!B585)</f>
        <v>pm_街市摊位</v>
      </c>
      <c r="C585" s="21">
        <f>生产方式演算表!C585</f>
        <v>1</v>
      </c>
      <c r="D585" s="22" t="str">
        <f>IF(生产方式演算表!F585="","",生产方式演算表!F585)</f>
        <v>木材</v>
      </c>
      <c r="E585" s="22">
        <f>IF(生产方式演算表!AO585="","",IF(LEN(生产方式演算表!AO585)=1,生产方式演算表!AO585,ROUND(生产方式演算表!AO585,-1)))</f>
        <v>10</v>
      </c>
      <c r="F585" s="22" t="str">
        <f>IF(生产方式演算表!H585="","",生产方式演算表!H585)</f>
        <v/>
      </c>
      <c r="G585" s="22" t="str">
        <f>IF(生产方式演算表!AP585="","",IF(LEN(生产方式演算表!AP585)=1,生产方式演算表!AP585,ROUND(生产方式演算表!AP585,-1)))</f>
        <v/>
      </c>
      <c r="H585" s="22" t="str">
        <f>IF(生产方式演算表!J585="","",生产方式演算表!J585)</f>
        <v/>
      </c>
      <c r="I585" s="22" t="str">
        <f>IF(生产方式演算表!AQ585="","",IF(LEN(生产方式演算表!AQ585)=1,生产方式演算表!AQ585,ROUND(生产方式演算表!AQ585,-1)))</f>
        <v/>
      </c>
      <c r="J585" s="24" t="str">
        <f>IF(生产方式演算表!AR585=0,"","运力")</f>
        <v>运力</v>
      </c>
      <c r="K585" s="24">
        <f>IF(J585="","",IF(LEN(生产方式演算表!AR585)=1,生产方式演算表!AR585,ROUND(生产方式演算表!AR585,-1)))</f>
        <v>3</v>
      </c>
      <c r="L585" s="3" t="str">
        <f>IF(生产方式演算表!O585="","",生产方式演算表!O585)</f>
        <v>劳工</v>
      </c>
      <c r="M585" s="3">
        <f>IF(生产方式演算表!AT585="","",ROUND(生产方式演算表!AT585,-1))</f>
        <v>3940</v>
      </c>
      <c r="N585" s="3" t="str">
        <f>IF(生产方式演算表!Q585="","",生产方式演算表!Q585)</f>
        <v>职员</v>
      </c>
      <c r="O585" s="3">
        <f>IF(生产方式演算表!AU585="","",ROUND(生产方式演算表!AU585,-1))</f>
        <v>300</v>
      </c>
      <c r="P585" s="3" t="str">
        <f>IF(生产方式演算表!S585="","",生产方式演算表!S585)</f>
        <v/>
      </c>
      <c r="Q585" s="3" t="str">
        <f>IF(生产方式演算表!AV585="","",ROUND(生产方式演算表!AV585,-1))</f>
        <v/>
      </c>
      <c r="R585" s="3" t="str">
        <f>IF(生产方式演算表!V585="","",生产方式演算表!V585)</f>
        <v>服务</v>
      </c>
      <c r="S585" s="3">
        <f>IF(生产方式演算表!AW585="","",IF(LEN(生产方式演算表!AW585)=1,生产方式演算表!AW585,ROUND(生产方式演算表!AW585,-1)))</f>
        <v>20</v>
      </c>
      <c r="T585" s="3" t="str">
        <f>IF(生产方式演算表!X585="","",生产方式演算表!X585)</f>
        <v/>
      </c>
      <c r="U585" s="3" t="str">
        <f>IF(生产方式演算表!AX585="","",IF(LEN(生产方式演算表!AX585)=1,生产方式演算表!AX585,ROUND(生产方式演算表!AX585,-1)))</f>
        <v/>
      </c>
      <c r="V585" s="3">
        <f t="shared" si="36"/>
        <v>200</v>
      </c>
      <c r="W585" s="3">
        <f t="shared" si="37"/>
        <v>94</v>
      </c>
      <c r="X585" s="3">
        <f t="shared" si="38"/>
        <v>600</v>
      </c>
      <c r="Y585" s="3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spans="1:34" ht="19.100000000000001" customHeight="1" x14ac:dyDescent="0.4">
      <c r="A586" s="21" t="str">
        <f>生产方式演算表!A586</f>
        <v>pmg_城镇中心_基础生产</v>
      </c>
      <c r="B586" s="18" t="str">
        <f>IF(生产方式演算表!B586="","",生产方式演算表!B586)</f>
        <v>pm_世纪广场</v>
      </c>
      <c r="C586" s="21">
        <f>生产方式演算表!C586</f>
        <v>2</v>
      </c>
      <c r="D586" s="22" t="str">
        <f>IF(生产方式演算表!F586="","",生产方式演算表!F586)</f>
        <v>木材</v>
      </c>
      <c r="E586" s="22">
        <f>IF(生产方式演算表!AO586="","",IF(LEN(生产方式演算表!AO586)=1,生产方式演算表!AO586,ROUND(生产方式演算表!AO586,-1)))</f>
        <v>20</v>
      </c>
      <c r="F586" s="22" t="str">
        <f>IF(生产方式演算表!H586="","",生产方式演算表!H586)</f>
        <v>玻璃</v>
      </c>
      <c r="G586" s="22">
        <f>IF(生产方式演算表!AP586="","",IF(LEN(生产方式演算表!AP586)=1,生产方式演算表!AP586,ROUND(生产方式演算表!AP586,-1)))</f>
        <v>5</v>
      </c>
      <c r="H586" s="22" t="str">
        <f>IF(生产方式演算表!J586="","",生产方式演算表!J586)</f>
        <v>钢铁</v>
      </c>
      <c r="I586" s="22">
        <f>IF(生产方式演算表!AQ586="","",IF(LEN(生产方式演算表!AQ586)=1,生产方式演算表!AQ586,ROUND(生产方式演算表!AQ586,-1)))</f>
        <v>4</v>
      </c>
      <c r="J586" s="24" t="str">
        <f>IF(生产方式演算表!AR586=0,"","运力")</f>
        <v>运力</v>
      </c>
      <c r="K586" s="24">
        <f>IF(J586="","",IF(LEN(生产方式演算表!AR586)=1,生产方式演算表!AR586,ROUND(生产方式演算表!AR586,-1)))</f>
        <v>10</v>
      </c>
      <c r="L586" s="3" t="str">
        <f>IF(生产方式演算表!O586="","",生产方式演算表!O586)</f>
        <v>劳工</v>
      </c>
      <c r="M586" s="3">
        <f>IF(生产方式演算表!AT586="","",ROUND(生产方式演算表!AT586,-1))</f>
        <v>3620</v>
      </c>
      <c r="N586" s="3" t="str">
        <f>IF(生产方式演算表!Q586="","",生产方式演算表!Q586)</f>
        <v>职员</v>
      </c>
      <c r="O586" s="3">
        <f>IF(生产方式演算表!AU586="","",ROUND(生产方式演算表!AU586,-1))</f>
        <v>450</v>
      </c>
      <c r="P586" s="3" t="str">
        <f>IF(生产方式演算表!S586="","",生产方式演算表!S586)</f>
        <v/>
      </c>
      <c r="Q586" s="3" t="str">
        <f>IF(生产方式演算表!AV586="","",ROUND(生产方式演算表!AV586,-1))</f>
        <v/>
      </c>
      <c r="R586" s="3" t="str">
        <f>IF(生产方式演算表!V586="","",生产方式演算表!V586)</f>
        <v>服务</v>
      </c>
      <c r="S586" s="3">
        <f>IF(生产方式演算表!AW586="","",IF(LEN(生产方式演算表!AW586)=1,生产方式演算表!AW586,ROUND(生产方式演算表!AW586,-1)))</f>
        <v>50</v>
      </c>
      <c r="T586" s="3" t="str">
        <f>IF(生产方式演算表!X586="","",生产方式演算表!X586)</f>
        <v/>
      </c>
      <c r="U586" s="3" t="str">
        <f>IF(生产方式演算表!AX586="","",IF(LEN(生产方式演算表!AX586)=1,生产方式演算表!AX586,ROUND(生产方式演算表!AX586,-1)))</f>
        <v/>
      </c>
      <c r="V586" s="3">
        <f t="shared" si="36"/>
        <v>800</v>
      </c>
      <c r="W586" s="3">
        <f t="shared" si="37"/>
        <v>90</v>
      </c>
      <c r="X586" s="3">
        <f t="shared" si="38"/>
        <v>1500</v>
      </c>
      <c r="Y586" s="3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spans="1:34" ht="19.100000000000001" customHeight="1" x14ac:dyDescent="0.4">
      <c r="A587" s="21" t="str">
        <f>生产方式演算表!A587</f>
        <v>pmg_城镇中心_基础生产</v>
      </c>
      <c r="B587" s="18" t="str">
        <f>IF(生产方式演算表!B587="","",生产方式演算表!B587)</f>
        <v>pm_室内市场</v>
      </c>
      <c r="C587" s="21">
        <f>生产方式演算表!C587</f>
        <v>3</v>
      </c>
      <c r="D587" s="22" t="str">
        <f>IF(生产方式演算表!F587="","",生产方式演算表!F587)</f>
        <v>玻璃</v>
      </c>
      <c r="E587" s="22">
        <f>IF(生产方式演算表!AO587="","",IF(LEN(生产方式演算表!AO587)=1,生产方式演算表!AO587,ROUND(生产方式演算表!AO587,-1)))</f>
        <v>10</v>
      </c>
      <c r="F587" s="22" t="str">
        <f>IF(生产方式演算表!H587="","",生产方式演算表!H587)</f>
        <v>钢铁</v>
      </c>
      <c r="G587" s="22">
        <f>IF(生产方式演算表!AP587="","",IF(LEN(生产方式演算表!AP587)=1,生产方式演算表!AP587,ROUND(生产方式演算表!AP587,-1)))</f>
        <v>10</v>
      </c>
      <c r="H587" s="22" t="str">
        <f>IF(生产方式演算表!J587="","",生产方式演算表!J587)</f>
        <v/>
      </c>
      <c r="I587" s="22" t="str">
        <f>IF(生产方式演算表!AQ587="","",IF(LEN(生产方式演算表!AQ587)=1,生产方式演算表!AQ587,ROUND(生产方式演算表!AQ587,-1)))</f>
        <v/>
      </c>
      <c r="J587" s="24" t="str">
        <f>IF(生产方式演算表!AR587=0,"","运力")</f>
        <v>运力</v>
      </c>
      <c r="K587" s="24">
        <f>IF(J587="","",IF(LEN(生产方式演算表!AR587)=1,生产方式演算表!AR587,ROUND(生产方式演算表!AR587,-1)))</f>
        <v>20</v>
      </c>
      <c r="L587" s="3" t="str">
        <f>IF(生产方式演算表!O587="","",生产方式演算表!O587)</f>
        <v>劳工</v>
      </c>
      <c r="M587" s="3">
        <f>IF(生产方式演算表!AT587="","",ROUND(生产方式演算表!AT587,-1))</f>
        <v>3350</v>
      </c>
      <c r="N587" s="3" t="str">
        <f>IF(生产方式演算表!Q587="","",生产方式演算表!Q587)</f>
        <v>职员</v>
      </c>
      <c r="O587" s="3">
        <f>IF(生产方式演算表!AU587="","",ROUND(生产方式演算表!AU587,-1))</f>
        <v>590</v>
      </c>
      <c r="P587" s="3" t="str">
        <f>IF(生产方式演算表!S587="","",生产方式演算表!S587)</f>
        <v/>
      </c>
      <c r="Q587" s="3" t="str">
        <f>IF(生产方式演算表!AV587="","",ROUND(生产方式演算表!AV587,-1))</f>
        <v/>
      </c>
      <c r="R587" s="3" t="str">
        <f>IF(生产方式演算表!V587="","",生产方式演算表!V587)</f>
        <v>服务</v>
      </c>
      <c r="S587" s="3">
        <f>IF(生产方式演算表!AW587="","",IF(LEN(生产方式演算表!AW587)=1,生产方式演算表!AW587,ROUND(生产方式演算表!AW587,-1)))</f>
        <v>70</v>
      </c>
      <c r="T587" s="3" t="str">
        <f>IF(生产方式演算表!X587="","",生产方式演算表!X587)</f>
        <v/>
      </c>
      <c r="U587" s="3" t="str">
        <f>IF(生产方式演算表!AX587="","",IF(LEN(生产方式演算表!AX587)=1,生产方式演算表!AX587,ROUND(生产方式演算表!AX587,-1)))</f>
        <v/>
      </c>
      <c r="V587" s="3">
        <f t="shared" si="36"/>
        <v>900</v>
      </c>
      <c r="W587" s="3">
        <f t="shared" si="37"/>
        <v>87</v>
      </c>
      <c r="X587" s="3">
        <f t="shared" si="38"/>
        <v>2100</v>
      </c>
      <c r="Y587" s="3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spans="1:34" ht="19.100000000000001" customHeight="1" x14ac:dyDescent="0.4">
      <c r="A588" s="21" t="str">
        <f>生产方式演算表!A588</f>
        <v>pmg_城镇中心_基础生产</v>
      </c>
      <c r="B588" s="18" t="str">
        <f>IF(生产方式演算表!B588="","",生产方式演算表!B588)</f>
        <v>pm_购物拱廊</v>
      </c>
      <c r="C588" s="21">
        <f>生产方式演算表!C588</f>
        <v>4</v>
      </c>
      <c r="D588" s="22" t="str">
        <f>IF(生产方式演算表!F588="","",生产方式演算表!F588)</f>
        <v>玻璃</v>
      </c>
      <c r="E588" s="22">
        <f>IF(生产方式演算表!AO588="","",IF(LEN(生产方式演算表!AO588)=1,生产方式演算表!AO588,ROUND(生产方式演算表!AO588,-1)))</f>
        <v>20</v>
      </c>
      <c r="F588" s="22" t="str">
        <f>IF(生产方式演算表!H588="","",生产方式演算表!H588)</f>
        <v>钢铁</v>
      </c>
      <c r="G588" s="22">
        <f>IF(生产方式演算表!AP588="","",IF(LEN(生产方式演算表!AP588)=1,生产方式演算表!AP588,ROUND(生产方式演算表!AP588,-1)))</f>
        <v>20</v>
      </c>
      <c r="H588" s="22" t="str">
        <f>IF(生产方式演算表!J588="","",生产方式演算表!J588)</f>
        <v/>
      </c>
      <c r="I588" s="22" t="str">
        <f>IF(生产方式演算表!AQ588="","",IF(LEN(生产方式演算表!AQ588)=1,生产方式演算表!AQ588,ROUND(生产方式演算表!AQ588,-1)))</f>
        <v/>
      </c>
      <c r="J588" s="24" t="str">
        <f>IF(生产方式演算表!AR588=0,"","运力")</f>
        <v>运力</v>
      </c>
      <c r="K588" s="24">
        <f>IF(J588="","",IF(LEN(生产方式演算表!AR588)=1,生产方式演算表!AR588,ROUND(生产方式演算表!AR588,-1)))</f>
        <v>20</v>
      </c>
      <c r="L588" s="3" t="str">
        <f>IF(生产方式演算表!O588="","",生产方式演算表!O588)</f>
        <v>劳工</v>
      </c>
      <c r="M588" s="3">
        <f>IF(生产方式演算表!AT588="","",ROUND(生产方式演算表!AT588,-1))</f>
        <v>3020</v>
      </c>
      <c r="N588" s="3" t="str">
        <f>IF(生产方式演算表!Q588="","",生产方式演算表!Q588)</f>
        <v>职员</v>
      </c>
      <c r="O588" s="3">
        <f>IF(生产方式演算表!AU588="","",ROUND(生产方式演算表!AU588,-1))</f>
        <v>680</v>
      </c>
      <c r="P588" s="3" t="str">
        <f>IF(生产方式演算表!S588="","",生产方式演算表!S588)</f>
        <v>工程师</v>
      </c>
      <c r="Q588" s="3">
        <f>IF(生产方式演算表!AV588="","",ROUND(生产方式演算表!AV588,-1))</f>
        <v>50</v>
      </c>
      <c r="R588" s="3" t="str">
        <f>IF(生产方式演算表!V588="","",生产方式演算表!V588)</f>
        <v>服务</v>
      </c>
      <c r="S588" s="3">
        <f>IF(生产方式演算表!AW588="","",IF(LEN(生产方式演算表!AW588)=1,生产方式演算表!AW588,ROUND(生产方式演算表!AW588,-1)))</f>
        <v>90</v>
      </c>
      <c r="T588" s="3" t="str">
        <f>IF(生产方式演算表!X588="","",生产方式演算表!X588)</f>
        <v/>
      </c>
      <c r="U588" s="3" t="str">
        <f>IF(生产方式演算表!AX588="","",IF(LEN(生产方式演算表!AX588)=1,生产方式演算表!AX588,ROUND(生产方式演算表!AX588,-1)))</f>
        <v/>
      </c>
      <c r="V588" s="3">
        <f t="shared" si="36"/>
        <v>1800</v>
      </c>
      <c r="W588" s="3">
        <f t="shared" si="37"/>
        <v>82</v>
      </c>
      <c r="X588" s="3">
        <f t="shared" si="38"/>
        <v>2700</v>
      </c>
      <c r="Y588" s="3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spans="1:34" ht="19.100000000000001" customHeight="1" x14ac:dyDescent="0.4">
      <c r="A589" s="21" t="str">
        <f>生产方式演算表!A589</f>
        <v>pmg_城镇中心_基础生产</v>
      </c>
      <c r="B589" s="18" t="str">
        <f>IF(生产方式演算表!B589="","",生产方式演算表!B589)</f>
        <v>pm_水晶宫</v>
      </c>
      <c r="C589" s="21">
        <f>生产方式演算表!C589</f>
        <v>5</v>
      </c>
      <c r="D589" s="22" t="str">
        <f>IF(生产方式演算表!F589="","",生产方式演算表!F589)</f>
        <v>玻璃</v>
      </c>
      <c r="E589" s="22">
        <f>IF(生产方式演算表!AO589="","",IF(LEN(生产方式演算表!AO589)=1,生产方式演算表!AO589,ROUND(生产方式演算表!AO589,-1)))</f>
        <v>20</v>
      </c>
      <c r="F589" s="22" t="str">
        <f>IF(生产方式演算表!H589="","",生产方式演算表!H589)</f>
        <v>钢铁</v>
      </c>
      <c r="G589" s="22">
        <f>IF(生产方式演算表!AP589="","",IF(LEN(生产方式演算表!AP589)=1,生产方式演算表!AP589,ROUND(生产方式演算表!AP589,-1)))</f>
        <v>20</v>
      </c>
      <c r="H589" s="22" t="str">
        <f>IF(生产方式演算表!J589="","",生产方式演算表!J589)</f>
        <v/>
      </c>
      <c r="I589" s="22" t="str">
        <f>IF(生产方式演算表!AQ589="","",IF(LEN(生产方式演算表!AQ589)=1,生产方式演算表!AQ589,ROUND(生产方式演算表!AQ589,-1)))</f>
        <v/>
      </c>
      <c r="J589" s="24" t="str">
        <f>IF(生产方式演算表!AR589=0,"","运力")</f>
        <v>运力</v>
      </c>
      <c r="K589" s="24">
        <f>IF(J589="","",IF(LEN(生产方式演算表!AR589)=1,生产方式演算表!AR589,ROUND(生产方式演算表!AR589,-1)))</f>
        <v>20</v>
      </c>
      <c r="L589" s="3" t="str">
        <f>IF(生产方式演算表!O589="","",生产方式演算表!O589)</f>
        <v>劳工</v>
      </c>
      <c r="M589" s="3">
        <f>IF(生产方式演算表!AT589="","",ROUND(生产方式演算表!AT589,-1))</f>
        <v>2590</v>
      </c>
      <c r="N589" s="3" t="str">
        <f>IF(生产方式演算表!Q589="","",生产方式演算表!Q589)</f>
        <v>职员</v>
      </c>
      <c r="O589" s="3">
        <f>IF(生产方式演算表!AU589="","",ROUND(生产方式演算表!AU589,-1))</f>
        <v>840</v>
      </c>
      <c r="P589" s="3" t="str">
        <f>IF(生产方式演算表!S589="","",生产方式演算表!S589)</f>
        <v>工程师</v>
      </c>
      <c r="Q589" s="3">
        <f>IF(生产方式演算表!AV589="","",ROUND(生产方式演算表!AV589,-1))</f>
        <v>90</v>
      </c>
      <c r="R589" s="3" t="str">
        <f>IF(生产方式演算表!V589="","",生产方式演算表!V589)</f>
        <v>服务</v>
      </c>
      <c r="S589" s="3">
        <f>IF(生产方式演算表!AW589="","",IF(LEN(生产方式演算表!AW589)=1,生产方式演算表!AW589,ROUND(生产方式演算表!AW589,-1)))</f>
        <v>100</v>
      </c>
      <c r="T589" s="3" t="str">
        <f>IF(生产方式演算表!X589="","",生产方式演算表!X589)</f>
        <v/>
      </c>
      <c r="U589" s="3" t="str">
        <f>IF(生产方式演算表!AX589="","",IF(LEN(生产方式演算表!AX589)=1,生产方式演算表!AX589,ROUND(生产方式演算表!AX589,-1)))</f>
        <v/>
      </c>
      <c r="V589" s="3">
        <f t="shared" si="36"/>
        <v>1800</v>
      </c>
      <c r="W589" s="3">
        <f t="shared" si="37"/>
        <v>76</v>
      </c>
      <c r="X589" s="3">
        <f t="shared" si="38"/>
        <v>3000</v>
      </c>
      <c r="Y589" s="3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spans="1:34" ht="19.100000000000001" customHeight="1" x14ac:dyDescent="0.4">
      <c r="A590" s="21" t="str">
        <f>生产方式演算表!A590</f>
        <v>pmg_城镇中心_高级生产</v>
      </c>
      <c r="B590" s="18" t="str">
        <f>IF(生产方式演算表!B590="","",生产方式演算表!B590)</f>
        <v>pm_无照明</v>
      </c>
      <c r="C590" s="21">
        <f>生产方式演算表!C590</f>
        <v>1</v>
      </c>
      <c r="D590" s="22" t="str">
        <f>IF(生产方式演算表!F590="","",生产方式演算表!F590)</f>
        <v/>
      </c>
      <c r="E590" s="22" t="str">
        <f>IF(生产方式演算表!AO590="","",IF(LEN(生产方式演算表!AO590)=1,生产方式演算表!AO590,ROUND(生产方式演算表!AO590,-1)))</f>
        <v/>
      </c>
      <c r="F590" s="22" t="str">
        <f>IF(生产方式演算表!H590="","",生产方式演算表!H590)</f>
        <v/>
      </c>
      <c r="G590" s="22" t="str">
        <f>IF(生产方式演算表!AP590="","",IF(LEN(生产方式演算表!AP590)=1,生产方式演算表!AP590,ROUND(生产方式演算表!AP590,-1)))</f>
        <v/>
      </c>
      <c r="H590" s="22" t="str">
        <f>IF(生产方式演算表!J590="","",生产方式演算表!J590)</f>
        <v/>
      </c>
      <c r="I590" s="22" t="str">
        <f>IF(生产方式演算表!AQ590="","",IF(LEN(生产方式演算表!AQ590)=1,生产方式演算表!AQ590,ROUND(生产方式演算表!AQ590,-1)))</f>
        <v/>
      </c>
      <c r="J590" s="24" t="str">
        <f>IF(生产方式演算表!AR590=0,"","运力")</f>
        <v/>
      </c>
      <c r="K590" s="24" t="str">
        <f>IF(J590="","",IF(LEN(生产方式演算表!AR590)=1,生产方式演算表!AR590,ROUND(生产方式演算表!AR590,-1)))</f>
        <v/>
      </c>
      <c r="L590" s="3" t="str">
        <f>IF(生产方式演算表!O590="","",生产方式演算表!O590)</f>
        <v/>
      </c>
      <c r="M590" s="3" t="str">
        <f>IF(生产方式演算表!AT590="","",ROUND(生产方式演算表!AT590,-1))</f>
        <v/>
      </c>
      <c r="N590" s="3" t="str">
        <f>IF(生产方式演算表!Q590="","",生产方式演算表!Q590)</f>
        <v/>
      </c>
      <c r="O590" s="3" t="str">
        <f>IF(生产方式演算表!AU590="","",ROUND(生产方式演算表!AU590,-1))</f>
        <v/>
      </c>
      <c r="P590" s="3" t="str">
        <f>IF(生产方式演算表!S590="","",生产方式演算表!S590)</f>
        <v/>
      </c>
      <c r="Q590" s="3" t="str">
        <f>IF(生产方式演算表!AV590="","",ROUND(生产方式演算表!AV590,-1))</f>
        <v/>
      </c>
      <c r="R590" s="3" t="str">
        <f>IF(生产方式演算表!V590="","",生产方式演算表!V590)</f>
        <v/>
      </c>
      <c r="S590" s="3" t="str">
        <f>IF(生产方式演算表!AW590="","",IF(LEN(生产方式演算表!AW590)=1,生产方式演算表!AW590,ROUND(生产方式演算表!AW590,-1)))</f>
        <v/>
      </c>
      <c r="T590" s="3" t="str">
        <f>IF(生产方式演算表!X590="","",生产方式演算表!X590)</f>
        <v/>
      </c>
      <c r="U590" s="3" t="str">
        <f>IF(生产方式演算表!AX590="","",IF(LEN(生产方式演算表!AX590)=1,生产方式演算表!AX590,ROUND(生产方式演算表!AX590,-1)))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customHeight="1" x14ac:dyDescent="0.4">
      <c r="A591" s="21" t="str">
        <f>生产方式演算表!A591</f>
        <v>pmg_城镇中心_高级生产</v>
      </c>
      <c r="B591" s="18" t="str">
        <f>IF(生产方式演算表!B591="","",生产方式演算表!B591)</f>
        <v>pm_煤气路灯</v>
      </c>
      <c r="C591" s="21">
        <f>生产方式演算表!C591</f>
        <v>2</v>
      </c>
      <c r="D591" s="22" t="str">
        <f>IF(生产方式演算表!F591="","",生产方式演算表!F591)</f>
        <v>煤</v>
      </c>
      <c r="E591" s="22">
        <f>IF(生产方式演算表!AO591="","",IF(LEN(生产方式演算表!AO591)=1,生产方式演算表!AO591,ROUND(生产方式演算表!AO591,-1)))</f>
        <v>30</v>
      </c>
      <c r="F591" s="22" t="str">
        <f>IF(生产方式演算表!H591="","",生产方式演算表!H591)</f>
        <v/>
      </c>
      <c r="G591" s="22" t="str">
        <f>IF(生产方式演算表!AP591="","",IF(LEN(生产方式演算表!AP591)=1,生产方式演算表!AP591,ROUND(生产方式演算表!AP591,-1)))</f>
        <v/>
      </c>
      <c r="H591" s="22" t="str">
        <f>IF(生产方式演算表!J591="","",生产方式演算表!J591)</f>
        <v/>
      </c>
      <c r="I591" s="22" t="str">
        <f>IF(生产方式演算表!AQ591="","",IF(LEN(生产方式演算表!AQ591)=1,生产方式演算表!AQ591,ROUND(生产方式演算表!AQ591,-1)))</f>
        <v/>
      </c>
      <c r="J591" s="24" t="str">
        <f>IF(生产方式演算表!AR591=0,"","运力")</f>
        <v/>
      </c>
      <c r="K591" s="24" t="str">
        <f>IF(J591="","",IF(LEN(生产方式演算表!AR591)=1,生产方式演算表!AR591,ROUND(生产方式演算表!AR591,-1)))</f>
        <v/>
      </c>
      <c r="L591" s="3" t="str">
        <f>IF(生产方式演算表!O591="","",生产方式演算表!O591)</f>
        <v>工程师</v>
      </c>
      <c r="M591" s="3">
        <f>IF(生产方式演算表!AT591="","",ROUND(生产方式演算表!AT591,-1))</f>
        <v>300</v>
      </c>
      <c r="N591" s="3" t="str">
        <f>IF(生产方式演算表!Q591="","",生产方式演算表!Q591)</f>
        <v/>
      </c>
      <c r="O591" s="3" t="str">
        <f>IF(生产方式演算表!AU591="","",ROUND(生产方式演算表!AU591,-1))</f>
        <v/>
      </c>
      <c r="P591" s="3" t="str">
        <f>IF(生产方式演算表!S591="","",生产方式演算表!S591)</f>
        <v>劳工</v>
      </c>
      <c r="Q591" s="3">
        <f>IF(生产方式演算表!AV591="","",ROUND(生产方式演算表!AV591,-1))</f>
        <v>-450</v>
      </c>
      <c r="R591" s="3" t="str">
        <f>IF(生产方式演算表!V591="","",生产方式演算表!V591)</f>
        <v>服务</v>
      </c>
      <c r="S591" s="3">
        <f>IF(生产方式演算表!AW591="","",IF(LEN(生产方式演算表!AW591)=1,生产方式演算表!AW591,ROUND(生产方式演算表!AW591,-1)))</f>
        <v>40</v>
      </c>
      <c r="T591" s="3" t="str">
        <f>IF(生产方式演算表!X591="","",生产方式演算表!X591)</f>
        <v/>
      </c>
      <c r="U591" s="3" t="str">
        <f>IF(生产方式演算表!AX591="","",IF(LEN(生产方式演算表!AX591)=1,生产方式演算表!AX591,ROUND(生产方式演算表!AX591,-1)))</f>
        <v/>
      </c>
      <c r="V591" s="3">
        <f t="shared" si="36"/>
        <v>900</v>
      </c>
      <c r="W591" s="3">
        <f t="shared" si="37"/>
        <v>20</v>
      </c>
      <c r="X591" s="3">
        <f t="shared" si="38"/>
        <v>1200</v>
      </c>
      <c r="Y591" s="3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spans="1:34" ht="19.100000000000001" customHeight="1" x14ac:dyDescent="0.4">
      <c r="A592" s="21" t="str">
        <f>生产方式演算表!A592</f>
        <v>pmg_城镇中心_高级生产</v>
      </c>
      <c r="B592" s="18" t="str">
        <f>IF(生产方式演算表!B592="","",生产方式演算表!B592)</f>
        <v>pm_魔法路灯</v>
      </c>
      <c r="C592" s="21">
        <f>生产方式演算表!C592</f>
        <v>3</v>
      </c>
      <c r="D592" s="22" t="str">
        <f>IF(生产方式演算表!F592="","",生产方式演算表!F592)</f>
        <v>泽洛</v>
      </c>
      <c r="E592" s="22">
        <f>IF(生产方式演算表!AO592="","",IF(LEN(生产方式演算表!AO592)=1,生产方式演算表!AO592,ROUND(生产方式演算表!AO592,-1)))</f>
        <v>30</v>
      </c>
      <c r="F592" s="22" t="str">
        <f>IF(生产方式演算表!H592="","",生产方式演算表!H592)</f>
        <v/>
      </c>
      <c r="G592" s="22" t="str">
        <f>IF(生产方式演算表!AP592="","",IF(LEN(生产方式演算表!AP592)=1,生产方式演算表!AP592,ROUND(生产方式演算表!AP592,-1)))</f>
        <v/>
      </c>
      <c r="H592" s="22" t="str">
        <f>IF(生产方式演算表!J592="","",生产方式演算表!J592)</f>
        <v/>
      </c>
      <c r="I592" s="22" t="str">
        <f>IF(生产方式演算表!AQ592="","",IF(LEN(生产方式演算表!AQ592)=1,生产方式演算表!AQ592,ROUND(生产方式演算表!AQ592,-1)))</f>
        <v/>
      </c>
      <c r="J592" s="24" t="str">
        <f>IF(生产方式演算表!AR592=0,"","运力")</f>
        <v/>
      </c>
      <c r="K592" s="24" t="str">
        <f>IF(J592="","",IF(LEN(生产方式演算表!AR592)=1,生产方式演算表!AR592,ROUND(生产方式演算表!AR592,-1)))</f>
        <v/>
      </c>
      <c r="L592" s="3" t="str">
        <f>IF(生产方式演算表!O592="","",生产方式演算表!O592)</f>
        <v>法士</v>
      </c>
      <c r="M592" s="3">
        <f>IF(生产方式演算表!AT592="","",ROUND(生产方式演算表!AT592,-1))</f>
        <v>160</v>
      </c>
      <c r="N592" s="3" t="str">
        <f>IF(生产方式演算表!Q592="","",生产方式演算表!Q592)</f>
        <v/>
      </c>
      <c r="O592" s="3" t="str">
        <f>IF(生产方式演算表!AU592="","",ROUND(生产方式演算表!AU592,-1))</f>
        <v/>
      </c>
      <c r="P592" s="3" t="str">
        <f>IF(生产方式演算表!S592="","",生产方式演算表!S592)</f>
        <v>劳工</v>
      </c>
      <c r="Q592" s="3">
        <f>IF(生产方式演算表!AV592="","",ROUND(生产方式演算表!AV592,-1))</f>
        <v>-950</v>
      </c>
      <c r="R592" s="3" t="str">
        <f>IF(生产方式演算表!V592="","",生产方式演算表!V592)</f>
        <v>服务</v>
      </c>
      <c r="S592" s="3">
        <f>IF(生产方式演算表!AW592="","",IF(LEN(生产方式演算表!AW592)=1,生产方式演算表!AW592,ROUND(生产方式演算表!AW592,-1)))</f>
        <v>60</v>
      </c>
      <c r="T592" s="3" t="str">
        <f>IF(生产方式演算表!X592="","",生产方式演算表!X592)</f>
        <v/>
      </c>
      <c r="U592" s="3" t="str">
        <f>IF(生产方式演算表!AX592="","",IF(LEN(生产方式演算表!AX592)=1,生产方式演算表!AX592,ROUND(生产方式演算表!AX592,-1)))</f>
        <v/>
      </c>
      <c r="V592" s="3">
        <f t="shared" si="36"/>
        <v>1350</v>
      </c>
      <c r="W592" s="3">
        <f t="shared" si="37"/>
        <v>14</v>
      </c>
      <c r="X592" s="3">
        <f t="shared" si="38"/>
        <v>1800</v>
      </c>
      <c r="Y592" s="3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spans="1:34" ht="19.100000000000001" customHeight="1" x14ac:dyDescent="0.4">
      <c r="A593" s="21" t="str">
        <f>生产方式演算表!A593</f>
        <v>pmg_城镇中心_高级生产</v>
      </c>
      <c r="B593" s="18" t="str">
        <f>IF(生产方式演算表!B593="","",生产方式演算表!B593)</f>
        <v>pm_随身照明</v>
      </c>
      <c r="C593" s="21">
        <f>生产方式演算表!C593</f>
        <v>4</v>
      </c>
      <c r="D593" s="22" t="str">
        <f>IF(生产方式演算表!F593="","",生产方式演算表!F593)</f>
        <v>灵能水晶</v>
      </c>
      <c r="E593" s="22">
        <f>IF(生产方式演算表!AO593="","",IF(LEN(生产方式演算表!AO593)=1,生产方式演算表!AO593,ROUND(生产方式演算表!AO593,-1)))</f>
        <v>30</v>
      </c>
      <c r="F593" s="22" t="str">
        <f>IF(生产方式演算表!H593="","",生产方式演算表!H593)</f>
        <v/>
      </c>
      <c r="G593" s="22" t="str">
        <f>IF(生产方式演算表!AP593="","",IF(LEN(生产方式演算表!AP593)=1,生产方式演算表!AP593,ROUND(生产方式演算表!AP593,-1)))</f>
        <v/>
      </c>
      <c r="H593" s="22" t="str">
        <f>IF(生产方式演算表!J593="","",生产方式演算表!J593)</f>
        <v/>
      </c>
      <c r="I593" s="22" t="str">
        <f>IF(生产方式演算表!AQ593="","",IF(LEN(生产方式演算表!AQ593)=1,生产方式演算表!AQ593,ROUND(生产方式演算表!AQ593,-1)))</f>
        <v/>
      </c>
      <c r="J593" s="24" t="str">
        <f>IF(生产方式演算表!AR593=0,"","运力")</f>
        <v/>
      </c>
      <c r="K593" s="24" t="str">
        <f>IF(J593="","",IF(LEN(生产方式演算表!AR593)=1,生产方式演算表!AR593,ROUND(生产方式演算表!AR593,-1)))</f>
        <v/>
      </c>
      <c r="L593" s="3" t="str">
        <f>IF(生产方式演算表!O593="","",生产方式演算表!O593)</f>
        <v>工程师</v>
      </c>
      <c r="M593" s="3">
        <f>IF(生产方式演算表!AT593="","",ROUND(生产方式演算表!AT593,-1))</f>
        <v>90</v>
      </c>
      <c r="N593" s="3" t="str">
        <f>IF(生产方式演算表!Q593="","",生产方式演算表!Q593)</f>
        <v>法士</v>
      </c>
      <c r="O593" s="3">
        <f>IF(生产方式演算表!AU593="","",ROUND(生产方式演算表!AU593,-1))</f>
        <v>70</v>
      </c>
      <c r="P593" s="3" t="str">
        <f>IF(生产方式演算表!S593="","",生产方式演算表!S593)</f>
        <v>劳工</v>
      </c>
      <c r="Q593" s="3">
        <f>IF(生产方式演算表!AV593="","",ROUND(生产方式演算表!AV593,-1))</f>
        <v>-1290</v>
      </c>
      <c r="R593" s="3" t="str">
        <f>IF(生产方式演算表!V593="","",生产方式演算表!V593)</f>
        <v>服务</v>
      </c>
      <c r="S593" s="3">
        <f>IF(生产方式演算表!AW593="","",IF(LEN(生产方式演算表!AW593)=1,生产方式演算表!AW593,ROUND(生产方式演算表!AW593,-1)))</f>
        <v>80</v>
      </c>
      <c r="T593" s="3" t="str">
        <f>IF(生产方式演算表!X593="","",生产方式演算表!X593)</f>
        <v/>
      </c>
      <c r="U593" s="3" t="str">
        <f>IF(生产方式演算表!AX593="","",IF(LEN(生产方式演算表!AX593)=1,生产方式演算表!AX593,ROUND(生产方式演算表!AX593,-1)))</f>
        <v/>
      </c>
      <c r="V593" s="3">
        <f t="shared" si="36"/>
        <v>1800</v>
      </c>
      <c r="W593" s="3">
        <f t="shared" si="37"/>
        <v>11</v>
      </c>
      <c r="X593" s="3">
        <f t="shared" si="38"/>
        <v>2400</v>
      </c>
      <c r="Y593" s="3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spans="1:34" ht="19.100000000000001" customHeight="1" x14ac:dyDescent="0.4">
      <c r="A594" s="21" t="str">
        <f>生产方式演算表!A594</f>
        <v>pmg_城镇中心_高级生产</v>
      </c>
      <c r="B594" s="18" t="str">
        <f>IF(生产方式演算表!B594="","",生产方式演算表!B594)</f>
        <v/>
      </c>
      <c r="C594" s="21">
        <f>生产方式演算表!C594</f>
        <v>5</v>
      </c>
      <c r="D594" s="22" t="str">
        <f>IF(生产方式演算表!F594="","",生产方式演算表!F594)</f>
        <v/>
      </c>
      <c r="E594" s="22" t="str">
        <f>IF(生产方式演算表!AO594="","",IF(LEN(生产方式演算表!AO594)=1,生产方式演算表!AO594,ROUND(生产方式演算表!AO594,-1)))</f>
        <v/>
      </c>
      <c r="F594" s="22" t="str">
        <f>IF(生产方式演算表!H594="","",生产方式演算表!H594)</f>
        <v/>
      </c>
      <c r="G594" s="22" t="str">
        <f>IF(生产方式演算表!AP594="","",IF(LEN(生产方式演算表!AP594)=1,生产方式演算表!AP594,ROUND(生产方式演算表!AP594,-1)))</f>
        <v/>
      </c>
      <c r="H594" s="22" t="str">
        <f>IF(生产方式演算表!J594="","",生产方式演算表!J594)</f>
        <v/>
      </c>
      <c r="I594" s="22" t="str">
        <f>IF(生产方式演算表!AQ594="","",IF(LEN(生产方式演算表!AQ594)=1,生产方式演算表!AQ594,ROUND(生产方式演算表!AQ594,-1)))</f>
        <v/>
      </c>
      <c r="J594" s="24" t="str">
        <f>IF(生产方式演算表!AR594=0,"","运力")</f>
        <v/>
      </c>
      <c r="K594" s="24" t="str">
        <f>IF(J594="","",IF(LEN(生产方式演算表!AR594)=1,生产方式演算表!AR594,ROUND(生产方式演算表!AR594,-1)))</f>
        <v/>
      </c>
      <c r="L594" s="3" t="str">
        <f>IF(生产方式演算表!O594="","",生产方式演算表!O594)</f>
        <v/>
      </c>
      <c r="M594" s="3" t="str">
        <f>IF(生产方式演算表!AT594="","",ROUND(生产方式演算表!AT594,-1))</f>
        <v/>
      </c>
      <c r="N594" s="3" t="str">
        <f>IF(生产方式演算表!Q594="","",生产方式演算表!Q594)</f>
        <v/>
      </c>
      <c r="O594" s="3" t="str">
        <f>IF(生产方式演算表!AU594="","",ROUND(生产方式演算表!AU594,-1))</f>
        <v/>
      </c>
      <c r="P594" s="3" t="str">
        <f>IF(生产方式演算表!S594="","",生产方式演算表!S594)</f>
        <v/>
      </c>
      <c r="Q594" s="3" t="str">
        <f>IF(生产方式演算表!AV594="","",ROUND(生产方式演算表!AV594,-1))</f>
        <v/>
      </c>
      <c r="R594" s="3" t="str">
        <f>IF(生产方式演算表!V594="","",生产方式演算表!V594)</f>
        <v/>
      </c>
      <c r="S594" s="3" t="str">
        <f>IF(生产方式演算表!AW594="","",IF(LEN(生产方式演算表!AW594)=1,生产方式演算表!AW594,ROUND(生产方式演算表!AW594,-1)))</f>
        <v/>
      </c>
      <c r="T594" s="3" t="str">
        <f>IF(生产方式演算表!X594="","",生产方式演算表!X594)</f>
        <v/>
      </c>
      <c r="U594" s="3" t="str">
        <f>IF(生产方式演算表!AX594="","",IF(LEN(生产方式演算表!AX594)=1,生产方式演算表!AX594,ROUND(生产方式演算表!AX594,-1)))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customHeight="1" x14ac:dyDescent="0.4">
      <c r="A595" s="21" t="str">
        <f>生产方式演算表!A595</f>
        <v>pmg_城镇中心_运输方式</v>
      </c>
      <c r="B595" s="18" t="str">
        <f>IF(生产方式演算表!B595="","",生产方式演算表!B595)</f>
        <v>pm_无公共交通</v>
      </c>
      <c r="C595" s="21">
        <f>生产方式演算表!C595</f>
        <v>1</v>
      </c>
      <c r="D595" s="22" t="str">
        <f>IF(生产方式演算表!F595="","",生产方式演算表!F595)</f>
        <v/>
      </c>
      <c r="E595" s="22" t="str">
        <f>IF(生产方式演算表!AO595="","",IF(LEN(生产方式演算表!AO595)=1,生产方式演算表!AO595,ROUND(生产方式演算表!AO595,-1)))</f>
        <v/>
      </c>
      <c r="F595" s="22" t="str">
        <f>IF(生产方式演算表!H595="","",生产方式演算表!H595)</f>
        <v/>
      </c>
      <c r="G595" s="22" t="str">
        <f>IF(生产方式演算表!AP595="","",IF(LEN(生产方式演算表!AP595)=1,生产方式演算表!AP595,ROUND(生产方式演算表!AP595,-1)))</f>
        <v/>
      </c>
      <c r="H595" s="22" t="str">
        <f>IF(生产方式演算表!J595="","",生产方式演算表!J595)</f>
        <v/>
      </c>
      <c r="I595" s="22" t="str">
        <f>IF(生产方式演算表!AQ595="","",IF(LEN(生产方式演算表!AQ595)=1,生产方式演算表!AQ595,ROUND(生产方式演算表!AQ595,-1)))</f>
        <v/>
      </c>
      <c r="J595" s="24" t="str">
        <f>IF(生产方式演算表!AR595=0,"","运力")</f>
        <v/>
      </c>
      <c r="K595" s="24" t="str">
        <f>IF(J595="","",IF(LEN(生产方式演算表!AR595)=1,生产方式演算表!AR595,ROUND(生产方式演算表!AR595,-1)))</f>
        <v/>
      </c>
      <c r="L595" s="3" t="str">
        <f>IF(生产方式演算表!O595="","",生产方式演算表!O595)</f>
        <v/>
      </c>
      <c r="M595" s="3" t="str">
        <f>IF(生产方式演算表!AT595="","",ROUND(生产方式演算表!AT595,-1))</f>
        <v/>
      </c>
      <c r="N595" s="3" t="str">
        <f>IF(生产方式演算表!Q595="","",生产方式演算表!Q595)</f>
        <v/>
      </c>
      <c r="O595" s="3" t="str">
        <f>IF(生产方式演算表!AU595="","",ROUND(生产方式演算表!AU595,-1))</f>
        <v/>
      </c>
      <c r="P595" s="3" t="str">
        <f>IF(生产方式演算表!S595="","",生产方式演算表!S595)</f>
        <v/>
      </c>
      <c r="Q595" s="3" t="str">
        <f>IF(生产方式演算表!AV595="","",ROUND(生产方式演算表!AV595,-1))</f>
        <v/>
      </c>
      <c r="R595" s="3" t="str">
        <f>IF(生产方式演算表!V595="","",生产方式演算表!V595)</f>
        <v/>
      </c>
      <c r="S595" s="3" t="str">
        <f>IF(生产方式演算表!AW595="","",IF(LEN(生产方式演算表!AW595)=1,生产方式演算表!AW595,ROUND(生产方式演算表!AW595,-1)))</f>
        <v/>
      </c>
      <c r="T595" s="3" t="str">
        <f>IF(生产方式演算表!X595="","",生产方式演算表!X595)</f>
        <v/>
      </c>
      <c r="U595" s="3" t="str">
        <f>IF(生产方式演算表!AX595="","",IF(LEN(生产方式演算表!AX595)=1,生产方式演算表!AX595,ROUND(生产方式演算表!AX595,-1)))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customHeight="1" x14ac:dyDescent="0.4">
      <c r="A596" s="21" t="str">
        <f>生产方式演算表!A596</f>
        <v>pmg_城镇中心_运输方式</v>
      </c>
      <c r="B596" s="18" t="str">
        <f>IF(生产方式演算表!B596="","",生产方式演算表!B596)</f>
        <v>pm_公共蒸汽地铁</v>
      </c>
      <c r="C596" s="21">
        <f>生产方式演算表!C596</f>
        <v>2</v>
      </c>
      <c r="D596" s="22" t="str">
        <f>IF(生产方式演算表!F596="","",生产方式演算表!F596)</f>
        <v>煤</v>
      </c>
      <c r="E596" s="22">
        <f>IF(生产方式演算表!AO596="","",IF(LEN(生产方式演算表!AO596)=1,生产方式演算表!AO596,ROUND(生产方式演算表!AO596,-1)))</f>
        <v>20</v>
      </c>
      <c r="F596" s="22" t="str">
        <f>IF(生产方式演算表!H596="","",生产方式演算表!H596)</f>
        <v>钢铁</v>
      </c>
      <c r="G596" s="22">
        <f>IF(生产方式演算表!AP596="","",IF(LEN(生产方式演算表!AP596)=1,生产方式演算表!AP596,ROUND(生产方式演算表!AP596,-1)))</f>
        <v>5</v>
      </c>
      <c r="H596" s="22" t="str">
        <f>IF(生产方式演算表!J596="","",生产方式演算表!J596)</f>
        <v>科学引擎</v>
      </c>
      <c r="I596" s="22">
        <f>IF(生产方式演算表!AQ596="","",IF(LEN(生产方式演算表!AQ596)=1,生产方式演算表!AQ596,ROUND(生产方式演算表!AQ596,-1)))</f>
        <v>4</v>
      </c>
      <c r="J596" s="24" t="str">
        <f>IF(生产方式演算表!AR596=0,"","运力")</f>
        <v/>
      </c>
      <c r="K596" s="24" t="str">
        <f>IF(J596="","",IF(LEN(生产方式演算表!AR596)=1,生产方式演算表!AR596,ROUND(生产方式演算表!AR596,-1)))</f>
        <v/>
      </c>
      <c r="L596" s="3" t="str">
        <f>IF(生产方式演算表!O596="","",生产方式演算表!O596)</f>
        <v>工程师</v>
      </c>
      <c r="M596" s="3">
        <f>IF(生产方式演算表!AT596="","",ROUND(生产方式演算表!AT596,-1))</f>
        <v>300</v>
      </c>
      <c r="N596" s="3" t="str">
        <f>IF(生产方式演算表!Q596="","",生产方式演算表!Q596)</f>
        <v/>
      </c>
      <c r="O596" s="3" t="str">
        <f>IF(生产方式演算表!AU596="","",ROUND(生产方式演算表!AU596,-1))</f>
        <v/>
      </c>
      <c r="P596" s="3" t="str">
        <f>IF(生产方式演算表!S596="","",生产方式演算表!S596)</f>
        <v>劳工</v>
      </c>
      <c r="Q596" s="3">
        <f>IF(生产方式演算表!AV596="","",ROUND(生产方式演算表!AV596,-1))</f>
        <v>-450</v>
      </c>
      <c r="R596" s="3" t="str">
        <f>IF(生产方式演算表!V596="","",生产方式演算表!V596)</f>
        <v>服务</v>
      </c>
      <c r="S596" s="3">
        <f>IF(生产方式演算表!AW596="","",IF(LEN(生产方式演算表!AW596)=1,生产方式演算表!AW596,ROUND(生产方式演算表!AW596,-1)))</f>
        <v>40</v>
      </c>
      <c r="T596" s="3" t="str">
        <f>IF(生产方式演算表!X596="","",生产方式演算表!X596)</f>
        <v/>
      </c>
      <c r="U596" s="3" t="str">
        <f>IF(生产方式演算表!AX596="","",IF(LEN(生产方式演算表!AX596)=1,生产方式演算表!AX596,ROUND(生产方式演算表!AX596,-1)))</f>
        <v/>
      </c>
      <c r="V596" s="3">
        <f t="shared" si="36"/>
        <v>1090</v>
      </c>
      <c r="W596" s="3">
        <f t="shared" si="37"/>
        <v>20</v>
      </c>
      <c r="X596" s="3">
        <f t="shared" si="38"/>
        <v>1200</v>
      </c>
      <c r="Y596" s="3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spans="1:34" ht="19.100000000000001" customHeight="1" x14ac:dyDescent="0.4">
      <c r="A597" s="21" t="str">
        <f>生产方式演算表!A597</f>
        <v>pmg_城镇中心_运输方式</v>
      </c>
      <c r="B597" s="18" t="str">
        <f>IF(生产方式演算表!B597="","",生产方式演算表!B597)</f>
        <v>pm_公共魔悬浮车</v>
      </c>
      <c r="C597" s="21">
        <f>生产方式演算表!C597</f>
        <v>3</v>
      </c>
      <c r="D597" s="22" t="str">
        <f>IF(生产方式演算表!F597="","",生产方式演算表!F597)</f>
        <v>灵能水晶</v>
      </c>
      <c r="E597" s="22">
        <f>IF(生产方式演算表!AO597="","",IF(LEN(生产方式演算表!AO597)=1,生产方式演算表!AO597,ROUND(生产方式演算表!AO597,-1)))</f>
        <v>10</v>
      </c>
      <c r="F597" s="22" t="str">
        <f>IF(生产方式演算表!H597="","",生产方式演算表!H597)</f>
        <v>魔悬浮车</v>
      </c>
      <c r="G597" s="22">
        <f>IF(生产方式演算表!AP597="","",IF(LEN(生产方式演算表!AP597)=1,生产方式演算表!AP597,ROUND(生产方式演算表!AP597,-1)))</f>
        <v>7</v>
      </c>
      <c r="H597" s="22" t="str">
        <f>IF(生产方式演算表!J597="","",生产方式演算表!J597)</f>
        <v/>
      </c>
      <c r="I597" s="22" t="str">
        <f>IF(生产方式演算表!AQ597="","",IF(LEN(生产方式演算表!AQ597)=1,生产方式演算表!AQ597,ROUND(生产方式演算表!AQ597,-1)))</f>
        <v/>
      </c>
      <c r="J597" s="24" t="str">
        <f>IF(生产方式演算表!AR597=0,"","运力")</f>
        <v/>
      </c>
      <c r="K597" s="24" t="str">
        <f>IF(J597="","",IF(LEN(生产方式演算表!AR597)=1,生产方式演算表!AR597,ROUND(生产方式演算表!AR597,-1)))</f>
        <v/>
      </c>
      <c r="L597" s="3" t="str">
        <f>IF(生产方式演算表!O597="","",生产方式演算表!O597)</f>
        <v>法士</v>
      </c>
      <c r="M597" s="3">
        <f>IF(生产方式演算表!AT597="","",ROUND(生产方式演算表!AT597,-1))</f>
        <v>80</v>
      </c>
      <c r="N597" s="3" t="str">
        <f>IF(生产方式演算表!Q597="","",生产方式演算表!Q597)</f>
        <v>工程师</v>
      </c>
      <c r="O597" s="3">
        <f>IF(生产方式演算表!AU597="","",ROUND(生产方式演算表!AU597,-1))</f>
        <v>110</v>
      </c>
      <c r="P597" s="3" t="str">
        <f>IF(生产方式演算表!S597="","",生产方式演算表!S597)</f>
        <v>劳工</v>
      </c>
      <c r="Q597" s="3">
        <f>IF(生产方式演算表!AV597="","",ROUND(生产方式演算表!AV597,-1))</f>
        <v>-950</v>
      </c>
      <c r="R597" s="3" t="str">
        <f>IF(生产方式演算表!V597="","",生产方式演算表!V597)</f>
        <v>服务</v>
      </c>
      <c r="S597" s="3">
        <f>IF(生产方式演算表!AW597="","",IF(LEN(生产方式演算表!AW597)=1,生产方式演算表!AW597,ROUND(生产方式演算表!AW597,-1)))</f>
        <v>60</v>
      </c>
      <c r="T597" s="3" t="str">
        <f>IF(生产方式演算表!X597="","",生产方式演算表!X597)</f>
        <v/>
      </c>
      <c r="U597" s="3" t="str">
        <f>IF(生产方式演算表!AX597="","",IF(LEN(生产方式演算表!AX597)=1,生产方式演算表!AX597,ROUND(生产方式演算表!AX597,-1)))</f>
        <v/>
      </c>
      <c r="V597" s="3">
        <f t="shared" si="36"/>
        <v>1300</v>
      </c>
      <c r="W597" s="3">
        <f t="shared" si="37"/>
        <v>17</v>
      </c>
      <c r="X597" s="3">
        <f t="shared" si="38"/>
        <v>1800</v>
      </c>
      <c r="Y597" s="3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spans="1:34" ht="19.100000000000001" customHeight="1" x14ac:dyDescent="0.4">
      <c r="A598" s="21" t="str">
        <f>生产方式演算表!A598</f>
        <v>pmg_城镇中心_运输方式</v>
      </c>
      <c r="B598" s="18" t="str">
        <f>IF(生产方式演算表!B598="","",生产方式演算表!B598)</f>
        <v>pm_魔偶智能城市</v>
      </c>
      <c r="C598" s="21">
        <f>生产方式演算表!C598</f>
        <v>4</v>
      </c>
      <c r="D598" s="22" t="str">
        <f>IF(生产方式演算表!F598="","",生产方式演算表!F598)</f>
        <v>魔偶</v>
      </c>
      <c r="E598" s="22">
        <f>IF(生产方式演算表!AO598="","",IF(LEN(生产方式演算表!AO598)=1,生产方式演算表!AO598,ROUND(生产方式演算表!AO598,-1)))</f>
        <v>9</v>
      </c>
      <c r="F598" s="22" t="str">
        <f>IF(生产方式演算表!H598="","",生产方式演算表!H598)</f>
        <v>灵能水晶</v>
      </c>
      <c r="G598" s="22">
        <f>IF(生产方式演算表!AP598="","",IF(LEN(生产方式演算表!AP598)=1,生产方式演算表!AP598,ROUND(生产方式演算表!AP598,-1)))</f>
        <v>20</v>
      </c>
      <c r="H598" s="22" t="str">
        <f>IF(生产方式演算表!J598="","",生产方式演算表!J598)</f>
        <v>魔悬浮车</v>
      </c>
      <c r="I598" s="22">
        <f>IF(生产方式演算表!AQ598="","",IF(LEN(生产方式演算表!AQ598)=1,生产方式演算表!AQ598,ROUND(生产方式演算表!AQ598,-1)))</f>
        <v>5</v>
      </c>
      <c r="J598" s="24" t="str">
        <f>IF(生产方式演算表!AR598=0,"","运力")</f>
        <v/>
      </c>
      <c r="K598" s="24" t="str">
        <f>IF(J598="","",IF(LEN(生产方式演算表!AR598)=1,生产方式演算表!AR598,ROUND(生产方式演算表!AR598,-1)))</f>
        <v/>
      </c>
      <c r="L598" s="3" t="str">
        <f>IF(生产方式演算表!O598="","",生产方式演算表!O598)</f>
        <v>法士</v>
      </c>
      <c r="M598" s="3">
        <f>IF(生产方式演算表!AT598="","",ROUND(生产方式演算表!AT598,-1))</f>
        <v>70</v>
      </c>
      <c r="N598" s="3" t="str">
        <f>IF(生产方式演算表!Q598="","",生产方式演算表!Q598)</f>
        <v>工程师</v>
      </c>
      <c r="O598" s="3">
        <f>IF(生产方式演算表!AU598="","",ROUND(生产方式演算表!AU598,-1))</f>
        <v>90</v>
      </c>
      <c r="P598" s="3" t="str">
        <f>IF(生产方式演算表!S598="","",生产方式演算表!S598)</f>
        <v>劳工</v>
      </c>
      <c r="Q598" s="3">
        <f>IF(生产方式演算表!AV598="","",ROUND(生产方式演算表!AV598,-1))</f>
        <v>-1290</v>
      </c>
      <c r="R598" s="3" t="str">
        <f>IF(生产方式演算表!V598="","",生产方式演算表!V598)</f>
        <v>服务</v>
      </c>
      <c r="S598" s="3">
        <f>IF(生产方式演算表!AW598="","",IF(LEN(生产方式演算表!AW598)=1,生产方式演算表!AW598,ROUND(生产方式演算表!AW598,-1)))</f>
        <v>80</v>
      </c>
      <c r="T598" s="3" t="str">
        <f>IF(生产方式演算表!X598="","",生产方式演算表!X598)</f>
        <v/>
      </c>
      <c r="U598" s="3" t="str">
        <f>IF(生产方式演算表!AX598="","",IF(LEN(生产方式演算表!AX598)=1,生产方式演算表!AX598,ROUND(生产方式演算表!AX598,-1)))</f>
        <v/>
      </c>
      <c r="V598" s="3">
        <f t="shared" si="36"/>
        <v>2150</v>
      </c>
      <c r="W598" s="3">
        <f t="shared" si="37"/>
        <v>14</v>
      </c>
      <c r="X598" s="3">
        <f t="shared" si="38"/>
        <v>2400</v>
      </c>
      <c r="Y598" s="3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spans="1:34" ht="19.100000000000001" customHeight="1" x14ac:dyDescent="0.4">
      <c r="A599" s="21" t="str">
        <f>生产方式演算表!A599</f>
        <v>pmg_城镇中心_运输方式</v>
      </c>
      <c r="B599" s="18" t="str">
        <f>IF(生产方式演算表!B599="","",生产方式演算表!B599)</f>
        <v/>
      </c>
      <c r="C599" s="21">
        <f>生产方式演算表!C599</f>
        <v>5</v>
      </c>
      <c r="D599" s="22" t="str">
        <f>IF(生产方式演算表!F599="","",生产方式演算表!F599)</f>
        <v/>
      </c>
      <c r="E599" s="22" t="str">
        <f>IF(生产方式演算表!AO599="","",IF(LEN(生产方式演算表!AO599)=1,生产方式演算表!AO599,ROUND(生产方式演算表!AO599,-1)))</f>
        <v/>
      </c>
      <c r="F599" s="22" t="str">
        <f>IF(生产方式演算表!H599="","",生产方式演算表!H599)</f>
        <v/>
      </c>
      <c r="G599" s="22" t="str">
        <f>IF(生产方式演算表!AP599="","",IF(LEN(生产方式演算表!AP599)=1,生产方式演算表!AP599,ROUND(生产方式演算表!AP599,-1)))</f>
        <v/>
      </c>
      <c r="H599" s="22" t="str">
        <f>IF(生产方式演算表!J599="","",生产方式演算表!J599)</f>
        <v/>
      </c>
      <c r="I599" s="22" t="str">
        <f>IF(生产方式演算表!AQ599="","",IF(LEN(生产方式演算表!AQ599)=1,生产方式演算表!AQ599,ROUND(生产方式演算表!AQ599,-1)))</f>
        <v/>
      </c>
      <c r="J599" s="24" t="str">
        <f>IF(生产方式演算表!AR599=0,"","运力")</f>
        <v/>
      </c>
      <c r="K599" s="24" t="str">
        <f>IF(J599="","",IF(LEN(生产方式演算表!AR599)=1,生产方式演算表!AR599,ROUND(生产方式演算表!AR599,-1)))</f>
        <v/>
      </c>
      <c r="L599" s="3" t="str">
        <f>IF(生产方式演算表!O599="","",生产方式演算表!O599)</f>
        <v/>
      </c>
      <c r="M599" s="3" t="str">
        <f>IF(生产方式演算表!AT599="","",ROUND(生产方式演算表!AT599,-1))</f>
        <v/>
      </c>
      <c r="N599" s="3" t="str">
        <f>IF(生产方式演算表!Q599="","",生产方式演算表!Q599)</f>
        <v/>
      </c>
      <c r="O599" s="3" t="str">
        <f>IF(生产方式演算表!AU599="","",ROUND(生产方式演算表!AU599,-1))</f>
        <v/>
      </c>
      <c r="P599" s="3" t="str">
        <f>IF(生产方式演算表!S599="","",生产方式演算表!S599)</f>
        <v/>
      </c>
      <c r="Q599" s="3" t="str">
        <f>IF(生产方式演算表!AV599="","",ROUND(生产方式演算表!AV599,-1))</f>
        <v/>
      </c>
      <c r="R599" s="3" t="str">
        <f>IF(生产方式演算表!V599="","",生产方式演算表!V599)</f>
        <v/>
      </c>
      <c r="S599" s="3" t="str">
        <f>IF(生产方式演算表!AW599="","",IF(LEN(生产方式演算表!AW599)=1,生产方式演算表!AW599,ROUND(生产方式演算表!AW599,-1)))</f>
        <v/>
      </c>
      <c r="T599" s="3" t="str">
        <f>IF(生产方式演算表!X599="","",生产方式演算表!X599)</f>
        <v/>
      </c>
      <c r="U599" s="3" t="str">
        <f>IF(生产方式演算表!AX599="","",IF(LEN(生产方式演算表!AX599)=1,生产方式演算表!AX599,ROUND(生产方式演算表!AX599,-1)))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customHeight="1" x14ac:dyDescent="0.4">
      <c r="A600" s="21" t="str">
        <f>生产方式演算表!A600</f>
        <v>pmg_城镇中心_所有制</v>
      </c>
      <c r="B600" s="18" t="str">
        <f>IF(生产方式演算表!B600="","",生产方式演算表!B600)</f>
        <v>pm_轻_商人行会</v>
      </c>
      <c r="C600" s="21">
        <f>生产方式演算表!C600</f>
        <v>1</v>
      </c>
      <c r="D600" s="22" t="str">
        <f>IF(生产方式演算表!F600="","",生产方式演算表!F600)</f>
        <v/>
      </c>
      <c r="E600" s="22" t="str">
        <f>IF(生产方式演算表!AO600="","",IF(LEN(生产方式演算表!AO600)=1,生产方式演算表!AO600,ROUND(生产方式演算表!AO600,-1)))</f>
        <v/>
      </c>
      <c r="F600" s="22" t="str">
        <f>IF(生产方式演算表!H600="","",生产方式演算表!H600)</f>
        <v/>
      </c>
      <c r="G600" s="22" t="str">
        <f>IF(生产方式演算表!AP600="","",IF(LEN(生产方式演算表!AP600)=1,生产方式演算表!AP600,ROUND(生产方式演算表!AP600,-1)))</f>
        <v/>
      </c>
      <c r="H600" s="22" t="str">
        <f>IF(生产方式演算表!J600="","",生产方式演算表!J600)</f>
        <v/>
      </c>
      <c r="I600" s="22" t="str">
        <f>IF(生产方式演算表!AQ600="","",IF(LEN(生产方式演算表!AQ600)=1,生产方式演算表!AQ600,ROUND(生产方式演算表!AQ600,-1)))</f>
        <v/>
      </c>
      <c r="J600" s="24" t="str">
        <f>IF(生产方式演算表!AR600=0,"","运力")</f>
        <v/>
      </c>
      <c r="K600" s="24" t="str">
        <f>IF(J600="","",IF(LEN(生产方式演算表!AR600)=1,生产方式演算表!AR600,ROUND(生产方式演算表!AR600,-1)))</f>
        <v/>
      </c>
      <c r="L600" s="3" t="str">
        <f>IF(生产方式演算表!O600="","",生产方式演算表!O600)</f>
        <v>职员</v>
      </c>
      <c r="M600" s="3">
        <f>IF(生产方式演算表!AT600="","",ROUND(生产方式演算表!AT600,-1))</f>
        <v>420</v>
      </c>
      <c r="N600" s="3" t="str">
        <f>IF(生产方式演算表!Q600="","",生产方式演算表!Q600)</f>
        <v>贵族</v>
      </c>
      <c r="O600" s="3">
        <f>IF(生产方式演算表!AU600="","",ROUND(生产方式演算表!AU600,-1))</f>
        <v>50</v>
      </c>
      <c r="P600" s="3" t="str">
        <f>IF(生产方式演算表!S600="","",生产方式演算表!S600)</f>
        <v/>
      </c>
      <c r="Q600" s="3" t="str">
        <f>IF(生产方式演算表!AV600="","",ROUND(生产方式演算表!AV600,-1))</f>
        <v/>
      </c>
      <c r="R600" s="3" t="str">
        <f>IF(生产方式演算表!V600="","",生产方式演算表!V600)</f>
        <v/>
      </c>
      <c r="S600" s="3" t="str">
        <f>IF(生产方式演算表!AW600="","",IF(LEN(生产方式演算表!AW600)=1,生产方式演算表!AW600,ROUND(生产方式演算表!AW600,-1)))</f>
        <v/>
      </c>
      <c r="T600" s="3" t="str">
        <f>IF(生产方式演算表!X600="","",生产方式演算表!X600)</f>
        <v/>
      </c>
      <c r="U600" s="3" t="str">
        <f>IF(生产方式演算表!AX600="","",IF(LEN(生产方式演算表!AX600)=1,生产方式演算表!AX600,ROUND(生产方式演算表!AX600,-1)))</f>
        <v/>
      </c>
      <c r="V600" s="3">
        <f t="shared" si="36"/>
        <v>0</v>
      </c>
      <c r="W600" s="3">
        <f t="shared" si="37"/>
        <v>21</v>
      </c>
      <c r="X600" s="3">
        <f t="shared" si="38"/>
        <v>0</v>
      </c>
      <c r="Y600" s="3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customHeight="1" x14ac:dyDescent="0.4">
      <c r="A601" s="21" t="str">
        <f>生产方式演算表!A601</f>
        <v>pmg_城镇中心_所有制</v>
      </c>
      <c r="B601" s="18" t="str">
        <f>IF(生产方式演算表!B601="","",生产方式演算表!B601)</f>
        <v>pm_轻_教会所有</v>
      </c>
      <c r="C601" s="21">
        <f>生产方式演算表!C601</f>
        <v>2</v>
      </c>
      <c r="D601" s="22" t="str">
        <f>IF(生产方式演算表!F601="","",生产方式演算表!F601)</f>
        <v/>
      </c>
      <c r="E601" s="22" t="str">
        <f>IF(生产方式演算表!AO601="","",IF(LEN(生产方式演算表!AO601)=1,生产方式演算表!AO601,ROUND(生产方式演算表!AO601,-1)))</f>
        <v/>
      </c>
      <c r="F601" s="22" t="str">
        <f>IF(生产方式演算表!H601="","",生产方式演算表!H601)</f>
        <v/>
      </c>
      <c r="G601" s="22" t="str">
        <f>IF(生产方式演算表!AP601="","",IF(LEN(生产方式演算表!AP601)=1,生产方式演算表!AP601,ROUND(生产方式演算表!AP601,-1)))</f>
        <v/>
      </c>
      <c r="H601" s="22" t="str">
        <f>IF(生产方式演算表!J601="","",生产方式演算表!J601)</f>
        <v/>
      </c>
      <c r="I601" s="22" t="str">
        <f>IF(生产方式演算表!AQ601="","",IF(LEN(生产方式演算表!AQ601)=1,生产方式演算表!AQ601,ROUND(生产方式演算表!AQ601,-1)))</f>
        <v/>
      </c>
      <c r="J601" s="24" t="str">
        <f>IF(生产方式演算表!AR601=0,"","运力")</f>
        <v/>
      </c>
      <c r="K601" s="24" t="str">
        <f>IF(J601="","",IF(LEN(生产方式演算表!AR601)=1,生产方式演算表!AR601,ROUND(生产方式演算表!AR601,-1)))</f>
        <v/>
      </c>
      <c r="L601" s="3" t="str">
        <f>IF(生产方式演算表!O601="","",生产方式演算表!O601)</f>
        <v>教士</v>
      </c>
      <c r="M601" s="3">
        <f>IF(生产方式演算表!AT601="","",ROUND(生产方式演算表!AT601,-1))</f>
        <v>530</v>
      </c>
      <c r="N601" s="3" t="str">
        <f>IF(生产方式演算表!Q601="","",生产方式演算表!Q601)</f>
        <v/>
      </c>
      <c r="O601" s="3" t="str">
        <f>IF(生产方式演算表!AU601="","",ROUND(生产方式演算表!AU601,-1))</f>
        <v/>
      </c>
      <c r="P601" s="3" t="str">
        <f>IF(生产方式演算表!S601="","",生产方式演算表!S601)</f>
        <v/>
      </c>
      <c r="Q601" s="3" t="str">
        <f>IF(生产方式演算表!AV601="","",ROUND(生产方式演算表!AV601,-1))</f>
        <v/>
      </c>
      <c r="R601" s="3" t="str">
        <f>IF(生产方式演算表!V601="","",生产方式演算表!V601)</f>
        <v/>
      </c>
      <c r="S601" s="3" t="str">
        <f>IF(生产方式演算表!AW601="","",IF(LEN(生产方式演算表!AW601)=1,生产方式演算表!AW601,ROUND(生产方式演算表!AW601,-1)))</f>
        <v/>
      </c>
      <c r="T601" s="3" t="str">
        <f>IF(生产方式演算表!X601="","",生产方式演算表!X601)</f>
        <v/>
      </c>
      <c r="U601" s="3" t="str">
        <f>IF(生产方式演算表!AX601="","",IF(LEN(生产方式演算表!AX601)=1,生产方式演算表!AX601,ROUND(生产方式演算表!AX601,-1)))</f>
        <v/>
      </c>
      <c r="V601" s="3">
        <f t="shared" si="36"/>
        <v>0</v>
      </c>
      <c r="W601" s="3">
        <f t="shared" si="37"/>
        <v>35</v>
      </c>
      <c r="X601" s="3">
        <f t="shared" si="38"/>
        <v>0</v>
      </c>
      <c r="Y601" s="3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customHeight="1" x14ac:dyDescent="0.4">
      <c r="A602" s="21" t="str">
        <f>生产方式演算表!A602</f>
        <v>pmg_城镇中心_所有制</v>
      </c>
      <c r="B602" s="18" t="str">
        <f>IF(生产方式演算表!B602="","",生产方式演算表!B602)</f>
        <v>pm_轻_私人运营</v>
      </c>
      <c r="C602" s="21">
        <f>生产方式演算表!C602</f>
        <v>3</v>
      </c>
      <c r="D602" s="22" t="str">
        <f>IF(生产方式演算表!F602="","",生产方式演算表!F602)</f>
        <v/>
      </c>
      <c r="E602" s="22" t="str">
        <f>IF(生产方式演算表!AO602="","",IF(LEN(生产方式演算表!AO602)=1,生产方式演算表!AO602,ROUND(生产方式演算表!AO602,-1)))</f>
        <v/>
      </c>
      <c r="F602" s="22" t="str">
        <f>IF(生产方式演算表!H602="","",生产方式演算表!H602)</f>
        <v/>
      </c>
      <c r="G602" s="22" t="str">
        <f>IF(生产方式演算表!AP602="","",IF(LEN(生产方式演算表!AP602)=1,生产方式演算表!AP602,ROUND(生产方式演算表!AP602,-1)))</f>
        <v/>
      </c>
      <c r="H602" s="22" t="str">
        <f>IF(生产方式演算表!J602="","",生产方式演算表!J602)</f>
        <v/>
      </c>
      <c r="I602" s="22" t="str">
        <f>IF(生产方式演算表!AQ602="","",IF(LEN(生产方式演算表!AQ602)=1,生产方式演算表!AQ602,ROUND(生产方式演算表!AQ602,-1)))</f>
        <v/>
      </c>
      <c r="J602" s="24" t="str">
        <f>IF(生产方式演算表!AR602=0,"","运力")</f>
        <v/>
      </c>
      <c r="K602" s="24" t="str">
        <f>IF(J602="","",IF(LEN(生产方式演算表!AR602)=1,生产方式演算表!AR602,ROUND(生产方式演算表!AR602,-1)))</f>
        <v/>
      </c>
      <c r="L602" s="3" t="str">
        <f>IF(生产方式演算表!O602="","",生产方式演算表!O602)</f>
        <v>资本家</v>
      </c>
      <c r="M602" s="3">
        <f>IF(生产方式演算表!AT602="","",ROUND(生产方式演算表!AT602,-1))</f>
        <v>140</v>
      </c>
      <c r="N602" s="3" t="str">
        <f>IF(生产方式演算表!Q602="","",生产方式演算表!Q602)</f>
        <v>职员</v>
      </c>
      <c r="O602" s="3">
        <f>IF(生产方式演算表!AU602="","",ROUND(生产方式演算表!AU602,-1))</f>
        <v>370</v>
      </c>
      <c r="P602" s="3" t="str">
        <f>IF(生产方式演算表!S602="","",生产方式演算表!S602)</f>
        <v/>
      </c>
      <c r="Q602" s="3" t="str">
        <f>IF(生产方式演算表!AV602="","",ROUND(生产方式演算表!AV602,-1))</f>
        <v/>
      </c>
      <c r="R602" s="3" t="str">
        <f>IF(生产方式演算表!V602="","",生产方式演算表!V602)</f>
        <v/>
      </c>
      <c r="S602" s="3" t="str">
        <f>IF(生产方式演算表!AW602="","",IF(LEN(生产方式演算表!AW602)=1,生产方式演算表!AW602,ROUND(生产方式演算表!AW602,-1)))</f>
        <v/>
      </c>
      <c r="T602" s="3" t="str">
        <f>IF(生产方式演算表!X602="","",生产方式演算表!X602)</f>
        <v/>
      </c>
      <c r="U602" s="3" t="str">
        <f>IF(生产方式演算表!AX602="","",IF(LEN(生产方式演算表!AX602)=1,生产方式演算表!AX602,ROUND(生产方式演算表!AX602,-1)))</f>
        <v/>
      </c>
      <c r="V602" s="3">
        <f t="shared" si="36"/>
        <v>0</v>
      </c>
      <c r="W602" s="3">
        <f t="shared" si="37"/>
        <v>203</v>
      </c>
      <c r="X602" s="3">
        <f t="shared" si="38"/>
        <v>0</v>
      </c>
      <c r="Y602" s="3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customHeight="1" x14ac:dyDescent="0.4">
      <c r="A603" s="21" t="str">
        <f>生产方式演算表!A603</f>
        <v>pmg_城镇中心_所有制</v>
      </c>
      <c r="B603" s="18" t="str">
        <f>IF(生产方式演算表!B603="","",生产方式演算表!B603)</f>
        <v>pm_轻_公开交易</v>
      </c>
      <c r="C603" s="21">
        <f>生产方式演算表!C603</f>
        <v>4</v>
      </c>
      <c r="D603" s="22" t="str">
        <f>IF(生产方式演算表!F603="","",生产方式演算表!F603)</f>
        <v/>
      </c>
      <c r="E603" s="22" t="str">
        <f>IF(生产方式演算表!AO603="","",IF(LEN(生产方式演算表!AO603)=1,生产方式演算表!AO603,ROUND(生产方式演算表!AO603,-1)))</f>
        <v/>
      </c>
      <c r="F603" s="22" t="str">
        <f>IF(生产方式演算表!H603="","",生产方式演算表!H603)</f>
        <v/>
      </c>
      <c r="G603" s="22" t="str">
        <f>IF(生产方式演算表!AP603="","",IF(LEN(生产方式演算表!AP603)=1,生产方式演算表!AP603,ROUND(生产方式演算表!AP603,-1)))</f>
        <v/>
      </c>
      <c r="H603" s="22" t="str">
        <f>IF(生产方式演算表!J603="","",生产方式演算表!J603)</f>
        <v/>
      </c>
      <c r="I603" s="22" t="str">
        <f>IF(生产方式演算表!AQ603="","",IF(LEN(生产方式演算表!AQ603)=1,生产方式演算表!AQ603,ROUND(生产方式演算表!AQ603,-1)))</f>
        <v/>
      </c>
      <c r="J603" s="24" t="str">
        <f>IF(生产方式演算表!AR603=0,"","运力")</f>
        <v/>
      </c>
      <c r="K603" s="24" t="str">
        <f>IF(J603="","",IF(LEN(生产方式演算表!AR603)=1,生产方式演算表!AR603,ROUND(生产方式演算表!AR603,-1)))</f>
        <v/>
      </c>
      <c r="L603" s="3" t="str">
        <f>IF(生产方式演算表!O603="","",生产方式演算表!O603)</f>
        <v>资本家</v>
      </c>
      <c r="M603" s="3">
        <f>IF(生产方式演算表!AT603="","",ROUND(生产方式演算表!AT603,-1))</f>
        <v>70</v>
      </c>
      <c r="N603" s="3" t="str">
        <f>IF(生产方式演算表!Q603="","",生产方式演算表!Q603)</f>
        <v>职员</v>
      </c>
      <c r="O603" s="3">
        <f>IF(生产方式演算表!AU603="","",ROUND(生产方式演算表!AU603,-1))</f>
        <v>180</v>
      </c>
      <c r="P603" s="3" t="str">
        <f>IF(生产方式演算表!S603="","",生产方式演算表!S603)</f>
        <v/>
      </c>
      <c r="Q603" s="3" t="str">
        <f>IF(生产方式演算表!AV603="","",ROUND(生产方式演算表!AV603,-1))</f>
        <v/>
      </c>
      <c r="R603" s="3" t="str">
        <f>IF(生产方式演算表!V603="","",生产方式演算表!V603)</f>
        <v/>
      </c>
      <c r="S603" s="3" t="str">
        <f>IF(生产方式演算表!AW603="","",IF(LEN(生产方式演算表!AW603)=1,生产方式演算表!AW603,ROUND(生产方式演算表!AW603,-1)))</f>
        <v/>
      </c>
      <c r="T603" s="3" t="str">
        <f>IF(生产方式演算表!X603="","",生产方式演算表!X603)</f>
        <v/>
      </c>
      <c r="U603" s="3" t="str">
        <f>IF(生产方式演算表!AX603="","",IF(LEN(生产方式演算表!AX603)=1,生产方式演算表!AX603,ROUND(生产方式演算表!AX603,-1)))</f>
        <v/>
      </c>
      <c r="V603" s="3">
        <f t="shared" si="36"/>
        <v>0</v>
      </c>
      <c r="W603" s="3">
        <f t="shared" si="37"/>
        <v>100</v>
      </c>
      <c r="X603" s="3">
        <f t="shared" si="38"/>
        <v>0</v>
      </c>
      <c r="Y603" s="3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customHeight="1" x14ac:dyDescent="0.4">
      <c r="A604" s="21" t="str">
        <f>生产方式演算表!A604</f>
        <v>pmg_城镇中心_所有制</v>
      </c>
      <c r="B604" s="18" t="str">
        <f>IF(生产方式演算表!B604="","",生产方式演算表!B604)</f>
        <v>pm_轻_政府运营</v>
      </c>
      <c r="C604" s="21">
        <f>生产方式演算表!C604</f>
        <v>5</v>
      </c>
      <c r="D604" s="22" t="str">
        <f>IF(生产方式演算表!F604="","",生产方式演算表!F604)</f>
        <v/>
      </c>
      <c r="E604" s="22" t="str">
        <f>IF(生产方式演算表!AO604="","",IF(LEN(生产方式演算表!AO604)=1,生产方式演算表!AO604,ROUND(生产方式演算表!AO604,-1)))</f>
        <v/>
      </c>
      <c r="F604" s="22" t="str">
        <f>IF(生产方式演算表!H604="","",生产方式演算表!H604)</f>
        <v/>
      </c>
      <c r="G604" s="22" t="str">
        <f>IF(生产方式演算表!AP604="","",IF(LEN(生产方式演算表!AP604)=1,生产方式演算表!AP604,ROUND(生产方式演算表!AP604,-1)))</f>
        <v/>
      </c>
      <c r="H604" s="22" t="str">
        <f>IF(生产方式演算表!J604="","",生产方式演算表!J604)</f>
        <v/>
      </c>
      <c r="I604" s="22" t="str">
        <f>IF(生产方式演算表!AQ604="","",IF(LEN(生产方式演算表!AQ604)=1,生产方式演算表!AQ604,ROUND(生产方式演算表!AQ604,-1)))</f>
        <v/>
      </c>
      <c r="J604" s="24" t="str">
        <f>IF(生产方式演算表!AR604=0,"","运力")</f>
        <v/>
      </c>
      <c r="K604" s="24" t="str">
        <f>IF(J604="","",IF(LEN(生产方式演算表!AR604)=1,生产方式演算表!AR604,ROUND(生产方式演算表!AR604,-1)))</f>
        <v/>
      </c>
      <c r="L604" s="3" t="str">
        <f>IF(生产方式演算表!O604="","",生产方式演算表!O604)</f>
        <v>官僚</v>
      </c>
      <c r="M604" s="3">
        <f>IF(生产方式演算表!AT604="","",ROUND(生产方式演算表!AT604,-1))</f>
        <v>600</v>
      </c>
      <c r="N604" s="3" t="str">
        <f>IF(生产方式演算表!Q604="","",生产方式演算表!Q604)</f>
        <v/>
      </c>
      <c r="O604" s="3" t="str">
        <f>IF(生产方式演算表!AU604="","",ROUND(生产方式演算表!AU604,-1))</f>
        <v/>
      </c>
      <c r="P604" s="3" t="str">
        <f>IF(生产方式演算表!S604="","",生产方式演算表!S604)</f>
        <v/>
      </c>
      <c r="Q604" s="3" t="str">
        <f>IF(生产方式演算表!AV604="","",ROUND(生产方式演算表!AV604,-1))</f>
        <v/>
      </c>
      <c r="R604" s="3" t="str">
        <f>IF(生产方式演算表!V604="","",生产方式演算表!V604)</f>
        <v/>
      </c>
      <c r="S604" s="3" t="str">
        <f>IF(生产方式演算表!AW604="","",IF(LEN(生产方式演算表!AW604)=1,生产方式演算表!AW604,ROUND(生产方式演算表!AW604,-1)))</f>
        <v/>
      </c>
      <c r="T604" s="3" t="str">
        <f>IF(生产方式演算表!X604="","",生产方式演算表!X604)</f>
        <v/>
      </c>
      <c r="U604" s="3" t="str">
        <f>IF(生产方式演算表!AX604="","",IF(LEN(生产方式演算表!AX604)=1,生产方式演算表!AX604,ROUND(生产方式演算表!AX604,-1)))</f>
        <v/>
      </c>
      <c r="V604" s="3">
        <f t="shared" si="36"/>
        <v>0</v>
      </c>
      <c r="W604" s="3">
        <f t="shared" si="37"/>
        <v>40</v>
      </c>
      <c r="X604" s="3">
        <f t="shared" si="38"/>
        <v>0</v>
      </c>
      <c r="Y604" s="3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customHeight="1" x14ac:dyDescent="0.4">
      <c r="A605" s="21" t="str">
        <f>生产方式演算表!A605</f>
        <v>pmg_城镇中心_所有制</v>
      </c>
      <c r="B605" s="18" t="str">
        <f>IF(生产方式演算表!B605="","",生产方式演算表!B605)</f>
        <v>pm_轻_初级工人合作社</v>
      </c>
      <c r="C605" s="21">
        <f>生产方式演算表!C605</f>
        <v>6</v>
      </c>
      <c r="D605" s="22" t="str">
        <f>IF(生产方式演算表!F605="","",生产方式演算表!F605)</f>
        <v/>
      </c>
      <c r="E605" s="22" t="str">
        <f>IF(生产方式演算表!AO605="","",IF(LEN(生产方式演算表!AO605)=1,生产方式演算表!AO605,ROUND(生产方式演算表!AO605,-1)))</f>
        <v/>
      </c>
      <c r="F605" s="22" t="str">
        <f>IF(生产方式演算表!H605="","",生产方式演算表!H605)</f>
        <v/>
      </c>
      <c r="G605" s="22" t="str">
        <f>IF(生产方式演算表!AP605="","",IF(LEN(生产方式演算表!AP605)=1,生产方式演算表!AP605,ROUND(生产方式演算表!AP605,-1)))</f>
        <v/>
      </c>
      <c r="H605" s="22" t="str">
        <f>IF(生产方式演算表!J605="","",生产方式演算表!J605)</f>
        <v/>
      </c>
      <c r="I605" s="22" t="str">
        <f>IF(生产方式演算表!AQ605="","",IF(LEN(生产方式演算表!AQ605)=1,生产方式演算表!AQ605,ROUND(生产方式演算表!AQ605,-1)))</f>
        <v/>
      </c>
      <c r="J605" s="24" t="str">
        <f>IF(生产方式演算表!AR605=0,"","运力")</f>
        <v/>
      </c>
      <c r="K605" s="24" t="str">
        <f>IF(J605="","",IF(LEN(生产方式演算表!AR605)=1,生产方式演算表!AR605,ROUND(生产方式演算表!AR605,-1)))</f>
        <v/>
      </c>
      <c r="L605" s="3" t="str">
        <f>IF(生产方式演算表!O605="","",生产方式演算表!O605)</f>
        <v>劳工</v>
      </c>
      <c r="M605" s="3">
        <f>IF(生产方式演算表!AT605="","",ROUND(生产方式演算表!AT605,-1))</f>
        <v>300</v>
      </c>
      <c r="N605" s="3" t="str">
        <f>IF(生产方式演算表!Q605="","",生产方式演算表!Q605)</f>
        <v>工程师</v>
      </c>
      <c r="O605" s="3">
        <f>IF(生产方式演算表!AU605="","",ROUND(生产方式演算表!AU605,-1))</f>
        <v>200</v>
      </c>
      <c r="P605" s="3" t="str">
        <f>IF(生产方式演算表!S605="","",生产方式演算表!S605)</f>
        <v/>
      </c>
      <c r="Q605" s="3" t="str">
        <f>IF(生产方式演算表!AV605="","",ROUND(生产方式演算表!AV605,-1))</f>
        <v/>
      </c>
      <c r="R605" s="3" t="str">
        <f>IF(生产方式演算表!V605="","",生产方式演算表!V605)</f>
        <v/>
      </c>
      <c r="S605" s="3" t="str">
        <f>IF(生产方式演算表!AW605="","",IF(LEN(生产方式演算表!AW605)=1,生产方式演算表!AW605,ROUND(生产方式演算表!AW605,-1)))</f>
        <v/>
      </c>
      <c r="T605" s="3" t="str">
        <f>IF(生产方式演算表!X605="","",生产方式演算表!X605)</f>
        <v/>
      </c>
      <c r="U605" s="3" t="str">
        <f>IF(生产方式演算表!AX605="","",IF(LEN(生产方式演算表!AX605)=1,生产方式演算表!AX605,ROUND(生产方式演算表!AX605,-1)))</f>
        <v/>
      </c>
      <c r="V605" s="3">
        <f t="shared" si="36"/>
        <v>0</v>
      </c>
      <c r="W605" s="3">
        <f t="shared" si="37"/>
        <v>11</v>
      </c>
      <c r="X605" s="3">
        <f t="shared" si="38"/>
        <v>0</v>
      </c>
      <c r="Y605" s="3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customHeight="1" x14ac:dyDescent="0.4">
      <c r="A606" s="21" t="str">
        <f>生产方式演算表!A606</f>
        <v>pmg_城镇中心_所有制</v>
      </c>
      <c r="B606" s="18" t="str">
        <f>IF(生产方式演算表!B606="","",生产方式演算表!B606)</f>
        <v>pm_轻_高级工人合作社</v>
      </c>
      <c r="C606" s="21">
        <f>生产方式演算表!C606</f>
        <v>7</v>
      </c>
      <c r="D606" s="22" t="str">
        <f>IF(生产方式演算表!F606="","",生产方式演算表!F606)</f>
        <v/>
      </c>
      <c r="E606" s="22" t="str">
        <f>IF(生产方式演算表!AO606="","",IF(LEN(生产方式演算表!AO606)=1,生产方式演算表!AO606,ROUND(生产方式演算表!AO606,-1)))</f>
        <v/>
      </c>
      <c r="F606" s="22" t="str">
        <f>IF(生产方式演算表!H606="","",生产方式演算表!H606)</f>
        <v/>
      </c>
      <c r="G606" s="22" t="str">
        <f>IF(生产方式演算表!AP606="","",IF(LEN(生产方式演算表!AP606)=1,生产方式演算表!AP606,ROUND(生产方式演算表!AP606,-1)))</f>
        <v/>
      </c>
      <c r="H606" s="22" t="str">
        <f>IF(生产方式演算表!J606="","",生产方式演算表!J606)</f>
        <v/>
      </c>
      <c r="I606" s="22" t="str">
        <f>IF(生产方式演算表!AQ606="","",IF(LEN(生产方式演算表!AQ606)=1,生产方式演算表!AQ606,ROUND(生产方式演算表!AQ606,-1)))</f>
        <v/>
      </c>
      <c r="J606" s="24" t="str">
        <f>IF(生产方式演算表!AR606=0,"","运力")</f>
        <v/>
      </c>
      <c r="K606" s="24" t="str">
        <f>IF(J606="","",IF(LEN(生产方式演算表!AR606)=1,生产方式演算表!AR606,ROUND(生产方式演算表!AR606,-1)))</f>
        <v/>
      </c>
      <c r="L606" s="3" t="str">
        <f>IF(生产方式演算表!O606="","",生产方式演算表!O606)</f>
        <v>劳工</v>
      </c>
      <c r="M606" s="3">
        <f>IF(生产方式演算表!AT606="","",ROUND(生产方式演算表!AT606,-1))</f>
        <v>150</v>
      </c>
      <c r="N606" s="3" t="str">
        <f>IF(生产方式演算表!Q606="","",生产方式演算表!Q606)</f>
        <v>工程师</v>
      </c>
      <c r="O606" s="3">
        <f>IF(生产方式演算表!AU606="","",ROUND(生产方式演算表!AU606,-1))</f>
        <v>130</v>
      </c>
      <c r="P606" s="3" t="str">
        <f>IF(生产方式演算表!S606="","",生产方式演算表!S606)</f>
        <v>法士</v>
      </c>
      <c r="Q606" s="3">
        <f>IF(生产方式演算表!AV606="","",ROUND(生产方式演算表!AV606,-1))</f>
        <v>90</v>
      </c>
      <c r="R606" s="3" t="str">
        <f>IF(生产方式演算表!V606="","",生产方式演算表!V606)</f>
        <v/>
      </c>
      <c r="S606" s="3" t="str">
        <f>IF(生产方式演算表!AW606="","",IF(LEN(生产方式演算表!AW606)=1,生产方式演算表!AW606,ROUND(生产方式演算表!AW606,-1)))</f>
        <v/>
      </c>
      <c r="T606" s="3" t="str">
        <f>IF(生产方式演算表!X606="","",生产方式演算表!X606)</f>
        <v/>
      </c>
      <c r="U606" s="3" t="str">
        <f>IF(生产方式演算表!AX606="","",IF(LEN(生产方式演算表!AX606)=1,生产方式演算表!AX606,ROUND(生产方式演算表!AX606,-1)))</f>
        <v/>
      </c>
      <c r="V606" s="3">
        <f t="shared" si="36"/>
        <v>0</v>
      </c>
      <c r="W606" s="3">
        <f t="shared" si="37"/>
        <v>6</v>
      </c>
      <c r="X606" s="3">
        <f t="shared" si="38"/>
        <v>0</v>
      </c>
      <c r="Y606" s="3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customHeight="1" x14ac:dyDescent="0.4">
      <c r="A607" s="21" t="str">
        <f>生产方式演算表!A607</f>
        <v>pmg_城镇中心_所有制</v>
      </c>
      <c r="B607" s="18" t="str">
        <f>IF(生产方式演算表!B607="","",生产方式演算表!B607)</f>
        <v>pm_轻_法师所有</v>
      </c>
      <c r="C607" s="21">
        <f>生产方式演算表!C607</f>
        <v>8</v>
      </c>
      <c r="D607" s="22" t="str">
        <f>IF(生产方式演算表!F607="","",生产方式演算表!F607)</f>
        <v/>
      </c>
      <c r="E607" s="22" t="str">
        <f>IF(生产方式演算表!AO607="","",IF(LEN(生产方式演算表!AO607)=1,生产方式演算表!AO607,ROUND(生产方式演算表!AO607,-1)))</f>
        <v/>
      </c>
      <c r="F607" s="22" t="str">
        <f>IF(生产方式演算表!H607="","",生产方式演算表!H607)</f>
        <v/>
      </c>
      <c r="G607" s="22" t="str">
        <f>IF(生产方式演算表!AP607="","",IF(LEN(生产方式演算表!AP607)=1,生产方式演算表!AP607,ROUND(生产方式演算表!AP607,-1)))</f>
        <v/>
      </c>
      <c r="H607" s="22" t="str">
        <f>IF(生产方式演算表!J607="","",生产方式演算表!J607)</f>
        <v/>
      </c>
      <c r="I607" s="22" t="str">
        <f>IF(生产方式演算表!AQ607="","",IF(LEN(生产方式演算表!AQ607)=1,生产方式演算表!AQ607,ROUND(生产方式演算表!AQ607,-1)))</f>
        <v/>
      </c>
      <c r="J607" s="24" t="str">
        <f>IF(生产方式演算表!AR607=0,"","运力")</f>
        <v/>
      </c>
      <c r="K607" s="24" t="str">
        <f>IF(J607="","",IF(LEN(生产方式演算表!AR607)=1,生产方式演算表!AR607,ROUND(生产方式演算表!AR607,-1)))</f>
        <v/>
      </c>
      <c r="L607" s="3" t="str">
        <f>IF(生产方式演算表!O607="","",生产方式演算表!O607)</f>
        <v>法师</v>
      </c>
      <c r="M607" s="3">
        <f>IF(生产方式演算表!AT607="","",ROUND(生产方式演算表!AT607,-1))</f>
        <v>50</v>
      </c>
      <c r="N607" s="3" t="str">
        <f>IF(生产方式演算表!Q607="","",生产方式演算表!Q607)</f>
        <v>法士</v>
      </c>
      <c r="O607" s="3">
        <f>IF(生产方式演算表!AU607="","",ROUND(生产方式演算表!AU607,-1))</f>
        <v>310</v>
      </c>
      <c r="P607" s="3" t="str">
        <f>IF(生产方式演算表!S607="","",生产方式演算表!S607)</f>
        <v/>
      </c>
      <c r="Q607" s="3" t="str">
        <f>IF(生产方式演算表!AV607="","",ROUND(生产方式演算表!AV607,-1))</f>
        <v/>
      </c>
      <c r="R607" s="3" t="str">
        <f>IF(生产方式演算表!V607="","",生产方式演算表!V607)</f>
        <v/>
      </c>
      <c r="S607" s="3" t="str">
        <f>IF(生产方式演算表!AW607="","",IF(LEN(生产方式演算表!AW607)=1,生产方式演算表!AW607,ROUND(生产方式演算表!AW607,-1)))</f>
        <v/>
      </c>
      <c r="T607" s="3" t="str">
        <f>IF(生产方式演算表!X607="","",生产方式演算表!X607)</f>
        <v/>
      </c>
      <c r="U607" s="3" t="str">
        <f>IF(生产方式演算表!AX607="","",IF(LEN(生产方式演算表!AX607)=1,生产方式演算表!AX607,ROUND(生产方式演算表!AX607,-1)))</f>
        <v/>
      </c>
      <c r="V607" s="3">
        <f t="shared" si="36"/>
        <v>0</v>
      </c>
      <c r="W607" s="3">
        <f t="shared" si="37"/>
        <v>159</v>
      </c>
      <c r="X607" s="3">
        <f t="shared" si="38"/>
        <v>0</v>
      </c>
      <c r="Y607" s="3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customHeight="1" x14ac:dyDescent="0.4">
      <c r="A608" s="21" t="str">
        <f>生产方式演算表!A608</f>
        <v>pmg_建造部门_基础生产</v>
      </c>
      <c r="B608" s="18" t="str">
        <f>IF(生产方式演算表!B608="","",生产方式演算表!B608)</f>
        <v/>
      </c>
      <c r="C608" s="21">
        <f>生产方式演算表!C608</f>
        <v>1</v>
      </c>
      <c r="D608" s="22" t="str">
        <f>IF(生产方式演算表!F608="","",生产方式演算表!F608)</f>
        <v/>
      </c>
      <c r="E608" s="22" t="str">
        <f>IF(生产方式演算表!AO608="","",IF(LEN(生产方式演算表!AO608)=1,生产方式演算表!AO608,ROUND(生产方式演算表!AO608,-1)))</f>
        <v/>
      </c>
      <c r="F608" s="22" t="str">
        <f>IF(生产方式演算表!H608="","",生产方式演算表!H608)</f>
        <v/>
      </c>
      <c r="G608" s="22" t="str">
        <f>IF(生产方式演算表!AP608="","",IF(LEN(生产方式演算表!AP608)=1,生产方式演算表!AP608,ROUND(生产方式演算表!AP608,-1)))</f>
        <v/>
      </c>
      <c r="H608" s="22" t="str">
        <f>IF(生产方式演算表!J608="","",生产方式演算表!J608)</f>
        <v/>
      </c>
      <c r="I608" s="22" t="str">
        <f>IF(生产方式演算表!AQ608="","",IF(LEN(生产方式演算表!AQ608)=1,生产方式演算表!AQ608,ROUND(生产方式演算表!AQ608,-1)))</f>
        <v/>
      </c>
      <c r="J608" s="24" t="str">
        <f>IF(生产方式演算表!AR608=0,"","运力")</f>
        <v/>
      </c>
      <c r="K608" s="24" t="str">
        <f>IF(J608="","",IF(LEN(生产方式演算表!AR608)=1,生产方式演算表!AR608,ROUND(生产方式演算表!AR608,-1)))</f>
        <v/>
      </c>
      <c r="L608" s="3" t="str">
        <f>IF(生产方式演算表!O608="","",生产方式演算表!O608)</f>
        <v/>
      </c>
      <c r="M608" s="3" t="str">
        <f>IF(生产方式演算表!AT608="","",ROUND(生产方式演算表!AT608,-1))</f>
        <v/>
      </c>
      <c r="N608" s="3" t="str">
        <f>IF(生产方式演算表!Q608="","",生产方式演算表!Q608)</f>
        <v/>
      </c>
      <c r="O608" s="3" t="str">
        <f>IF(生产方式演算表!AU608="","",ROUND(生产方式演算表!AU608,-1))</f>
        <v/>
      </c>
      <c r="P608" s="3" t="str">
        <f>IF(生产方式演算表!S608="","",生产方式演算表!S608)</f>
        <v/>
      </c>
      <c r="Q608" s="3" t="str">
        <f>IF(生产方式演算表!AV608="","",ROUND(生产方式演算表!AV608,-1))</f>
        <v/>
      </c>
      <c r="R608" s="3" t="str">
        <f>IF(生产方式演算表!V608="","",生产方式演算表!V608)</f>
        <v/>
      </c>
      <c r="S608" s="3" t="str">
        <f>IF(生产方式演算表!AW608="","",IF(LEN(生产方式演算表!AW608)=1,生产方式演算表!AW608,ROUND(生产方式演算表!AW608,-1)))</f>
        <v/>
      </c>
      <c r="T608" s="3" t="str">
        <f>IF(生产方式演算表!X608="","",生产方式演算表!X608)</f>
        <v/>
      </c>
      <c r="U608" s="3" t="str">
        <f>IF(生产方式演算表!AX608="","",IF(LEN(生产方式演算表!AX608)=1,生产方式演算表!AX608,ROUND(生产方式演算表!AX608,-1)))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customHeight="1" x14ac:dyDescent="0.4">
      <c r="A609" s="21" t="str">
        <f>生产方式演算表!A609</f>
        <v>pmg_建造部门_基础生产</v>
      </c>
      <c r="B609" s="18" t="str">
        <f>IF(生产方式演算表!B609="","",生产方式演算表!B609)</f>
        <v/>
      </c>
      <c r="C609" s="21">
        <f>生产方式演算表!C609</f>
        <v>2</v>
      </c>
      <c r="D609" s="22" t="str">
        <f>IF(生产方式演算表!F609="","",生产方式演算表!F609)</f>
        <v/>
      </c>
      <c r="E609" s="22" t="str">
        <f>IF(生产方式演算表!AO609="","",IF(LEN(生产方式演算表!AO609)=1,生产方式演算表!AO609,ROUND(生产方式演算表!AO609,-1)))</f>
        <v/>
      </c>
      <c r="F609" s="22" t="str">
        <f>IF(生产方式演算表!H609="","",生产方式演算表!H609)</f>
        <v/>
      </c>
      <c r="G609" s="22" t="str">
        <f>IF(生产方式演算表!AP609="","",IF(LEN(生产方式演算表!AP609)=1,生产方式演算表!AP609,ROUND(生产方式演算表!AP609,-1)))</f>
        <v/>
      </c>
      <c r="H609" s="22" t="str">
        <f>IF(生产方式演算表!J609="","",生产方式演算表!J609)</f>
        <v/>
      </c>
      <c r="I609" s="22" t="str">
        <f>IF(生产方式演算表!AQ609="","",IF(LEN(生产方式演算表!AQ609)=1,生产方式演算表!AQ609,ROUND(生产方式演算表!AQ609,-1)))</f>
        <v/>
      </c>
      <c r="J609" s="24" t="str">
        <f>IF(生产方式演算表!AR609=0,"","运力")</f>
        <v/>
      </c>
      <c r="K609" s="24" t="str">
        <f>IF(J609="","",IF(LEN(生产方式演算表!AR609)=1,生产方式演算表!AR609,ROUND(生产方式演算表!AR609,-1)))</f>
        <v/>
      </c>
      <c r="L609" s="3" t="str">
        <f>IF(生产方式演算表!O609="","",生产方式演算表!O609)</f>
        <v/>
      </c>
      <c r="M609" s="3" t="str">
        <f>IF(生产方式演算表!AT609="","",ROUND(生产方式演算表!AT609,-1))</f>
        <v/>
      </c>
      <c r="N609" s="3" t="str">
        <f>IF(生产方式演算表!Q609="","",生产方式演算表!Q609)</f>
        <v/>
      </c>
      <c r="O609" s="3" t="str">
        <f>IF(生产方式演算表!AU609="","",ROUND(生产方式演算表!AU609,-1))</f>
        <v/>
      </c>
      <c r="P609" s="3" t="str">
        <f>IF(生产方式演算表!S609="","",生产方式演算表!S609)</f>
        <v/>
      </c>
      <c r="Q609" s="3" t="str">
        <f>IF(生产方式演算表!AV609="","",ROUND(生产方式演算表!AV609,-1))</f>
        <v/>
      </c>
      <c r="R609" s="3" t="str">
        <f>IF(生产方式演算表!V609="","",生产方式演算表!V609)</f>
        <v/>
      </c>
      <c r="S609" s="3" t="str">
        <f>IF(生产方式演算表!AW609="","",IF(LEN(生产方式演算表!AW609)=1,生产方式演算表!AW609,ROUND(生产方式演算表!AW609,-1)))</f>
        <v/>
      </c>
      <c r="T609" s="3" t="str">
        <f>IF(生产方式演算表!X609="","",生产方式演算表!X609)</f>
        <v/>
      </c>
      <c r="U609" s="3" t="str">
        <f>IF(生产方式演算表!AX609="","",IF(LEN(生产方式演算表!AX609)=1,生产方式演算表!AX609,ROUND(生产方式演算表!AX609,-1)))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customHeight="1" x14ac:dyDescent="0.4">
      <c r="A610" s="21" t="str">
        <f>生产方式演算表!A610</f>
        <v>pmg_建造部门_基础生产</v>
      </c>
      <c r="B610" s="18" t="str">
        <f>IF(生产方式演算表!B610="","",生产方式演算表!B610)</f>
        <v/>
      </c>
      <c r="C610" s="21">
        <f>生产方式演算表!C610</f>
        <v>3</v>
      </c>
      <c r="D610" s="22" t="str">
        <f>IF(生产方式演算表!F610="","",生产方式演算表!F610)</f>
        <v/>
      </c>
      <c r="E610" s="22" t="str">
        <f>IF(生产方式演算表!AO610="","",IF(LEN(生产方式演算表!AO610)=1,生产方式演算表!AO610,ROUND(生产方式演算表!AO610,-1)))</f>
        <v/>
      </c>
      <c r="F610" s="22" t="str">
        <f>IF(生产方式演算表!H610="","",生产方式演算表!H610)</f>
        <v/>
      </c>
      <c r="G610" s="22" t="str">
        <f>IF(生产方式演算表!AP610="","",IF(LEN(生产方式演算表!AP610)=1,生产方式演算表!AP610,ROUND(生产方式演算表!AP610,-1)))</f>
        <v/>
      </c>
      <c r="H610" s="22" t="str">
        <f>IF(生产方式演算表!J610="","",生产方式演算表!J610)</f>
        <v/>
      </c>
      <c r="I610" s="22" t="str">
        <f>IF(生产方式演算表!AQ610="","",IF(LEN(生产方式演算表!AQ610)=1,生产方式演算表!AQ610,ROUND(生产方式演算表!AQ610,-1)))</f>
        <v/>
      </c>
      <c r="J610" s="24" t="str">
        <f>IF(生产方式演算表!AR610=0,"","运力")</f>
        <v/>
      </c>
      <c r="K610" s="24" t="str">
        <f>IF(J610="","",IF(LEN(生产方式演算表!AR610)=1,生产方式演算表!AR610,ROUND(生产方式演算表!AR610,-1)))</f>
        <v/>
      </c>
      <c r="L610" s="3" t="str">
        <f>IF(生产方式演算表!O610="","",生产方式演算表!O610)</f>
        <v/>
      </c>
      <c r="M610" s="3" t="str">
        <f>IF(生产方式演算表!AT610="","",ROUND(生产方式演算表!AT610,-1))</f>
        <v/>
      </c>
      <c r="N610" s="3" t="str">
        <f>IF(生产方式演算表!Q610="","",生产方式演算表!Q610)</f>
        <v/>
      </c>
      <c r="O610" s="3" t="str">
        <f>IF(生产方式演算表!AU610="","",ROUND(生产方式演算表!AU610,-1))</f>
        <v/>
      </c>
      <c r="P610" s="3" t="str">
        <f>IF(生产方式演算表!S610="","",生产方式演算表!S610)</f>
        <v/>
      </c>
      <c r="Q610" s="3" t="str">
        <f>IF(生产方式演算表!AV610="","",ROUND(生产方式演算表!AV610,-1))</f>
        <v/>
      </c>
      <c r="R610" s="3" t="str">
        <f>IF(生产方式演算表!V610="","",生产方式演算表!V610)</f>
        <v/>
      </c>
      <c r="S610" s="3" t="str">
        <f>IF(生产方式演算表!AW610="","",IF(LEN(生产方式演算表!AW610)=1,生产方式演算表!AW610,ROUND(生产方式演算表!AW610,-1)))</f>
        <v/>
      </c>
      <c r="T610" s="3" t="str">
        <f>IF(生产方式演算表!X610="","",生产方式演算表!X610)</f>
        <v/>
      </c>
      <c r="U610" s="3" t="str">
        <f>IF(生产方式演算表!AX610="","",IF(LEN(生产方式演算表!AX610)=1,生产方式演算表!AX610,ROUND(生产方式演算表!AX610,-1)))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customHeight="1" x14ac:dyDescent="0.4">
      <c r="A611" s="21" t="str">
        <f>生产方式演算表!A611</f>
        <v>pmg_建造部门_基础生产</v>
      </c>
      <c r="B611" s="18" t="str">
        <f>IF(生产方式演算表!B611="","",生产方式演算表!B611)</f>
        <v/>
      </c>
      <c r="C611" s="21">
        <f>生产方式演算表!C611</f>
        <v>4</v>
      </c>
      <c r="D611" s="22" t="str">
        <f>IF(生产方式演算表!F611="","",生产方式演算表!F611)</f>
        <v/>
      </c>
      <c r="E611" s="22" t="str">
        <f>IF(生产方式演算表!AO611="","",IF(LEN(生产方式演算表!AO611)=1,生产方式演算表!AO611,ROUND(生产方式演算表!AO611,-1)))</f>
        <v/>
      </c>
      <c r="F611" s="22" t="str">
        <f>IF(生产方式演算表!H611="","",生产方式演算表!H611)</f>
        <v/>
      </c>
      <c r="G611" s="22" t="str">
        <f>IF(生产方式演算表!AP611="","",IF(LEN(生产方式演算表!AP611)=1,生产方式演算表!AP611,ROUND(生产方式演算表!AP611,-1)))</f>
        <v/>
      </c>
      <c r="H611" s="22" t="str">
        <f>IF(生产方式演算表!J611="","",生产方式演算表!J611)</f>
        <v/>
      </c>
      <c r="I611" s="22" t="str">
        <f>IF(生产方式演算表!AQ611="","",IF(LEN(生产方式演算表!AQ611)=1,生产方式演算表!AQ611,ROUND(生产方式演算表!AQ611,-1)))</f>
        <v/>
      </c>
      <c r="J611" s="24" t="str">
        <f>IF(生产方式演算表!AR611=0,"","运力")</f>
        <v/>
      </c>
      <c r="K611" s="24" t="str">
        <f>IF(J611="","",IF(LEN(生产方式演算表!AR611)=1,生产方式演算表!AR611,ROUND(生产方式演算表!AR611,-1)))</f>
        <v/>
      </c>
      <c r="L611" s="3" t="str">
        <f>IF(生产方式演算表!O611="","",生产方式演算表!O611)</f>
        <v/>
      </c>
      <c r="M611" s="3" t="str">
        <f>IF(生产方式演算表!AT611="","",ROUND(生产方式演算表!AT611,-1))</f>
        <v/>
      </c>
      <c r="N611" s="3" t="str">
        <f>IF(生产方式演算表!Q611="","",生产方式演算表!Q611)</f>
        <v/>
      </c>
      <c r="O611" s="3" t="str">
        <f>IF(生产方式演算表!AU611="","",ROUND(生产方式演算表!AU611,-1))</f>
        <v/>
      </c>
      <c r="P611" s="3" t="str">
        <f>IF(生产方式演算表!S611="","",生产方式演算表!S611)</f>
        <v/>
      </c>
      <c r="Q611" s="3" t="str">
        <f>IF(生产方式演算表!AV611="","",ROUND(生产方式演算表!AV611,-1))</f>
        <v/>
      </c>
      <c r="R611" s="3" t="str">
        <f>IF(生产方式演算表!V611="","",生产方式演算表!V611)</f>
        <v/>
      </c>
      <c r="S611" s="3" t="str">
        <f>IF(生产方式演算表!AW611="","",IF(LEN(生产方式演算表!AW611)=1,生产方式演算表!AW611,ROUND(生产方式演算表!AW611,-1)))</f>
        <v/>
      </c>
      <c r="T611" s="3" t="str">
        <f>IF(生产方式演算表!X611="","",生产方式演算表!X611)</f>
        <v/>
      </c>
      <c r="U611" s="3" t="str">
        <f>IF(生产方式演算表!AX611="","",IF(LEN(生产方式演算表!AX611)=1,生产方式演算表!AX611,ROUND(生产方式演算表!AX611,-1)))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customHeight="1" x14ac:dyDescent="0.4">
      <c r="A612" s="21" t="str">
        <f>生产方式演算表!A612</f>
        <v>pmg_建造部门_基础生产</v>
      </c>
      <c r="B612" s="18" t="str">
        <f>IF(生产方式演算表!B612="","",生产方式演算表!B612)</f>
        <v/>
      </c>
      <c r="C612" s="21">
        <f>生产方式演算表!C612</f>
        <v>5</v>
      </c>
      <c r="D612" s="22" t="str">
        <f>IF(生产方式演算表!F612="","",生产方式演算表!F612)</f>
        <v/>
      </c>
      <c r="E612" s="22" t="str">
        <f>IF(生产方式演算表!AO612="","",IF(LEN(生产方式演算表!AO612)=1,生产方式演算表!AO612,ROUND(生产方式演算表!AO612,-1)))</f>
        <v/>
      </c>
      <c r="F612" s="22" t="str">
        <f>IF(生产方式演算表!H612="","",生产方式演算表!H612)</f>
        <v/>
      </c>
      <c r="G612" s="22" t="str">
        <f>IF(生产方式演算表!AP612="","",IF(LEN(生产方式演算表!AP612)=1,生产方式演算表!AP612,ROUND(生产方式演算表!AP612,-1)))</f>
        <v/>
      </c>
      <c r="H612" s="22" t="str">
        <f>IF(生产方式演算表!J612="","",生产方式演算表!J612)</f>
        <v/>
      </c>
      <c r="I612" s="22" t="str">
        <f>IF(生产方式演算表!AQ612="","",IF(LEN(生产方式演算表!AQ612)=1,生产方式演算表!AQ612,ROUND(生产方式演算表!AQ612,-1)))</f>
        <v/>
      </c>
      <c r="J612" s="24" t="str">
        <f>IF(生产方式演算表!AR612=0,"","运力")</f>
        <v/>
      </c>
      <c r="K612" s="24" t="str">
        <f>IF(J612="","",IF(LEN(生产方式演算表!AR612)=1,生产方式演算表!AR612,ROUND(生产方式演算表!AR612,-1)))</f>
        <v/>
      </c>
      <c r="L612" s="3" t="str">
        <f>IF(生产方式演算表!O612="","",生产方式演算表!O612)</f>
        <v/>
      </c>
      <c r="M612" s="3" t="str">
        <f>IF(生产方式演算表!AT612="","",ROUND(生产方式演算表!AT612,-1))</f>
        <v/>
      </c>
      <c r="N612" s="3" t="str">
        <f>IF(生产方式演算表!Q612="","",生产方式演算表!Q612)</f>
        <v/>
      </c>
      <c r="O612" s="3" t="str">
        <f>IF(生产方式演算表!AU612="","",ROUND(生产方式演算表!AU612,-1))</f>
        <v/>
      </c>
      <c r="P612" s="3" t="str">
        <f>IF(生产方式演算表!S612="","",生产方式演算表!S612)</f>
        <v/>
      </c>
      <c r="Q612" s="3" t="str">
        <f>IF(生产方式演算表!AV612="","",ROUND(生产方式演算表!AV612,-1))</f>
        <v/>
      </c>
      <c r="R612" s="3" t="str">
        <f>IF(生产方式演算表!V612="","",生产方式演算表!V612)</f>
        <v/>
      </c>
      <c r="S612" s="3" t="str">
        <f>IF(生产方式演算表!AW612="","",IF(LEN(生产方式演算表!AW612)=1,生产方式演算表!AW612,ROUND(生产方式演算表!AW612,-1)))</f>
        <v/>
      </c>
      <c r="T612" s="3" t="str">
        <f>IF(生产方式演算表!X612="","",生产方式演算表!X612)</f>
        <v/>
      </c>
      <c r="U612" s="3" t="str">
        <f>IF(生产方式演算表!AX612="","",IF(LEN(生产方式演算表!AX612)=1,生产方式演算表!AX612,ROUND(生产方式演算表!AX612,-1)))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customHeight="1" x14ac:dyDescent="0.4">
      <c r="A613" s="21" t="str">
        <f>生产方式演算表!A613</f>
        <v>pmg_港口_基础生产</v>
      </c>
      <c r="B613" s="18" t="str">
        <f>IF(生产方式演算表!B613="","",生产方式演算表!B613)</f>
        <v/>
      </c>
      <c r="C613" s="21">
        <f>生产方式演算表!C613</f>
        <v>1</v>
      </c>
      <c r="D613" s="22" t="str">
        <f>IF(生产方式演算表!F613="","",生产方式演算表!F613)</f>
        <v/>
      </c>
      <c r="E613" s="22" t="str">
        <f>IF(生产方式演算表!AO613="","",IF(LEN(生产方式演算表!AO613)=1,生产方式演算表!AO613,ROUND(生产方式演算表!AO613,-1)))</f>
        <v/>
      </c>
      <c r="F613" s="22" t="str">
        <f>IF(生产方式演算表!H613="","",生产方式演算表!H613)</f>
        <v/>
      </c>
      <c r="G613" s="22" t="str">
        <f>IF(生产方式演算表!AP613="","",IF(LEN(生产方式演算表!AP613)=1,生产方式演算表!AP613,ROUND(生产方式演算表!AP613,-1)))</f>
        <v/>
      </c>
      <c r="H613" s="22" t="str">
        <f>IF(生产方式演算表!J613="","",生产方式演算表!J613)</f>
        <v/>
      </c>
      <c r="I613" s="22" t="str">
        <f>IF(生产方式演算表!AQ613="","",IF(LEN(生产方式演算表!AQ613)=1,生产方式演算表!AQ613,ROUND(生产方式演算表!AQ613,-1)))</f>
        <v/>
      </c>
      <c r="J613" s="24" t="str">
        <f>IF(生产方式演算表!AR613=0,"","运力")</f>
        <v/>
      </c>
      <c r="K613" s="24" t="str">
        <f>IF(J613="","",IF(LEN(生产方式演算表!AR613)=1,生产方式演算表!AR613,ROUND(生产方式演算表!AR613,-1)))</f>
        <v/>
      </c>
      <c r="L613" s="3" t="str">
        <f>IF(生产方式演算表!O613="","",生产方式演算表!O613)</f>
        <v/>
      </c>
      <c r="M613" s="3" t="str">
        <f>IF(生产方式演算表!AT613="","",ROUND(生产方式演算表!AT613,-1))</f>
        <v/>
      </c>
      <c r="N613" s="3" t="str">
        <f>IF(生产方式演算表!Q613="","",生产方式演算表!Q613)</f>
        <v/>
      </c>
      <c r="O613" s="3" t="str">
        <f>IF(生产方式演算表!AU613="","",ROUND(生产方式演算表!AU613,-1))</f>
        <v/>
      </c>
      <c r="P613" s="3" t="str">
        <f>IF(生产方式演算表!S613="","",生产方式演算表!S613)</f>
        <v/>
      </c>
      <c r="Q613" s="3" t="str">
        <f>IF(生产方式演算表!AV613="","",ROUND(生产方式演算表!AV613,-1))</f>
        <v/>
      </c>
      <c r="R613" s="3" t="str">
        <f>IF(生产方式演算表!V613="","",生产方式演算表!V613)</f>
        <v/>
      </c>
      <c r="S613" s="3" t="str">
        <f>IF(生产方式演算表!AW613="","",IF(LEN(生产方式演算表!AW613)=1,生产方式演算表!AW613,ROUND(生产方式演算表!AW613,-1)))</f>
        <v/>
      </c>
      <c r="T613" s="3" t="str">
        <f>IF(生产方式演算表!X613="","",生产方式演算表!X613)</f>
        <v/>
      </c>
      <c r="U613" s="3" t="str">
        <f>IF(生产方式演算表!AX613="","",IF(LEN(生产方式演算表!AX613)=1,生产方式演算表!AX613,ROUND(生产方式演算表!AX613,-1)))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customHeight="1" x14ac:dyDescent="0.4">
      <c r="A614" s="21" t="str">
        <f>生产方式演算表!A614</f>
        <v>pmg_港口_基础生产</v>
      </c>
      <c r="B614" s="18" t="str">
        <f>IF(生产方式演算表!B614="","",生产方式演算表!B614)</f>
        <v/>
      </c>
      <c r="C614" s="21">
        <f>生产方式演算表!C614</f>
        <v>2</v>
      </c>
      <c r="D614" s="22" t="str">
        <f>IF(生产方式演算表!F614="","",生产方式演算表!F614)</f>
        <v/>
      </c>
      <c r="E614" s="22" t="str">
        <f>IF(生产方式演算表!AO614="","",IF(LEN(生产方式演算表!AO614)=1,生产方式演算表!AO614,ROUND(生产方式演算表!AO614,-1)))</f>
        <v/>
      </c>
      <c r="F614" s="22" t="str">
        <f>IF(生产方式演算表!H614="","",生产方式演算表!H614)</f>
        <v/>
      </c>
      <c r="G614" s="22" t="str">
        <f>IF(生产方式演算表!AP614="","",IF(LEN(生产方式演算表!AP614)=1,生产方式演算表!AP614,ROUND(生产方式演算表!AP614,-1)))</f>
        <v/>
      </c>
      <c r="H614" s="22" t="str">
        <f>IF(生产方式演算表!J614="","",生产方式演算表!J614)</f>
        <v/>
      </c>
      <c r="I614" s="22" t="str">
        <f>IF(生产方式演算表!AQ614="","",IF(LEN(生产方式演算表!AQ614)=1,生产方式演算表!AQ614,ROUND(生产方式演算表!AQ614,-1)))</f>
        <v/>
      </c>
      <c r="J614" s="24" t="str">
        <f>IF(生产方式演算表!AR614=0,"","运力")</f>
        <v/>
      </c>
      <c r="K614" s="24" t="str">
        <f>IF(J614="","",IF(LEN(生产方式演算表!AR614)=1,生产方式演算表!AR614,ROUND(生产方式演算表!AR614,-1)))</f>
        <v/>
      </c>
      <c r="L614" s="3" t="str">
        <f>IF(生产方式演算表!O614="","",生产方式演算表!O614)</f>
        <v/>
      </c>
      <c r="M614" s="3" t="str">
        <f>IF(生产方式演算表!AT614="","",ROUND(生产方式演算表!AT614,-1))</f>
        <v/>
      </c>
      <c r="N614" s="3" t="str">
        <f>IF(生产方式演算表!Q614="","",生产方式演算表!Q614)</f>
        <v/>
      </c>
      <c r="O614" s="3" t="str">
        <f>IF(生产方式演算表!AU614="","",ROUND(生产方式演算表!AU614,-1))</f>
        <v/>
      </c>
      <c r="P614" s="3" t="str">
        <f>IF(生产方式演算表!S614="","",生产方式演算表!S614)</f>
        <v/>
      </c>
      <c r="Q614" s="3" t="str">
        <f>IF(生产方式演算表!AV614="","",ROUND(生产方式演算表!AV614,-1))</f>
        <v/>
      </c>
      <c r="R614" s="3" t="str">
        <f>IF(生产方式演算表!V614="","",生产方式演算表!V614)</f>
        <v/>
      </c>
      <c r="S614" s="3" t="str">
        <f>IF(生产方式演算表!AW614="","",IF(LEN(生产方式演算表!AW614)=1,生产方式演算表!AW614,ROUND(生产方式演算表!AW614,-1)))</f>
        <v/>
      </c>
      <c r="T614" s="3" t="str">
        <f>IF(生产方式演算表!X614="","",生产方式演算表!X614)</f>
        <v/>
      </c>
      <c r="U614" s="3" t="str">
        <f>IF(生产方式演算表!AX614="","",IF(LEN(生产方式演算表!AX614)=1,生产方式演算表!AX614,ROUND(生产方式演算表!AX614,-1)))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customHeight="1" x14ac:dyDescent="0.4">
      <c r="A615" s="21" t="str">
        <f>生产方式演算表!A615</f>
        <v>pmg_港口_基础生产</v>
      </c>
      <c r="B615" s="18" t="str">
        <f>IF(生产方式演算表!B615="","",生产方式演算表!B615)</f>
        <v/>
      </c>
      <c r="C615" s="21">
        <f>生产方式演算表!C615</f>
        <v>3</v>
      </c>
      <c r="D615" s="22" t="str">
        <f>IF(生产方式演算表!F615="","",生产方式演算表!F615)</f>
        <v/>
      </c>
      <c r="E615" s="22" t="str">
        <f>IF(生产方式演算表!AO615="","",IF(LEN(生产方式演算表!AO615)=1,生产方式演算表!AO615,ROUND(生产方式演算表!AO615,-1)))</f>
        <v/>
      </c>
      <c r="F615" s="22" t="str">
        <f>IF(生产方式演算表!H615="","",生产方式演算表!H615)</f>
        <v/>
      </c>
      <c r="G615" s="22" t="str">
        <f>IF(生产方式演算表!AP615="","",IF(LEN(生产方式演算表!AP615)=1,生产方式演算表!AP615,ROUND(生产方式演算表!AP615,-1)))</f>
        <v/>
      </c>
      <c r="H615" s="22" t="str">
        <f>IF(生产方式演算表!J615="","",生产方式演算表!J615)</f>
        <v/>
      </c>
      <c r="I615" s="22" t="str">
        <f>IF(生产方式演算表!AQ615="","",IF(LEN(生产方式演算表!AQ615)=1,生产方式演算表!AQ615,ROUND(生产方式演算表!AQ615,-1)))</f>
        <v/>
      </c>
      <c r="J615" s="24" t="str">
        <f>IF(生产方式演算表!AR615=0,"","运力")</f>
        <v/>
      </c>
      <c r="K615" s="24" t="str">
        <f>IF(J615="","",IF(LEN(生产方式演算表!AR615)=1,生产方式演算表!AR615,ROUND(生产方式演算表!AR615,-1)))</f>
        <v/>
      </c>
      <c r="L615" s="3" t="str">
        <f>IF(生产方式演算表!O615="","",生产方式演算表!O615)</f>
        <v/>
      </c>
      <c r="M615" s="3" t="str">
        <f>IF(生产方式演算表!AT615="","",ROUND(生产方式演算表!AT615,-1))</f>
        <v/>
      </c>
      <c r="N615" s="3" t="str">
        <f>IF(生产方式演算表!Q615="","",生产方式演算表!Q615)</f>
        <v/>
      </c>
      <c r="O615" s="3" t="str">
        <f>IF(生产方式演算表!AU615="","",ROUND(生产方式演算表!AU615,-1))</f>
        <v/>
      </c>
      <c r="P615" s="3" t="str">
        <f>IF(生产方式演算表!S615="","",生产方式演算表!S615)</f>
        <v/>
      </c>
      <c r="Q615" s="3" t="str">
        <f>IF(生产方式演算表!AV615="","",ROUND(生产方式演算表!AV615,-1))</f>
        <v/>
      </c>
      <c r="R615" s="3" t="str">
        <f>IF(生产方式演算表!V615="","",生产方式演算表!V615)</f>
        <v/>
      </c>
      <c r="S615" s="3" t="str">
        <f>IF(生产方式演算表!AW615="","",IF(LEN(生产方式演算表!AW615)=1,生产方式演算表!AW615,ROUND(生产方式演算表!AW615,-1)))</f>
        <v/>
      </c>
      <c r="T615" s="3" t="str">
        <f>IF(生产方式演算表!X615="","",生产方式演算表!X615)</f>
        <v/>
      </c>
      <c r="U615" s="3" t="str">
        <f>IF(生产方式演算表!AX615="","",IF(LEN(生产方式演算表!AX615)=1,生产方式演算表!AX615,ROUND(生产方式演算表!AX615,-1)))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customHeight="1" x14ac:dyDescent="0.4">
      <c r="A616" s="21" t="str">
        <f>生产方式演算表!A616</f>
        <v>pmg_港口_基础生产</v>
      </c>
      <c r="B616" s="18" t="str">
        <f>IF(生产方式演算表!B616="","",生产方式演算表!B616)</f>
        <v/>
      </c>
      <c r="C616" s="21">
        <f>生产方式演算表!C616</f>
        <v>4</v>
      </c>
      <c r="D616" s="22" t="str">
        <f>IF(生产方式演算表!F616="","",生产方式演算表!F616)</f>
        <v/>
      </c>
      <c r="E616" s="22" t="str">
        <f>IF(生产方式演算表!AO616="","",IF(LEN(生产方式演算表!AO616)=1,生产方式演算表!AO616,ROUND(生产方式演算表!AO616,-1)))</f>
        <v/>
      </c>
      <c r="F616" s="22" t="str">
        <f>IF(生产方式演算表!H616="","",生产方式演算表!H616)</f>
        <v/>
      </c>
      <c r="G616" s="22" t="str">
        <f>IF(生产方式演算表!AP616="","",IF(LEN(生产方式演算表!AP616)=1,生产方式演算表!AP616,ROUND(生产方式演算表!AP616,-1)))</f>
        <v/>
      </c>
      <c r="H616" s="22" t="str">
        <f>IF(生产方式演算表!J616="","",生产方式演算表!J616)</f>
        <v/>
      </c>
      <c r="I616" s="22" t="str">
        <f>IF(生产方式演算表!AQ616="","",IF(LEN(生产方式演算表!AQ616)=1,生产方式演算表!AQ616,ROUND(生产方式演算表!AQ616,-1)))</f>
        <v/>
      </c>
      <c r="J616" s="24" t="str">
        <f>IF(生产方式演算表!AR616=0,"","运力")</f>
        <v/>
      </c>
      <c r="K616" s="24" t="str">
        <f>IF(J616="","",IF(LEN(生产方式演算表!AR616)=1,生产方式演算表!AR616,ROUND(生产方式演算表!AR616,-1)))</f>
        <v/>
      </c>
      <c r="L616" s="3" t="str">
        <f>IF(生产方式演算表!O616="","",生产方式演算表!O616)</f>
        <v/>
      </c>
      <c r="M616" s="3" t="str">
        <f>IF(生产方式演算表!AT616="","",ROUND(生产方式演算表!AT616,-1))</f>
        <v/>
      </c>
      <c r="N616" s="3" t="str">
        <f>IF(生产方式演算表!Q616="","",生产方式演算表!Q616)</f>
        <v/>
      </c>
      <c r="O616" s="3" t="str">
        <f>IF(生产方式演算表!AU616="","",ROUND(生产方式演算表!AU616,-1))</f>
        <v/>
      </c>
      <c r="P616" s="3" t="str">
        <f>IF(生产方式演算表!S616="","",生产方式演算表!S616)</f>
        <v/>
      </c>
      <c r="Q616" s="3" t="str">
        <f>IF(生产方式演算表!AV616="","",ROUND(生产方式演算表!AV616,-1))</f>
        <v/>
      </c>
      <c r="R616" s="3" t="str">
        <f>IF(生产方式演算表!V616="","",生产方式演算表!V616)</f>
        <v/>
      </c>
      <c r="S616" s="3" t="str">
        <f>IF(生产方式演算表!AW616="","",IF(LEN(生产方式演算表!AW616)=1,生产方式演算表!AW616,ROUND(生产方式演算表!AW616,-1)))</f>
        <v/>
      </c>
      <c r="T616" s="3" t="str">
        <f>IF(生产方式演算表!X616="","",生产方式演算表!X616)</f>
        <v/>
      </c>
      <c r="U616" s="3" t="str">
        <f>IF(生产方式演算表!AX616="","",IF(LEN(生产方式演算表!AX616)=1,生产方式演算表!AX616,ROUND(生产方式演算表!AX616,-1)))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customHeight="1" x14ac:dyDescent="0.4">
      <c r="A617" s="21" t="str">
        <f>生产方式演算表!A617</f>
        <v>pmg_港口_基础生产</v>
      </c>
      <c r="B617" s="18" t="str">
        <f>IF(生产方式演算表!B617="","",生产方式演算表!B617)</f>
        <v/>
      </c>
      <c r="C617" s="21">
        <f>生产方式演算表!C617</f>
        <v>5</v>
      </c>
      <c r="D617" s="22" t="str">
        <f>IF(生产方式演算表!F617="","",生产方式演算表!F617)</f>
        <v/>
      </c>
      <c r="E617" s="22" t="str">
        <f>IF(生产方式演算表!AO617="","",IF(LEN(生产方式演算表!AO617)=1,生产方式演算表!AO617,ROUND(生产方式演算表!AO617,-1)))</f>
        <v/>
      </c>
      <c r="F617" s="22" t="str">
        <f>IF(生产方式演算表!H617="","",生产方式演算表!H617)</f>
        <v/>
      </c>
      <c r="G617" s="22" t="str">
        <f>IF(生产方式演算表!AP617="","",IF(LEN(生产方式演算表!AP617)=1,生产方式演算表!AP617,ROUND(生产方式演算表!AP617,-1)))</f>
        <v/>
      </c>
      <c r="H617" s="22" t="str">
        <f>IF(生产方式演算表!J617="","",生产方式演算表!J617)</f>
        <v/>
      </c>
      <c r="I617" s="22" t="str">
        <f>IF(生产方式演算表!AQ617="","",IF(LEN(生产方式演算表!AQ617)=1,生产方式演算表!AQ617,ROUND(生产方式演算表!AQ617,-1)))</f>
        <v/>
      </c>
      <c r="J617" s="24" t="str">
        <f>IF(生产方式演算表!AR617=0,"","运力")</f>
        <v/>
      </c>
      <c r="K617" s="24" t="str">
        <f>IF(J617="","",IF(LEN(生产方式演算表!AR617)=1,生产方式演算表!AR617,ROUND(生产方式演算表!AR617,-1)))</f>
        <v/>
      </c>
      <c r="L617" s="3" t="str">
        <f>IF(生产方式演算表!O617="","",生产方式演算表!O617)</f>
        <v/>
      </c>
      <c r="M617" s="3" t="str">
        <f>IF(生产方式演算表!AT617="","",ROUND(生产方式演算表!AT617,-1))</f>
        <v/>
      </c>
      <c r="N617" s="3" t="str">
        <f>IF(生产方式演算表!Q617="","",生产方式演算表!Q617)</f>
        <v/>
      </c>
      <c r="O617" s="3" t="str">
        <f>IF(生产方式演算表!AU617="","",ROUND(生产方式演算表!AU617,-1))</f>
        <v/>
      </c>
      <c r="P617" s="3" t="str">
        <f>IF(生产方式演算表!S617="","",生产方式演算表!S617)</f>
        <v/>
      </c>
      <c r="Q617" s="3" t="str">
        <f>IF(生产方式演算表!AV617="","",ROUND(生产方式演算表!AV617,-1))</f>
        <v/>
      </c>
      <c r="R617" s="3" t="str">
        <f>IF(生产方式演算表!V617="","",生产方式演算表!V617)</f>
        <v/>
      </c>
      <c r="S617" s="3" t="str">
        <f>IF(生产方式演算表!AW617="","",IF(LEN(生产方式演算表!AW617)=1,生产方式演算表!AW617,ROUND(生产方式演算表!AW617,-1)))</f>
        <v/>
      </c>
      <c r="T617" s="3" t="str">
        <f>IF(生产方式演算表!X617="","",生产方式演算表!X617)</f>
        <v/>
      </c>
      <c r="U617" s="3" t="str">
        <f>IF(生产方式演算表!AX617="","",IF(LEN(生产方式演算表!AX617)=1,生产方式演算表!AX617,ROUND(生产方式演算表!AX617,-1)))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customHeight="1" x14ac:dyDescent="0.4">
      <c r="A618" s="21" t="str">
        <f>生产方式演算表!A618</f>
        <v>pmg_港口_所有制</v>
      </c>
      <c r="B618" s="18" t="str">
        <f>IF(生产方式演算表!B618="","",生产方式演算表!B618)</f>
        <v>pm_重_商人行会</v>
      </c>
      <c r="C618" s="21">
        <f>生产方式演算表!C618</f>
        <v>1</v>
      </c>
      <c r="D618" s="22" t="str">
        <f>IF(生产方式演算表!F618="","",生产方式演算表!F618)</f>
        <v/>
      </c>
      <c r="E618" s="22" t="str">
        <f>IF(生产方式演算表!AO618="","",IF(LEN(生产方式演算表!AO618)=1,生产方式演算表!AO618,ROUND(生产方式演算表!AO618,-1)))</f>
        <v/>
      </c>
      <c r="F618" s="22" t="str">
        <f>IF(生产方式演算表!H618="","",生产方式演算表!H618)</f>
        <v/>
      </c>
      <c r="G618" s="22" t="str">
        <f>IF(生产方式演算表!AP618="","",IF(LEN(生产方式演算表!AP618)=1,生产方式演算表!AP618,ROUND(生产方式演算表!AP618,-1)))</f>
        <v/>
      </c>
      <c r="H618" s="22" t="str">
        <f>IF(生产方式演算表!J618="","",生产方式演算表!J618)</f>
        <v/>
      </c>
      <c r="I618" s="22" t="str">
        <f>IF(生产方式演算表!AQ618="","",IF(LEN(生产方式演算表!AQ618)=1,生产方式演算表!AQ618,ROUND(生产方式演算表!AQ618,-1)))</f>
        <v/>
      </c>
      <c r="J618" s="24" t="str">
        <f>IF(生产方式演算表!AR618=0,"","运力")</f>
        <v/>
      </c>
      <c r="K618" s="24" t="str">
        <f>IF(J618="","",IF(LEN(生产方式演算表!AR618)=1,生产方式演算表!AR618,ROUND(生产方式演算表!AR618,-1)))</f>
        <v/>
      </c>
      <c r="L618" s="3" t="str">
        <f>IF(生产方式演算表!O618="","",生产方式演算表!O618)</f>
        <v/>
      </c>
      <c r="M618" s="3" t="str">
        <f>IF(生产方式演算表!AT618="","",ROUND(生产方式演算表!AT618,-1))</f>
        <v/>
      </c>
      <c r="N618" s="3" t="str">
        <f>IF(生产方式演算表!Q618="","",生产方式演算表!Q618)</f>
        <v/>
      </c>
      <c r="O618" s="3" t="str">
        <f>IF(生产方式演算表!AU618="","",ROUND(生产方式演算表!AU618,-1))</f>
        <v/>
      </c>
      <c r="P618" s="3" t="str">
        <f>IF(生产方式演算表!S618="","",生产方式演算表!S618)</f>
        <v/>
      </c>
      <c r="Q618" s="3" t="str">
        <f>IF(生产方式演算表!AV618="","",ROUND(生产方式演算表!AV618,-1))</f>
        <v/>
      </c>
      <c r="R618" s="3" t="str">
        <f>IF(生产方式演算表!V618="","",生产方式演算表!V618)</f>
        <v/>
      </c>
      <c r="S618" s="3" t="str">
        <f>IF(生产方式演算表!AW618="","",IF(LEN(生产方式演算表!AW618)=1,生产方式演算表!AW618,ROUND(生产方式演算表!AW618,-1)))</f>
        <v/>
      </c>
      <c r="T618" s="3" t="str">
        <f>IF(生产方式演算表!X618="","",生产方式演算表!X618)</f>
        <v/>
      </c>
      <c r="U618" s="3" t="str">
        <f>IF(生产方式演算表!AX618="","",IF(LEN(生产方式演算表!AX618)=1,生产方式演算表!AX618,ROUND(生产方式演算表!AX618,-1)))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customHeight="1" x14ac:dyDescent="0.4">
      <c r="A619" s="21" t="str">
        <f>生产方式演算表!A619</f>
        <v>pmg_港口_所有制</v>
      </c>
      <c r="B619" s="18" t="str">
        <f>IF(生产方式演算表!B619="","",生产方式演算表!B619)</f>
        <v>pm_重_教会所有</v>
      </c>
      <c r="C619" s="21">
        <f>生产方式演算表!C619</f>
        <v>2</v>
      </c>
      <c r="D619" s="22" t="str">
        <f>IF(生产方式演算表!F619="","",生产方式演算表!F619)</f>
        <v/>
      </c>
      <c r="E619" s="22" t="str">
        <f>IF(生产方式演算表!AO619="","",IF(LEN(生产方式演算表!AO619)=1,生产方式演算表!AO619,ROUND(生产方式演算表!AO619,-1)))</f>
        <v/>
      </c>
      <c r="F619" s="22" t="str">
        <f>IF(生产方式演算表!H619="","",生产方式演算表!H619)</f>
        <v/>
      </c>
      <c r="G619" s="22" t="str">
        <f>IF(生产方式演算表!AP619="","",IF(LEN(生产方式演算表!AP619)=1,生产方式演算表!AP619,ROUND(生产方式演算表!AP619,-1)))</f>
        <v/>
      </c>
      <c r="H619" s="22" t="str">
        <f>IF(生产方式演算表!J619="","",生产方式演算表!J619)</f>
        <v/>
      </c>
      <c r="I619" s="22" t="str">
        <f>IF(生产方式演算表!AQ619="","",IF(LEN(生产方式演算表!AQ619)=1,生产方式演算表!AQ619,ROUND(生产方式演算表!AQ619,-1)))</f>
        <v/>
      </c>
      <c r="J619" s="24" t="str">
        <f>IF(生产方式演算表!AR619=0,"","运力")</f>
        <v/>
      </c>
      <c r="K619" s="24" t="str">
        <f>IF(J619="","",IF(LEN(生产方式演算表!AR619)=1,生产方式演算表!AR619,ROUND(生产方式演算表!AR619,-1)))</f>
        <v/>
      </c>
      <c r="L619" s="3" t="str">
        <f>IF(生产方式演算表!O619="","",生产方式演算表!O619)</f>
        <v/>
      </c>
      <c r="M619" s="3" t="str">
        <f>IF(生产方式演算表!AT619="","",ROUND(生产方式演算表!AT619,-1))</f>
        <v/>
      </c>
      <c r="N619" s="3" t="str">
        <f>IF(生产方式演算表!Q619="","",生产方式演算表!Q619)</f>
        <v/>
      </c>
      <c r="O619" s="3" t="str">
        <f>IF(生产方式演算表!AU619="","",ROUND(生产方式演算表!AU619,-1))</f>
        <v/>
      </c>
      <c r="P619" s="3" t="str">
        <f>IF(生产方式演算表!S619="","",生产方式演算表!S619)</f>
        <v/>
      </c>
      <c r="Q619" s="3" t="str">
        <f>IF(生产方式演算表!AV619="","",ROUND(生产方式演算表!AV619,-1))</f>
        <v/>
      </c>
      <c r="R619" s="3" t="str">
        <f>IF(生产方式演算表!V619="","",生产方式演算表!V619)</f>
        <v/>
      </c>
      <c r="S619" s="3" t="str">
        <f>IF(生产方式演算表!AW619="","",IF(LEN(生产方式演算表!AW619)=1,生产方式演算表!AW619,ROUND(生产方式演算表!AW619,-1)))</f>
        <v/>
      </c>
      <c r="T619" s="3" t="str">
        <f>IF(生产方式演算表!X619="","",生产方式演算表!X619)</f>
        <v/>
      </c>
      <c r="U619" s="3" t="str">
        <f>IF(生产方式演算表!AX619="","",IF(LEN(生产方式演算表!AX619)=1,生产方式演算表!AX619,ROUND(生产方式演算表!AX619,-1)))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customHeight="1" x14ac:dyDescent="0.4">
      <c r="A620" s="21" t="str">
        <f>生产方式演算表!A620</f>
        <v>pmg_港口_所有制</v>
      </c>
      <c r="B620" s="18" t="str">
        <f>IF(生产方式演算表!B620="","",生产方式演算表!B620)</f>
        <v>pm_重_私人运营</v>
      </c>
      <c r="C620" s="21">
        <f>生产方式演算表!C620</f>
        <v>3</v>
      </c>
      <c r="D620" s="22" t="str">
        <f>IF(生产方式演算表!F620="","",生产方式演算表!F620)</f>
        <v/>
      </c>
      <c r="E620" s="22" t="str">
        <f>IF(生产方式演算表!AO620="","",IF(LEN(生产方式演算表!AO620)=1,生产方式演算表!AO620,ROUND(生产方式演算表!AO620,-1)))</f>
        <v/>
      </c>
      <c r="F620" s="22" t="str">
        <f>IF(生产方式演算表!H620="","",生产方式演算表!H620)</f>
        <v/>
      </c>
      <c r="G620" s="22" t="str">
        <f>IF(生产方式演算表!AP620="","",IF(LEN(生产方式演算表!AP620)=1,生产方式演算表!AP620,ROUND(生产方式演算表!AP620,-1)))</f>
        <v/>
      </c>
      <c r="H620" s="22" t="str">
        <f>IF(生产方式演算表!J620="","",生产方式演算表!J620)</f>
        <v/>
      </c>
      <c r="I620" s="22" t="str">
        <f>IF(生产方式演算表!AQ620="","",IF(LEN(生产方式演算表!AQ620)=1,生产方式演算表!AQ620,ROUND(生产方式演算表!AQ620,-1)))</f>
        <v/>
      </c>
      <c r="J620" s="24" t="str">
        <f>IF(生产方式演算表!AR620=0,"","运力")</f>
        <v/>
      </c>
      <c r="K620" s="24" t="str">
        <f>IF(J620="","",IF(LEN(生产方式演算表!AR620)=1,生产方式演算表!AR620,ROUND(生产方式演算表!AR620,-1)))</f>
        <v/>
      </c>
      <c r="L620" s="3" t="str">
        <f>IF(生产方式演算表!O620="","",生产方式演算表!O620)</f>
        <v/>
      </c>
      <c r="M620" s="3" t="str">
        <f>IF(生产方式演算表!AT620="","",ROUND(生产方式演算表!AT620,-1))</f>
        <v/>
      </c>
      <c r="N620" s="3" t="str">
        <f>IF(生产方式演算表!Q620="","",生产方式演算表!Q620)</f>
        <v/>
      </c>
      <c r="O620" s="3" t="str">
        <f>IF(生产方式演算表!AU620="","",ROUND(生产方式演算表!AU620,-1))</f>
        <v/>
      </c>
      <c r="P620" s="3" t="str">
        <f>IF(生产方式演算表!S620="","",生产方式演算表!S620)</f>
        <v/>
      </c>
      <c r="Q620" s="3" t="str">
        <f>IF(生产方式演算表!AV620="","",ROUND(生产方式演算表!AV620,-1))</f>
        <v/>
      </c>
      <c r="R620" s="3" t="str">
        <f>IF(生产方式演算表!V620="","",生产方式演算表!V620)</f>
        <v/>
      </c>
      <c r="S620" s="3" t="str">
        <f>IF(生产方式演算表!AW620="","",IF(LEN(生产方式演算表!AW620)=1,生产方式演算表!AW620,ROUND(生产方式演算表!AW620,-1)))</f>
        <v/>
      </c>
      <c r="T620" s="3" t="str">
        <f>IF(生产方式演算表!X620="","",生产方式演算表!X620)</f>
        <v/>
      </c>
      <c r="U620" s="3" t="str">
        <f>IF(生产方式演算表!AX620="","",IF(LEN(生产方式演算表!AX620)=1,生产方式演算表!AX620,ROUND(生产方式演算表!AX620,-1)))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customHeight="1" x14ac:dyDescent="0.4">
      <c r="A621" s="21" t="str">
        <f>生产方式演算表!A621</f>
        <v>pmg_港口_所有制</v>
      </c>
      <c r="B621" s="18" t="str">
        <f>IF(生产方式演算表!B621="","",生产方式演算表!B621)</f>
        <v>pm_重_公开交易</v>
      </c>
      <c r="C621" s="21">
        <f>生产方式演算表!C621</f>
        <v>4</v>
      </c>
      <c r="D621" s="22" t="str">
        <f>IF(生产方式演算表!F621="","",生产方式演算表!F621)</f>
        <v/>
      </c>
      <c r="E621" s="22" t="str">
        <f>IF(生产方式演算表!AO621="","",IF(LEN(生产方式演算表!AO621)=1,生产方式演算表!AO621,ROUND(生产方式演算表!AO621,-1)))</f>
        <v/>
      </c>
      <c r="F621" s="22" t="str">
        <f>IF(生产方式演算表!H621="","",生产方式演算表!H621)</f>
        <v/>
      </c>
      <c r="G621" s="22" t="str">
        <f>IF(生产方式演算表!AP621="","",IF(LEN(生产方式演算表!AP621)=1,生产方式演算表!AP621,ROUND(生产方式演算表!AP621,-1)))</f>
        <v/>
      </c>
      <c r="H621" s="22" t="str">
        <f>IF(生产方式演算表!J621="","",生产方式演算表!J621)</f>
        <v/>
      </c>
      <c r="I621" s="22" t="str">
        <f>IF(生产方式演算表!AQ621="","",IF(LEN(生产方式演算表!AQ621)=1,生产方式演算表!AQ621,ROUND(生产方式演算表!AQ621,-1)))</f>
        <v/>
      </c>
      <c r="J621" s="24" t="str">
        <f>IF(生产方式演算表!AR621=0,"","运力")</f>
        <v/>
      </c>
      <c r="K621" s="24" t="str">
        <f>IF(J621="","",IF(LEN(生产方式演算表!AR621)=1,生产方式演算表!AR621,ROUND(生产方式演算表!AR621,-1)))</f>
        <v/>
      </c>
      <c r="L621" s="3" t="str">
        <f>IF(生产方式演算表!O621="","",生产方式演算表!O621)</f>
        <v/>
      </c>
      <c r="M621" s="3" t="str">
        <f>IF(生产方式演算表!AT621="","",ROUND(生产方式演算表!AT621,-1))</f>
        <v/>
      </c>
      <c r="N621" s="3" t="str">
        <f>IF(生产方式演算表!Q621="","",生产方式演算表!Q621)</f>
        <v/>
      </c>
      <c r="O621" s="3" t="str">
        <f>IF(生产方式演算表!AU621="","",ROUND(生产方式演算表!AU621,-1))</f>
        <v/>
      </c>
      <c r="P621" s="3" t="str">
        <f>IF(生产方式演算表!S621="","",生产方式演算表!S621)</f>
        <v/>
      </c>
      <c r="Q621" s="3" t="str">
        <f>IF(生产方式演算表!AV621="","",ROUND(生产方式演算表!AV621,-1))</f>
        <v/>
      </c>
      <c r="R621" s="3" t="str">
        <f>IF(生产方式演算表!V621="","",生产方式演算表!V621)</f>
        <v/>
      </c>
      <c r="S621" s="3" t="str">
        <f>IF(生产方式演算表!AW621="","",IF(LEN(生产方式演算表!AW621)=1,生产方式演算表!AW621,ROUND(生产方式演算表!AW621,-1)))</f>
        <v/>
      </c>
      <c r="T621" s="3" t="str">
        <f>IF(生产方式演算表!X621="","",生产方式演算表!X621)</f>
        <v/>
      </c>
      <c r="U621" s="3" t="str">
        <f>IF(生产方式演算表!AX621="","",IF(LEN(生产方式演算表!AX621)=1,生产方式演算表!AX621,ROUND(生产方式演算表!AX621,-1)))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customHeight="1" x14ac:dyDescent="0.4">
      <c r="A622" s="21" t="str">
        <f>生产方式演算表!A622</f>
        <v>pmg_港口_所有制</v>
      </c>
      <c r="B622" s="18" t="str">
        <f>IF(生产方式演算表!B622="","",生产方式演算表!B622)</f>
        <v>pm_重_政府运营</v>
      </c>
      <c r="C622" s="21">
        <f>生产方式演算表!C622</f>
        <v>5</v>
      </c>
      <c r="D622" s="22" t="str">
        <f>IF(生产方式演算表!F622="","",生产方式演算表!F622)</f>
        <v/>
      </c>
      <c r="E622" s="22" t="str">
        <f>IF(生产方式演算表!AO622="","",IF(LEN(生产方式演算表!AO622)=1,生产方式演算表!AO622,ROUND(生产方式演算表!AO622,-1)))</f>
        <v/>
      </c>
      <c r="F622" s="22" t="str">
        <f>IF(生产方式演算表!H622="","",生产方式演算表!H622)</f>
        <v/>
      </c>
      <c r="G622" s="22" t="str">
        <f>IF(生产方式演算表!AP622="","",IF(LEN(生产方式演算表!AP622)=1,生产方式演算表!AP622,ROUND(生产方式演算表!AP622,-1)))</f>
        <v/>
      </c>
      <c r="H622" s="22" t="str">
        <f>IF(生产方式演算表!J622="","",生产方式演算表!J622)</f>
        <v/>
      </c>
      <c r="I622" s="22" t="str">
        <f>IF(生产方式演算表!AQ622="","",IF(LEN(生产方式演算表!AQ622)=1,生产方式演算表!AQ622,ROUND(生产方式演算表!AQ622,-1)))</f>
        <v/>
      </c>
      <c r="J622" s="24" t="str">
        <f>IF(生产方式演算表!AR622=0,"","运力")</f>
        <v/>
      </c>
      <c r="K622" s="24" t="str">
        <f>IF(J622="","",IF(LEN(生产方式演算表!AR622)=1,生产方式演算表!AR622,ROUND(生产方式演算表!AR622,-1)))</f>
        <v/>
      </c>
      <c r="L622" s="3" t="str">
        <f>IF(生产方式演算表!O622="","",生产方式演算表!O622)</f>
        <v/>
      </c>
      <c r="M622" s="3" t="str">
        <f>IF(生产方式演算表!AT622="","",ROUND(生产方式演算表!AT622,-1))</f>
        <v/>
      </c>
      <c r="N622" s="3" t="str">
        <f>IF(生产方式演算表!Q622="","",生产方式演算表!Q622)</f>
        <v/>
      </c>
      <c r="O622" s="3" t="str">
        <f>IF(生产方式演算表!AU622="","",ROUND(生产方式演算表!AU622,-1))</f>
        <v/>
      </c>
      <c r="P622" s="3" t="str">
        <f>IF(生产方式演算表!S622="","",生产方式演算表!S622)</f>
        <v/>
      </c>
      <c r="Q622" s="3" t="str">
        <f>IF(生产方式演算表!AV622="","",ROUND(生产方式演算表!AV622,-1))</f>
        <v/>
      </c>
      <c r="R622" s="3" t="str">
        <f>IF(生产方式演算表!V622="","",生产方式演算表!V622)</f>
        <v/>
      </c>
      <c r="S622" s="3" t="str">
        <f>IF(生产方式演算表!AW622="","",IF(LEN(生产方式演算表!AW622)=1,生产方式演算表!AW622,ROUND(生产方式演算表!AW622,-1)))</f>
        <v/>
      </c>
      <c r="T622" s="3" t="str">
        <f>IF(生产方式演算表!X622="","",生产方式演算表!X622)</f>
        <v/>
      </c>
      <c r="U622" s="3" t="str">
        <f>IF(生产方式演算表!AX622="","",IF(LEN(生产方式演算表!AX622)=1,生产方式演算表!AX622,ROUND(生产方式演算表!AX622,-1)))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customHeight="1" x14ac:dyDescent="0.4">
      <c r="A623" s="21" t="str">
        <f>生产方式演算表!A623</f>
        <v>pmg_港口_所有制</v>
      </c>
      <c r="B623" s="18" t="str">
        <f>IF(生产方式演算表!B623="","",生产方式演算表!B623)</f>
        <v>pm_重_初级工人合作社</v>
      </c>
      <c r="C623" s="21">
        <f>生产方式演算表!C623</f>
        <v>6</v>
      </c>
      <c r="D623" s="22" t="str">
        <f>IF(生产方式演算表!F623="","",生产方式演算表!F623)</f>
        <v/>
      </c>
      <c r="E623" s="22" t="str">
        <f>IF(生产方式演算表!AO623="","",IF(LEN(生产方式演算表!AO623)=1,生产方式演算表!AO623,ROUND(生产方式演算表!AO623,-1)))</f>
        <v/>
      </c>
      <c r="F623" s="22" t="str">
        <f>IF(生产方式演算表!H623="","",生产方式演算表!H623)</f>
        <v/>
      </c>
      <c r="G623" s="22" t="str">
        <f>IF(生产方式演算表!AP623="","",IF(LEN(生产方式演算表!AP623)=1,生产方式演算表!AP623,ROUND(生产方式演算表!AP623,-1)))</f>
        <v/>
      </c>
      <c r="H623" s="22" t="str">
        <f>IF(生产方式演算表!J623="","",生产方式演算表!J623)</f>
        <v/>
      </c>
      <c r="I623" s="22" t="str">
        <f>IF(生产方式演算表!AQ623="","",IF(LEN(生产方式演算表!AQ623)=1,生产方式演算表!AQ623,ROUND(生产方式演算表!AQ623,-1)))</f>
        <v/>
      </c>
      <c r="J623" s="24" t="str">
        <f>IF(生产方式演算表!AR623=0,"","运力")</f>
        <v/>
      </c>
      <c r="K623" s="24" t="str">
        <f>IF(J623="","",IF(LEN(生产方式演算表!AR623)=1,生产方式演算表!AR623,ROUND(生产方式演算表!AR623,-1)))</f>
        <v/>
      </c>
      <c r="L623" s="3" t="str">
        <f>IF(生产方式演算表!O623="","",生产方式演算表!O623)</f>
        <v/>
      </c>
      <c r="M623" s="3" t="str">
        <f>IF(生产方式演算表!AT623="","",ROUND(生产方式演算表!AT623,-1))</f>
        <v/>
      </c>
      <c r="N623" s="3" t="str">
        <f>IF(生产方式演算表!Q623="","",生产方式演算表!Q623)</f>
        <v/>
      </c>
      <c r="O623" s="3" t="str">
        <f>IF(生产方式演算表!AU623="","",ROUND(生产方式演算表!AU623,-1))</f>
        <v/>
      </c>
      <c r="P623" s="3" t="str">
        <f>IF(生产方式演算表!S623="","",生产方式演算表!S623)</f>
        <v/>
      </c>
      <c r="Q623" s="3" t="str">
        <f>IF(生产方式演算表!AV623="","",ROUND(生产方式演算表!AV623,-1))</f>
        <v/>
      </c>
      <c r="R623" s="3" t="str">
        <f>IF(生产方式演算表!V623="","",生产方式演算表!V623)</f>
        <v/>
      </c>
      <c r="S623" s="3" t="str">
        <f>IF(生产方式演算表!AW623="","",IF(LEN(生产方式演算表!AW623)=1,生产方式演算表!AW623,ROUND(生产方式演算表!AW623,-1)))</f>
        <v/>
      </c>
      <c r="T623" s="3" t="str">
        <f>IF(生产方式演算表!X623="","",生产方式演算表!X623)</f>
        <v/>
      </c>
      <c r="U623" s="3" t="str">
        <f>IF(生产方式演算表!AX623="","",IF(LEN(生产方式演算表!AX623)=1,生产方式演算表!AX623,ROUND(生产方式演算表!AX623,-1)))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customHeight="1" x14ac:dyDescent="0.4">
      <c r="A624" s="21" t="str">
        <f>生产方式演算表!A624</f>
        <v>pmg_港口_所有制</v>
      </c>
      <c r="B624" s="18" t="str">
        <f>IF(生产方式演算表!B624="","",生产方式演算表!B624)</f>
        <v>pm_重_高级工人合作社</v>
      </c>
      <c r="C624" s="21">
        <f>生产方式演算表!C624</f>
        <v>7</v>
      </c>
      <c r="D624" s="22" t="str">
        <f>IF(生产方式演算表!F624="","",生产方式演算表!F624)</f>
        <v/>
      </c>
      <c r="E624" s="22" t="str">
        <f>IF(生产方式演算表!AO624="","",IF(LEN(生产方式演算表!AO624)=1,生产方式演算表!AO624,ROUND(生产方式演算表!AO624,-1)))</f>
        <v/>
      </c>
      <c r="F624" s="22" t="str">
        <f>IF(生产方式演算表!H624="","",生产方式演算表!H624)</f>
        <v/>
      </c>
      <c r="G624" s="22" t="str">
        <f>IF(生产方式演算表!AP624="","",IF(LEN(生产方式演算表!AP624)=1,生产方式演算表!AP624,ROUND(生产方式演算表!AP624,-1)))</f>
        <v/>
      </c>
      <c r="H624" s="22" t="str">
        <f>IF(生产方式演算表!J624="","",生产方式演算表!J624)</f>
        <v/>
      </c>
      <c r="I624" s="22" t="str">
        <f>IF(生产方式演算表!AQ624="","",IF(LEN(生产方式演算表!AQ624)=1,生产方式演算表!AQ624,ROUND(生产方式演算表!AQ624,-1)))</f>
        <v/>
      </c>
      <c r="J624" s="24" t="str">
        <f>IF(生产方式演算表!AR624=0,"","运力")</f>
        <v/>
      </c>
      <c r="K624" s="24" t="str">
        <f>IF(J624="","",IF(LEN(生产方式演算表!AR624)=1,生产方式演算表!AR624,ROUND(生产方式演算表!AR624,-1)))</f>
        <v/>
      </c>
      <c r="L624" s="3" t="str">
        <f>IF(生产方式演算表!O624="","",生产方式演算表!O624)</f>
        <v/>
      </c>
      <c r="M624" s="3" t="str">
        <f>IF(生产方式演算表!AT624="","",ROUND(生产方式演算表!AT624,-1))</f>
        <v/>
      </c>
      <c r="N624" s="3" t="str">
        <f>IF(生产方式演算表!Q624="","",生产方式演算表!Q624)</f>
        <v/>
      </c>
      <c r="O624" s="3" t="str">
        <f>IF(生产方式演算表!AU624="","",ROUND(生产方式演算表!AU624,-1))</f>
        <v/>
      </c>
      <c r="P624" s="3" t="str">
        <f>IF(生产方式演算表!S624="","",生产方式演算表!S624)</f>
        <v/>
      </c>
      <c r="Q624" s="3" t="str">
        <f>IF(生产方式演算表!AV624="","",ROUND(生产方式演算表!AV624,-1))</f>
        <v/>
      </c>
      <c r="R624" s="3" t="str">
        <f>IF(生产方式演算表!V624="","",生产方式演算表!V624)</f>
        <v/>
      </c>
      <c r="S624" s="3" t="str">
        <f>IF(生产方式演算表!AW624="","",IF(LEN(生产方式演算表!AW624)=1,生产方式演算表!AW624,ROUND(生产方式演算表!AW624,-1)))</f>
        <v/>
      </c>
      <c r="T624" s="3" t="str">
        <f>IF(生产方式演算表!X624="","",生产方式演算表!X624)</f>
        <v/>
      </c>
      <c r="U624" s="3" t="str">
        <f>IF(生产方式演算表!AX624="","",IF(LEN(生产方式演算表!AX624)=1,生产方式演算表!AX624,ROUND(生产方式演算表!AX624,-1)))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customHeight="1" x14ac:dyDescent="0.4">
      <c r="A625" s="21" t="str">
        <f>生产方式演算表!A625</f>
        <v>pmg_港口_所有制</v>
      </c>
      <c r="B625" s="18" t="str">
        <f>IF(生产方式演算表!B625="","",生产方式演算表!B625)</f>
        <v>pm_重_法师所有</v>
      </c>
      <c r="C625" s="21">
        <f>生产方式演算表!C625</f>
        <v>8</v>
      </c>
      <c r="D625" s="22" t="str">
        <f>IF(生产方式演算表!F625="","",生产方式演算表!F625)</f>
        <v/>
      </c>
      <c r="E625" s="22" t="str">
        <f>IF(生产方式演算表!AO625="","",IF(LEN(生产方式演算表!AO625)=1,生产方式演算表!AO625,ROUND(生产方式演算表!AO625,-1)))</f>
        <v/>
      </c>
      <c r="F625" s="22" t="str">
        <f>IF(生产方式演算表!H625="","",生产方式演算表!H625)</f>
        <v/>
      </c>
      <c r="G625" s="22" t="str">
        <f>IF(生产方式演算表!AP625="","",IF(LEN(生产方式演算表!AP625)=1,生产方式演算表!AP625,ROUND(生产方式演算表!AP625,-1)))</f>
        <v/>
      </c>
      <c r="H625" s="22" t="str">
        <f>IF(生产方式演算表!J625="","",生产方式演算表!J625)</f>
        <v/>
      </c>
      <c r="I625" s="22" t="str">
        <f>IF(生产方式演算表!AQ625="","",IF(LEN(生产方式演算表!AQ625)=1,生产方式演算表!AQ625,ROUND(生产方式演算表!AQ625,-1)))</f>
        <v/>
      </c>
      <c r="J625" s="24" t="str">
        <f>IF(生产方式演算表!AR625=0,"","运力")</f>
        <v/>
      </c>
      <c r="K625" s="24" t="str">
        <f>IF(J625="","",IF(LEN(生产方式演算表!AR625)=1,生产方式演算表!AR625,ROUND(生产方式演算表!AR625,-1)))</f>
        <v/>
      </c>
      <c r="L625" s="3" t="str">
        <f>IF(生产方式演算表!O625="","",生产方式演算表!O625)</f>
        <v/>
      </c>
      <c r="M625" s="3" t="str">
        <f>IF(生产方式演算表!AT625="","",ROUND(生产方式演算表!AT625,-1))</f>
        <v/>
      </c>
      <c r="N625" s="3" t="str">
        <f>IF(生产方式演算表!Q625="","",生产方式演算表!Q625)</f>
        <v/>
      </c>
      <c r="O625" s="3" t="str">
        <f>IF(生产方式演算表!AU625="","",ROUND(生产方式演算表!AU625,-1))</f>
        <v/>
      </c>
      <c r="P625" s="3" t="str">
        <f>IF(生产方式演算表!S625="","",生产方式演算表!S625)</f>
        <v/>
      </c>
      <c r="Q625" s="3" t="str">
        <f>IF(生产方式演算表!AV625="","",ROUND(生产方式演算表!AV625,-1))</f>
        <v/>
      </c>
      <c r="R625" s="3" t="str">
        <f>IF(生产方式演算表!V625="","",生产方式演算表!V625)</f>
        <v/>
      </c>
      <c r="S625" s="3" t="str">
        <f>IF(生产方式演算表!AW625="","",IF(LEN(生产方式演算表!AW625)=1,生产方式演算表!AW625,ROUND(生产方式演算表!AW625,-1)))</f>
        <v/>
      </c>
      <c r="T625" s="3" t="str">
        <f>IF(生产方式演算表!X625="","",生产方式演算表!X625)</f>
        <v/>
      </c>
      <c r="U625" s="3" t="str">
        <f>IF(生产方式演算表!AX625="","",IF(LEN(生产方式演算表!AX625)=1,生产方式演算表!AX625,ROUND(生产方式演算表!AX625,-1)))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customHeight="1" x14ac:dyDescent="0.4">
      <c r="A626" s="21" t="str">
        <f>生产方式演算表!A626</f>
        <v>pmg_行政机构_基础生产</v>
      </c>
      <c r="B626" s="18" t="str">
        <f>IF(生产方式演算表!B626="","",生产方式演算表!B626)</f>
        <v/>
      </c>
      <c r="C626" s="21">
        <f>生产方式演算表!C626</f>
        <v>1</v>
      </c>
      <c r="D626" s="22" t="str">
        <f>IF(生产方式演算表!F626="","",生产方式演算表!F626)</f>
        <v/>
      </c>
      <c r="E626" s="22" t="str">
        <f>IF(生产方式演算表!AO626="","",IF(LEN(生产方式演算表!AO626)=1,生产方式演算表!AO626,ROUND(生产方式演算表!AO626,-1)))</f>
        <v/>
      </c>
      <c r="F626" s="22" t="str">
        <f>IF(生产方式演算表!H626="","",生产方式演算表!H626)</f>
        <v/>
      </c>
      <c r="G626" s="22" t="str">
        <f>IF(生产方式演算表!AP626="","",IF(LEN(生产方式演算表!AP626)=1,生产方式演算表!AP626,ROUND(生产方式演算表!AP626,-1)))</f>
        <v/>
      </c>
      <c r="H626" s="22" t="str">
        <f>IF(生产方式演算表!J626="","",生产方式演算表!J626)</f>
        <v/>
      </c>
      <c r="I626" s="22" t="str">
        <f>IF(生产方式演算表!AQ626="","",IF(LEN(生产方式演算表!AQ626)=1,生产方式演算表!AQ626,ROUND(生产方式演算表!AQ626,-1)))</f>
        <v/>
      </c>
      <c r="J626" s="24" t="str">
        <f>IF(生产方式演算表!AR626=0,"","运力")</f>
        <v/>
      </c>
      <c r="K626" s="24" t="str">
        <f>IF(J626="","",IF(LEN(生产方式演算表!AR626)=1,生产方式演算表!AR626,ROUND(生产方式演算表!AR626,-1)))</f>
        <v/>
      </c>
      <c r="L626" s="3" t="str">
        <f>IF(生产方式演算表!O626="","",生产方式演算表!O626)</f>
        <v/>
      </c>
      <c r="M626" s="3" t="str">
        <f>IF(生产方式演算表!AT626="","",ROUND(生产方式演算表!AT626,-1))</f>
        <v/>
      </c>
      <c r="N626" s="3" t="str">
        <f>IF(生产方式演算表!Q626="","",生产方式演算表!Q626)</f>
        <v/>
      </c>
      <c r="O626" s="3" t="str">
        <f>IF(生产方式演算表!AU626="","",ROUND(生产方式演算表!AU626,-1))</f>
        <v/>
      </c>
      <c r="P626" s="3" t="str">
        <f>IF(生产方式演算表!S626="","",生产方式演算表!S626)</f>
        <v/>
      </c>
      <c r="Q626" s="3" t="str">
        <f>IF(生产方式演算表!AV626="","",ROUND(生产方式演算表!AV626,-1))</f>
        <v/>
      </c>
      <c r="R626" s="3" t="str">
        <f>IF(生产方式演算表!V626="","",生产方式演算表!V626)</f>
        <v/>
      </c>
      <c r="S626" s="3" t="str">
        <f>IF(生产方式演算表!AW626="","",IF(LEN(生产方式演算表!AW626)=1,生产方式演算表!AW626,ROUND(生产方式演算表!AW626,-1)))</f>
        <v/>
      </c>
      <c r="T626" s="3" t="str">
        <f>IF(生产方式演算表!X626="","",生产方式演算表!X626)</f>
        <v/>
      </c>
      <c r="U626" s="3" t="str">
        <f>IF(生产方式演算表!AX626="","",IF(LEN(生产方式演算表!AX626)=1,生产方式演算表!AX626,ROUND(生产方式演算表!AX626,-1)))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customHeight="1" x14ac:dyDescent="0.4">
      <c r="A627" s="21" t="str">
        <f>生产方式演算表!A627</f>
        <v>pmg_行政机构_基础生产</v>
      </c>
      <c r="B627" s="18" t="str">
        <f>IF(生产方式演算表!B627="","",生产方式演算表!B627)</f>
        <v/>
      </c>
      <c r="C627" s="21">
        <f>生产方式演算表!C627</f>
        <v>2</v>
      </c>
      <c r="D627" s="22" t="str">
        <f>IF(生产方式演算表!F627="","",生产方式演算表!F627)</f>
        <v/>
      </c>
      <c r="E627" s="22" t="str">
        <f>IF(生产方式演算表!AO627="","",IF(LEN(生产方式演算表!AO627)=1,生产方式演算表!AO627,ROUND(生产方式演算表!AO627,-1)))</f>
        <v/>
      </c>
      <c r="F627" s="22" t="str">
        <f>IF(生产方式演算表!H627="","",生产方式演算表!H627)</f>
        <v/>
      </c>
      <c r="G627" s="22" t="str">
        <f>IF(生产方式演算表!AP627="","",IF(LEN(生产方式演算表!AP627)=1,生产方式演算表!AP627,ROUND(生产方式演算表!AP627,-1)))</f>
        <v/>
      </c>
      <c r="H627" s="22" t="str">
        <f>IF(生产方式演算表!J627="","",生产方式演算表!J627)</f>
        <v/>
      </c>
      <c r="I627" s="22" t="str">
        <f>IF(生产方式演算表!AQ627="","",IF(LEN(生产方式演算表!AQ627)=1,生产方式演算表!AQ627,ROUND(生产方式演算表!AQ627,-1)))</f>
        <v/>
      </c>
      <c r="J627" s="24" t="str">
        <f>IF(生产方式演算表!AR627=0,"","运力")</f>
        <v/>
      </c>
      <c r="K627" s="24" t="str">
        <f>IF(J627="","",IF(LEN(生产方式演算表!AR627)=1,生产方式演算表!AR627,ROUND(生产方式演算表!AR627,-1)))</f>
        <v/>
      </c>
      <c r="L627" s="3" t="str">
        <f>IF(生产方式演算表!O627="","",生产方式演算表!O627)</f>
        <v/>
      </c>
      <c r="M627" s="3" t="str">
        <f>IF(生产方式演算表!AT627="","",ROUND(生产方式演算表!AT627,-1))</f>
        <v/>
      </c>
      <c r="N627" s="3" t="str">
        <f>IF(生产方式演算表!Q627="","",生产方式演算表!Q627)</f>
        <v/>
      </c>
      <c r="O627" s="3" t="str">
        <f>IF(生产方式演算表!AU627="","",ROUND(生产方式演算表!AU627,-1))</f>
        <v/>
      </c>
      <c r="P627" s="3" t="str">
        <f>IF(生产方式演算表!S627="","",生产方式演算表!S627)</f>
        <v/>
      </c>
      <c r="Q627" s="3" t="str">
        <f>IF(生产方式演算表!AV627="","",ROUND(生产方式演算表!AV627,-1))</f>
        <v/>
      </c>
      <c r="R627" s="3" t="str">
        <f>IF(生产方式演算表!V627="","",生产方式演算表!V627)</f>
        <v/>
      </c>
      <c r="S627" s="3" t="str">
        <f>IF(生产方式演算表!AW627="","",IF(LEN(生产方式演算表!AW627)=1,生产方式演算表!AW627,ROUND(生产方式演算表!AW627,-1)))</f>
        <v/>
      </c>
      <c r="T627" s="3" t="str">
        <f>IF(生产方式演算表!X627="","",生产方式演算表!X627)</f>
        <v/>
      </c>
      <c r="U627" s="3" t="str">
        <f>IF(生产方式演算表!AX627="","",IF(LEN(生产方式演算表!AX627)=1,生产方式演算表!AX627,ROUND(生产方式演算表!AX627,-1)))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customHeight="1" x14ac:dyDescent="0.4">
      <c r="A628" s="21" t="str">
        <f>生产方式演算表!A628</f>
        <v>pmg_行政机构_基础生产</v>
      </c>
      <c r="B628" s="18" t="str">
        <f>IF(生产方式演算表!B628="","",生产方式演算表!B628)</f>
        <v/>
      </c>
      <c r="C628" s="21">
        <f>生产方式演算表!C628</f>
        <v>3</v>
      </c>
      <c r="D628" s="22" t="str">
        <f>IF(生产方式演算表!F628="","",生产方式演算表!F628)</f>
        <v/>
      </c>
      <c r="E628" s="22" t="str">
        <f>IF(生产方式演算表!AO628="","",IF(LEN(生产方式演算表!AO628)=1,生产方式演算表!AO628,ROUND(生产方式演算表!AO628,-1)))</f>
        <v/>
      </c>
      <c r="F628" s="22" t="str">
        <f>IF(生产方式演算表!H628="","",生产方式演算表!H628)</f>
        <v/>
      </c>
      <c r="G628" s="22" t="str">
        <f>IF(生产方式演算表!AP628="","",IF(LEN(生产方式演算表!AP628)=1,生产方式演算表!AP628,ROUND(生产方式演算表!AP628,-1)))</f>
        <v/>
      </c>
      <c r="H628" s="22" t="str">
        <f>IF(生产方式演算表!J628="","",生产方式演算表!J628)</f>
        <v/>
      </c>
      <c r="I628" s="22" t="str">
        <f>IF(生产方式演算表!AQ628="","",IF(LEN(生产方式演算表!AQ628)=1,生产方式演算表!AQ628,ROUND(生产方式演算表!AQ628,-1)))</f>
        <v/>
      </c>
      <c r="J628" s="24" t="str">
        <f>IF(生产方式演算表!AR628=0,"","运力")</f>
        <v/>
      </c>
      <c r="K628" s="24" t="str">
        <f>IF(J628="","",IF(LEN(生产方式演算表!AR628)=1,生产方式演算表!AR628,ROUND(生产方式演算表!AR628,-1)))</f>
        <v/>
      </c>
      <c r="L628" s="3" t="str">
        <f>IF(生产方式演算表!O628="","",生产方式演算表!O628)</f>
        <v/>
      </c>
      <c r="M628" s="3" t="str">
        <f>IF(生产方式演算表!AT628="","",ROUND(生产方式演算表!AT628,-1))</f>
        <v/>
      </c>
      <c r="N628" s="3" t="str">
        <f>IF(生产方式演算表!Q628="","",生产方式演算表!Q628)</f>
        <v/>
      </c>
      <c r="O628" s="3" t="str">
        <f>IF(生产方式演算表!AU628="","",ROUND(生产方式演算表!AU628,-1))</f>
        <v/>
      </c>
      <c r="P628" s="3" t="str">
        <f>IF(生产方式演算表!S628="","",生产方式演算表!S628)</f>
        <v/>
      </c>
      <c r="Q628" s="3" t="str">
        <f>IF(生产方式演算表!AV628="","",ROUND(生产方式演算表!AV628,-1))</f>
        <v/>
      </c>
      <c r="R628" s="3" t="str">
        <f>IF(生产方式演算表!V628="","",生产方式演算表!V628)</f>
        <v/>
      </c>
      <c r="S628" s="3" t="str">
        <f>IF(生产方式演算表!AW628="","",IF(LEN(生产方式演算表!AW628)=1,生产方式演算表!AW628,ROUND(生产方式演算表!AW628,-1)))</f>
        <v/>
      </c>
      <c r="T628" s="3" t="str">
        <f>IF(生产方式演算表!X628="","",生产方式演算表!X628)</f>
        <v/>
      </c>
      <c r="U628" s="3" t="str">
        <f>IF(生产方式演算表!AX628="","",IF(LEN(生产方式演算表!AX628)=1,生产方式演算表!AX628,ROUND(生产方式演算表!AX628,-1)))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customHeight="1" x14ac:dyDescent="0.4">
      <c r="A629" s="21" t="str">
        <f>生产方式演算表!A629</f>
        <v>pmg_行政机构_基础生产</v>
      </c>
      <c r="B629" s="18" t="str">
        <f>IF(生产方式演算表!B629="","",生产方式演算表!B629)</f>
        <v/>
      </c>
      <c r="C629" s="21">
        <f>生产方式演算表!C629</f>
        <v>4</v>
      </c>
      <c r="D629" s="22" t="str">
        <f>IF(生产方式演算表!F629="","",生产方式演算表!F629)</f>
        <v/>
      </c>
      <c r="E629" s="22" t="str">
        <f>IF(生产方式演算表!AO629="","",IF(LEN(生产方式演算表!AO629)=1,生产方式演算表!AO629,ROUND(生产方式演算表!AO629,-1)))</f>
        <v/>
      </c>
      <c r="F629" s="22" t="str">
        <f>IF(生产方式演算表!H629="","",生产方式演算表!H629)</f>
        <v/>
      </c>
      <c r="G629" s="22" t="str">
        <f>IF(生产方式演算表!AP629="","",IF(LEN(生产方式演算表!AP629)=1,生产方式演算表!AP629,ROUND(生产方式演算表!AP629,-1)))</f>
        <v/>
      </c>
      <c r="H629" s="22" t="str">
        <f>IF(生产方式演算表!J629="","",生产方式演算表!J629)</f>
        <v/>
      </c>
      <c r="I629" s="22" t="str">
        <f>IF(生产方式演算表!AQ629="","",IF(LEN(生产方式演算表!AQ629)=1,生产方式演算表!AQ629,ROUND(生产方式演算表!AQ629,-1)))</f>
        <v/>
      </c>
      <c r="J629" s="24" t="str">
        <f>IF(生产方式演算表!AR629=0,"","运力")</f>
        <v/>
      </c>
      <c r="K629" s="24" t="str">
        <f>IF(J629="","",IF(LEN(生产方式演算表!AR629)=1,生产方式演算表!AR629,ROUND(生产方式演算表!AR629,-1)))</f>
        <v/>
      </c>
      <c r="L629" s="3" t="str">
        <f>IF(生产方式演算表!O629="","",生产方式演算表!O629)</f>
        <v/>
      </c>
      <c r="M629" s="3" t="str">
        <f>IF(生产方式演算表!AT629="","",ROUND(生产方式演算表!AT629,-1))</f>
        <v/>
      </c>
      <c r="N629" s="3" t="str">
        <f>IF(生产方式演算表!Q629="","",生产方式演算表!Q629)</f>
        <v/>
      </c>
      <c r="O629" s="3" t="str">
        <f>IF(生产方式演算表!AU629="","",ROUND(生产方式演算表!AU629,-1))</f>
        <v/>
      </c>
      <c r="P629" s="3" t="str">
        <f>IF(生产方式演算表!S629="","",生产方式演算表!S629)</f>
        <v/>
      </c>
      <c r="Q629" s="3" t="str">
        <f>IF(生产方式演算表!AV629="","",ROUND(生产方式演算表!AV629,-1))</f>
        <v/>
      </c>
      <c r="R629" s="3" t="str">
        <f>IF(生产方式演算表!V629="","",生产方式演算表!V629)</f>
        <v/>
      </c>
      <c r="S629" s="3" t="str">
        <f>IF(生产方式演算表!AW629="","",IF(LEN(生产方式演算表!AW629)=1,生产方式演算表!AW629,ROUND(生产方式演算表!AW629,-1)))</f>
        <v/>
      </c>
      <c r="T629" s="3" t="str">
        <f>IF(生产方式演算表!X629="","",生产方式演算表!X629)</f>
        <v/>
      </c>
      <c r="U629" s="3" t="str">
        <f>IF(生产方式演算表!AX629="","",IF(LEN(生产方式演算表!AX629)=1,生产方式演算表!AX629,ROUND(生产方式演算表!AX629,-1)))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customHeight="1" x14ac:dyDescent="0.4">
      <c r="A630" s="21" t="str">
        <f>生产方式演算表!A630</f>
        <v>pmg_行政机构_基础生产</v>
      </c>
      <c r="B630" s="18" t="str">
        <f>IF(生产方式演算表!B630="","",生产方式演算表!B630)</f>
        <v/>
      </c>
      <c r="C630" s="21">
        <f>生产方式演算表!C630</f>
        <v>5</v>
      </c>
      <c r="D630" s="22" t="str">
        <f>IF(生产方式演算表!F630="","",生产方式演算表!F630)</f>
        <v/>
      </c>
      <c r="E630" s="22" t="str">
        <f>IF(生产方式演算表!AO630="","",IF(LEN(生产方式演算表!AO630)=1,生产方式演算表!AO630,ROUND(生产方式演算表!AO630,-1)))</f>
        <v/>
      </c>
      <c r="F630" s="22" t="str">
        <f>IF(生产方式演算表!H630="","",生产方式演算表!H630)</f>
        <v/>
      </c>
      <c r="G630" s="22" t="str">
        <f>IF(生产方式演算表!AP630="","",IF(LEN(生产方式演算表!AP630)=1,生产方式演算表!AP630,ROUND(生产方式演算表!AP630,-1)))</f>
        <v/>
      </c>
      <c r="H630" s="22" t="str">
        <f>IF(生产方式演算表!J630="","",生产方式演算表!J630)</f>
        <v/>
      </c>
      <c r="I630" s="22" t="str">
        <f>IF(生产方式演算表!AQ630="","",IF(LEN(生产方式演算表!AQ630)=1,生产方式演算表!AQ630,ROUND(生产方式演算表!AQ630,-1)))</f>
        <v/>
      </c>
      <c r="J630" s="24" t="str">
        <f>IF(生产方式演算表!AR630=0,"","运力")</f>
        <v/>
      </c>
      <c r="K630" s="24" t="str">
        <f>IF(J630="","",IF(LEN(生产方式演算表!AR630)=1,生产方式演算表!AR630,ROUND(生产方式演算表!AR630,-1)))</f>
        <v/>
      </c>
      <c r="L630" s="3" t="str">
        <f>IF(生产方式演算表!O630="","",生产方式演算表!O630)</f>
        <v/>
      </c>
      <c r="M630" s="3" t="str">
        <f>IF(生产方式演算表!AT630="","",ROUND(生产方式演算表!AT630,-1))</f>
        <v/>
      </c>
      <c r="N630" s="3" t="str">
        <f>IF(生产方式演算表!Q630="","",生产方式演算表!Q630)</f>
        <v/>
      </c>
      <c r="O630" s="3" t="str">
        <f>IF(生产方式演算表!AU630="","",ROUND(生产方式演算表!AU630,-1))</f>
        <v/>
      </c>
      <c r="P630" s="3" t="str">
        <f>IF(生产方式演算表!S630="","",生产方式演算表!S630)</f>
        <v/>
      </c>
      <c r="Q630" s="3" t="str">
        <f>IF(生产方式演算表!AV630="","",ROUND(生产方式演算表!AV630,-1))</f>
        <v/>
      </c>
      <c r="R630" s="3" t="str">
        <f>IF(生产方式演算表!V630="","",生产方式演算表!V630)</f>
        <v/>
      </c>
      <c r="S630" s="3" t="str">
        <f>IF(生产方式演算表!AW630="","",IF(LEN(生产方式演算表!AW630)=1,生产方式演算表!AW630,ROUND(生产方式演算表!AW630,-1)))</f>
        <v/>
      </c>
      <c r="T630" s="3" t="str">
        <f>IF(生产方式演算表!X630="","",生产方式演算表!X630)</f>
        <v/>
      </c>
      <c r="U630" s="3" t="str">
        <f>IF(生产方式演算表!AX630="","",IF(LEN(生产方式演算表!AX630)=1,生产方式演算表!AX630,ROUND(生产方式演算表!AX630,-1)))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customHeight="1" x14ac:dyDescent="0.4">
      <c r="A631" s="21" t="str">
        <f>生产方式演算表!A631</f>
        <v>pmg_行政机构_所有制</v>
      </c>
      <c r="B631" s="18" t="str">
        <f>IF(生产方式演算表!B631="","",生产方式演算表!B631)</f>
        <v/>
      </c>
      <c r="C631" s="21">
        <f>生产方式演算表!C631</f>
        <v>1</v>
      </c>
      <c r="D631" s="22" t="str">
        <f>IF(生产方式演算表!F631="","",生产方式演算表!F631)</f>
        <v/>
      </c>
      <c r="E631" s="22" t="str">
        <f>IF(生产方式演算表!AO631="","",IF(LEN(生产方式演算表!AO631)=1,生产方式演算表!AO631,ROUND(生产方式演算表!AO631,-1)))</f>
        <v/>
      </c>
      <c r="F631" s="22" t="str">
        <f>IF(生产方式演算表!H631="","",生产方式演算表!H631)</f>
        <v/>
      </c>
      <c r="G631" s="22" t="str">
        <f>IF(生产方式演算表!AP631="","",IF(LEN(生产方式演算表!AP631)=1,生产方式演算表!AP631,ROUND(生产方式演算表!AP631,-1)))</f>
        <v/>
      </c>
      <c r="H631" s="22" t="str">
        <f>IF(生产方式演算表!J631="","",生产方式演算表!J631)</f>
        <v/>
      </c>
      <c r="I631" s="22" t="str">
        <f>IF(生产方式演算表!AQ631="","",IF(LEN(生产方式演算表!AQ631)=1,生产方式演算表!AQ631,ROUND(生产方式演算表!AQ631,-1)))</f>
        <v/>
      </c>
      <c r="J631" s="24" t="str">
        <f>IF(生产方式演算表!AR631=0,"","运力")</f>
        <v/>
      </c>
      <c r="K631" s="24" t="str">
        <f>IF(J631="","",IF(LEN(生产方式演算表!AR631)=1,生产方式演算表!AR631,ROUND(生产方式演算表!AR631,-1)))</f>
        <v/>
      </c>
      <c r="L631" s="3" t="str">
        <f>IF(生产方式演算表!O631="","",生产方式演算表!O631)</f>
        <v/>
      </c>
      <c r="M631" s="3" t="str">
        <f>IF(生产方式演算表!AT631="","",ROUND(生产方式演算表!AT631,-1))</f>
        <v/>
      </c>
      <c r="N631" s="3" t="str">
        <f>IF(生产方式演算表!Q631="","",生产方式演算表!Q631)</f>
        <v/>
      </c>
      <c r="O631" s="3" t="str">
        <f>IF(生产方式演算表!AU631="","",ROUND(生产方式演算表!AU631,-1))</f>
        <v/>
      </c>
      <c r="P631" s="3" t="str">
        <f>IF(生产方式演算表!S631="","",生产方式演算表!S631)</f>
        <v/>
      </c>
      <c r="Q631" s="3" t="str">
        <f>IF(生产方式演算表!AV631="","",ROUND(生产方式演算表!AV631,-1))</f>
        <v/>
      </c>
      <c r="R631" s="3" t="str">
        <f>IF(生产方式演算表!V631="","",生产方式演算表!V631)</f>
        <v/>
      </c>
      <c r="S631" s="3" t="str">
        <f>IF(生产方式演算表!AW631="","",IF(LEN(生产方式演算表!AW631)=1,生产方式演算表!AW631,ROUND(生产方式演算表!AW631,-1)))</f>
        <v/>
      </c>
      <c r="T631" s="3" t="str">
        <f>IF(生产方式演算表!X631="","",生产方式演算表!X631)</f>
        <v/>
      </c>
      <c r="U631" s="3" t="str">
        <f>IF(生产方式演算表!AX631="","",IF(LEN(生产方式演算表!AX631)=1,生产方式演算表!AX631,ROUND(生产方式演算表!AX631,-1)))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customHeight="1" x14ac:dyDescent="0.4">
      <c r="A632" s="21" t="str">
        <f>生产方式演算表!A632</f>
        <v>pmg_行政机构_所有制</v>
      </c>
      <c r="B632" s="18" t="str">
        <f>IF(生产方式演算表!B632="","",生产方式演算表!B632)</f>
        <v/>
      </c>
      <c r="C632" s="21">
        <f>生产方式演算表!C632</f>
        <v>2</v>
      </c>
      <c r="D632" s="22" t="str">
        <f>IF(生产方式演算表!F632="","",生产方式演算表!F632)</f>
        <v/>
      </c>
      <c r="E632" s="22" t="str">
        <f>IF(生产方式演算表!AO632="","",IF(LEN(生产方式演算表!AO632)=1,生产方式演算表!AO632,ROUND(生产方式演算表!AO632,-1)))</f>
        <v/>
      </c>
      <c r="F632" s="22" t="str">
        <f>IF(生产方式演算表!H632="","",生产方式演算表!H632)</f>
        <v/>
      </c>
      <c r="G632" s="22" t="str">
        <f>IF(生产方式演算表!AP632="","",IF(LEN(生产方式演算表!AP632)=1,生产方式演算表!AP632,ROUND(生产方式演算表!AP632,-1)))</f>
        <v/>
      </c>
      <c r="H632" s="22" t="str">
        <f>IF(生产方式演算表!J632="","",生产方式演算表!J632)</f>
        <v/>
      </c>
      <c r="I632" s="22" t="str">
        <f>IF(生产方式演算表!AQ632="","",IF(LEN(生产方式演算表!AQ632)=1,生产方式演算表!AQ632,ROUND(生产方式演算表!AQ632,-1)))</f>
        <v/>
      </c>
      <c r="J632" s="24" t="str">
        <f>IF(生产方式演算表!AR632=0,"","运力")</f>
        <v/>
      </c>
      <c r="K632" s="24" t="str">
        <f>IF(J632="","",IF(LEN(生产方式演算表!AR632)=1,生产方式演算表!AR632,ROUND(生产方式演算表!AR632,-1)))</f>
        <v/>
      </c>
      <c r="L632" s="3" t="str">
        <f>IF(生产方式演算表!O632="","",生产方式演算表!O632)</f>
        <v/>
      </c>
      <c r="M632" s="3" t="str">
        <f>IF(生产方式演算表!AT632="","",ROUND(生产方式演算表!AT632,-1))</f>
        <v/>
      </c>
      <c r="N632" s="3" t="str">
        <f>IF(生产方式演算表!Q632="","",生产方式演算表!Q632)</f>
        <v/>
      </c>
      <c r="O632" s="3" t="str">
        <f>IF(生产方式演算表!AU632="","",ROUND(生产方式演算表!AU632,-1))</f>
        <v/>
      </c>
      <c r="P632" s="3" t="str">
        <f>IF(生产方式演算表!S632="","",生产方式演算表!S632)</f>
        <v/>
      </c>
      <c r="Q632" s="3" t="str">
        <f>IF(生产方式演算表!AV632="","",ROUND(生产方式演算表!AV632,-1))</f>
        <v/>
      </c>
      <c r="R632" s="3" t="str">
        <f>IF(生产方式演算表!V632="","",生产方式演算表!V632)</f>
        <v/>
      </c>
      <c r="S632" s="3" t="str">
        <f>IF(生产方式演算表!AW632="","",IF(LEN(生产方式演算表!AW632)=1,生产方式演算表!AW632,ROUND(生产方式演算表!AW632,-1)))</f>
        <v/>
      </c>
      <c r="T632" s="3" t="str">
        <f>IF(生产方式演算表!X632="","",生产方式演算表!X632)</f>
        <v/>
      </c>
      <c r="U632" s="3" t="str">
        <f>IF(生产方式演算表!AX632="","",IF(LEN(生产方式演算表!AX632)=1,生产方式演算表!AX632,ROUND(生产方式演算表!AX632,-1)))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customHeight="1" x14ac:dyDescent="0.4">
      <c r="A633" s="21" t="str">
        <f>生产方式演算表!A633</f>
        <v>pmg_行政机构_所有制</v>
      </c>
      <c r="B633" s="18" t="str">
        <f>IF(生产方式演算表!B633="","",生产方式演算表!B633)</f>
        <v/>
      </c>
      <c r="C633" s="21">
        <f>生产方式演算表!C633</f>
        <v>3</v>
      </c>
      <c r="D633" s="22" t="str">
        <f>IF(生产方式演算表!F633="","",生产方式演算表!F633)</f>
        <v/>
      </c>
      <c r="E633" s="22" t="str">
        <f>IF(生产方式演算表!AO633="","",IF(LEN(生产方式演算表!AO633)=1,生产方式演算表!AO633,ROUND(生产方式演算表!AO633,-1)))</f>
        <v/>
      </c>
      <c r="F633" s="22" t="str">
        <f>IF(生产方式演算表!H633="","",生产方式演算表!H633)</f>
        <v/>
      </c>
      <c r="G633" s="22" t="str">
        <f>IF(生产方式演算表!AP633="","",IF(LEN(生产方式演算表!AP633)=1,生产方式演算表!AP633,ROUND(生产方式演算表!AP633,-1)))</f>
        <v/>
      </c>
      <c r="H633" s="22" t="str">
        <f>IF(生产方式演算表!J633="","",生产方式演算表!J633)</f>
        <v/>
      </c>
      <c r="I633" s="22" t="str">
        <f>IF(生产方式演算表!AQ633="","",IF(LEN(生产方式演算表!AQ633)=1,生产方式演算表!AQ633,ROUND(生产方式演算表!AQ633,-1)))</f>
        <v/>
      </c>
      <c r="J633" s="24" t="str">
        <f>IF(生产方式演算表!AR633=0,"","运力")</f>
        <v/>
      </c>
      <c r="K633" s="24" t="str">
        <f>IF(J633="","",IF(LEN(生产方式演算表!AR633)=1,生产方式演算表!AR633,ROUND(生产方式演算表!AR633,-1)))</f>
        <v/>
      </c>
      <c r="L633" s="3" t="str">
        <f>IF(生产方式演算表!O633="","",生产方式演算表!O633)</f>
        <v/>
      </c>
      <c r="M633" s="3" t="str">
        <f>IF(生产方式演算表!AT633="","",ROUND(生产方式演算表!AT633,-1))</f>
        <v/>
      </c>
      <c r="N633" s="3" t="str">
        <f>IF(生产方式演算表!Q633="","",生产方式演算表!Q633)</f>
        <v/>
      </c>
      <c r="O633" s="3" t="str">
        <f>IF(生产方式演算表!AU633="","",ROUND(生产方式演算表!AU633,-1))</f>
        <v/>
      </c>
      <c r="P633" s="3" t="str">
        <f>IF(生产方式演算表!S633="","",生产方式演算表!S633)</f>
        <v/>
      </c>
      <c r="Q633" s="3" t="str">
        <f>IF(生产方式演算表!AV633="","",ROUND(生产方式演算表!AV633,-1))</f>
        <v/>
      </c>
      <c r="R633" s="3" t="str">
        <f>IF(生产方式演算表!V633="","",生产方式演算表!V633)</f>
        <v/>
      </c>
      <c r="S633" s="3" t="str">
        <f>IF(生产方式演算表!AW633="","",IF(LEN(生产方式演算表!AW633)=1,生产方式演算表!AW633,ROUND(生产方式演算表!AW633,-1)))</f>
        <v/>
      </c>
      <c r="T633" s="3" t="str">
        <f>IF(生产方式演算表!X633="","",生产方式演算表!X633)</f>
        <v/>
      </c>
      <c r="U633" s="3" t="str">
        <f>IF(生产方式演算表!AX633="","",IF(LEN(生产方式演算表!AX633)=1,生产方式演算表!AX633,ROUND(生产方式演算表!AX633,-1)))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customHeight="1" x14ac:dyDescent="0.4">
      <c r="A634" s="21" t="str">
        <f>生产方式演算表!A634</f>
        <v>pmg_行政机构_所有制</v>
      </c>
      <c r="B634" s="18" t="str">
        <f>IF(生产方式演算表!B634="","",生产方式演算表!B634)</f>
        <v/>
      </c>
      <c r="C634" s="21">
        <f>生产方式演算表!C634</f>
        <v>4</v>
      </c>
      <c r="D634" s="22" t="str">
        <f>IF(生产方式演算表!F634="","",生产方式演算表!F634)</f>
        <v/>
      </c>
      <c r="E634" s="22" t="str">
        <f>IF(生产方式演算表!AO634="","",IF(LEN(生产方式演算表!AO634)=1,生产方式演算表!AO634,ROUND(生产方式演算表!AO634,-1)))</f>
        <v/>
      </c>
      <c r="F634" s="22" t="str">
        <f>IF(生产方式演算表!H634="","",生产方式演算表!H634)</f>
        <v/>
      </c>
      <c r="G634" s="22" t="str">
        <f>IF(生产方式演算表!AP634="","",IF(LEN(生产方式演算表!AP634)=1,生产方式演算表!AP634,ROUND(生产方式演算表!AP634,-1)))</f>
        <v/>
      </c>
      <c r="H634" s="22" t="str">
        <f>IF(生产方式演算表!J634="","",生产方式演算表!J634)</f>
        <v/>
      </c>
      <c r="I634" s="22" t="str">
        <f>IF(生产方式演算表!AQ634="","",IF(LEN(生产方式演算表!AQ634)=1,生产方式演算表!AQ634,ROUND(生产方式演算表!AQ634,-1)))</f>
        <v/>
      </c>
      <c r="J634" s="24" t="str">
        <f>IF(生产方式演算表!AR634=0,"","运力")</f>
        <v/>
      </c>
      <c r="K634" s="24" t="str">
        <f>IF(J634="","",IF(LEN(生产方式演算表!AR634)=1,生产方式演算表!AR634,ROUND(生产方式演算表!AR634,-1)))</f>
        <v/>
      </c>
      <c r="L634" s="3" t="str">
        <f>IF(生产方式演算表!O634="","",生产方式演算表!O634)</f>
        <v/>
      </c>
      <c r="M634" s="3" t="str">
        <f>IF(生产方式演算表!AT634="","",ROUND(生产方式演算表!AT634,-1))</f>
        <v/>
      </c>
      <c r="N634" s="3" t="str">
        <f>IF(生产方式演算表!Q634="","",生产方式演算表!Q634)</f>
        <v/>
      </c>
      <c r="O634" s="3" t="str">
        <f>IF(生产方式演算表!AU634="","",ROUND(生产方式演算表!AU634,-1))</f>
        <v/>
      </c>
      <c r="P634" s="3" t="str">
        <f>IF(生产方式演算表!S634="","",生产方式演算表!S634)</f>
        <v/>
      </c>
      <c r="Q634" s="3" t="str">
        <f>IF(生产方式演算表!AV634="","",ROUND(生产方式演算表!AV634,-1))</f>
        <v/>
      </c>
      <c r="R634" s="3" t="str">
        <f>IF(生产方式演算表!V634="","",生产方式演算表!V634)</f>
        <v/>
      </c>
      <c r="S634" s="3" t="str">
        <f>IF(生产方式演算表!AW634="","",IF(LEN(生产方式演算表!AW634)=1,生产方式演算表!AW634,ROUND(生产方式演算表!AW634,-1)))</f>
        <v/>
      </c>
      <c r="T634" s="3" t="str">
        <f>IF(生产方式演算表!X634="","",生产方式演算表!X634)</f>
        <v/>
      </c>
      <c r="U634" s="3" t="str">
        <f>IF(生产方式演算表!AX634="","",IF(LEN(生产方式演算表!AX634)=1,生产方式演算表!AX634,ROUND(生产方式演算表!AX634,-1)))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customHeight="1" x14ac:dyDescent="0.4">
      <c r="A635" s="21" t="str">
        <f>生产方式演算表!A635</f>
        <v>pmg_行政机构_所有制</v>
      </c>
      <c r="B635" s="18" t="str">
        <f>IF(生产方式演算表!B635="","",生产方式演算表!B635)</f>
        <v/>
      </c>
      <c r="C635" s="21">
        <f>生产方式演算表!C635</f>
        <v>5</v>
      </c>
      <c r="D635" s="22" t="str">
        <f>IF(生产方式演算表!F635="","",生产方式演算表!F635)</f>
        <v/>
      </c>
      <c r="E635" s="22" t="str">
        <f>IF(生产方式演算表!AO635="","",IF(LEN(生产方式演算表!AO635)=1,生产方式演算表!AO635,ROUND(生产方式演算表!AO635,-1)))</f>
        <v/>
      </c>
      <c r="F635" s="22" t="str">
        <f>IF(生产方式演算表!H635="","",生产方式演算表!H635)</f>
        <v/>
      </c>
      <c r="G635" s="22" t="str">
        <f>IF(生产方式演算表!AP635="","",IF(LEN(生产方式演算表!AP635)=1,生产方式演算表!AP635,ROUND(生产方式演算表!AP635,-1)))</f>
        <v/>
      </c>
      <c r="H635" s="22" t="str">
        <f>IF(生产方式演算表!J635="","",生产方式演算表!J635)</f>
        <v/>
      </c>
      <c r="I635" s="22" t="str">
        <f>IF(生产方式演算表!AQ635="","",IF(LEN(生产方式演算表!AQ635)=1,生产方式演算表!AQ635,ROUND(生产方式演算表!AQ635,-1)))</f>
        <v/>
      </c>
      <c r="J635" s="24" t="str">
        <f>IF(生产方式演算表!AR635=0,"","运力")</f>
        <v/>
      </c>
      <c r="K635" s="24" t="str">
        <f>IF(J635="","",IF(LEN(生产方式演算表!AR635)=1,生产方式演算表!AR635,ROUND(生产方式演算表!AR635,-1)))</f>
        <v/>
      </c>
      <c r="L635" s="3" t="str">
        <f>IF(生产方式演算表!O635="","",生产方式演算表!O635)</f>
        <v/>
      </c>
      <c r="M635" s="3" t="str">
        <f>IF(生产方式演算表!AT635="","",ROUND(生产方式演算表!AT635,-1))</f>
        <v/>
      </c>
      <c r="N635" s="3" t="str">
        <f>IF(生产方式演算表!Q635="","",生产方式演算表!Q635)</f>
        <v/>
      </c>
      <c r="O635" s="3" t="str">
        <f>IF(生产方式演算表!AU635="","",ROUND(生产方式演算表!AU635,-1))</f>
        <v/>
      </c>
      <c r="P635" s="3" t="str">
        <f>IF(生产方式演算表!S635="","",生产方式演算表!S635)</f>
        <v/>
      </c>
      <c r="Q635" s="3" t="str">
        <f>IF(生产方式演算表!AV635="","",ROUND(生产方式演算表!AV635,-1))</f>
        <v/>
      </c>
      <c r="R635" s="3" t="str">
        <f>IF(生产方式演算表!V635="","",生产方式演算表!V635)</f>
        <v/>
      </c>
      <c r="S635" s="3" t="str">
        <f>IF(生产方式演算表!AW635="","",IF(LEN(生产方式演算表!AW635)=1,生产方式演算表!AW635,ROUND(生产方式演算表!AW635,-1)))</f>
        <v/>
      </c>
      <c r="T635" s="3" t="str">
        <f>IF(生产方式演算表!X635="","",生产方式演算表!X635)</f>
        <v/>
      </c>
      <c r="U635" s="3" t="str">
        <f>IF(生产方式演算表!AX635="","",IF(LEN(生产方式演算表!AX635)=1,生产方式演算表!AX635,ROUND(生产方式演算表!AX635,-1)))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customHeight="1" x14ac:dyDescent="0.4">
      <c r="A636" s="21" t="str">
        <f>生产方式演算表!A636</f>
        <v>pmg_行政机构_所有制</v>
      </c>
      <c r="B636" s="18" t="str">
        <f>IF(生产方式演算表!B636="","",生产方式演算表!B636)</f>
        <v/>
      </c>
      <c r="C636" s="21">
        <f>生产方式演算表!C636</f>
        <v>6</v>
      </c>
      <c r="D636" s="22" t="str">
        <f>IF(生产方式演算表!F636="","",生产方式演算表!F636)</f>
        <v/>
      </c>
      <c r="E636" s="22" t="str">
        <f>IF(生产方式演算表!AO636="","",IF(LEN(生产方式演算表!AO636)=1,生产方式演算表!AO636,ROUND(生产方式演算表!AO636,-1)))</f>
        <v/>
      </c>
      <c r="F636" s="22" t="str">
        <f>IF(生产方式演算表!H636="","",生产方式演算表!H636)</f>
        <v/>
      </c>
      <c r="G636" s="22" t="str">
        <f>IF(生产方式演算表!AP636="","",IF(LEN(生产方式演算表!AP636)=1,生产方式演算表!AP636,ROUND(生产方式演算表!AP636,-1)))</f>
        <v/>
      </c>
      <c r="H636" s="22" t="str">
        <f>IF(生产方式演算表!J636="","",生产方式演算表!J636)</f>
        <v/>
      </c>
      <c r="I636" s="22" t="str">
        <f>IF(生产方式演算表!AQ636="","",IF(LEN(生产方式演算表!AQ636)=1,生产方式演算表!AQ636,ROUND(生产方式演算表!AQ636,-1)))</f>
        <v/>
      </c>
      <c r="J636" s="24" t="str">
        <f>IF(生产方式演算表!AR636=0,"","运力")</f>
        <v/>
      </c>
      <c r="K636" s="24" t="str">
        <f>IF(J636="","",IF(LEN(生产方式演算表!AR636)=1,生产方式演算表!AR636,ROUND(生产方式演算表!AR636,-1)))</f>
        <v/>
      </c>
      <c r="L636" s="3" t="str">
        <f>IF(生产方式演算表!O636="","",生产方式演算表!O636)</f>
        <v/>
      </c>
      <c r="M636" s="3" t="str">
        <f>IF(生产方式演算表!AT636="","",ROUND(生产方式演算表!AT636,-1))</f>
        <v/>
      </c>
      <c r="N636" s="3" t="str">
        <f>IF(生产方式演算表!Q636="","",生产方式演算表!Q636)</f>
        <v/>
      </c>
      <c r="O636" s="3" t="str">
        <f>IF(生产方式演算表!AU636="","",ROUND(生产方式演算表!AU636,-1))</f>
        <v/>
      </c>
      <c r="P636" s="3" t="str">
        <f>IF(生产方式演算表!S636="","",生产方式演算表!S636)</f>
        <v/>
      </c>
      <c r="Q636" s="3" t="str">
        <f>IF(生产方式演算表!AV636="","",ROUND(生产方式演算表!AV636,-1))</f>
        <v/>
      </c>
      <c r="R636" s="3" t="str">
        <f>IF(生产方式演算表!V636="","",生产方式演算表!V636)</f>
        <v/>
      </c>
      <c r="S636" s="3" t="str">
        <f>IF(生产方式演算表!AW636="","",IF(LEN(生产方式演算表!AW636)=1,生产方式演算表!AW636,ROUND(生产方式演算表!AW636,-1)))</f>
        <v/>
      </c>
      <c r="T636" s="3" t="str">
        <f>IF(生产方式演算表!X636="","",生产方式演算表!X636)</f>
        <v/>
      </c>
      <c r="U636" s="3" t="str">
        <f>IF(生产方式演算表!AX636="","",IF(LEN(生产方式演算表!AX636)=1,生产方式演算表!AX636,ROUND(生产方式演算表!AX636,-1)))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customHeight="1" x14ac:dyDescent="0.4">
      <c r="A637" s="21" t="str">
        <f>生产方式演算表!A637</f>
        <v>pmg_行政机构_所有制</v>
      </c>
      <c r="B637" s="18" t="str">
        <f>IF(生产方式演算表!B637="","",生产方式演算表!B637)</f>
        <v/>
      </c>
      <c r="C637" s="21">
        <f>生产方式演算表!C637</f>
        <v>7</v>
      </c>
      <c r="D637" s="22" t="str">
        <f>IF(生产方式演算表!F637="","",生产方式演算表!F637)</f>
        <v/>
      </c>
      <c r="E637" s="22" t="str">
        <f>IF(生产方式演算表!AO637="","",IF(LEN(生产方式演算表!AO637)=1,生产方式演算表!AO637,ROUND(生产方式演算表!AO637,-1)))</f>
        <v/>
      </c>
      <c r="F637" s="22" t="str">
        <f>IF(生产方式演算表!H637="","",生产方式演算表!H637)</f>
        <v/>
      </c>
      <c r="G637" s="22" t="str">
        <f>IF(生产方式演算表!AP637="","",IF(LEN(生产方式演算表!AP637)=1,生产方式演算表!AP637,ROUND(生产方式演算表!AP637,-1)))</f>
        <v/>
      </c>
      <c r="H637" s="22" t="str">
        <f>IF(生产方式演算表!J637="","",生产方式演算表!J637)</f>
        <v/>
      </c>
      <c r="I637" s="22" t="str">
        <f>IF(生产方式演算表!AQ637="","",IF(LEN(生产方式演算表!AQ637)=1,生产方式演算表!AQ637,ROUND(生产方式演算表!AQ637,-1)))</f>
        <v/>
      </c>
      <c r="J637" s="24" t="str">
        <f>IF(生产方式演算表!AR637=0,"","运力")</f>
        <v/>
      </c>
      <c r="K637" s="24" t="str">
        <f>IF(J637="","",IF(LEN(生产方式演算表!AR637)=1,生产方式演算表!AR637,ROUND(生产方式演算表!AR637,-1)))</f>
        <v/>
      </c>
      <c r="L637" s="3" t="str">
        <f>IF(生产方式演算表!O637="","",生产方式演算表!O637)</f>
        <v/>
      </c>
      <c r="M637" s="3" t="str">
        <f>IF(生产方式演算表!AT637="","",ROUND(生产方式演算表!AT637,-1))</f>
        <v/>
      </c>
      <c r="N637" s="3" t="str">
        <f>IF(生产方式演算表!Q637="","",生产方式演算表!Q637)</f>
        <v/>
      </c>
      <c r="O637" s="3" t="str">
        <f>IF(生产方式演算表!AU637="","",ROUND(生产方式演算表!AU637,-1))</f>
        <v/>
      </c>
      <c r="P637" s="3" t="str">
        <f>IF(生产方式演算表!S637="","",生产方式演算表!S637)</f>
        <v/>
      </c>
      <c r="Q637" s="3" t="str">
        <f>IF(生产方式演算表!AV637="","",ROUND(生产方式演算表!AV637,-1))</f>
        <v/>
      </c>
      <c r="R637" s="3" t="str">
        <f>IF(生产方式演算表!V637="","",生产方式演算表!V637)</f>
        <v/>
      </c>
      <c r="S637" s="3" t="str">
        <f>IF(生产方式演算表!AW637="","",IF(LEN(生产方式演算表!AW637)=1,生产方式演算表!AW637,ROUND(生产方式演算表!AW637,-1)))</f>
        <v/>
      </c>
      <c r="T637" s="3" t="str">
        <f>IF(生产方式演算表!X637="","",生产方式演算表!X637)</f>
        <v/>
      </c>
      <c r="U637" s="3" t="str">
        <f>IF(生产方式演算表!AX637="","",IF(LEN(生产方式演算表!AX637)=1,生产方式演算表!AX637,ROUND(生产方式演算表!AX637,-1)))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customHeight="1" x14ac:dyDescent="0.4">
      <c r="A638" s="21" t="str">
        <f>生产方式演算表!A638</f>
        <v>pmg_行政机构_所有制</v>
      </c>
      <c r="B638" s="18" t="str">
        <f>IF(生产方式演算表!B638="","",生产方式演算表!B638)</f>
        <v/>
      </c>
      <c r="C638" s="21">
        <f>生产方式演算表!C638</f>
        <v>8</v>
      </c>
      <c r="D638" s="22" t="str">
        <f>IF(生产方式演算表!F638="","",生产方式演算表!F638)</f>
        <v/>
      </c>
      <c r="E638" s="22" t="str">
        <f>IF(生产方式演算表!AO638="","",IF(LEN(生产方式演算表!AO638)=1,生产方式演算表!AO638,ROUND(生产方式演算表!AO638,-1)))</f>
        <v/>
      </c>
      <c r="F638" s="22" t="str">
        <f>IF(生产方式演算表!H638="","",生产方式演算表!H638)</f>
        <v/>
      </c>
      <c r="G638" s="22" t="str">
        <f>IF(生产方式演算表!AP638="","",IF(LEN(生产方式演算表!AP638)=1,生产方式演算表!AP638,ROUND(生产方式演算表!AP638,-1)))</f>
        <v/>
      </c>
      <c r="H638" s="22" t="str">
        <f>IF(生产方式演算表!J638="","",生产方式演算表!J638)</f>
        <v/>
      </c>
      <c r="I638" s="22" t="str">
        <f>IF(生产方式演算表!AQ638="","",IF(LEN(生产方式演算表!AQ638)=1,生产方式演算表!AQ638,ROUND(生产方式演算表!AQ638,-1)))</f>
        <v/>
      </c>
      <c r="J638" s="24" t="str">
        <f>IF(生产方式演算表!AR638=0,"","运力")</f>
        <v/>
      </c>
      <c r="K638" s="24" t="str">
        <f>IF(J638="","",IF(LEN(生产方式演算表!AR638)=1,生产方式演算表!AR638,ROUND(生产方式演算表!AR638,-1)))</f>
        <v/>
      </c>
      <c r="L638" s="3" t="str">
        <f>IF(生产方式演算表!O638="","",生产方式演算表!O638)</f>
        <v/>
      </c>
      <c r="M638" s="3" t="str">
        <f>IF(生产方式演算表!AT638="","",ROUND(生产方式演算表!AT638,-1))</f>
        <v/>
      </c>
      <c r="N638" s="3" t="str">
        <f>IF(生产方式演算表!Q638="","",生产方式演算表!Q638)</f>
        <v/>
      </c>
      <c r="O638" s="3" t="str">
        <f>IF(生产方式演算表!AU638="","",ROUND(生产方式演算表!AU638,-1))</f>
        <v/>
      </c>
      <c r="P638" s="3" t="str">
        <f>IF(生产方式演算表!S638="","",生产方式演算表!S638)</f>
        <v/>
      </c>
      <c r="Q638" s="3" t="str">
        <f>IF(生产方式演算表!AV638="","",ROUND(生产方式演算表!AV638,-1))</f>
        <v/>
      </c>
      <c r="R638" s="3" t="str">
        <f>IF(生产方式演算表!V638="","",生产方式演算表!V638)</f>
        <v/>
      </c>
      <c r="S638" s="3" t="str">
        <f>IF(生产方式演算表!AW638="","",IF(LEN(生产方式演算表!AW638)=1,生产方式演算表!AW638,ROUND(生产方式演算表!AW638,-1)))</f>
        <v/>
      </c>
      <c r="T638" s="3" t="str">
        <f>IF(生产方式演算表!X638="","",生产方式演算表!X638)</f>
        <v/>
      </c>
      <c r="U638" s="3" t="str">
        <f>IF(生产方式演算表!AX638="","",IF(LEN(生产方式演算表!AX638)=1,生产方式演算表!AX638,ROUND(生产方式演算表!AX638,-1)))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customHeight="1" x14ac:dyDescent="0.4">
      <c r="A639" s="21" t="str">
        <f>生产方式演算表!A639</f>
        <v>pmg_行政机构_所有制</v>
      </c>
      <c r="B639" s="18" t="str">
        <f>IF(生产方式演算表!B639="","",生产方式演算表!B639)</f>
        <v/>
      </c>
      <c r="C639" s="21">
        <f>生产方式演算表!C639</f>
        <v>1</v>
      </c>
      <c r="D639" s="22" t="str">
        <f>IF(生产方式演算表!F639="","",生产方式演算表!F639)</f>
        <v/>
      </c>
      <c r="E639" s="22" t="str">
        <f>IF(生产方式演算表!AO639="","",IF(LEN(生产方式演算表!AO639)=1,生产方式演算表!AO639,ROUND(生产方式演算表!AO639,-1)))</f>
        <v/>
      </c>
      <c r="F639" s="22" t="str">
        <f>IF(生产方式演算表!H639="","",生产方式演算表!H639)</f>
        <v/>
      </c>
      <c r="G639" s="22" t="str">
        <f>IF(生产方式演算表!AP639="","",IF(LEN(生产方式演算表!AP639)=1,生产方式演算表!AP639,ROUND(生产方式演算表!AP639,-1)))</f>
        <v/>
      </c>
      <c r="H639" s="22" t="str">
        <f>IF(生产方式演算表!J639="","",生产方式演算表!J639)</f>
        <v/>
      </c>
      <c r="I639" s="22" t="str">
        <f>IF(生产方式演算表!AQ639="","",IF(LEN(生产方式演算表!AQ639)=1,生产方式演算表!AQ639,ROUND(生产方式演算表!AQ639,-1)))</f>
        <v/>
      </c>
      <c r="J639" s="24" t="str">
        <f>IF(生产方式演算表!AR639=0,"","运力")</f>
        <v/>
      </c>
      <c r="K639" s="24" t="str">
        <f>IF(J639="","",IF(LEN(生产方式演算表!AR639)=1,生产方式演算表!AR639,ROUND(生产方式演算表!AR639,-1)))</f>
        <v/>
      </c>
      <c r="L639" s="3" t="str">
        <f>IF(生产方式演算表!O639="","",生产方式演算表!O639)</f>
        <v/>
      </c>
      <c r="M639" s="3" t="str">
        <f>IF(生产方式演算表!AT639="","",ROUND(生产方式演算表!AT639,-1))</f>
        <v/>
      </c>
      <c r="N639" s="3" t="str">
        <f>IF(生产方式演算表!Q639="","",生产方式演算表!Q639)</f>
        <v/>
      </c>
      <c r="O639" s="3" t="str">
        <f>IF(生产方式演算表!AU639="","",ROUND(生产方式演算表!AU639,-1))</f>
        <v/>
      </c>
      <c r="P639" s="3" t="str">
        <f>IF(生产方式演算表!S639="","",生产方式演算表!S639)</f>
        <v/>
      </c>
      <c r="Q639" s="3" t="str">
        <f>IF(生产方式演算表!AV639="","",ROUND(生产方式演算表!AV639,-1))</f>
        <v/>
      </c>
      <c r="R639" s="3" t="str">
        <f>IF(生产方式演算表!V639="","",生产方式演算表!V639)</f>
        <v/>
      </c>
      <c r="S639" s="3" t="str">
        <f>IF(生产方式演算表!AW639="","",IF(LEN(生产方式演算表!AW639)=1,生产方式演算表!AW639,ROUND(生产方式演算表!AW639,-1)))</f>
        <v/>
      </c>
      <c r="T639" s="3" t="str">
        <f>IF(生产方式演算表!X639="","",生产方式演算表!X639)</f>
        <v/>
      </c>
      <c r="U639" s="3" t="str">
        <f>IF(生产方式演算表!AX639="","",IF(LEN(生产方式演算表!AX639)=1,生产方式演算表!AX639,ROUND(生产方式演算表!AX639,-1)))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customHeight="1" x14ac:dyDescent="0.4">
      <c r="A640" s="21" t="str">
        <f>生产方式演算表!A640</f>
        <v>pmg_行政机构_所有制</v>
      </c>
      <c r="B640" s="18" t="str">
        <f>IF(生产方式演算表!B640="","",生产方式演算表!B640)</f>
        <v/>
      </c>
      <c r="C640" s="21">
        <f>生产方式演算表!C640</f>
        <v>2</v>
      </c>
      <c r="D640" s="22" t="str">
        <f>IF(生产方式演算表!F640="","",生产方式演算表!F640)</f>
        <v/>
      </c>
      <c r="E640" s="22" t="str">
        <f>IF(生产方式演算表!AO640="","",IF(LEN(生产方式演算表!AO640)=1,生产方式演算表!AO640,ROUND(生产方式演算表!AO640,-1)))</f>
        <v/>
      </c>
      <c r="F640" s="22" t="str">
        <f>IF(生产方式演算表!H640="","",生产方式演算表!H640)</f>
        <v/>
      </c>
      <c r="G640" s="22" t="str">
        <f>IF(生产方式演算表!AP640="","",IF(LEN(生产方式演算表!AP640)=1,生产方式演算表!AP640,ROUND(生产方式演算表!AP640,-1)))</f>
        <v/>
      </c>
      <c r="H640" s="22" t="str">
        <f>IF(生产方式演算表!J640="","",生产方式演算表!J640)</f>
        <v/>
      </c>
      <c r="I640" s="22" t="str">
        <f>IF(生产方式演算表!AQ640="","",IF(LEN(生产方式演算表!AQ640)=1,生产方式演算表!AQ640,ROUND(生产方式演算表!AQ640,-1)))</f>
        <v/>
      </c>
      <c r="J640" s="24" t="str">
        <f>IF(生产方式演算表!AR640=0,"","运力")</f>
        <v/>
      </c>
      <c r="K640" s="24" t="str">
        <f>IF(J640="","",IF(LEN(生产方式演算表!AR640)=1,生产方式演算表!AR640,ROUND(生产方式演算表!AR640,-1)))</f>
        <v/>
      </c>
      <c r="L640" s="3" t="str">
        <f>IF(生产方式演算表!O640="","",生产方式演算表!O640)</f>
        <v/>
      </c>
      <c r="M640" s="3" t="str">
        <f>IF(生产方式演算表!AT640="","",ROUND(生产方式演算表!AT640,-1))</f>
        <v/>
      </c>
      <c r="N640" s="3" t="str">
        <f>IF(生产方式演算表!Q640="","",生产方式演算表!Q640)</f>
        <v/>
      </c>
      <c r="O640" s="3" t="str">
        <f>IF(生产方式演算表!AU640="","",ROUND(生产方式演算表!AU640,-1))</f>
        <v/>
      </c>
      <c r="P640" s="3" t="str">
        <f>IF(生产方式演算表!S640="","",生产方式演算表!S640)</f>
        <v/>
      </c>
      <c r="Q640" s="3" t="str">
        <f>IF(生产方式演算表!AV640="","",ROUND(生产方式演算表!AV640,-1))</f>
        <v/>
      </c>
      <c r="R640" s="3" t="str">
        <f>IF(生产方式演算表!V640="","",生产方式演算表!V640)</f>
        <v/>
      </c>
      <c r="S640" s="3" t="str">
        <f>IF(生产方式演算表!AW640="","",IF(LEN(生产方式演算表!AW640)=1,生产方式演算表!AW640,ROUND(生产方式演算表!AW640,-1)))</f>
        <v/>
      </c>
      <c r="T640" s="3" t="str">
        <f>IF(生产方式演算表!X640="","",生产方式演算表!X640)</f>
        <v/>
      </c>
      <c r="U640" s="3" t="str">
        <f>IF(生产方式演算表!AX640="","",IF(LEN(生产方式演算表!AX640)=1,生产方式演算表!AX640,ROUND(生产方式演算表!AX640,-1)))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customHeight="1" x14ac:dyDescent="0.4">
      <c r="A641" s="21" t="str">
        <f>生产方式演算表!A641</f>
        <v>pmg_行政机构_所有制</v>
      </c>
      <c r="B641" s="18" t="str">
        <f>IF(生产方式演算表!B641="","",生产方式演算表!B641)</f>
        <v/>
      </c>
      <c r="C641" s="21">
        <f>生产方式演算表!C641</f>
        <v>3</v>
      </c>
      <c r="D641" s="22" t="str">
        <f>IF(生产方式演算表!F641="","",生产方式演算表!F641)</f>
        <v/>
      </c>
      <c r="E641" s="22" t="str">
        <f>IF(生产方式演算表!AO641="","",IF(LEN(生产方式演算表!AO641)=1,生产方式演算表!AO641,ROUND(生产方式演算表!AO641,-1)))</f>
        <v/>
      </c>
      <c r="F641" s="22" t="str">
        <f>IF(生产方式演算表!H641="","",生产方式演算表!H641)</f>
        <v/>
      </c>
      <c r="G641" s="22" t="str">
        <f>IF(生产方式演算表!AP641="","",IF(LEN(生产方式演算表!AP641)=1,生产方式演算表!AP641,ROUND(生产方式演算表!AP641,-1)))</f>
        <v/>
      </c>
      <c r="H641" s="22" t="str">
        <f>IF(生产方式演算表!J641="","",生产方式演算表!J641)</f>
        <v/>
      </c>
      <c r="I641" s="22" t="str">
        <f>IF(生产方式演算表!AQ641="","",IF(LEN(生产方式演算表!AQ641)=1,生产方式演算表!AQ641,ROUND(生产方式演算表!AQ641,-1)))</f>
        <v/>
      </c>
      <c r="J641" s="24" t="str">
        <f>IF(生产方式演算表!AR641=0,"","运力")</f>
        <v/>
      </c>
      <c r="K641" s="24" t="str">
        <f>IF(J641="","",IF(LEN(生产方式演算表!AR641)=1,生产方式演算表!AR641,ROUND(生产方式演算表!AR641,-1)))</f>
        <v/>
      </c>
      <c r="L641" s="3" t="str">
        <f>IF(生产方式演算表!O641="","",生产方式演算表!O641)</f>
        <v/>
      </c>
      <c r="M641" s="3" t="str">
        <f>IF(生产方式演算表!AT641="","",ROUND(生产方式演算表!AT641,-1))</f>
        <v/>
      </c>
      <c r="N641" s="3" t="str">
        <f>IF(生产方式演算表!Q641="","",生产方式演算表!Q641)</f>
        <v/>
      </c>
      <c r="O641" s="3" t="str">
        <f>IF(生产方式演算表!AU641="","",ROUND(生产方式演算表!AU641,-1))</f>
        <v/>
      </c>
      <c r="P641" s="3" t="str">
        <f>IF(生产方式演算表!S641="","",生产方式演算表!S641)</f>
        <v/>
      </c>
      <c r="Q641" s="3" t="str">
        <f>IF(生产方式演算表!AV641="","",ROUND(生产方式演算表!AV641,-1))</f>
        <v/>
      </c>
      <c r="R641" s="3" t="str">
        <f>IF(生产方式演算表!V641="","",生产方式演算表!V641)</f>
        <v/>
      </c>
      <c r="S641" s="3" t="str">
        <f>IF(生产方式演算表!AW641="","",IF(LEN(生产方式演算表!AW641)=1,生产方式演算表!AW641,ROUND(生产方式演算表!AW641,-1)))</f>
        <v/>
      </c>
      <c r="T641" s="3" t="str">
        <f>IF(生产方式演算表!X641="","",生产方式演算表!X641)</f>
        <v/>
      </c>
      <c r="U641" s="3" t="str">
        <f>IF(生产方式演算表!AX641="","",IF(LEN(生产方式演算表!AX641)=1,生产方式演算表!AX641,ROUND(生产方式演算表!AX641,-1)))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customHeight="1" x14ac:dyDescent="0.4">
      <c r="A642" s="21" t="str">
        <f>生产方式演算表!A642</f>
        <v>pmg_行政机构_所有制</v>
      </c>
      <c r="B642" s="18" t="str">
        <f>IF(生产方式演算表!B642="","",生产方式演算表!B642)</f>
        <v/>
      </c>
      <c r="C642" s="21">
        <f>生产方式演算表!C642</f>
        <v>4</v>
      </c>
      <c r="D642" s="22" t="str">
        <f>IF(生产方式演算表!F642="","",生产方式演算表!F642)</f>
        <v/>
      </c>
      <c r="E642" s="22" t="str">
        <f>IF(生产方式演算表!AO642="","",IF(LEN(生产方式演算表!AO642)=1,生产方式演算表!AO642,ROUND(生产方式演算表!AO642,-1)))</f>
        <v/>
      </c>
      <c r="F642" s="22" t="str">
        <f>IF(生产方式演算表!H642="","",生产方式演算表!H642)</f>
        <v/>
      </c>
      <c r="G642" s="22" t="str">
        <f>IF(生产方式演算表!AP642="","",IF(LEN(生产方式演算表!AP642)=1,生产方式演算表!AP642,ROUND(生产方式演算表!AP642,-1)))</f>
        <v/>
      </c>
      <c r="H642" s="22" t="str">
        <f>IF(生产方式演算表!J642="","",生产方式演算表!J642)</f>
        <v/>
      </c>
      <c r="I642" s="22" t="str">
        <f>IF(生产方式演算表!AQ642="","",IF(LEN(生产方式演算表!AQ642)=1,生产方式演算表!AQ642,ROUND(生产方式演算表!AQ642,-1)))</f>
        <v/>
      </c>
      <c r="J642" s="24" t="str">
        <f>IF(生产方式演算表!AR642=0,"","运力")</f>
        <v/>
      </c>
      <c r="K642" s="24" t="str">
        <f>IF(J642="","",IF(LEN(生产方式演算表!AR642)=1,生产方式演算表!AR642,ROUND(生产方式演算表!AR642,-1)))</f>
        <v/>
      </c>
      <c r="L642" s="3" t="str">
        <f>IF(生产方式演算表!O642="","",生产方式演算表!O642)</f>
        <v/>
      </c>
      <c r="M642" s="3" t="str">
        <f>IF(生产方式演算表!AT642="","",ROUND(生产方式演算表!AT642,-1))</f>
        <v/>
      </c>
      <c r="N642" s="3" t="str">
        <f>IF(生产方式演算表!Q642="","",生产方式演算表!Q642)</f>
        <v/>
      </c>
      <c r="O642" s="3" t="str">
        <f>IF(生产方式演算表!AU642="","",ROUND(生产方式演算表!AU642,-1))</f>
        <v/>
      </c>
      <c r="P642" s="3" t="str">
        <f>IF(生产方式演算表!S642="","",生产方式演算表!S642)</f>
        <v/>
      </c>
      <c r="Q642" s="3" t="str">
        <f>IF(生产方式演算表!AV642="","",ROUND(生产方式演算表!AV642,-1))</f>
        <v/>
      </c>
      <c r="R642" s="3" t="str">
        <f>IF(生产方式演算表!V642="","",生产方式演算表!V642)</f>
        <v/>
      </c>
      <c r="S642" s="3" t="str">
        <f>IF(生产方式演算表!AW642="","",IF(LEN(生产方式演算表!AW642)=1,生产方式演算表!AW642,ROUND(生产方式演算表!AW642,-1)))</f>
        <v/>
      </c>
      <c r="T642" s="3" t="str">
        <f>IF(生产方式演算表!X642="","",生产方式演算表!X642)</f>
        <v/>
      </c>
      <c r="U642" s="3" t="str">
        <f>IF(生产方式演算表!AX642="","",IF(LEN(生产方式演算表!AX642)=1,生产方式演算表!AX642,ROUND(生产方式演算表!AX642,-1)))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customHeight="1" x14ac:dyDescent="0.4">
      <c r="A643" s="21" t="str">
        <f>生产方式演算表!A643</f>
        <v>pmg_行政机构_所有制</v>
      </c>
      <c r="B643" s="18" t="str">
        <f>IF(生产方式演算表!B643="","",生产方式演算表!B643)</f>
        <v/>
      </c>
      <c r="C643" s="21">
        <f>生产方式演算表!C643</f>
        <v>5</v>
      </c>
      <c r="D643" s="22" t="str">
        <f>IF(生产方式演算表!F643="","",生产方式演算表!F643)</f>
        <v/>
      </c>
      <c r="E643" s="22" t="str">
        <f>IF(生产方式演算表!AO643="","",IF(LEN(生产方式演算表!AO643)=1,生产方式演算表!AO643,ROUND(生产方式演算表!AO643,-1)))</f>
        <v/>
      </c>
      <c r="F643" s="22" t="str">
        <f>IF(生产方式演算表!H643="","",生产方式演算表!H643)</f>
        <v/>
      </c>
      <c r="G643" s="22" t="str">
        <f>IF(生产方式演算表!AP643="","",IF(LEN(生产方式演算表!AP643)=1,生产方式演算表!AP643,ROUND(生产方式演算表!AP643,-1)))</f>
        <v/>
      </c>
      <c r="H643" s="22" t="str">
        <f>IF(生产方式演算表!J643="","",生产方式演算表!J643)</f>
        <v/>
      </c>
      <c r="I643" s="22" t="str">
        <f>IF(生产方式演算表!AQ643="","",IF(LEN(生产方式演算表!AQ643)=1,生产方式演算表!AQ643,ROUND(生产方式演算表!AQ643,-1)))</f>
        <v/>
      </c>
      <c r="J643" s="24" t="str">
        <f>IF(生产方式演算表!AR643=0,"","运力")</f>
        <v/>
      </c>
      <c r="K643" s="24" t="str">
        <f>IF(J643="","",IF(LEN(生产方式演算表!AR643)=1,生产方式演算表!AR643,ROUND(生产方式演算表!AR643,-1)))</f>
        <v/>
      </c>
      <c r="L643" s="3" t="str">
        <f>IF(生产方式演算表!O643="","",生产方式演算表!O643)</f>
        <v/>
      </c>
      <c r="M643" s="3" t="str">
        <f>IF(生产方式演算表!AT643="","",ROUND(生产方式演算表!AT643,-1))</f>
        <v/>
      </c>
      <c r="N643" s="3" t="str">
        <f>IF(生产方式演算表!Q643="","",生产方式演算表!Q643)</f>
        <v/>
      </c>
      <c r="O643" s="3" t="str">
        <f>IF(生产方式演算表!AU643="","",ROUND(生产方式演算表!AU643,-1))</f>
        <v/>
      </c>
      <c r="P643" s="3" t="str">
        <f>IF(生产方式演算表!S643="","",生产方式演算表!S643)</f>
        <v/>
      </c>
      <c r="Q643" s="3" t="str">
        <f>IF(生产方式演算表!AV643="","",ROUND(生产方式演算表!AV643,-1))</f>
        <v/>
      </c>
      <c r="R643" s="3" t="str">
        <f>IF(生产方式演算表!V643="","",生产方式演算表!V643)</f>
        <v/>
      </c>
      <c r="S643" s="3" t="str">
        <f>IF(生产方式演算表!AW643="","",IF(LEN(生产方式演算表!AW643)=1,生产方式演算表!AW643,ROUND(生产方式演算表!AW643,-1)))</f>
        <v/>
      </c>
      <c r="T643" s="3" t="str">
        <f>IF(生产方式演算表!X643="","",生产方式演算表!X643)</f>
        <v/>
      </c>
      <c r="U643" s="3" t="str">
        <f>IF(生产方式演算表!AX643="","",IF(LEN(生产方式演算表!AX643)=1,生产方式演算表!AX643,ROUND(生产方式演算表!AX643,-1)))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customHeight="1" x14ac:dyDescent="0.4">
      <c r="A644" s="21" t="str">
        <f>生产方式演算表!A644</f>
        <v>pmg_行政机构_所有制</v>
      </c>
      <c r="B644" s="18" t="str">
        <f>IF(生产方式演算表!B644="","",生产方式演算表!B644)</f>
        <v/>
      </c>
      <c r="C644" s="21">
        <f>生产方式演算表!C644</f>
        <v>6</v>
      </c>
      <c r="D644" s="22" t="str">
        <f>IF(生产方式演算表!F644="","",生产方式演算表!F644)</f>
        <v/>
      </c>
      <c r="E644" s="22" t="str">
        <f>IF(生产方式演算表!AO644="","",IF(LEN(生产方式演算表!AO644)=1,生产方式演算表!AO644,ROUND(生产方式演算表!AO644,-1)))</f>
        <v/>
      </c>
      <c r="F644" s="22" t="str">
        <f>IF(生产方式演算表!H644="","",生产方式演算表!H644)</f>
        <v/>
      </c>
      <c r="G644" s="22" t="str">
        <f>IF(生产方式演算表!AP644="","",IF(LEN(生产方式演算表!AP644)=1,生产方式演算表!AP644,ROUND(生产方式演算表!AP644,-1)))</f>
        <v/>
      </c>
      <c r="H644" s="22" t="str">
        <f>IF(生产方式演算表!J644="","",生产方式演算表!J644)</f>
        <v/>
      </c>
      <c r="I644" s="22" t="str">
        <f>IF(生产方式演算表!AQ644="","",IF(LEN(生产方式演算表!AQ644)=1,生产方式演算表!AQ644,ROUND(生产方式演算表!AQ644,-1)))</f>
        <v/>
      </c>
      <c r="J644" s="24" t="str">
        <f>IF(生产方式演算表!AR644=0,"","运力")</f>
        <v/>
      </c>
      <c r="K644" s="24" t="str">
        <f>IF(J644="","",IF(LEN(生产方式演算表!AR644)=1,生产方式演算表!AR644,ROUND(生产方式演算表!AR644,-1)))</f>
        <v/>
      </c>
      <c r="L644" s="3" t="str">
        <f>IF(生产方式演算表!O644="","",生产方式演算表!O644)</f>
        <v/>
      </c>
      <c r="M644" s="3" t="str">
        <f>IF(生产方式演算表!AT644="","",ROUND(生产方式演算表!AT644,-1))</f>
        <v/>
      </c>
      <c r="N644" s="3" t="str">
        <f>IF(生产方式演算表!Q644="","",生产方式演算表!Q644)</f>
        <v/>
      </c>
      <c r="O644" s="3" t="str">
        <f>IF(生产方式演算表!AU644="","",ROUND(生产方式演算表!AU644,-1))</f>
        <v/>
      </c>
      <c r="P644" s="3" t="str">
        <f>IF(生产方式演算表!S644="","",生产方式演算表!S644)</f>
        <v/>
      </c>
      <c r="Q644" s="3" t="str">
        <f>IF(生产方式演算表!AV644="","",ROUND(生产方式演算表!AV644,-1))</f>
        <v/>
      </c>
      <c r="R644" s="3" t="str">
        <f>IF(生产方式演算表!V644="","",生产方式演算表!V644)</f>
        <v/>
      </c>
      <c r="S644" s="3" t="str">
        <f>IF(生产方式演算表!AW644="","",IF(LEN(生产方式演算表!AW644)=1,生产方式演算表!AW644,ROUND(生产方式演算表!AW644,-1)))</f>
        <v/>
      </c>
      <c r="T644" s="3" t="str">
        <f>IF(生产方式演算表!X644="","",生产方式演算表!X644)</f>
        <v/>
      </c>
      <c r="U644" s="3" t="str">
        <f>IF(生产方式演算表!AX644="","",IF(LEN(生产方式演算表!AX644)=1,生产方式演算表!AX644,ROUND(生产方式演算表!AX644,-1)))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customHeight="1" x14ac:dyDescent="0.4">
      <c r="A645" s="21" t="str">
        <f>生产方式演算表!A645</f>
        <v>pmg_行政机构_所有制</v>
      </c>
      <c r="B645" s="18" t="str">
        <f>IF(生产方式演算表!B645="","",生产方式演算表!B645)</f>
        <v/>
      </c>
      <c r="C645" s="21">
        <f>生产方式演算表!C645</f>
        <v>7</v>
      </c>
      <c r="D645" s="22" t="str">
        <f>IF(生产方式演算表!F645="","",生产方式演算表!F645)</f>
        <v/>
      </c>
      <c r="E645" s="22" t="str">
        <f>IF(生产方式演算表!AO645="","",IF(LEN(生产方式演算表!AO645)=1,生产方式演算表!AO645,ROUND(生产方式演算表!AO645,-1)))</f>
        <v/>
      </c>
      <c r="F645" s="22" t="str">
        <f>IF(生产方式演算表!H645="","",生产方式演算表!H645)</f>
        <v/>
      </c>
      <c r="G645" s="22" t="str">
        <f>IF(生产方式演算表!AP645="","",IF(LEN(生产方式演算表!AP645)=1,生产方式演算表!AP645,ROUND(生产方式演算表!AP645,-1)))</f>
        <v/>
      </c>
      <c r="H645" s="22" t="str">
        <f>IF(生产方式演算表!J645="","",生产方式演算表!J645)</f>
        <v/>
      </c>
      <c r="I645" s="22" t="str">
        <f>IF(生产方式演算表!AQ645="","",IF(LEN(生产方式演算表!AQ645)=1,生产方式演算表!AQ645,ROUND(生产方式演算表!AQ645,-1)))</f>
        <v/>
      </c>
      <c r="J645" s="24" t="str">
        <f>IF(生产方式演算表!AR645=0,"","运力")</f>
        <v/>
      </c>
      <c r="K645" s="24" t="str">
        <f>IF(J645="","",IF(LEN(生产方式演算表!AR645)=1,生产方式演算表!AR645,ROUND(生产方式演算表!AR645,-1)))</f>
        <v/>
      </c>
      <c r="L645" s="3" t="str">
        <f>IF(生产方式演算表!O645="","",生产方式演算表!O645)</f>
        <v/>
      </c>
      <c r="M645" s="3" t="str">
        <f>IF(生产方式演算表!AT645="","",ROUND(生产方式演算表!AT645,-1))</f>
        <v/>
      </c>
      <c r="N645" s="3" t="str">
        <f>IF(生产方式演算表!Q645="","",生产方式演算表!Q645)</f>
        <v/>
      </c>
      <c r="O645" s="3" t="str">
        <f>IF(生产方式演算表!AU645="","",ROUND(生产方式演算表!AU645,-1))</f>
        <v/>
      </c>
      <c r="P645" s="3" t="str">
        <f>IF(生产方式演算表!S645="","",生产方式演算表!S645)</f>
        <v/>
      </c>
      <c r="Q645" s="3" t="str">
        <f>IF(生产方式演算表!AV645="","",ROUND(生产方式演算表!AV645,-1))</f>
        <v/>
      </c>
      <c r="R645" s="3" t="str">
        <f>IF(生产方式演算表!V645="","",生产方式演算表!V645)</f>
        <v/>
      </c>
      <c r="S645" s="3" t="str">
        <f>IF(生产方式演算表!AW645="","",IF(LEN(生产方式演算表!AW645)=1,生产方式演算表!AW645,ROUND(生产方式演算表!AW645,-1)))</f>
        <v/>
      </c>
      <c r="T645" s="3" t="str">
        <f>IF(生产方式演算表!X645="","",生产方式演算表!X645)</f>
        <v/>
      </c>
      <c r="U645" s="3" t="str">
        <f>IF(生产方式演算表!AX645="","",IF(LEN(生产方式演算表!AX645)=1,生产方式演算表!AX645,ROUND(生产方式演算表!AX645,-1)))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customHeight="1" x14ac:dyDescent="0.4">
      <c r="A646" s="21" t="str">
        <f>生产方式演算表!A646</f>
        <v>pmg_行政机构_所有制</v>
      </c>
      <c r="B646" s="18" t="str">
        <f>IF(生产方式演算表!B646="","",生产方式演算表!B646)</f>
        <v/>
      </c>
      <c r="C646" s="21">
        <f>生产方式演算表!C646</f>
        <v>8</v>
      </c>
      <c r="D646" s="22" t="str">
        <f>IF(生产方式演算表!F646="","",生产方式演算表!F646)</f>
        <v/>
      </c>
      <c r="E646" s="22" t="str">
        <f>IF(生产方式演算表!AO646="","",IF(LEN(生产方式演算表!AO646)=1,生产方式演算表!AO646,ROUND(生产方式演算表!AO646,-1)))</f>
        <v/>
      </c>
      <c r="F646" s="22" t="str">
        <f>IF(生产方式演算表!H646="","",生产方式演算表!H646)</f>
        <v/>
      </c>
      <c r="G646" s="22" t="str">
        <f>IF(生产方式演算表!AP646="","",IF(LEN(生产方式演算表!AP646)=1,生产方式演算表!AP646,ROUND(生产方式演算表!AP646,-1)))</f>
        <v/>
      </c>
      <c r="H646" s="22" t="str">
        <f>IF(生产方式演算表!J646="","",生产方式演算表!J646)</f>
        <v/>
      </c>
      <c r="I646" s="22" t="str">
        <f>IF(生产方式演算表!AQ646="","",IF(LEN(生产方式演算表!AQ646)=1,生产方式演算表!AQ646,ROUND(生产方式演算表!AQ646,-1)))</f>
        <v/>
      </c>
      <c r="J646" s="24" t="str">
        <f>IF(生产方式演算表!AR646=0,"","运力")</f>
        <v/>
      </c>
      <c r="K646" s="24" t="str">
        <f>IF(J646="","",IF(LEN(生产方式演算表!AR646)=1,生产方式演算表!AR646,ROUND(生产方式演算表!AR646,-1)))</f>
        <v/>
      </c>
      <c r="L646" s="3" t="str">
        <f>IF(生产方式演算表!O646="","",生产方式演算表!O646)</f>
        <v/>
      </c>
      <c r="M646" s="3" t="str">
        <f>IF(生产方式演算表!AT646="","",ROUND(生产方式演算表!AT646,-1))</f>
        <v/>
      </c>
      <c r="N646" s="3" t="str">
        <f>IF(生产方式演算表!Q646="","",生产方式演算表!Q646)</f>
        <v/>
      </c>
      <c r="O646" s="3" t="str">
        <f>IF(生产方式演算表!AU646="","",ROUND(生产方式演算表!AU646,-1))</f>
        <v/>
      </c>
      <c r="P646" s="3" t="str">
        <f>IF(生产方式演算表!S646="","",生产方式演算表!S646)</f>
        <v/>
      </c>
      <c r="Q646" s="3" t="str">
        <f>IF(生产方式演算表!AV646="","",ROUND(生产方式演算表!AV646,-1))</f>
        <v/>
      </c>
      <c r="R646" s="3" t="str">
        <f>IF(生产方式演算表!V646="","",生产方式演算表!V646)</f>
        <v/>
      </c>
      <c r="S646" s="3" t="str">
        <f>IF(生产方式演算表!AW646="","",IF(LEN(生产方式演算表!AW646)=1,生产方式演算表!AW646,ROUND(生产方式演算表!AW646,-1)))</f>
        <v/>
      </c>
      <c r="T646" s="3" t="str">
        <f>IF(生产方式演算表!X646="","",生产方式演算表!X646)</f>
        <v/>
      </c>
      <c r="U646" s="3" t="str">
        <f>IF(生产方式演算表!AX646="","",IF(LEN(生产方式演算表!AX646)=1,生产方式演算表!AX646,ROUND(生产方式演算表!AX646,-1)))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customHeight="1" x14ac:dyDescent="0.4">
      <c r="A647" s="21" t="str">
        <f>生产方式演算表!A647</f>
        <v>pmg_大学_基础生产</v>
      </c>
      <c r="B647" s="18" t="str">
        <f>IF(生产方式演算表!B647="","",生产方式演算表!B647)</f>
        <v/>
      </c>
      <c r="C647" s="21">
        <f>生产方式演算表!C647</f>
        <v>1</v>
      </c>
      <c r="D647" s="22" t="str">
        <f>IF(生产方式演算表!F647="","",生产方式演算表!F647)</f>
        <v/>
      </c>
      <c r="E647" s="22" t="str">
        <f>IF(生产方式演算表!AO647="","",IF(LEN(生产方式演算表!AO647)=1,生产方式演算表!AO647,ROUND(生产方式演算表!AO647,-1)))</f>
        <v/>
      </c>
      <c r="F647" s="22" t="str">
        <f>IF(生产方式演算表!H647="","",生产方式演算表!H647)</f>
        <v/>
      </c>
      <c r="G647" s="22" t="str">
        <f>IF(生产方式演算表!AP647="","",IF(LEN(生产方式演算表!AP647)=1,生产方式演算表!AP647,ROUND(生产方式演算表!AP647,-1)))</f>
        <v/>
      </c>
      <c r="H647" s="22" t="str">
        <f>IF(生产方式演算表!J647="","",生产方式演算表!J647)</f>
        <v/>
      </c>
      <c r="I647" s="22" t="str">
        <f>IF(生产方式演算表!AQ647="","",IF(LEN(生产方式演算表!AQ647)=1,生产方式演算表!AQ647,ROUND(生产方式演算表!AQ647,-1)))</f>
        <v/>
      </c>
      <c r="J647" s="24" t="str">
        <f>IF(生产方式演算表!AR647=0,"","运力")</f>
        <v/>
      </c>
      <c r="K647" s="24" t="str">
        <f>IF(J647="","",IF(LEN(生产方式演算表!AR647)=1,生产方式演算表!AR647,ROUND(生产方式演算表!AR647,-1)))</f>
        <v/>
      </c>
      <c r="L647" s="3" t="str">
        <f>IF(生产方式演算表!O647="","",生产方式演算表!O647)</f>
        <v/>
      </c>
      <c r="M647" s="3" t="str">
        <f>IF(生产方式演算表!AT647="","",ROUND(生产方式演算表!AT647,-1))</f>
        <v/>
      </c>
      <c r="N647" s="3" t="str">
        <f>IF(生产方式演算表!Q647="","",生产方式演算表!Q647)</f>
        <v/>
      </c>
      <c r="O647" s="3" t="str">
        <f>IF(生产方式演算表!AU647="","",ROUND(生产方式演算表!AU647,-1))</f>
        <v/>
      </c>
      <c r="P647" s="3" t="str">
        <f>IF(生产方式演算表!S647="","",生产方式演算表!S647)</f>
        <v/>
      </c>
      <c r="Q647" s="3" t="str">
        <f>IF(生产方式演算表!AV647="","",ROUND(生产方式演算表!AV647,-1))</f>
        <v/>
      </c>
      <c r="R647" s="3" t="str">
        <f>IF(生产方式演算表!V647="","",生产方式演算表!V647)</f>
        <v/>
      </c>
      <c r="S647" s="3" t="str">
        <f>IF(生产方式演算表!AW647="","",IF(LEN(生产方式演算表!AW647)=1,生产方式演算表!AW647,ROUND(生产方式演算表!AW647,-1)))</f>
        <v/>
      </c>
      <c r="T647" s="3" t="str">
        <f>IF(生产方式演算表!X647="","",生产方式演算表!X647)</f>
        <v/>
      </c>
      <c r="U647" s="3" t="str">
        <f>IF(生产方式演算表!AX647="","",IF(LEN(生产方式演算表!AX647)=1,生产方式演算表!AX647,ROUND(生产方式演算表!AX647,-1)))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customHeight="1" x14ac:dyDescent="0.4">
      <c r="A648" s="21" t="str">
        <f>生产方式演算表!A648</f>
        <v>pmg_大学_基础生产</v>
      </c>
      <c r="B648" s="18" t="str">
        <f>IF(生产方式演算表!B648="","",生产方式演算表!B648)</f>
        <v/>
      </c>
      <c r="C648" s="21">
        <f>生产方式演算表!C648</f>
        <v>2</v>
      </c>
      <c r="D648" s="22" t="str">
        <f>IF(生产方式演算表!F648="","",生产方式演算表!F648)</f>
        <v/>
      </c>
      <c r="E648" s="22" t="str">
        <f>IF(生产方式演算表!AO648="","",IF(LEN(生产方式演算表!AO648)=1,生产方式演算表!AO648,ROUND(生产方式演算表!AO648,-1)))</f>
        <v/>
      </c>
      <c r="F648" s="22" t="str">
        <f>IF(生产方式演算表!H648="","",生产方式演算表!H648)</f>
        <v/>
      </c>
      <c r="G648" s="22" t="str">
        <f>IF(生产方式演算表!AP648="","",IF(LEN(生产方式演算表!AP648)=1,生产方式演算表!AP648,ROUND(生产方式演算表!AP648,-1)))</f>
        <v/>
      </c>
      <c r="H648" s="22" t="str">
        <f>IF(生产方式演算表!J648="","",生产方式演算表!J648)</f>
        <v/>
      </c>
      <c r="I648" s="22" t="str">
        <f>IF(生产方式演算表!AQ648="","",IF(LEN(生产方式演算表!AQ648)=1,生产方式演算表!AQ648,ROUND(生产方式演算表!AQ648,-1)))</f>
        <v/>
      </c>
      <c r="J648" s="24" t="str">
        <f>IF(生产方式演算表!AR648=0,"","运力")</f>
        <v/>
      </c>
      <c r="K648" s="24" t="str">
        <f>IF(J648="","",IF(LEN(生产方式演算表!AR648)=1,生产方式演算表!AR648,ROUND(生产方式演算表!AR648,-1)))</f>
        <v/>
      </c>
      <c r="L648" s="3" t="str">
        <f>IF(生产方式演算表!O648="","",生产方式演算表!O648)</f>
        <v/>
      </c>
      <c r="M648" s="3" t="str">
        <f>IF(生产方式演算表!AT648="","",ROUND(生产方式演算表!AT648,-1))</f>
        <v/>
      </c>
      <c r="N648" s="3" t="str">
        <f>IF(生产方式演算表!Q648="","",生产方式演算表!Q648)</f>
        <v/>
      </c>
      <c r="O648" s="3" t="str">
        <f>IF(生产方式演算表!AU648="","",ROUND(生产方式演算表!AU648,-1))</f>
        <v/>
      </c>
      <c r="P648" s="3" t="str">
        <f>IF(生产方式演算表!S648="","",生产方式演算表!S648)</f>
        <v/>
      </c>
      <c r="Q648" s="3" t="str">
        <f>IF(生产方式演算表!AV648="","",ROUND(生产方式演算表!AV648,-1))</f>
        <v/>
      </c>
      <c r="R648" s="3" t="str">
        <f>IF(生产方式演算表!V648="","",生产方式演算表!V648)</f>
        <v/>
      </c>
      <c r="S648" s="3" t="str">
        <f>IF(生产方式演算表!AW648="","",IF(LEN(生产方式演算表!AW648)=1,生产方式演算表!AW648,ROUND(生产方式演算表!AW648,-1)))</f>
        <v/>
      </c>
      <c r="T648" s="3" t="str">
        <f>IF(生产方式演算表!X648="","",生产方式演算表!X648)</f>
        <v/>
      </c>
      <c r="U648" s="3" t="str">
        <f>IF(生产方式演算表!AX648="","",IF(LEN(生产方式演算表!AX648)=1,生产方式演算表!AX648,ROUND(生产方式演算表!AX648,-1)))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customHeight="1" x14ac:dyDescent="0.4">
      <c r="A649" s="21" t="str">
        <f>生产方式演算表!A649</f>
        <v>pmg_大学_基础生产</v>
      </c>
      <c r="B649" s="18" t="str">
        <f>IF(生产方式演算表!B649="","",生产方式演算表!B649)</f>
        <v/>
      </c>
      <c r="C649" s="21">
        <f>生产方式演算表!C649</f>
        <v>3</v>
      </c>
      <c r="D649" s="22" t="str">
        <f>IF(生产方式演算表!F649="","",生产方式演算表!F649)</f>
        <v/>
      </c>
      <c r="E649" s="22" t="str">
        <f>IF(生产方式演算表!AO649="","",IF(LEN(生产方式演算表!AO649)=1,生产方式演算表!AO649,ROUND(生产方式演算表!AO649,-1)))</f>
        <v/>
      </c>
      <c r="F649" s="22" t="str">
        <f>IF(生产方式演算表!H649="","",生产方式演算表!H649)</f>
        <v/>
      </c>
      <c r="G649" s="22" t="str">
        <f>IF(生产方式演算表!AP649="","",IF(LEN(生产方式演算表!AP649)=1,生产方式演算表!AP649,ROUND(生产方式演算表!AP649,-1)))</f>
        <v/>
      </c>
      <c r="H649" s="22" t="str">
        <f>IF(生产方式演算表!J649="","",生产方式演算表!J649)</f>
        <v/>
      </c>
      <c r="I649" s="22" t="str">
        <f>IF(生产方式演算表!AQ649="","",IF(LEN(生产方式演算表!AQ649)=1,生产方式演算表!AQ649,ROUND(生产方式演算表!AQ649,-1)))</f>
        <v/>
      </c>
      <c r="J649" s="24" t="str">
        <f>IF(生产方式演算表!AR649=0,"","运力")</f>
        <v/>
      </c>
      <c r="K649" s="24" t="str">
        <f>IF(J649="","",IF(LEN(生产方式演算表!AR649)=1,生产方式演算表!AR649,ROUND(生产方式演算表!AR649,-1)))</f>
        <v/>
      </c>
      <c r="L649" s="3" t="str">
        <f>IF(生产方式演算表!O649="","",生产方式演算表!O649)</f>
        <v/>
      </c>
      <c r="M649" s="3" t="str">
        <f>IF(生产方式演算表!AT649="","",ROUND(生产方式演算表!AT649,-1))</f>
        <v/>
      </c>
      <c r="N649" s="3" t="str">
        <f>IF(生产方式演算表!Q649="","",生产方式演算表!Q649)</f>
        <v/>
      </c>
      <c r="O649" s="3" t="str">
        <f>IF(生产方式演算表!AU649="","",ROUND(生产方式演算表!AU649,-1))</f>
        <v/>
      </c>
      <c r="P649" s="3" t="str">
        <f>IF(生产方式演算表!S649="","",生产方式演算表!S649)</f>
        <v/>
      </c>
      <c r="Q649" s="3" t="str">
        <f>IF(生产方式演算表!AV649="","",ROUND(生产方式演算表!AV649,-1))</f>
        <v/>
      </c>
      <c r="R649" s="3" t="str">
        <f>IF(生产方式演算表!V649="","",生产方式演算表!V649)</f>
        <v/>
      </c>
      <c r="S649" s="3" t="str">
        <f>IF(生产方式演算表!AW649="","",IF(LEN(生产方式演算表!AW649)=1,生产方式演算表!AW649,ROUND(生产方式演算表!AW649,-1)))</f>
        <v/>
      </c>
      <c r="T649" s="3" t="str">
        <f>IF(生产方式演算表!X649="","",生产方式演算表!X649)</f>
        <v/>
      </c>
      <c r="U649" s="3" t="str">
        <f>IF(生产方式演算表!AX649="","",IF(LEN(生产方式演算表!AX649)=1,生产方式演算表!AX649,ROUND(生产方式演算表!AX649,-1)))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1" t="str">
        <f>生产方式演算表!A650</f>
        <v>pmg_大学_基础生产</v>
      </c>
      <c r="B650" s="18" t="str">
        <f>IF(生产方式演算表!B650="","",生产方式演算表!B650)</f>
        <v/>
      </c>
      <c r="C650" s="21">
        <f>生产方式演算表!C650</f>
        <v>4</v>
      </c>
      <c r="D650" s="22" t="str">
        <f>IF(生产方式演算表!F650="","",生产方式演算表!F650)</f>
        <v/>
      </c>
      <c r="E650" s="22" t="str">
        <f>IF(生产方式演算表!AO650="","",IF(LEN(生产方式演算表!AO650)=1,生产方式演算表!AO650,ROUND(生产方式演算表!AO650,-1)))</f>
        <v/>
      </c>
      <c r="F650" s="22" t="str">
        <f>IF(生产方式演算表!H650="","",生产方式演算表!H650)</f>
        <v/>
      </c>
      <c r="G650" s="22" t="str">
        <f>IF(生产方式演算表!AP650="","",IF(LEN(生产方式演算表!AP650)=1,生产方式演算表!AP650,ROUND(生产方式演算表!AP650,-1)))</f>
        <v/>
      </c>
      <c r="H650" s="22" t="str">
        <f>IF(生产方式演算表!J650="","",生产方式演算表!J650)</f>
        <v/>
      </c>
      <c r="I650" s="22" t="str">
        <f>IF(生产方式演算表!AQ650="","",IF(LEN(生产方式演算表!AQ650)=1,生产方式演算表!AQ650,ROUND(生产方式演算表!AQ650,-1)))</f>
        <v/>
      </c>
      <c r="J650" s="24" t="str">
        <f>IF(生产方式演算表!AR650=0,"","运力")</f>
        <v/>
      </c>
      <c r="K650" s="24" t="str">
        <f>IF(J650="","",IF(LEN(生产方式演算表!AR650)=1,生产方式演算表!AR650,ROUND(生产方式演算表!AR650,-1)))</f>
        <v/>
      </c>
      <c r="L650" s="3" t="str">
        <f>IF(生产方式演算表!O650="","",生产方式演算表!O650)</f>
        <v/>
      </c>
      <c r="M650" s="3" t="str">
        <f>IF(生产方式演算表!AT650="","",ROUND(生产方式演算表!AT650,-1))</f>
        <v/>
      </c>
      <c r="N650" s="3" t="str">
        <f>IF(生产方式演算表!Q650="","",生产方式演算表!Q650)</f>
        <v/>
      </c>
      <c r="O650" s="3" t="str">
        <f>IF(生产方式演算表!AU650="","",ROUND(生产方式演算表!AU650,-1))</f>
        <v/>
      </c>
      <c r="P650" s="3" t="str">
        <f>IF(生产方式演算表!S650="","",生产方式演算表!S650)</f>
        <v/>
      </c>
      <c r="Q650" s="3" t="str">
        <f>IF(生产方式演算表!AV650="","",ROUND(生产方式演算表!AV650,-1))</f>
        <v/>
      </c>
      <c r="R650" s="3" t="str">
        <f>IF(生产方式演算表!V650="","",生产方式演算表!V650)</f>
        <v/>
      </c>
      <c r="S650" s="3" t="str">
        <f>IF(生产方式演算表!AW650="","",IF(LEN(生产方式演算表!AW650)=1,生产方式演算表!AW650,ROUND(生产方式演算表!AW650,-1)))</f>
        <v/>
      </c>
      <c r="T650" s="3" t="str">
        <f>IF(生产方式演算表!X650="","",生产方式演算表!X650)</f>
        <v/>
      </c>
      <c r="U650" s="3" t="str">
        <f>IF(生产方式演算表!AX650="","",IF(LEN(生产方式演算表!AX650)=1,生产方式演算表!AX650,ROUND(生产方式演算表!AX650,-1)))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1" t="str">
        <f>生产方式演算表!A651</f>
        <v>pmg_大学_基础生产</v>
      </c>
      <c r="B651" s="18" t="str">
        <f>IF(生产方式演算表!B651="","",生产方式演算表!B651)</f>
        <v/>
      </c>
      <c r="C651" s="21">
        <f>生产方式演算表!C651</f>
        <v>5</v>
      </c>
      <c r="D651" s="22" t="str">
        <f>IF(生产方式演算表!F651="","",生产方式演算表!F651)</f>
        <v/>
      </c>
      <c r="E651" s="22" t="str">
        <f>IF(生产方式演算表!AO651="","",IF(LEN(生产方式演算表!AO651)=1,生产方式演算表!AO651,ROUND(生产方式演算表!AO651,-1)))</f>
        <v/>
      </c>
      <c r="F651" s="22" t="str">
        <f>IF(生产方式演算表!H651="","",生产方式演算表!H651)</f>
        <v/>
      </c>
      <c r="G651" s="22" t="str">
        <f>IF(生产方式演算表!AP651="","",IF(LEN(生产方式演算表!AP651)=1,生产方式演算表!AP651,ROUND(生产方式演算表!AP651,-1)))</f>
        <v/>
      </c>
      <c r="H651" s="22" t="str">
        <f>IF(生产方式演算表!J651="","",生产方式演算表!J651)</f>
        <v/>
      </c>
      <c r="I651" s="22" t="str">
        <f>IF(生产方式演算表!AQ651="","",IF(LEN(生产方式演算表!AQ651)=1,生产方式演算表!AQ651,ROUND(生产方式演算表!AQ651,-1)))</f>
        <v/>
      </c>
      <c r="J651" s="24" t="str">
        <f>IF(生产方式演算表!AR651=0,"","运力")</f>
        <v/>
      </c>
      <c r="K651" s="24" t="str">
        <f>IF(J651="","",IF(LEN(生产方式演算表!AR651)=1,生产方式演算表!AR651,ROUND(生产方式演算表!AR651,-1)))</f>
        <v/>
      </c>
      <c r="L651" s="3" t="str">
        <f>IF(生产方式演算表!O651="","",生产方式演算表!O651)</f>
        <v/>
      </c>
      <c r="M651" s="3" t="str">
        <f>IF(生产方式演算表!AT651="","",ROUND(生产方式演算表!AT651,-1))</f>
        <v/>
      </c>
      <c r="N651" s="3" t="str">
        <f>IF(生产方式演算表!Q651="","",生产方式演算表!Q651)</f>
        <v/>
      </c>
      <c r="O651" s="3" t="str">
        <f>IF(生产方式演算表!AU651="","",ROUND(生产方式演算表!AU651,-1))</f>
        <v/>
      </c>
      <c r="P651" s="3" t="str">
        <f>IF(生产方式演算表!S651="","",生产方式演算表!S651)</f>
        <v/>
      </c>
      <c r="Q651" s="3" t="str">
        <f>IF(生产方式演算表!AV651="","",ROUND(生产方式演算表!AV651,-1))</f>
        <v/>
      </c>
      <c r="R651" s="3" t="str">
        <f>IF(生产方式演算表!V651="","",生产方式演算表!V651)</f>
        <v/>
      </c>
      <c r="S651" s="3" t="str">
        <f>IF(生产方式演算表!AW651="","",IF(LEN(生产方式演算表!AW651)=1,生产方式演算表!AW651,ROUND(生产方式演算表!AW651,-1)))</f>
        <v/>
      </c>
      <c r="T651" s="3" t="str">
        <f>IF(生产方式演算表!X651="","",生产方式演算表!X651)</f>
        <v/>
      </c>
      <c r="U651" s="3" t="str">
        <f>IF(生产方式演算表!AX651="","",IF(LEN(生产方式演算表!AX651)=1,生产方式演算表!AX651,ROUND(生产方式演算表!AX651,-1)))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1" t="str">
        <f>生产方式演算表!A652</f>
        <v>pmg_大学_所有制</v>
      </c>
      <c r="B652" s="18" t="str">
        <f>IF(生产方式演算表!B652="","",生产方式演算表!B652)</f>
        <v/>
      </c>
      <c r="C652" s="21">
        <f>生产方式演算表!C652</f>
        <v>1</v>
      </c>
      <c r="D652" s="22" t="str">
        <f>IF(生产方式演算表!F652="","",生产方式演算表!F652)</f>
        <v/>
      </c>
      <c r="E652" s="22" t="str">
        <f>IF(生产方式演算表!AO652="","",IF(LEN(生产方式演算表!AO652)=1,生产方式演算表!AO652,ROUND(生产方式演算表!AO652,-1)))</f>
        <v/>
      </c>
      <c r="F652" s="22" t="str">
        <f>IF(生产方式演算表!H652="","",生产方式演算表!H652)</f>
        <v/>
      </c>
      <c r="G652" s="22" t="str">
        <f>IF(生产方式演算表!AP652="","",IF(LEN(生产方式演算表!AP652)=1,生产方式演算表!AP652,ROUND(生产方式演算表!AP652,-1)))</f>
        <v/>
      </c>
      <c r="H652" s="22" t="str">
        <f>IF(生产方式演算表!J652="","",生产方式演算表!J652)</f>
        <v/>
      </c>
      <c r="I652" s="22" t="str">
        <f>IF(生产方式演算表!AQ652="","",IF(LEN(生产方式演算表!AQ652)=1,生产方式演算表!AQ652,ROUND(生产方式演算表!AQ652,-1)))</f>
        <v/>
      </c>
      <c r="J652" s="24" t="str">
        <f>IF(生产方式演算表!AR652=0,"","运力")</f>
        <v/>
      </c>
      <c r="K652" s="24" t="str">
        <f>IF(J652="","",IF(LEN(生产方式演算表!AR652)=1,生产方式演算表!AR652,ROUND(生产方式演算表!AR652,-1)))</f>
        <v/>
      </c>
      <c r="L652" s="3" t="str">
        <f>IF(生产方式演算表!O652="","",生产方式演算表!O652)</f>
        <v/>
      </c>
      <c r="M652" s="3" t="str">
        <f>IF(生产方式演算表!AT652="","",ROUND(生产方式演算表!AT652,-1))</f>
        <v/>
      </c>
      <c r="N652" s="3" t="str">
        <f>IF(生产方式演算表!Q652="","",生产方式演算表!Q652)</f>
        <v/>
      </c>
      <c r="O652" s="3" t="str">
        <f>IF(生产方式演算表!AU652="","",ROUND(生产方式演算表!AU652,-1))</f>
        <v/>
      </c>
      <c r="P652" s="3" t="str">
        <f>IF(生产方式演算表!S652="","",生产方式演算表!S652)</f>
        <v/>
      </c>
      <c r="Q652" s="3" t="str">
        <f>IF(生产方式演算表!AV652="","",ROUND(生产方式演算表!AV652,-1))</f>
        <v/>
      </c>
      <c r="R652" s="3" t="str">
        <f>IF(生产方式演算表!V652="","",生产方式演算表!V652)</f>
        <v/>
      </c>
      <c r="S652" s="3" t="str">
        <f>IF(生产方式演算表!AW652="","",IF(LEN(生产方式演算表!AW652)=1,生产方式演算表!AW652,ROUND(生产方式演算表!AW652,-1)))</f>
        <v/>
      </c>
      <c r="T652" s="3" t="str">
        <f>IF(生产方式演算表!X652="","",生产方式演算表!X652)</f>
        <v/>
      </c>
      <c r="U652" s="3" t="str">
        <f>IF(生产方式演算表!AX652="","",IF(LEN(生产方式演算表!AX652)=1,生产方式演算表!AX652,ROUND(生产方式演算表!AX652,-1)))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1" t="str">
        <f>生产方式演算表!A653</f>
        <v>pmg_大学_所有制</v>
      </c>
      <c r="B653" s="18" t="str">
        <f>IF(生产方式演算表!B653="","",生产方式演算表!B653)</f>
        <v/>
      </c>
      <c r="C653" s="21">
        <f>生产方式演算表!C653</f>
        <v>2</v>
      </c>
      <c r="D653" s="22" t="str">
        <f>IF(生产方式演算表!F653="","",生产方式演算表!F653)</f>
        <v/>
      </c>
      <c r="E653" s="22" t="str">
        <f>IF(生产方式演算表!AO653="","",IF(LEN(生产方式演算表!AO653)=1,生产方式演算表!AO653,ROUND(生产方式演算表!AO653,-1)))</f>
        <v/>
      </c>
      <c r="F653" s="22" t="str">
        <f>IF(生产方式演算表!H653="","",生产方式演算表!H653)</f>
        <v/>
      </c>
      <c r="G653" s="22" t="str">
        <f>IF(生产方式演算表!AP653="","",IF(LEN(生产方式演算表!AP653)=1,生产方式演算表!AP653,ROUND(生产方式演算表!AP653,-1)))</f>
        <v/>
      </c>
      <c r="H653" s="22" t="str">
        <f>IF(生产方式演算表!J653="","",生产方式演算表!J653)</f>
        <v/>
      </c>
      <c r="I653" s="22" t="str">
        <f>IF(生产方式演算表!AQ653="","",IF(LEN(生产方式演算表!AQ653)=1,生产方式演算表!AQ653,ROUND(生产方式演算表!AQ653,-1)))</f>
        <v/>
      </c>
      <c r="J653" s="24" t="str">
        <f>IF(生产方式演算表!AR653=0,"","运力")</f>
        <v/>
      </c>
      <c r="K653" s="24" t="str">
        <f>IF(J653="","",IF(LEN(生产方式演算表!AR653)=1,生产方式演算表!AR653,ROUND(生产方式演算表!AR653,-1)))</f>
        <v/>
      </c>
      <c r="L653" s="3" t="str">
        <f>IF(生产方式演算表!O653="","",生产方式演算表!O653)</f>
        <v/>
      </c>
      <c r="M653" s="3" t="str">
        <f>IF(生产方式演算表!AT653="","",ROUND(生产方式演算表!AT653,-1))</f>
        <v/>
      </c>
      <c r="N653" s="3" t="str">
        <f>IF(生产方式演算表!Q653="","",生产方式演算表!Q653)</f>
        <v/>
      </c>
      <c r="O653" s="3" t="str">
        <f>IF(生产方式演算表!AU653="","",ROUND(生产方式演算表!AU653,-1))</f>
        <v/>
      </c>
      <c r="P653" s="3" t="str">
        <f>IF(生产方式演算表!S653="","",生产方式演算表!S653)</f>
        <v/>
      </c>
      <c r="Q653" s="3" t="str">
        <f>IF(生产方式演算表!AV653="","",ROUND(生产方式演算表!AV653,-1))</f>
        <v/>
      </c>
      <c r="R653" s="3" t="str">
        <f>IF(生产方式演算表!V653="","",生产方式演算表!V653)</f>
        <v/>
      </c>
      <c r="S653" s="3" t="str">
        <f>IF(生产方式演算表!AW653="","",IF(LEN(生产方式演算表!AW653)=1,生产方式演算表!AW653,ROUND(生产方式演算表!AW653,-1)))</f>
        <v/>
      </c>
      <c r="T653" s="3" t="str">
        <f>IF(生产方式演算表!X653="","",生产方式演算表!X653)</f>
        <v/>
      </c>
      <c r="U653" s="3" t="str">
        <f>IF(生产方式演算表!AX653="","",IF(LEN(生产方式演算表!AX653)=1,生产方式演算表!AX653,ROUND(生产方式演算表!AX653,-1)))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1" t="str">
        <f>生产方式演算表!A654</f>
        <v>pmg_大学_所有制</v>
      </c>
      <c r="B654" s="18" t="str">
        <f>IF(生产方式演算表!B654="","",生产方式演算表!B654)</f>
        <v/>
      </c>
      <c r="C654" s="21">
        <f>生产方式演算表!C654</f>
        <v>3</v>
      </c>
      <c r="D654" s="22" t="str">
        <f>IF(生产方式演算表!F654="","",生产方式演算表!F654)</f>
        <v/>
      </c>
      <c r="E654" s="22" t="str">
        <f>IF(生产方式演算表!AO654="","",IF(LEN(生产方式演算表!AO654)=1,生产方式演算表!AO654,ROUND(生产方式演算表!AO654,-1)))</f>
        <v/>
      </c>
      <c r="F654" s="22" t="str">
        <f>IF(生产方式演算表!H654="","",生产方式演算表!H654)</f>
        <v/>
      </c>
      <c r="G654" s="22" t="str">
        <f>IF(生产方式演算表!AP654="","",IF(LEN(生产方式演算表!AP654)=1,生产方式演算表!AP654,ROUND(生产方式演算表!AP654,-1)))</f>
        <v/>
      </c>
      <c r="H654" s="22" t="str">
        <f>IF(生产方式演算表!J654="","",生产方式演算表!J654)</f>
        <v/>
      </c>
      <c r="I654" s="22" t="str">
        <f>IF(生产方式演算表!AQ654="","",IF(LEN(生产方式演算表!AQ654)=1,生产方式演算表!AQ654,ROUND(生产方式演算表!AQ654,-1)))</f>
        <v/>
      </c>
      <c r="J654" s="24" t="str">
        <f>IF(生产方式演算表!AR654=0,"","运力")</f>
        <v/>
      </c>
      <c r="K654" s="24" t="str">
        <f>IF(J654="","",IF(LEN(生产方式演算表!AR654)=1,生产方式演算表!AR654,ROUND(生产方式演算表!AR654,-1)))</f>
        <v/>
      </c>
      <c r="L654" s="3" t="str">
        <f>IF(生产方式演算表!O654="","",生产方式演算表!O654)</f>
        <v/>
      </c>
      <c r="M654" s="3" t="str">
        <f>IF(生产方式演算表!AT654="","",ROUND(生产方式演算表!AT654,-1))</f>
        <v/>
      </c>
      <c r="N654" s="3" t="str">
        <f>IF(生产方式演算表!Q654="","",生产方式演算表!Q654)</f>
        <v/>
      </c>
      <c r="O654" s="3" t="str">
        <f>IF(生产方式演算表!AU654="","",ROUND(生产方式演算表!AU654,-1))</f>
        <v/>
      </c>
      <c r="P654" s="3" t="str">
        <f>IF(生产方式演算表!S654="","",生产方式演算表!S654)</f>
        <v/>
      </c>
      <c r="Q654" s="3" t="str">
        <f>IF(生产方式演算表!AV654="","",ROUND(生产方式演算表!AV654,-1))</f>
        <v/>
      </c>
      <c r="R654" s="3" t="str">
        <f>IF(生产方式演算表!V654="","",生产方式演算表!V654)</f>
        <v/>
      </c>
      <c r="S654" s="3" t="str">
        <f>IF(生产方式演算表!AW654="","",IF(LEN(生产方式演算表!AW654)=1,生产方式演算表!AW654,ROUND(生产方式演算表!AW654,-1)))</f>
        <v/>
      </c>
      <c r="T654" s="3" t="str">
        <f>IF(生产方式演算表!X654="","",生产方式演算表!X654)</f>
        <v/>
      </c>
      <c r="U654" s="3" t="str">
        <f>IF(生产方式演算表!AX654="","",IF(LEN(生产方式演算表!AX654)=1,生产方式演算表!AX654,ROUND(生产方式演算表!AX654,-1)))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1" t="str">
        <f>生产方式演算表!A655</f>
        <v>pmg_大学_所有制</v>
      </c>
      <c r="B655" s="18" t="str">
        <f>IF(生产方式演算表!B655="","",生产方式演算表!B655)</f>
        <v/>
      </c>
      <c r="C655" s="21">
        <f>生产方式演算表!C655</f>
        <v>4</v>
      </c>
      <c r="D655" s="22" t="str">
        <f>IF(生产方式演算表!F655="","",生产方式演算表!F655)</f>
        <v/>
      </c>
      <c r="E655" s="22" t="str">
        <f>IF(生产方式演算表!AO655="","",IF(LEN(生产方式演算表!AO655)=1,生产方式演算表!AO655,ROUND(生产方式演算表!AO655,-1)))</f>
        <v/>
      </c>
      <c r="F655" s="22" t="str">
        <f>IF(生产方式演算表!H655="","",生产方式演算表!H655)</f>
        <v/>
      </c>
      <c r="G655" s="22" t="str">
        <f>IF(生产方式演算表!AP655="","",IF(LEN(生产方式演算表!AP655)=1,生产方式演算表!AP655,ROUND(生产方式演算表!AP655,-1)))</f>
        <v/>
      </c>
      <c r="H655" s="22" t="str">
        <f>IF(生产方式演算表!J655="","",生产方式演算表!J655)</f>
        <v/>
      </c>
      <c r="I655" s="22" t="str">
        <f>IF(生产方式演算表!AQ655="","",IF(LEN(生产方式演算表!AQ655)=1,生产方式演算表!AQ655,ROUND(生产方式演算表!AQ655,-1)))</f>
        <v/>
      </c>
      <c r="J655" s="24" t="str">
        <f>IF(生产方式演算表!AR655=0,"","运力")</f>
        <v/>
      </c>
      <c r="K655" s="24" t="str">
        <f>IF(J655="","",IF(LEN(生产方式演算表!AR655)=1,生产方式演算表!AR655,ROUND(生产方式演算表!AR655,-1)))</f>
        <v/>
      </c>
      <c r="L655" s="3" t="str">
        <f>IF(生产方式演算表!O655="","",生产方式演算表!O655)</f>
        <v/>
      </c>
      <c r="M655" s="3" t="str">
        <f>IF(生产方式演算表!AT655="","",ROUND(生产方式演算表!AT655,-1))</f>
        <v/>
      </c>
      <c r="N655" s="3" t="str">
        <f>IF(生产方式演算表!Q655="","",生产方式演算表!Q655)</f>
        <v/>
      </c>
      <c r="O655" s="3" t="str">
        <f>IF(生产方式演算表!AU655="","",ROUND(生产方式演算表!AU655,-1))</f>
        <v/>
      </c>
      <c r="P655" s="3" t="str">
        <f>IF(生产方式演算表!S655="","",生产方式演算表!S655)</f>
        <v/>
      </c>
      <c r="Q655" s="3" t="str">
        <f>IF(生产方式演算表!AV655="","",ROUND(生产方式演算表!AV655,-1))</f>
        <v/>
      </c>
      <c r="R655" s="3" t="str">
        <f>IF(生产方式演算表!V655="","",生产方式演算表!V655)</f>
        <v/>
      </c>
      <c r="S655" s="3" t="str">
        <f>IF(生产方式演算表!AW655="","",IF(LEN(生产方式演算表!AW655)=1,生产方式演算表!AW655,ROUND(生产方式演算表!AW655,-1)))</f>
        <v/>
      </c>
      <c r="T655" s="3" t="str">
        <f>IF(生产方式演算表!X655="","",生产方式演算表!X655)</f>
        <v/>
      </c>
      <c r="U655" s="3" t="str">
        <f>IF(生产方式演算表!AX655="","",IF(LEN(生产方式演算表!AX655)=1,生产方式演算表!AX655,ROUND(生产方式演算表!AX655,-1)))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1" t="str">
        <f>生产方式演算表!A656</f>
        <v>pmg_大学_所有制</v>
      </c>
      <c r="B656" s="18" t="str">
        <f>IF(生产方式演算表!B656="","",生产方式演算表!B656)</f>
        <v/>
      </c>
      <c r="C656" s="21">
        <f>生产方式演算表!C656</f>
        <v>5</v>
      </c>
      <c r="D656" s="22" t="str">
        <f>IF(生产方式演算表!F656="","",生产方式演算表!F656)</f>
        <v/>
      </c>
      <c r="E656" s="22" t="str">
        <f>IF(生产方式演算表!AO656="","",IF(LEN(生产方式演算表!AO656)=1,生产方式演算表!AO656,ROUND(生产方式演算表!AO656,-1)))</f>
        <v/>
      </c>
      <c r="F656" s="22" t="str">
        <f>IF(生产方式演算表!H656="","",生产方式演算表!H656)</f>
        <v/>
      </c>
      <c r="G656" s="22" t="str">
        <f>IF(生产方式演算表!AP656="","",IF(LEN(生产方式演算表!AP656)=1,生产方式演算表!AP656,ROUND(生产方式演算表!AP656,-1)))</f>
        <v/>
      </c>
      <c r="H656" s="22" t="str">
        <f>IF(生产方式演算表!J656="","",生产方式演算表!J656)</f>
        <v/>
      </c>
      <c r="I656" s="22" t="str">
        <f>IF(生产方式演算表!AQ656="","",IF(LEN(生产方式演算表!AQ656)=1,生产方式演算表!AQ656,ROUND(生产方式演算表!AQ656,-1)))</f>
        <v/>
      </c>
      <c r="J656" s="24" t="str">
        <f>IF(生产方式演算表!AR656=0,"","运力")</f>
        <v/>
      </c>
      <c r="K656" s="24" t="str">
        <f>IF(J656="","",IF(LEN(生产方式演算表!AR656)=1,生产方式演算表!AR656,ROUND(生产方式演算表!AR656,-1)))</f>
        <v/>
      </c>
      <c r="L656" s="3" t="str">
        <f>IF(生产方式演算表!O656="","",生产方式演算表!O656)</f>
        <v/>
      </c>
      <c r="M656" s="3" t="str">
        <f>IF(生产方式演算表!AT656="","",ROUND(生产方式演算表!AT656,-1))</f>
        <v/>
      </c>
      <c r="N656" s="3" t="str">
        <f>IF(生产方式演算表!Q656="","",生产方式演算表!Q656)</f>
        <v/>
      </c>
      <c r="O656" s="3" t="str">
        <f>IF(生产方式演算表!AU656="","",ROUND(生产方式演算表!AU656,-1))</f>
        <v/>
      </c>
      <c r="P656" s="3" t="str">
        <f>IF(生产方式演算表!S656="","",生产方式演算表!S656)</f>
        <v/>
      </c>
      <c r="Q656" s="3" t="str">
        <f>IF(生产方式演算表!AV656="","",ROUND(生产方式演算表!AV656,-1))</f>
        <v/>
      </c>
      <c r="R656" s="3" t="str">
        <f>IF(生产方式演算表!V656="","",生产方式演算表!V656)</f>
        <v/>
      </c>
      <c r="S656" s="3" t="str">
        <f>IF(生产方式演算表!AW656="","",IF(LEN(生产方式演算表!AW656)=1,生产方式演算表!AW656,ROUND(生产方式演算表!AW656,-1)))</f>
        <v/>
      </c>
      <c r="T656" s="3" t="str">
        <f>IF(生产方式演算表!X656="","",生产方式演算表!X656)</f>
        <v/>
      </c>
      <c r="U656" s="3" t="str">
        <f>IF(生产方式演算表!AX656="","",IF(LEN(生产方式演算表!AX656)=1,生产方式演算表!AX656,ROUND(生产方式演算表!AX656,-1)))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1" t="str">
        <f>生产方式演算表!A657</f>
        <v>pmg_大学_所有制</v>
      </c>
      <c r="B657" s="18" t="str">
        <f>IF(生产方式演算表!B657="","",生产方式演算表!B657)</f>
        <v/>
      </c>
      <c r="C657" s="21">
        <f>生产方式演算表!C657</f>
        <v>6</v>
      </c>
      <c r="D657" s="22" t="str">
        <f>IF(生产方式演算表!F657="","",生产方式演算表!F657)</f>
        <v/>
      </c>
      <c r="E657" s="22" t="str">
        <f>IF(生产方式演算表!AO657="","",IF(LEN(生产方式演算表!AO657)=1,生产方式演算表!AO657,ROUND(生产方式演算表!AO657,-1)))</f>
        <v/>
      </c>
      <c r="F657" s="22" t="str">
        <f>IF(生产方式演算表!H657="","",生产方式演算表!H657)</f>
        <v/>
      </c>
      <c r="G657" s="22" t="str">
        <f>IF(生产方式演算表!AP657="","",IF(LEN(生产方式演算表!AP657)=1,生产方式演算表!AP657,ROUND(生产方式演算表!AP657,-1)))</f>
        <v/>
      </c>
      <c r="H657" s="22" t="str">
        <f>IF(生产方式演算表!J657="","",生产方式演算表!J657)</f>
        <v/>
      </c>
      <c r="I657" s="22" t="str">
        <f>IF(生产方式演算表!AQ657="","",IF(LEN(生产方式演算表!AQ657)=1,生产方式演算表!AQ657,ROUND(生产方式演算表!AQ657,-1)))</f>
        <v/>
      </c>
      <c r="J657" s="24" t="str">
        <f>IF(生产方式演算表!AR657=0,"","运力")</f>
        <v/>
      </c>
      <c r="K657" s="24" t="str">
        <f>IF(J657="","",IF(LEN(生产方式演算表!AR657)=1,生产方式演算表!AR657,ROUND(生产方式演算表!AR657,-1)))</f>
        <v/>
      </c>
      <c r="L657" s="3" t="str">
        <f>IF(生产方式演算表!O657="","",生产方式演算表!O657)</f>
        <v/>
      </c>
      <c r="M657" s="3" t="str">
        <f>IF(生产方式演算表!AT657="","",ROUND(生产方式演算表!AT657,-1))</f>
        <v/>
      </c>
      <c r="N657" s="3" t="str">
        <f>IF(生产方式演算表!Q657="","",生产方式演算表!Q657)</f>
        <v/>
      </c>
      <c r="O657" s="3" t="str">
        <f>IF(生产方式演算表!AU657="","",ROUND(生产方式演算表!AU657,-1))</f>
        <v/>
      </c>
      <c r="P657" s="3" t="str">
        <f>IF(生产方式演算表!S657="","",生产方式演算表!S657)</f>
        <v/>
      </c>
      <c r="Q657" s="3" t="str">
        <f>IF(生产方式演算表!AV657="","",ROUND(生产方式演算表!AV657,-1))</f>
        <v/>
      </c>
      <c r="R657" s="3" t="str">
        <f>IF(生产方式演算表!V657="","",生产方式演算表!V657)</f>
        <v/>
      </c>
      <c r="S657" s="3" t="str">
        <f>IF(生产方式演算表!AW657="","",IF(LEN(生产方式演算表!AW657)=1,生产方式演算表!AW657,ROUND(生产方式演算表!AW657,-1)))</f>
        <v/>
      </c>
      <c r="T657" s="3" t="str">
        <f>IF(生产方式演算表!X657="","",生产方式演算表!X657)</f>
        <v/>
      </c>
      <c r="U657" s="3" t="str">
        <f>IF(生产方式演算表!AX657="","",IF(LEN(生产方式演算表!AX657)=1,生产方式演算表!AX657,ROUND(生产方式演算表!AX657,-1)))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customHeight="1" x14ac:dyDescent="0.4">
      <c r="A658" s="21" t="str">
        <f>生产方式演算表!A658</f>
        <v>pmg_大学_所有制</v>
      </c>
      <c r="B658" s="18" t="str">
        <f>IF(生产方式演算表!B658="","",生产方式演算表!B658)</f>
        <v/>
      </c>
      <c r="C658" s="21">
        <f>生产方式演算表!C658</f>
        <v>7</v>
      </c>
      <c r="D658" s="22" t="str">
        <f>IF(生产方式演算表!F658="","",生产方式演算表!F658)</f>
        <v/>
      </c>
      <c r="E658" s="22" t="str">
        <f>IF(生产方式演算表!AO658="","",IF(LEN(生产方式演算表!AO658)=1,生产方式演算表!AO658,ROUND(生产方式演算表!AO658,-1)))</f>
        <v/>
      </c>
      <c r="F658" s="22" t="str">
        <f>IF(生产方式演算表!H658="","",生产方式演算表!H658)</f>
        <v/>
      </c>
      <c r="G658" s="22" t="str">
        <f>IF(生产方式演算表!AP658="","",IF(LEN(生产方式演算表!AP658)=1,生产方式演算表!AP658,ROUND(生产方式演算表!AP658,-1)))</f>
        <v/>
      </c>
      <c r="H658" s="22" t="str">
        <f>IF(生产方式演算表!J658="","",生产方式演算表!J658)</f>
        <v/>
      </c>
      <c r="I658" s="22" t="str">
        <f>IF(生产方式演算表!AQ658="","",IF(LEN(生产方式演算表!AQ658)=1,生产方式演算表!AQ658,ROUND(生产方式演算表!AQ658,-1)))</f>
        <v/>
      </c>
      <c r="J658" s="24" t="str">
        <f>IF(生产方式演算表!AR658=0,"","运力")</f>
        <v/>
      </c>
      <c r="K658" s="24" t="str">
        <f>IF(J658="","",IF(LEN(生产方式演算表!AR658)=1,生产方式演算表!AR658,ROUND(生产方式演算表!AR658,-1)))</f>
        <v/>
      </c>
      <c r="L658" s="3" t="str">
        <f>IF(生产方式演算表!O658="","",生产方式演算表!O658)</f>
        <v/>
      </c>
      <c r="M658" s="3" t="str">
        <f>IF(生产方式演算表!AT658="","",ROUND(生产方式演算表!AT658,-1))</f>
        <v/>
      </c>
      <c r="N658" s="3" t="str">
        <f>IF(生产方式演算表!Q658="","",生产方式演算表!Q658)</f>
        <v/>
      </c>
      <c r="O658" s="3" t="str">
        <f>IF(生产方式演算表!AU658="","",ROUND(生产方式演算表!AU658,-1))</f>
        <v/>
      </c>
      <c r="P658" s="3" t="str">
        <f>IF(生产方式演算表!S658="","",生产方式演算表!S658)</f>
        <v/>
      </c>
      <c r="Q658" s="3" t="str">
        <f>IF(生产方式演算表!AV658="","",ROUND(生产方式演算表!AV658,-1))</f>
        <v/>
      </c>
      <c r="R658" s="3" t="str">
        <f>IF(生产方式演算表!V658="","",生产方式演算表!V658)</f>
        <v/>
      </c>
      <c r="S658" s="3" t="str">
        <f>IF(生产方式演算表!AW658="","",IF(LEN(生产方式演算表!AW658)=1,生产方式演算表!AW658,ROUND(生产方式演算表!AW658,-1)))</f>
        <v/>
      </c>
      <c r="T658" s="3" t="str">
        <f>IF(生产方式演算表!X658="","",生产方式演算表!X658)</f>
        <v/>
      </c>
      <c r="U658" s="3" t="str">
        <f>IF(生产方式演算表!AX658="","",IF(LEN(生产方式演算表!AX658)=1,生产方式演算表!AX658,ROUND(生产方式演算表!AX658,-1)))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customHeight="1" x14ac:dyDescent="0.4">
      <c r="A659" s="21" t="str">
        <f>生产方式演算表!A659</f>
        <v>pmg_大学_所有制</v>
      </c>
      <c r="B659" s="18" t="str">
        <f>IF(生产方式演算表!B659="","",生产方式演算表!B659)</f>
        <v/>
      </c>
      <c r="C659" s="21">
        <f>生产方式演算表!C659</f>
        <v>8</v>
      </c>
      <c r="D659" s="22" t="str">
        <f>IF(生产方式演算表!F659="","",生产方式演算表!F659)</f>
        <v/>
      </c>
      <c r="E659" s="22" t="str">
        <f>IF(生产方式演算表!AO659="","",IF(LEN(生产方式演算表!AO659)=1,生产方式演算表!AO659,ROUND(生产方式演算表!AO659,-1)))</f>
        <v/>
      </c>
      <c r="F659" s="22" t="str">
        <f>IF(生产方式演算表!H659="","",生产方式演算表!H659)</f>
        <v/>
      </c>
      <c r="G659" s="22" t="str">
        <f>IF(生产方式演算表!AP659="","",IF(LEN(生产方式演算表!AP659)=1,生产方式演算表!AP659,ROUND(生产方式演算表!AP659,-1)))</f>
        <v/>
      </c>
      <c r="H659" s="22" t="str">
        <f>IF(生产方式演算表!J659="","",生产方式演算表!J659)</f>
        <v/>
      </c>
      <c r="I659" s="22" t="str">
        <f>IF(生产方式演算表!AQ659="","",IF(LEN(生产方式演算表!AQ659)=1,生产方式演算表!AQ659,ROUND(生产方式演算表!AQ659,-1)))</f>
        <v/>
      </c>
      <c r="J659" s="24" t="str">
        <f>IF(生产方式演算表!AR659=0,"","运力")</f>
        <v/>
      </c>
      <c r="K659" s="24" t="str">
        <f>IF(J659="","",IF(LEN(生产方式演算表!AR659)=1,生产方式演算表!AR659,ROUND(生产方式演算表!AR659,-1)))</f>
        <v/>
      </c>
      <c r="L659" s="3" t="str">
        <f>IF(生产方式演算表!O659="","",生产方式演算表!O659)</f>
        <v/>
      </c>
      <c r="M659" s="3" t="str">
        <f>IF(生产方式演算表!AT659="","",ROUND(生产方式演算表!AT659,-1))</f>
        <v/>
      </c>
      <c r="N659" s="3" t="str">
        <f>IF(生产方式演算表!Q659="","",生产方式演算表!Q659)</f>
        <v/>
      </c>
      <c r="O659" s="3" t="str">
        <f>IF(生产方式演算表!AU659="","",ROUND(生产方式演算表!AU659,-1))</f>
        <v/>
      </c>
      <c r="P659" s="3" t="str">
        <f>IF(生产方式演算表!S659="","",生产方式演算表!S659)</f>
        <v/>
      </c>
      <c r="Q659" s="3" t="str">
        <f>IF(生产方式演算表!AV659="","",ROUND(生产方式演算表!AV659,-1))</f>
        <v/>
      </c>
      <c r="R659" s="3" t="str">
        <f>IF(生产方式演算表!V659="","",生产方式演算表!V659)</f>
        <v/>
      </c>
      <c r="S659" s="3" t="str">
        <f>IF(生产方式演算表!AW659="","",IF(LEN(生产方式演算表!AW659)=1,生产方式演算表!AW659,ROUND(生产方式演算表!AW659,-1)))</f>
        <v/>
      </c>
      <c r="T659" s="3" t="str">
        <f>IF(生产方式演算表!X659="","",生产方式演算表!X659)</f>
        <v/>
      </c>
      <c r="U659" s="3" t="str">
        <f>IF(生产方式演算表!AX659="","",IF(LEN(生产方式演算表!AX659)=1,生产方式演算表!AX659,ROUND(生产方式演算表!AX659,-1)))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customHeight="1" x14ac:dyDescent="0.4">
      <c r="A660" s="21" t="str">
        <f>生产方式演算表!A660</f>
        <v>pmg_大学_所有制</v>
      </c>
      <c r="B660" s="18" t="str">
        <f>IF(生产方式演算表!B660="","",生产方式演算表!B660)</f>
        <v/>
      </c>
      <c r="C660" s="21">
        <f>生产方式演算表!C660</f>
        <v>1</v>
      </c>
      <c r="D660" s="22" t="str">
        <f>IF(生产方式演算表!F660="","",生产方式演算表!F660)</f>
        <v/>
      </c>
      <c r="E660" s="22" t="str">
        <f>IF(生产方式演算表!AO660="","",IF(LEN(生产方式演算表!AO660)=1,生产方式演算表!AO660,ROUND(生产方式演算表!AO660,-1)))</f>
        <v/>
      </c>
      <c r="F660" s="22" t="str">
        <f>IF(生产方式演算表!H660="","",生产方式演算表!H660)</f>
        <v/>
      </c>
      <c r="G660" s="22" t="str">
        <f>IF(生产方式演算表!AP660="","",IF(LEN(生产方式演算表!AP660)=1,生产方式演算表!AP660,ROUND(生产方式演算表!AP660,-1)))</f>
        <v/>
      </c>
      <c r="H660" s="22" t="str">
        <f>IF(生产方式演算表!J660="","",生产方式演算表!J660)</f>
        <v/>
      </c>
      <c r="I660" s="22" t="str">
        <f>IF(生产方式演算表!AQ660="","",IF(LEN(生产方式演算表!AQ660)=1,生产方式演算表!AQ660,ROUND(生产方式演算表!AQ660,-1)))</f>
        <v/>
      </c>
      <c r="J660" s="24" t="str">
        <f>IF(生产方式演算表!AR660=0,"","运力")</f>
        <v/>
      </c>
      <c r="K660" s="24" t="str">
        <f>IF(J660="","",IF(LEN(生产方式演算表!AR660)=1,生产方式演算表!AR660,ROUND(生产方式演算表!AR660,-1)))</f>
        <v/>
      </c>
      <c r="L660" s="3" t="str">
        <f>IF(生产方式演算表!O660="","",生产方式演算表!O660)</f>
        <v/>
      </c>
      <c r="M660" s="3" t="str">
        <f>IF(生产方式演算表!AT660="","",ROUND(生产方式演算表!AT660,-1))</f>
        <v/>
      </c>
      <c r="N660" s="3" t="str">
        <f>IF(生产方式演算表!Q660="","",生产方式演算表!Q660)</f>
        <v/>
      </c>
      <c r="O660" s="3" t="str">
        <f>IF(生产方式演算表!AU660="","",ROUND(生产方式演算表!AU660,-1))</f>
        <v/>
      </c>
      <c r="P660" s="3" t="str">
        <f>IF(生产方式演算表!S660="","",生产方式演算表!S660)</f>
        <v/>
      </c>
      <c r="Q660" s="3" t="str">
        <f>IF(生产方式演算表!AV660="","",ROUND(生产方式演算表!AV660,-1))</f>
        <v/>
      </c>
      <c r="R660" s="3" t="str">
        <f>IF(生产方式演算表!V660="","",生产方式演算表!V660)</f>
        <v/>
      </c>
      <c r="S660" s="3" t="str">
        <f>IF(生产方式演算表!AW660="","",IF(LEN(生产方式演算表!AW660)=1,生产方式演算表!AW660,ROUND(生产方式演算表!AW660,-1)))</f>
        <v/>
      </c>
      <c r="T660" s="3" t="str">
        <f>IF(生产方式演算表!X660="","",生产方式演算表!X660)</f>
        <v/>
      </c>
      <c r="U660" s="3" t="str">
        <f>IF(生产方式演算表!AX660="","",IF(LEN(生产方式演算表!AX660)=1,生产方式演算表!AX660,ROUND(生产方式演算表!AX660,-1)))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customHeight="1" x14ac:dyDescent="0.4">
      <c r="A661" s="21" t="str">
        <f>生产方式演算表!A661</f>
        <v>pmg_大学_所有制</v>
      </c>
      <c r="B661" s="18" t="str">
        <f>IF(生产方式演算表!B661="","",生产方式演算表!B661)</f>
        <v/>
      </c>
      <c r="C661" s="21">
        <f>生产方式演算表!C661</f>
        <v>2</v>
      </c>
      <c r="D661" s="22" t="str">
        <f>IF(生产方式演算表!F661="","",生产方式演算表!F661)</f>
        <v/>
      </c>
      <c r="E661" s="22" t="str">
        <f>IF(生产方式演算表!AO661="","",IF(LEN(生产方式演算表!AO661)=1,生产方式演算表!AO661,ROUND(生产方式演算表!AO661,-1)))</f>
        <v/>
      </c>
      <c r="F661" s="22" t="str">
        <f>IF(生产方式演算表!H661="","",生产方式演算表!H661)</f>
        <v/>
      </c>
      <c r="G661" s="22" t="str">
        <f>IF(生产方式演算表!AP661="","",IF(LEN(生产方式演算表!AP661)=1,生产方式演算表!AP661,ROUND(生产方式演算表!AP661,-1)))</f>
        <v/>
      </c>
      <c r="H661" s="22" t="str">
        <f>IF(生产方式演算表!J661="","",生产方式演算表!J661)</f>
        <v/>
      </c>
      <c r="I661" s="22" t="str">
        <f>IF(生产方式演算表!AQ661="","",IF(LEN(生产方式演算表!AQ661)=1,生产方式演算表!AQ661,ROUND(生产方式演算表!AQ661,-1)))</f>
        <v/>
      </c>
      <c r="J661" s="24" t="str">
        <f>IF(生产方式演算表!AR661=0,"","运力")</f>
        <v/>
      </c>
      <c r="K661" s="24" t="str">
        <f>IF(J661="","",IF(LEN(生产方式演算表!AR661)=1,生产方式演算表!AR661,ROUND(生产方式演算表!AR661,-1)))</f>
        <v/>
      </c>
      <c r="L661" s="3" t="str">
        <f>IF(生产方式演算表!O661="","",生产方式演算表!O661)</f>
        <v/>
      </c>
      <c r="M661" s="3" t="str">
        <f>IF(生产方式演算表!AT661="","",ROUND(生产方式演算表!AT661,-1))</f>
        <v/>
      </c>
      <c r="N661" s="3" t="str">
        <f>IF(生产方式演算表!Q661="","",生产方式演算表!Q661)</f>
        <v/>
      </c>
      <c r="O661" s="3" t="str">
        <f>IF(生产方式演算表!AU661="","",ROUND(生产方式演算表!AU661,-1))</f>
        <v/>
      </c>
      <c r="P661" s="3" t="str">
        <f>IF(生产方式演算表!S661="","",生产方式演算表!S661)</f>
        <v/>
      </c>
      <c r="Q661" s="3" t="str">
        <f>IF(生产方式演算表!AV661="","",ROUND(生产方式演算表!AV661,-1))</f>
        <v/>
      </c>
      <c r="R661" s="3" t="str">
        <f>IF(生产方式演算表!V661="","",生产方式演算表!V661)</f>
        <v/>
      </c>
      <c r="S661" s="3" t="str">
        <f>IF(生产方式演算表!AW661="","",IF(LEN(生产方式演算表!AW661)=1,生产方式演算表!AW661,ROUND(生产方式演算表!AW661,-1)))</f>
        <v/>
      </c>
      <c r="T661" s="3" t="str">
        <f>IF(生产方式演算表!X661="","",生产方式演算表!X661)</f>
        <v/>
      </c>
      <c r="U661" s="3" t="str">
        <f>IF(生产方式演算表!AX661="","",IF(LEN(生产方式演算表!AX661)=1,生产方式演算表!AX661,ROUND(生产方式演算表!AX661,-1)))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customHeight="1" x14ac:dyDescent="0.4">
      <c r="A662" s="21" t="str">
        <f>生产方式演算表!A662</f>
        <v>pmg_大学_所有制</v>
      </c>
      <c r="B662" s="18" t="str">
        <f>IF(生产方式演算表!B662="","",生产方式演算表!B662)</f>
        <v/>
      </c>
      <c r="C662" s="21">
        <f>生产方式演算表!C662</f>
        <v>3</v>
      </c>
      <c r="D662" s="22" t="str">
        <f>IF(生产方式演算表!F662="","",生产方式演算表!F662)</f>
        <v/>
      </c>
      <c r="E662" s="22" t="str">
        <f>IF(生产方式演算表!AO662="","",IF(LEN(生产方式演算表!AO662)=1,生产方式演算表!AO662,ROUND(生产方式演算表!AO662,-1)))</f>
        <v/>
      </c>
      <c r="F662" s="22" t="str">
        <f>IF(生产方式演算表!H662="","",生产方式演算表!H662)</f>
        <v/>
      </c>
      <c r="G662" s="22" t="str">
        <f>IF(生产方式演算表!AP662="","",IF(LEN(生产方式演算表!AP662)=1,生产方式演算表!AP662,ROUND(生产方式演算表!AP662,-1)))</f>
        <v/>
      </c>
      <c r="H662" s="22" t="str">
        <f>IF(生产方式演算表!J662="","",生产方式演算表!J662)</f>
        <v/>
      </c>
      <c r="I662" s="22" t="str">
        <f>IF(生产方式演算表!AQ662="","",IF(LEN(生产方式演算表!AQ662)=1,生产方式演算表!AQ662,ROUND(生产方式演算表!AQ662,-1)))</f>
        <v/>
      </c>
      <c r="J662" s="24" t="str">
        <f>IF(生产方式演算表!AR662=0,"","运力")</f>
        <v/>
      </c>
      <c r="K662" s="24" t="str">
        <f>IF(J662="","",IF(LEN(生产方式演算表!AR662)=1,生产方式演算表!AR662,ROUND(生产方式演算表!AR662,-1)))</f>
        <v/>
      </c>
      <c r="L662" s="3" t="str">
        <f>IF(生产方式演算表!O662="","",生产方式演算表!O662)</f>
        <v/>
      </c>
      <c r="M662" s="3" t="str">
        <f>IF(生产方式演算表!AT662="","",ROUND(生产方式演算表!AT662,-1))</f>
        <v/>
      </c>
      <c r="N662" s="3" t="str">
        <f>IF(生产方式演算表!Q662="","",生产方式演算表!Q662)</f>
        <v/>
      </c>
      <c r="O662" s="3" t="str">
        <f>IF(生产方式演算表!AU662="","",ROUND(生产方式演算表!AU662,-1))</f>
        <v/>
      </c>
      <c r="P662" s="3" t="str">
        <f>IF(生产方式演算表!S662="","",生产方式演算表!S662)</f>
        <v/>
      </c>
      <c r="Q662" s="3" t="str">
        <f>IF(生产方式演算表!AV662="","",ROUND(生产方式演算表!AV662,-1))</f>
        <v/>
      </c>
      <c r="R662" s="3" t="str">
        <f>IF(生产方式演算表!V662="","",生产方式演算表!V662)</f>
        <v/>
      </c>
      <c r="S662" s="3" t="str">
        <f>IF(生产方式演算表!AW662="","",IF(LEN(生产方式演算表!AW662)=1,生产方式演算表!AW662,ROUND(生产方式演算表!AW662,-1)))</f>
        <v/>
      </c>
      <c r="T662" s="3" t="str">
        <f>IF(生产方式演算表!X662="","",生产方式演算表!X662)</f>
        <v/>
      </c>
      <c r="U662" s="3" t="str">
        <f>IF(生产方式演算表!AX662="","",IF(LEN(生产方式演算表!AX662)=1,生产方式演算表!AX662,ROUND(生产方式演算表!AX662,-1)))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customHeight="1" x14ac:dyDescent="0.4">
      <c r="A663" s="21" t="str">
        <f>生产方式演算表!A663</f>
        <v>pmg_大学_所有制</v>
      </c>
      <c r="B663" s="18" t="str">
        <f>IF(生产方式演算表!B663="","",生产方式演算表!B663)</f>
        <v/>
      </c>
      <c r="C663" s="21">
        <f>生产方式演算表!C663</f>
        <v>4</v>
      </c>
      <c r="D663" s="22" t="str">
        <f>IF(生产方式演算表!F663="","",生产方式演算表!F663)</f>
        <v/>
      </c>
      <c r="E663" s="22" t="str">
        <f>IF(生产方式演算表!AO663="","",IF(LEN(生产方式演算表!AO663)=1,生产方式演算表!AO663,ROUND(生产方式演算表!AO663,-1)))</f>
        <v/>
      </c>
      <c r="F663" s="22" t="str">
        <f>IF(生产方式演算表!H663="","",生产方式演算表!H663)</f>
        <v/>
      </c>
      <c r="G663" s="22" t="str">
        <f>IF(生产方式演算表!AP663="","",IF(LEN(生产方式演算表!AP663)=1,生产方式演算表!AP663,ROUND(生产方式演算表!AP663,-1)))</f>
        <v/>
      </c>
      <c r="H663" s="22" t="str">
        <f>IF(生产方式演算表!J663="","",生产方式演算表!J663)</f>
        <v/>
      </c>
      <c r="I663" s="22" t="str">
        <f>IF(生产方式演算表!AQ663="","",IF(LEN(生产方式演算表!AQ663)=1,生产方式演算表!AQ663,ROUND(生产方式演算表!AQ663,-1)))</f>
        <v/>
      </c>
      <c r="J663" s="24" t="str">
        <f>IF(生产方式演算表!AR663=0,"","运力")</f>
        <v/>
      </c>
      <c r="K663" s="24" t="str">
        <f>IF(J663="","",IF(LEN(生产方式演算表!AR663)=1,生产方式演算表!AR663,ROUND(生产方式演算表!AR663,-1)))</f>
        <v/>
      </c>
      <c r="L663" s="3" t="str">
        <f>IF(生产方式演算表!O663="","",生产方式演算表!O663)</f>
        <v/>
      </c>
      <c r="M663" s="3" t="str">
        <f>IF(生产方式演算表!AT663="","",ROUND(生产方式演算表!AT663,-1))</f>
        <v/>
      </c>
      <c r="N663" s="3" t="str">
        <f>IF(生产方式演算表!Q663="","",生产方式演算表!Q663)</f>
        <v/>
      </c>
      <c r="O663" s="3" t="str">
        <f>IF(生产方式演算表!AU663="","",ROUND(生产方式演算表!AU663,-1))</f>
        <v/>
      </c>
      <c r="P663" s="3" t="str">
        <f>IF(生产方式演算表!S663="","",生产方式演算表!S663)</f>
        <v/>
      </c>
      <c r="Q663" s="3" t="str">
        <f>IF(生产方式演算表!AV663="","",ROUND(生产方式演算表!AV663,-1))</f>
        <v/>
      </c>
      <c r="R663" s="3" t="str">
        <f>IF(生产方式演算表!V663="","",生产方式演算表!V663)</f>
        <v/>
      </c>
      <c r="S663" s="3" t="str">
        <f>IF(生产方式演算表!AW663="","",IF(LEN(生产方式演算表!AW663)=1,生产方式演算表!AW663,ROUND(生产方式演算表!AW663,-1)))</f>
        <v/>
      </c>
      <c r="T663" s="3" t="str">
        <f>IF(生产方式演算表!X663="","",生产方式演算表!X663)</f>
        <v/>
      </c>
      <c r="U663" s="3" t="str">
        <f>IF(生产方式演算表!AX663="","",IF(LEN(生产方式演算表!AX663)=1,生产方式演算表!AX663,ROUND(生产方式演算表!AX663,-1)))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customHeight="1" x14ac:dyDescent="0.4">
      <c r="A664" s="21" t="str">
        <f>生产方式演算表!A664</f>
        <v>pmg_大学_所有制</v>
      </c>
      <c r="B664" s="18" t="str">
        <f>IF(生产方式演算表!B664="","",生产方式演算表!B664)</f>
        <v/>
      </c>
      <c r="C664" s="21">
        <f>生产方式演算表!C664</f>
        <v>5</v>
      </c>
      <c r="D664" s="22" t="str">
        <f>IF(生产方式演算表!F664="","",生产方式演算表!F664)</f>
        <v/>
      </c>
      <c r="E664" s="22" t="str">
        <f>IF(生产方式演算表!AO664="","",IF(LEN(生产方式演算表!AO664)=1,生产方式演算表!AO664,ROUND(生产方式演算表!AO664,-1)))</f>
        <v/>
      </c>
      <c r="F664" s="22" t="str">
        <f>IF(生产方式演算表!H664="","",生产方式演算表!H664)</f>
        <v/>
      </c>
      <c r="G664" s="22" t="str">
        <f>IF(生产方式演算表!AP664="","",IF(LEN(生产方式演算表!AP664)=1,生产方式演算表!AP664,ROUND(生产方式演算表!AP664,-1)))</f>
        <v/>
      </c>
      <c r="H664" s="22" t="str">
        <f>IF(生产方式演算表!J664="","",生产方式演算表!J664)</f>
        <v/>
      </c>
      <c r="I664" s="22" t="str">
        <f>IF(生产方式演算表!AQ664="","",IF(LEN(生产方式演算表!AQ664)=1,生产方式演算表!AQ664,ROUND(生产方式演算表!AQ664,-1)))</f>
        <v/>
      </c>
      <c r="J664" s="24" t="str">
        <f>IF(生产方式演算表!AR664=0,"","运力")</f>
        <v/>
      </c>
      <c r="K664" s="24" t="str">
        <f>IF(J664="","",IF(LEN(生产方式演算表!AR664)=1,生产方式演算表!AR664,ROUND(生产方式演算表!AR664,-1)))</f>
        <v/>
      </c>
      <c r="L664" s="3" t="str">
        <f>IF(生产方式演算表!O664="","",生产方式演算表!O664)</f>
        <v/>
      </c>
      <c r="M664" s="3" t="str">
        <f>IF(生产方式演算表!AT664="","",ROUND(生产方式演算表!AT664,-1))</f>
        <v/>
      </c>
      <c r="N664" s="3" t="str">
        <f>IF(生产方式演算表!Q664="","",生产方式演算表!Q664)</f>
        <v/>
      </c>
      <c r="O664" s="3" t="str">
        <f>IF(生产方式演算表!AU664="","",ROUND(生产方式演算表!AU664,-1))</f>
        <v/>
      </c>
      <c r="P664" s="3" t="str">
        <f>IF(生产方式演算表!S664="","",生产方式演算表!S664)</f>
        <v/>
      </c>
      <c r="Q664" s="3" t="str">
        <f>IF(生产方式演算表!AV664="","",ROUND(生产方式演算表!AV664,-1))</f>
        <v/>
      </c>
      <c r="R664" s="3" t="str">
        <f>IF(生产方式演算表!V664="","",生产方式演算表!V664)</f>
        <v/>
      </c>
      <c r="S664" s="3" t="str">
        <f>IF(生产方式演算表!AW664="","",IF(LEN(生产方式演算表!AW664)=1,生产方式演算表!AW664,ROUND(生产方式演算表!AW664,-1)))</f>
        <v/>
      </c>
      <c r="T664" s="3" t="str">
        <f>IF(生产方式演算表!X664="","",生产方式演算表!X664)</f>
        <v/>
      </c>
      <c r="U664" s="3" t="str">
        <f>IF(生产方式演算表!AX664="","",IF(LEN(生产方式演算表!AX664)=1,生产方式演算表!AX664,ROUND(生产方式演算表!AX664,-1)))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customHeight="1" x14ac:dyDescent="0.4">
      <c r="A665" s="21" t="str">
        <f>生产方式演算表!A665</f>
        <v>pmg_大学_所有制</v>
      </c>
      <c r="B665" s="18" t="str">
        <f>IF(生产方式演算表!B665="","",生产方式演算表!B665)</f>
        <v/>
      </c>
      <c r="C665" s="21">
        <f>生产方式演算表!C665</f>
        <v>6</v>
      </c>
      <c r="D665" s="22" t="str">
        <f>IF(生产方式演算表!F665="","",生产方式演算表!F665)</f>
        <v/>
      </c>
      <c r="E665" s="22" t="str">
        <f>IF(生产方式演算表!AO665="","",IF(LEN(生产方式演算表!AO665)=1,生产方式演算表!AO665,ROUND(生产方式演算表!AO665,-1)))</f>
        <v/>
      </c>
      <c r="F665" s="22" t="str">
        <f>IF(生产方式演算表!H665="","",生产方式演算表!H665)</f>
        <v/>
      </c>
      <c r="G665" s="22" t="str">
        <f>IF(生产方式演算表!AP665="","",IF(LEN(生产方式演算表!AP665)=1,生产方式演算表!AP665,ROUND(生产方式演算表!AP665,-1)))</f>
        <v/>
      </c>
      <c r="H665" s="22" t="str">
        <f>IF(生产方式演算表!J665="","",生产方式演算表!J665)</f>
        <v/>
      </c>
      <c r="I665" s="22" t="str">
        <f>IF(生产方式演算表!AQ665="","",IF(LEN(生产方式演算表!AQ665)=1,生产方式演算表!AQ665,ROUND(生产方式演算表!AQ665,-1)))</f>
        <v/>
      </c>
      <c r="J665" s="24" t="str">
        <f>IF(生产方式演算表!AR665=0,"","运力")</f>
        <v/>
      </c>
      <c r="K665" s="24" t="str">
        <f>IF(J665="","",IF(LEN(生产方式演算表!AR665)=1,生产方式演算表!AR665,ROUND(生产方式演算表!AR665,-1)))</f>
        <v/>
      </c>
      <c r="L665" s="3" t="str">
        <f>IF(生产方式演算表!O665="","",生产方式演算表!O665)</f>
        <v/>
      </c>
      <c r="M665" s="3" t="str">
        <f>IF(生产方式演算表!AT665="","",ROUND(生产方式演算表!AT665,-1))</f>
        <v/>
      </c>
      <c r="N665" s="3" t="str">
        <f>IF(生产方式演算表!Q665="","",生产方式演算表!Q665)</f>
        <v/>
      </c>
      <c r="O665" s="3" t="str">
        <f>IF(生产方式演算表!AU665="","",ROUND(生产方式演算表!AU665,-1))</f>
        <v/>
      </c>
      <c r="P665" s="3" t="str">
        <f>IF(生产方式演算表!S665="","",生产方式演算表!S665)</f>
        <v/>
      </c>
      <c r="Q665" s="3" t="str">
        <f>IF(生产方式演算表!AV665="","",ROUND(生产方式演算表!AV665,-1))</f>
        <v/>
      </c>
      <c r="R665" s="3" t="str">
        <f>IF(生产方式演算表!V665="","",生产方式演算表!V665)</f>
        <v/>
      </c>
      <c r="S665" s="3" t="str">
        <f>IF(生产方式演算表!AW665="","",IF(LEN(生产方式演算表!AW665)=1,生产方式演算表!AW665,ROUND(生产方式演算表!AW665,-1)))</f>
        <v/>
      </c>
      <c r="T665" s="3" t="str">
        <f>IF(生产方式演算表!X665="","",生产方式演算表!X665)</f>
        <v/>
      </c>
      <c r="U665" s="3" t="str">
        <f>IF(生产方式演算表!AX665="","",IF(LEN(生产方式演算表!AX665)=1,生产方式演算表!AX665,ROUND(生产方式演算表!AX665,-1)))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customHeight="1" x14ac:dyDescent="0.4">
      <c r="A666" s="21" t="str">
        <f>生产方式演算表!A666</f>
        <v>pmg_大学_所有制</v>
      </c>
      <c r="B666" s="18" t="str">
        <f>IF(生产方式演算表!B666="","",生产方式演算表!B666)</f>
        <v/>
      </c>
      <c r="C666" s="21">
        <f>生产方式演算表!C666</f>
        <v>7</v>
      </c>
      <c r="D666" s="22" t="str">
        <f>IF(生产方式演算表!F666="","",生产方式演算表!F666)</f>
        <v/>
      </c>
      <c r="E666" s="22" t="str">
        <f>IF(生产方式演算表!AO666="","",IF(LEN(生产方式演算表!AO666)=1,生产方式演算表!AO666,ROUND(生产方式演算表!AO666,-1)))</f>
        <v/>
      </c>
      <c r="F666" s="22" t="str">
        <f>IF(生产方式演算表!H666="","",生产方式演算表!H666)</f>
        <v/>
      </c>
      <c r="G666" s="22" t="str">
        <f>IF(生产方式演算表!AP666="","",IF(LEN(生产方式演算表!AP666)=1,生产方式演算表!AP666,ROUND(生产方式演算表!AP666,-1)))</f>
        <v/>
      </c>
      <c r="H666" s="22" t="str">
        <f>IF(生产方式演算表!J666="","",生产方式演算表!J666)</f>
        <v/>
      </c>
      <c r="I666" s="22" t="str">
        <f>IF(生产方式演算表!AQ666="","",IF(LEN(生产方式演算表!AQ666)=1,生产方式演算表!AQ666,ROUND(生产方式演算表!AQ666,-1)))</f>
        <v/>
      </c>
      <c r="J666" s="24" t="str">
        <f>IF(生产方式演算表!AR666=0,"","运力")</f>
        <v/>
      </c>
      <c r="K666" s="24" t="str">
        <f>IF(J666="","",IF(LEN(生产方式演算表!AR666)=1,生产方式演算表!AR666,ROUND(生产方式演算表!AR666,-1)))</f>
        <v/>
      </c>
      <c r="L666" s="3" t="str">
        <f>IF(生产方式演算表!O666="","",生产方式演算表!O666)</f>
        <v/>
      </c>
      <c r="M666" s="3" t="str">
        <f>IF(生产方式演算表!AT666="","",ROUND(生产方式演算表!AT666,-1))</f>
        <v/>
      </c>
      <c r="N666" s="3" t="str">
        <f>IF(生产方式演算表!Q666="","",生产方式演算表!Q666)</f>
        <v/>
      </c>
      <c r="O666" s="3" t="str">
        <f>IF(生产方式演算表!AU666="","",ROUND(生产方式演算表!AU666,-1))</f>
        <v/>
      </c>
      <c r="P666" s="3" t="str">
        <f>IF(生产方式演算表!S666="","",生产方式演算表!S666)</f>
        <v/>
      </c>
      <c r="Q666" s="3" t="str">
        <f>IF(生产方式演算表!AV666="","",ROUND(生产方式演算表!AV666,-1))</f>
        <v/>
      </c>
      <c r="R666" s="3" t="str">
        <f>IF(生产方式演算表!V666="","",生产方式演算表!V666)</f>
        <v/>
      </c>
      <c r="S666" s="3" t="str">
        <f>IF(生产方式演算表!AW666="","",IF(LEN(生产方式演算表!AW666)=1,生产方式演算表!AW666,ROUND(生产方式演算表!AW666,-1)))</f>
        <v/>
      </c>
      <c r="T666" s="3" t="str">
        <f>IF(生产方式演算表!X666="","",生产方式演算表!X666)</f>
        <v/>
      </c>
      <c r="U666" s="3" t="str">
        <f>IF(生产方式演算表!AX666="","",IF(LEN(生产方式演算表!AX666)=1,生产方式演算表!AX666,ROUND(生产方式演算表!AX666,-1)))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customHeight="1" x14ac:dyDescent="0.4">
      <c r="A667" s="21" t="str">
        <f>生产方式演算表!A667</f>
        <v>pmg_大学_所有制</v>
      </c>
      <c r="B667" s="18" t="str">
        <f>IF(生产方式演算表!B667="","",生产方式演算表!B667)</f>
        <v/>
      </c>
      <c r="C667" s="21">
        <f>生产方式演算表!C667</f>
        <v>8</v>
      </c>
      <c r="D667" s="22" t="str">
        <f>IF(生产方式演算表!F667="","",生产方式演算表!F667)</f>
        <v/>
      </c>
      <c r="E667" s="22" t="str">
        <f>IF(生产方式演算表!AO667="","",IF(LEN(生产方式演算表!AO667)=1,生产方式演算表!AO667,ROUND(生产方式演算表!AO667,-1)))</f>
        <v/>
      </c>
      <c r="F667" s="22" t="str">
        <f>IF(生产方式演算表!H667="","",生产方式演算表!H667)</f>
        <v/>
      </c>
      <c r="G667" s="22" t="str">
        <f>IF(生产方式演算表!AP667="","",IF(LEN(生产方式演算表!AP667)=1,生产方式演算表!AP667,ROUND(生产方式演算表!AP667,-1)))</f>
        <v/>
      </c>
      <c r="H667" s="22" t="str">
        <f>IF(生产方式演算表!J667="","",生产方式演算表!J667)</f>
        <v/>
      </c>
      <c r="I667" s="22" t="str">
        <f>IF(生产方式演算表!AQ667="","",IF(LEN(生产方式演算表!AQ667)=1,生产方式演算表!AQ667,ROUND(生产方式演算表!AQ667,-1)))</f>
        <v/>
      </c>
      <c r="J667" s="24" t="str">
        <f>IF(生产方式演算表!AR667=0,"","运力")</f>
        <v/>
      </c>
      <c r="K667" s="24" t="str">
        <f>IF(J667="","",IF(LEN(生产方式演算表!AR667)=1,生产方式演算表!AR667,ROUND(生产方式演算表!AR667,-1)))</f>
        <v/>
      </c>
      <c r="L667" s="3" t="str">
        <f>IF(生产方式演算表!O667="","",生产方式演算表!O667)</f>
        <v/>
      </c>
      <c r="M667" s="3" t="str">
        <f>IF(生产方式演算表!AT667="","",ROUND(生产方式演算表!AT667,-1))</f>
        <v/>
      </c>
      <c r="N667" s="3" t="str">
        <f>IF(生产方式演算表!Q667="","",生产方式演算表!Q667)</f>
        <v/>
      </c>
      <c r="O667" s="3" t="str">
        <f>IF(生产方式演算表!AU667="","",ROUND(生产方式演算表!AU667,-1))</f>
        <v/>
      </c>
      <c r="P667" s="3" t="str">
        <f>IF(生产方式演算表!S667="","",生产方式演算表!S667)</f>
        <v/>
      </c>
      <c r="Q667" s="3" t="str">
        <f>IF(生产方式演算表!AV667="","",ROUND(生产方式演算表!AV667,-1))</f>
        <v/>
      </c>
      <c r="R667" s="3" t="str">
        <f>IF(生产方式演算表!V667="","",生产方式演算表!V667)</f>
        <v/>
      </c>
      <c r="S667" s="3" t="str">
        <f>IF(生产方式演算表!AW667="","",IF(LEN(生产方式演算表!AW667)=1,生产方式演算表!AW667,ROUND(生产方式演算表!AW667,-1)))</f>
        <v/>
      </c>
      <c r="T667" s="3" t="str">
        <f>IF(生产方式演算表!X667="","",生产方式演算表!X667)</f>
        <v/>
      </c>
      <c r="U667" s="3" t="str">
        <f>IF(生产方式演算表!AX667="","",IF(LEN(生产方式演算表!AX667)=1,生产方式演算表!AX667,ROUND(生产方式演算表!AX667,-1)))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customHeight="1" x14ac:dyDescent="0.4">
      <c r="A668" s="21" t="str">
        <f>生产方式演算表!A668</f>
        <v>pmg_煤矿_基础生产</v>
      </c>
      <c r="B668" s="18" t="str">
        <f>IF(生产方式演算表!B668="","",生产方式演算表!B668)</f>
        <v>pm_煤矿_稿与铲</v>
      </c>
      <c r="C668" s="21">
        <f>生产方式演算表!C668</f>
        <v>1</v>
      </c>
      <c r="D668" s="22" t="str">
        <f>IF(生产方式演算表!F668="","",生产方式演算表!F668)</f>
        <v>工具</v>
      </c>
      <c r="E668" s="22">
        <f>IF(生产方式演算表!AO668="","",IF(LEN(生产方式演算表!AO668)=1,生产方式演算表!AO668,ROUND(生产方式演算表!AO668,-1)))</f>
        <v>10</v>
      </c>
      <c r="F668" s="22" t="str">
        <f>IF(生产方式演算表!H668="","",生产方式演算表!H668)</f>
        <v/>
      </c>
      <c r="G668" s="22" t="str">
        <f>IF(生产方式演算表!AP668="","",IF(LEN(生产方式演算表!AP668)=1,生产方式演算表!AP668,ROUND(生产方式演算表!AP668,-1)))</f>
        <v/>
      </c>
      <c r="H668" s="22" t="str">
        <f>IF(生产方式演算表!J668="","",生产方式演算表!J668)</f>
        <v/>
      </c>
      <c r="I668" s="22" t="str">
        <f>IF(生产方式演算表!AQ668="","",IF(LEN(生产方式演算表!AQ668)=1,生产方式演算表!AQ668,ROUND(生产方式演算表!AQ668,-1)))</f>
        <v/>
      </c>
      <c r="J668" s="24" t="str">
        <f>IF(生产方式演算表!AR668=0,"","运力")</f>
        <v/>
      </c>
      <c r="K668" s="24" t="str">
        <f>IF(J668="","",IF(LEN(生产方式演算表!AR668)=1,生产方式演算表!AR668,ROUND(生产方式演算表!AR668,-1)))</f>
        <v/>
      </c>
      <c r="L668" s="3" t="str">
        <f>IF(生产方式演算表!O668="","",生产方式演算表!O668)</f>
        <v>劳工</v>
      </c>
      <c r="M668" s="3">
        <f>IF(生产方式演算表!AT668="","",ROUND(生产方式演算表!AT668,-1))</f>
        <v>4530</v>
      </c>
      <c r="N668" s="3" t="str">
        <f>IF(生产方式演算表!Q668="","",生产方式演算表!Q668)</f>
        <v/>
      </c>
      <c r="O668" s="3" t="str">
        <f>IF(生产方式演算表!AU668="","",ROUND(生产方式演算表!AU668,-1))</f>
        <v/>
      </c>
      <c r="P668" s="3" t="str">
        <f>IF(生产方式演算表!S668="","",生产方式演算表!S668)</f>
        <v/>
      </c>
      <c r="Q668" s="3" t="str">
        <f>IF(生产方式演算表!AV668="","",ROUND(生产方式演算表!AV668,-1))</f>
        <v/>
      </c>
      <c r="R668" s="3" t="str">
        <f>IF(生产方式演算表!V668="","",生产方式演算表!V668)</f>
        <v>煤</v>
      </c>
      <c r="S668" s="3">
        <f>IF(生产方式演算表!AW668="","",IF(LEN(生产方式演算表!AW668)=1,生产方式演算表!AW668,ROUND(生产方式演算表!AW668,-1)))</f>
        <v>20</v>
      </c>
      <c r="T668" s="3" t="str">
        <f>IF(生产方式演算表!X668="","",生产方式演算表!X668)</f>
        <v/>
      </c>
      <c r="U668" s="3" t="str">
        <f>IF(生产方式演算表!AX668="","",IF(LEN(生产方式演算表!AX668)=1,生产方式演算表!AX668,ROUND(生产方式演算表!AX668,-1)))</f>
        <v/>
      </c>
      <c r="V668" s="3">
        <f t="shared" si="40"/>
        <v>400</v>
      </c>
      <c r="W668" s="3">
        <f t="shared" si="41"/>
        <v>100</v>
      </c>
      <c r="X668" s="3">
        <f t="shared" si="42"/>
        <v>600</v>
      </c>
      <c r="Y668" s="3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spans="1:34" ht="19.100000000000001" customHeight="1" x14ac:dyDescent="0.4">
      <c r="A669" s="21" t="str">
        <f>生产方式演算表!A669</f>
        <v>pmg_煤矿_基础生产</v>
      </c>
      <c r="B669" s="18" t="str">
        <f>IF(生产方式演算表!B669="","",生产方式演算表!B669)</f>
        <v>pm_煤矿_大气蒸汽机</v>
      </c>
      <c r="C669" s="21">
        <f>生产方式演算表!C669</f>
        <v>2</v>
      </c>
      <c r="D669" s="22" t="str">
        <f>IF(生产方式演算表!F669="","",生产方式演算表!F669)</f>
        <v>工具</v>
      </c>
      <c r="E669" s="22">
        <f>IF(生产方式演算表!AO669="","",IF(LEN(生产方式演算表!AO669)=1,生产方式演算表!AO669,ROUND(生产方式演算表!AO669,-1)))</f>
        <v>10</v>
      </c>
      <c r="F669" s="22" t="str">
        <f>IF(生产方式演算表!H669="","",生产方式演算表!H669)</f>
        <v>科学引擎</v>
      </c>
      <c r="G669" s="22">
        <f>IF(生产方式演算表!AP669="","",IF(LEN(生产方式演算表!AP669)=1,生产方式演算表!AP669,ROUND(生产方式演算表!AP669,-1)))</f>
        <v>4</v>
      </c>
      <c r="H669" s="22" t="str">
        <f>IF(生产方式演算表!J669="","",生产方式演算表!J669)</f>
        <v>煤</v>
      </c>
      <c r="I669" s="22">
        <f>IF(生产方式演算表!AQ669="","",IF(LEN(生产方式演算表!AQ669)=1,生产方式演算表!AQ669,ROUND(生产方式演算表!AQ669,-1)))</f>
        <v>7</v>
      </c>
      <c r="J669" s="24" t="str">
        <f>IF(生产方式演算表!AR669=0,"","运力")</f>
        <v>运力</v>
      </c>
      <c r="K669" s="24">
        <f>IF(J669="","",IF(LEN(生产方式演算表!AR669)=1,生产方式演算表!AR669,ROUND(生产方式演算表!AR669,-1)))</f>
        <v>10</v>
      </c>
      <c r="L669" s="3" t="str">
        <f>IF(生产方式演算表!O669="","",生产方式演算表!O669)</f>
        <v>劳工</v>
      </c>
      <c r="M669" s="3">
        <f>IF(生产方式演算表!AT669="","",ROUND(生产方式演算表!AT669,-1))</f>
        <v>4440</v>
      </c>
      <c r="N669" s="3" t="str">
        <f>IF(生产方式演算表!Q669="","",生产方式演算表!Q669)</f>
        <v>工程师</v>
      </c>
      <c r="O669" s="3">
        <f>IF(生产方式演算表!AU669="","",ROUND(生产方式演算表!AU669,-1))</f>
        <v>30</v>
      </c>
      <c r="P669" s="3" t="str">
        <f>IF(生产方式演算表!S669="","",生产方式演算表!S669)</f>
        <v/>
      </c>
      <c r="Q669" s="3" t="str">
        <f>IF(生产方式演算表!AV669="","",ROUND(生产方式演算表!AV669,-1))</f>
        <v/>
      </c>
      <c r="R669" s="3" t="str">
        <f>IF(生产方式演算表!V669="","",生产方式演算表!V669)</f>
        <v>煤</v>
      </c>
      <c r="S669" s="3">
        <f>IF(生产方式演算表!AW669="","",IF(LEN(生产方式演算表!AW669)=1,生产方式演算表!AW669,ROUND(生产方式演算表!AW669,-1)))</f>
        <v>60</v>
      </c>
      <c r="T669" s="3" t="str">
        <f>IF(生产方式演算表!X669="","",生产方式演算表!X669)</f>
        <v/>
      </c>
      <c r="U669" s="3" t="str">
        <f>IF(生产方式演算表!AX669="","",IF(LEN(生产方式演算表!AX669)=1,生产方式演算表!AX669,ROUND(生产方式演算表!AX669,-1)))</f>
        <v/>
      </c>
      <c r="V669" s="3">
        <f t="shared" si="40"/>
        <v>850</v>
      </c>
      <c r="W669" s="3">
        <f t="shared" si="41"/>
        <v>99</v>
      </c>
      <c r="X669" s="3">
        <f t="shared" si="42"/>
        <v>1800</v>
      </c>
      <c r="Y669" s="3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spans="1:34" ht="19.100000000000001" customHeight="1" x14ac:dyDescent="0.4">
      <c r="A670" s="21" t="str">
        <f>生产方式演算表!A670</f>
        <v>pmg_煤矿_基础生产</v>
      </c>
      <c r="B670" s="18" t="str">
        <f>IF(生产方式演算表!B670="","",生产方式演算表!B670)</f>
        <v>pm_煤矿_冷凝蒸汽机</v>
      </c>
      <c r="C670" s="21">
        <f>生产方式演算表!C670</f>
        <v>3</v>
      </c>
      <c r="D670" s="22" t="str">
        <f>IF(生产方式演算表!F670="","",生产方式演算表!F670)</f>
        <v>工具</v>
      </c>
      <c r="E670" s="22">
        <f>IF(生产方式演算表!AO670="","",IF(LEN(生产方式演算表!AO670)=1,生产方式演算表!AO670,ROUND(生产方式演算表!AO670,-1)))</f>
        <v>20</v>
      </c>
      <c r="F670" s="22" t="str">
        <f>IF(生产方式演算表!H670="","",生产方式演算表!H670)</f>
        <v>科学引擎</v>
      </c>
      <c r="G670" s="22">
        <f>IF(生产方式演算表!AP670="","",IF(LEN(生产方式演算表!AP670)=1,生产方式演算表!AP670,ROUND(生产方式演算表!AP670,-1)))</f>
        <v>6</v>
      </c>
      <c r="H670" s="22" t="str">
        <f>IF(生产方式演算表!J670="","",生产方式演算表!J670)</f>
        <v>煤</v>
      </c>
      <c r="I670" s="22">
        <f>IF(生产方式演算表!AQ670="","",IF(LEN(生产方式演算表!AQ670)=1,生产方式演算表!AQ670,ROUND(生产方式演算表!AQ670,-1)))</f>
        <v>10</v>
      </c>
      <c r="J670" s="24" t="str">
        <f>IF(生产方式演算表!AR670=0,"","运力")</f>
        <v>运力</v>
      </c>
      <c r="K670" s="24">
        <f>IF(J670="","",IF(LEN(生产方式演算表!AR670)=1,生产方式演算表!AR670,ROUND(生产方式演算表!AR670,-1)))</f>
        <v>30</v>
      </c>
      <c r="L670" s="3" t="str">
        <f>IF(生产方式演算表!O670="","",生产方式演算表!O670)</f>
        <v>劳工</v>
      </c>
      <c r="M670" s="3">
        <f>IF(生产方式演算表!AT670="","",ROUND(生产方式演算表!AT670,-1))</f>
        <v>4310</v>
      </c>
      <c r="N670" s="3" t="str">
        <f>IF(生产方式演算表!Q670="","",生产方式演算表!Q670)</f>
        <v>工程师</v>
      </c>
      <c r="O670" s="3">
        <f>IF(生产方式演算表!AU670="","",ROUND(生产方式演算表!AU670,-1))</f>
        <v>70</v>
      </c>
      <c r="P670" s="3" t="str">
        <f>IF(生产方式演算表!S670="","",生产方式演算表!S670)</f>
        <v/>
      </c>
      <c r="Q670" s="3" t="str">
        <f>IF(生产方式演算表!AV670="","",ROUND(生产方式演算表!AV670,-1))</f>
        <v/>
      </c>
      <c r="R670" s="3" t="str">
        <f>IF(生产方式演算表!V670="","",生产方式演算表!V670)</f>
        <v>煤</v>
      </c>
      <c r="S670" s="3">
        <f>IF(生产方式演算表!AW670="","",IF(LEN(生产方式演算表!AW670)=1,生产方式演算表!AW670,ROUND(生产方式演算表!AW670,-1)))</f>
        <v>100</v>
      </c>
      <c r="T670" s="3" t="str">
        <f>IF(生产方式演算表!X670="","",生产方式演算表!X670)</f>
        <v/>
      </c>
      <c r="U670" s="3" t="str">
        <f>IF(生产方式演算表!AX670="","",IF(LEN(生产方式演算表!AX670)=1,生产方式演算表!AX670,ROUND(生产方式演算表!AX670,-1)))</f>
        <v/>
      </c>
      <c r="V670" s="3">
        <f t="shared" si="40"/>
        <v>1460</v>
      </c>
      <c r="W670" s="3">
        <f t="shared" si="41"/>
        <v>97</v>
      </c>
      <c r="X670" s="3">
        <f t="shared" si="42"/>
        <v>3000</v>
      </c>
      <c r="Y670" s="3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spans="1:34" ht="19.100000000000001" customHeight="1" x14ac:dyDescent="0.4">
      <c r="A671" s="21" t="str">
        <f>生产方式演算表!A671</f>
        <v>pmg_煤矿_基础生产</v>
      </c>
      <c r="B671" s="18" t="str">
        <f>IF(生产方式演算表!B671="","",生产方式演算表!B671)</f>
        <v>pm_煤矿_高压蒸汽机</v>
      </c>
      <c r="C671" s="21">
        <f>生产方式演算表!C671</f>
        <v>4</v>
      </c>
      <c r="D671" s="22" t="str">
        <f>IF(生产方式演算表!F671="","",生产方式演算表!F671)</f>
        <v>工具</v>
      </c>
      <c r="E671" s="22">
        <f>IF(生产方式演算表!AO671="","",IF(LEN(生产方式演算表!AO671)=1,生产方式演算表!AO671,ROUND(生产方式演算表!AO671,-1)))</f>
        <v>30</v>
      </c>
      <c r="F671" s="22" t="str">
        <f>IF(生产方式演算表!H671="","",生产方式演算表!H671)</f>
        <v>科学引擎</v>
      </c>
      <c r="G671" s="22">
        <f>IF(生产方式演算表!AP671="","",IF(LEN(生产方式演算表!AP671)=1,生产方式演算表!AP671,ROUND(生产方式演算表!AP671,-1)))</f>
        <v>9</v>
      </c>
      <c r="H671" s="22" t="str">
        <f>IF(生产方式演算表!J671="","",生产方式演算表!J671)</f>
        <v>煤</v>
      </c>
      <c r="I671" s="22">
        <f>IF(生产方式演算表!AQ671="","",IF(LEN(生产方式演算表!AQ671)=1,生产方式演算表!AQ671,ROUND(生产方式演算表!AQ671,-1)))</f>
        <v>20</v>
      </c>
      <c r="J671" s="24" t="str">
        <f>IF(生产方式演算表!AR671=0,"","运力")</f>
        <v>运力</v>
      </c>
      <c r="K671" s="24">
        <f>IF(J671="","",IF(LEN(生产方式演算表!AR671)=1,生产方式演算表!AR671,ROUND(生产方式演算表!AR671,-1)))</f>
        <v>40</v>
      </c>
      <c r="L671" s="3" t="str">
        <f>IF(生产方式演算表!O671="","",生产方式演算表!O671)</f>
        <v>劳工</v>
      </c>
      <c r="M671" s="3">
        <f>IF(生产方式演算表!AT671="","",ROUND(生产方式演算表!AT671,-1))</f>
        <v>4190</v>
      </c>
      <c r="N671" s="3" t="str">
        <f>IF(生产方式演算表!Q671="","",生产方式演算表!Q671)</f>
        <v>工程师</v>
      </c>
      <c r="O671" s="3">
        <f>IF(生产方式演算表!AU671="","",ROUND(生产方式演算表!AU671,-1))</f>
        <v>110</v>
      </c>
      <c r="P671" s="3" t="str">
        <f>IF(生产方式演算表!S671="","",生产方式演算表!S671)</f>
        <v/>
      </c>
      <c r="Q671" s="3" t="str">
        <f>IF(生产方式演算表!AV671="","",ROUND(生产方式演算表!AV671,-1))</f>
        <v/>
      </c>
      <c r="R671" s="3" t="str">
        <f>IF(生产方式演算表!V671="","",生产方式演算表!V671)</f>
        <v>煤</v>
      </c>
      <c r="S671" s="3">
        <f>IF(生产方式演算表!AW671="","",IF(LEN(生产方式演算表!AW671)=1,生产方式演算表!AW671,ROUND(生产方式演算表!AW671,-1)))</f>
        <v>150</v>
      </c>
      <c r="T671" s="3" t="str">
        <f>IF(生产方式演算表!X671="","",生产方式演算表!X671)</f>
        <v/>
      </c>
      <c r="U671" s="3" t="str">
        <f>IF(生产方式演算表!AX671="","",IF(LEN(生产方式演算表!AX671)=1,生产方式演算表!AX671,ROUND(生产方式演算表!AX671,-1)))</f>
        <v/>
      </c>
      <c r="V671" s="3">
        <f t="shared" si="40"/>
        <v>2340</v>
      </c>
      <c r="W671" s="3">
        <f t="shared" si="41"/>
        <v>95</v>
      </c>
      <c r="X671" s="3">
        <f t="shared" si="42"/>
        <v>4500</v>
      </c>
      <c r="Y671" s="3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spans="1:34" ht="19.100000000000001" customHeight="1" x14ac:dyDescent="0.4">
      <c r="A672" s="21" t="str">
        <f>生产方式演算表!A672</f>
        <v>pmg_煤矿_基础生产</v>
      </c>
      <c r="B672" s="18" t="str">
        <f>IF(生产方式演算表!B672="","",生产方式演算表!B672)</f>
        <v>pm_煤矿_通用型蒸汽核心</v>
      </c>
      <c r="C672" s="21">
        <f>生产方式演算表!C672</f>
        <v>5</v>
      </c>
      <c r="D672" s="22" t="str">
        <f>IF(生产方式演算表!F672="","",生产方式演算表!F672)</f>
        <v>工具</v>
      </c>
      <c r="E672" s="22">
        <f>IF(生产方式演算表!AO672="","",IF(LEN(生产方式演算表!AO672)=1,生产方式演算表!AO672,ROUND(生产方式演算表!AO672,-1)))</f>
        <v>30</v>
      </c>
      <c r="F672" s="22" t="str">
        <f>IF(生产方式演算表!H672="","",生产方式演算表!H672)</f>
        <v>科学引擎</v>
      </c>
      <c r="G672" s="22">
        <f>IF(生产方式演算表!AP672="","",IF(LEN(生产方式演算表!AP672)=1,生产方式演算表!AP672,ROUND(生产方式演算表!AP672,-1)))</f>
        <v>10</v>
      </c>
      <c r="H672" s="22" t="str">
        <f>IF(生产方式演算表!J672="","",生产方式演算表!J672)</f>
        <v>煤</v>
      </c>
      <c r="I672" s="22">
        <f>IF(生产方式演算表!AQ672="","",IF(LEN(生产方式演算表!AQ672)=1,生产方式演算表!AQ672,ROUND(生产方式演算表!AQ672,-1)))</f>
        <v>20</v>
      </c>
      <c r="J672" s="24" t="str">
        <f>IF(生产方式演算表!AR672=0,"","运力")</f>
        <v>运力</v>
      </c>
      <c r="K672" s="24">
        <f>IF(J672="","",IF(LEN(生产方式演算表!AR672)=1,生产方式演算表!AR672,ROUND(生产方式演算表!AR672,-1)))</f>
        <v>50</v>
      </c>
      <c r="L672" s="3" t="str">
        <f>IF(生产方式演算表!O672="","",生产方式演算表!O672)</f>
        <v>劳工</v>
      </c>
      <c r="M672" s="3">
        <f>IF(生产方式演算表!AT672="","",ROUND(生产方式演算表!AT672,-1))</f>
        <v>4080</v>
      </c>
      <c r="N672" s="3" t="str">
        <f>IF(生产方式演算表!Q672="","",生产方式演算表!Q672)</f>
        <v>工程师</v>
      </c>
      <c r="O672" s="3">
        <f>IF(生产方式演算表!AU672="","",ROUND(生产方式演算表!AU672,-1))</f>
        <v>150</v>
      </c>
      <c r="P672" s="3" t="str">
        <f>IF(生产方式演算表!S672="","",生产方式演算表!S672)</f>
        <v/>
      </c>
      <c r="Q672" s="3" t="str">
        <f>IF(生产方式演算表!AV672="","",ROUND(生产方式演算表!AV672,-1))</f>
        <v/>
      </c>
      <c r="R672" s="3" t="str">
        <f>IF(生产方式演算表!V672="","",生产方式演算表!V672)</f>
        <v>煤</v>
      </c>
      <c r="S672" s="3">
        <f>IF(生产方式演算表!AW672="","",IF(LEN(生产方式演算表!AW672)=1,生产方式演算表!AW672,ROUND(生产方式演算表!AW672,-1)))</f>
        <v>190</v>
      </c>
      <c r="T672" s="3" t="str">
        <f>IF(生产方式演算表!X672="","",生产方式演算表!X672)</f>
        <v/>
      </c>
      <c r="U672" s="3" t="str">
        <f>IF(生产方式演算表!AX672="","",IF(LEN(生产方式演算表!AX672)=1,生产方式演算表!AX672,ROUND(生产方式演算表!AX672,-1)))</f>
        <v/>
      </c>
      <c r="V672" s="3">
        <f t="shared" si="40"/>
        <v>2400</v>
      </c>
      <c r="W672" s="3">
        <f t="shared" si="41"/>
        <v>93</v>
      </c>
      <c r="X672" s="3">
        <f t="shared" si="42"/>
        <v>5700</v>
      </c>
      <c r="Y672" s="3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spans="1:34" ht="19.100000000000001" customHeight="1" x14ac:dyDescent="0.4">
      <c r="A673" s="21" t="str">
        <f>生产方式演算表!A673</f>
        <v>pmg_煤矿_高级生产</v>
      </c>
      <c r="B673" s="18" t="str">
        <f>IF(生产方式演算表!B673="","",生产方式演算表!B673)</f>
        <v>pm_煤矿_直接挖掘</v>
      </c>
      <c r="C673" s="21">
        <f>生产方式演算表!C673</f>
        <v>1</v>
      </c>
      <c r="D673" s="22" t="str">
        <f>IF(生产方式演算表!F673="","",生产方式演算表!F673)</f>
        <v/>
      </c>
      <c r="E673" s="22" t="str">
        <f>IF(生产方式演算表!AO673="","",IF(LEN(生产方式演算表!AO673)=1,生产方式演算表!AO673,ROUND(生产方式演算表!AO673,-1)))</f>
        <v/>
      </c>
      <c r="F673" s="22" t="str">
        <f>IF(生产方式演算表!H673="","",生产方式演算表!H673)</f>
        <v/>
      </c>
      <c r="G673" s="22" t="str">
        <f>IF(生产方式演算表!AP673="","",IF(LEN(生产方式演算表!AP673)=1,生产方式演算表!AP673,ROUND(生产方式演算表!AP673,-1)))</f>
        <v/>
      </c>
      <c r="H673" s="22" t="str">
        <f>IF(生产方式演算表!J673="","",生产方式演算表!J673)</f>
        <v/>
      </c>
      <c r="I673" s="22" t="str">
        <f>IF(生产方式演算表!AQ673="","",IF(LEN(生产方式演算表!AQ673)=1,生产方式演算表!AQ673,ROUND(生产方式演算表!AQ673,-1)))</f>
        <v/>
      </c>
      <c r="J673" s="24" t="str">
        <f>IF(生产方式演算表!AR673=0,"","运力")</f>
        <v/>
      </c>
      <c r="K673" s="24" t="str">
        <f>IF(J673="","",IF(LEN(生产方式演算表!AR673)=1,生产方式演算表!AR673,ROUND(生产方式演算表!AR673,-1)))</f>
        <v/>
      </c>
      <c r="L673" s="3" t="str">
        <f>IF(生产方式演算表!O673="","",生产方式演算表!O673)</f>
        <v/>
      </c>
      <c r="M673" s="3" t="str">
        <f>IF(生产方式演算表!AT673="","",ROUND(生产方式演算表!AT673,-1))</f>
        <v/>
      </c>
      <c r="N673" s="3" t="str">
        <f>IF(生产方式演算表!Q673="","",生产方式演算表!Q673)</f>
        <v/>
      </c>
      <c r="O673" s="3" t="str">
        <f>IF(生产方式演算表!AU673="","",ROUND(生产方式演算表!AU673,-1))</f>
        <v/>
      </c>
      <c r="P673" s="3" t="str">
        <f>IF(生产方式演算表!S673="","",生产方式演算表!S673)</f>
        <v/>
      </c>
      <c r="Q673" s="3" t="str">
        <f>IF(生产方式演算表!AV673="","",ROUND(生产方式演算表!AV673,-1))</f>
        <v/>
      </c>
      <c r="R673" s="3" t="str">
        <f>IF(生产方式演算表!V673="","",生产方式演算表!V673)</f>
        <v/>
      </c>
      <c r="S673" s="3" t="str">
        <f>IF(生产方式演算表!AW673="","",IF(LEN(生产方式演算表!AW673)=1,生产方式演算表!AW673,ROUND(生产方式演算表!AW673,-1)))</f>
        <v/>
      </c>
      <c r="T673" s="3" t="str">
        <f>IF(生产方式演算表!X673="","",生产方式演算表!X673)</f>
        <v/>
      </c>
      <c r="U673" s="3" t="str">
        <f>IF(生产方式演算表!AX673="","",IF(LEN(生产方式演算表!AX673)=1,生产方式演算表!AX673,ROUND(生产方式演算表!AX673,-1)))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customHeight="1" x14ac:dyDescent="0.4">
      <c r="A674" s="21" t="str">
        <f>生产方式演算表!A674</f>
        <v>pmg_煤矿_高级生产</v>
      </c>
      <c r="B674" s="18" t="str">
        <f>IF(生产方式演算表!B674="","",生产方式演算表!B674)</f>
        <v>pm_煤矿_硝化甘油</v>
      </c>
      <c r="C674" s="21">
        <f>生产方式演算表!C674</f>
        <v>2</v>
      </c>
      <c r="D674" s="22" t="str">
        <f>IF(生产方式演算表!F674="","",生产方式演算表!F674)</f>
        <v>炸药</v>
      </c>
      <c r="E674" s="22">
        <f>IF(生产方式演算表!AO674="","",IF(LEN(生产方式演算表!AO674)=1,生产方式演算表!AO674,ROUND(生产方式演算表!AO674,-1)))</f>
        <v>20</v>
      </c>
      <c r="F674" s="22" t="str">
        <f>IF(生产方式演算表!H674="","",生产方式演算表!H674)</f>
        <v/>
      </c>
      <c r="G674" s="22" t="str">
        <f>IF(生产方式演算表!AP674="","",IF(LEN(生产方式演算表!AP674)=1,生产方式演算表!AP674,ROUND(生产方式演算表!AP674,-1)))</f>
        <v/>
      </c>
      <c r="H674" s="22" t="str">
        <f>IF(生产方式演算表!J674="","",生产方式演算表!J674)</f>
        <v/>
      </c>
      <c r="I674" s="22" t="str">
        <f>IF(生产方式演算表!AQ674="","",IF(LEN(生产方式演算表!AQ674)=1,生产方式演算表!AQ674,ROUND(生产方式演算表!AQ674,-1)))</f>
        <v/>
      </c>
      <c r="J674" s="24" t="str">
        <f>IF(生产方式演算表!AR674=0,"","运力")</f>
        <v/>
      </c>
      <c r="K674" s="24" t="str">
        <f>IF(J674="","",IF(LEN(生产方式演算表!AR674)=1,生产方式演算表!AR674,ROUND(生产方式演算表!AR674,-1)))</f>
        <v/>
      </c>
      <c r="L674" s="3" t="str">
        <f>IF(生产方式演算表!O674="","",生产方式演算表!O674)</f>
        <v/>
      </c>
      <c r="M674" s="3" t="str">
        <f>IF(生产方式演算表!AT674="","",ROUND(生产方式演算表!AT674,-1))</f>
        <v/>
      </c>
      <c r="N674" s="3" t="str">
        <f>IF(生产方式演算表!Q674="","",生产方式演算表!Q674)</f>
        <v/>
      </c>
      <c r="O674" s="3" t="str">
        <f>IF(生产方式演算表!AU674="","",ROUND(生产方式演算表!AU674,-1))</f>
        <v/>
      </c>
      <c r="P674" s="3" t="str">
        <f>IF(生产方式演算表!S674="","",生产方式演算表!S674)</f>
        <v/>
      </c>
      <c r="Q674" s="3" t="str">
        <f>IF(生产方式演算表!AV674="","",ROUND(生产方式演算表!AV674,-1))</f>
        <v/>
      </c>
      <c r="R674" s="3" t="str">
        <f>IF(生产方式演算表!V674="","",生产方式演算表!V674)</f>
        <v>煤</v>
      </c>
      <c r="S674" s="3">
        <f>IF(生产方式演算表!AW674="","",IF(LEN(生产方式演算表!AW674)=1,生产方式演算表!AW674,ROUND(生产方式演算表!AW674,-1)))</f>
        <v>50</v>
      </c>
      <c r="T674" s="3" t="str">
        <f>IF(生产方式演算表!X674="","",生产方式演算表!X674)</f>
        <v/>
      </c>
      <c r="U674" s="3" t="str">
        <f>IF(生产方式演算表!AX674="","",IF(LEN(生产方式演算表!AX674)=1,生产方式演算表!AX674,ROUND(生产方式演算表!AX674,-1)))</f>
        <v/>
      </c>
      <c r="V674" s="3">
        <f t="shared" si="40"/>
        <v>1000</v>
      </c>
      <c r="W674" s="3">
        <f t="shared" si="41"/>
        <v>0</v>
      </c>
      <c r="X674" s="3">
        <f t="shared" si="42"/>
        <v>1500</v>
      </c>
      <c r="Y674" s="3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spans="1:34" ht="19.100000000000001" customHeight="1" x14ac:dyDescent="0.4">
      <c r="A675" s="21" t="str">
        <f>生产方式演算表!A675</f>
        <v>pmg_煤矿_高级生产</v>
      </c>
      <c r="B675" s="18" t="str">
        <f>IF(生产方式演算表!B675="","",生产方式演算表!B675)</f>
        <v>pm_煤矿_爆裂魔法运用</v>
      </c>
      <c r="C675" s="21">
        <f>生产方式演算表!C675</f>
        <v>3</v>
      </c>
      <c r="D675" s="22" t="str">
        <f>IF(生产方式演算表!F675="","",生产方式演算表!F675)</f>
        <v>泽洛</v>
      </c>
      <c r="E675" s="22">
        <f>IF(生产方式演算表!AO675="","",IF(LEN(生产方式演算表!AO675)=1,生产方式演算表!AO675,ROUND(生产方式演算表!AO675,-1)))</f>
        <v>50</v>
      </c>
      <c r="F675" s="22" t="str">
        <f>IF(生产方式演算表!H675="","",生产方式演算表!H675)</f>
        <v/>
      </c>
      <c r="G675" s="22" t="str">
        <f>IF(生产方式演算表!AP675="","",IF(LEN(生产方式演算表!AP675)=1,生产方式演算表!AP675,ROUND(生产方式演算表!AP675,-1)))</f>
        <v/>
      </c>
      <c r="H675" s="22" t="str">
        <f>IF(生产方式演算表!J675="","",生产方式演算表!J675)</f>
        <v/>
      </c>
      <c r="I675" s="22" t="str">
        <f>IF(生产方式演算表!AQ675="","",IF(LEN(生产方式演算表!AQ675)=1,生产方式演算表!AQ675,ROUND(生产方式演算表!AQ675,-1)))</f>
        <v/>
      </c>
      <c r="J675" s="24" t="str">
        <f>IF(生产方式演算表!AR675=0,"","运力")</f>
        <v/>
      </c>
      <c r="K675" s="24" t="str">
        <f>IF(J675="","",IF(LEN(生产方式演算表!AR675)=1,生产方式演算表!AR675,ROUND(生产方式演算表!AR675,-1)))</f>
        <v/>
      </c>
      <c r="L675" s="3" t="str">
        <f>IF(生产方式演算表!O675="","",生产方式演算表!O675)</f>
        <v>法士</v>
      </c>
      <c r="M675" s="3">
        <f>IF(生产方式演算表!AT675="","",ROUND(生产方式演算表!AT675,-1))</f>
        <v>400</v>
      </c>
      <c r="N675" s="3" t="str">
        <f>IF(生产方式演算表!Q675="","",生产方式演算表!Q675)</f>
        <v/>
      </c>
      <c r="O675" s="3" t="str">
        <f>IF(生产方式演算表!AU675="","",ROUND(生产方式演算表!AU675,-1))</f>
        <v/>
      </c>
      <c r="P675" s="3" t="str">
        <f>IF(生产方式演算表!S675="","",生产方式演算表!S675)</f>
        <v/>
      </c>
      <c r="Q675" s="3" t="str">
        <f>IF(生产方式演算表!AV675="","",ROUND(生产方式演算表!AV675,-1))</f>
        <v/>
      </c>
      <c r="R675" s="3" t="str">
        <f>IF(生产方式演算表!V675="","",生产方式演算表!V675)</f>
        <v>煤</v>
      </c>
      <c r="S675" s="3">
        <f>IF(生产方式演算表!AW675="","",IF(LEN(生产方式演算表!AW675)=1,生产方式演算表!AW675,ROUND(生产方式演算表!AW675,-1)))</f>
        <v>100</v>
      </c>
      <c r="T675" s="3" t="str">
        <f>IF(生产方式演算表!X675="","",生产方式演算表!X675)</f>
        <v/>
      </c>
      <c r="U675" s="3" t="str">
        <f>IF(生产方式演算表!AX675="","",IF(LEN(生产方式演算表!AX675)=1,生产方式演算表!AX675,ROUND(生产方式演算表!AX675,-1)))</f>
        <v/>
      </c>
      <c r="V675" s="3">
        <f t="shared" si="40"/>
        <v>2250</v>
      </c>
      <c r="W675" s="3">
        <f t="shared" si="41"/>
        <v>35</v>
      </c>
      <c r="X675" s="3">
        <f t="shared" si="42"/>
        <v>3000</v>
      </c>
      <c r="Y675" s="3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spans="1:34" ht="19.100000000000001" customHeight="1" x14ac:dyDescent="0.4">
      <c r="A676" s="21" t="str">
        <f>生产方式演算表!A676</f>
        <v>pmg_煤矿_高级生产</v>
      </c>
      <c r="B676" s="18" t="str">
        <f>IF(生产方式演算表!B676="","",生产方式演算表!B676)</f>
        <v>pm_煤矿_黄色炸药</v>
      </c>
      <c r="C676" s="21">
        <f>生产方式演算表!C676</f>
        <v>4</v>
      </c>
      <c r="D676" s="22" t="str">
        <f>IF(生产方式演算表!F676="","",生产方式演算表!F676)</f>
        <v>炸药</v>
      </c>
      <c r="E676" s="22">
        <f>IF(生产方式演算表!AO676="","",IF(LEN(生产方式演算表!AO676)=1,生产方式演算表!AO676,ROUND(生产方式演算表!AO676,-1)))</f>
        <v>60</v>
      </c>
      <c r="F676" s="22" t="str">
        <f>IF(生产方式演算表!H676="","",生产方式演算表!H676)</f>
        <v/>
      </c>
      <c r="G676" s="22" t="str">
        <f>IF(生产方式演算表!AP676="","",IF(LEN(生产方式演算表!AP676)=1,生产方式演算表!AP676,ROUND(生产方式演算表!AP676,-1)))</f>
        <v/>
      </c>
      <c r="H676" s="22" t="str">
        <f>IF(生产方式演算表!J676="","",生产方式演算表!J676)</f>
        <v/>
      </c>
      <c r="I676" s="22" t="str">
        <f>IF(生产方式演算表!AQ676="","",IF(LEN(生产方式演算表!AQ676)=1,生产方式演算表!AQ676,ROUND(生产方式演算表!AQ676,-1)))</f>
        <v/>
      </c>
      <c r="J676" s="24" t="str">
        <f>IF(生产方式演算表!AR676=0,"","运力")</f>
        <v/>
      </c>
      <c r="K676" s="24" t="str">
        <f>IF(J676="","",IF(LEN(生产方式演算表!AR676)=1,生产方式演算表!AR676,ROUND(生产方式演算表!AR676,-1)))</f>
        <v/>
      </c>
      <c r="L676" s="3" t="str">
        <f>IF(生产方式演算表!O676="","",生产方式演算表!O676)</f>
        <v/>
      </c>
      <c r="M676" s="3" t="str">
        <f>IF(生产方式演算表!AT676="","",ROUND(生产方式演算表!AT676,-1))</f>
        <v/>
      </c>
      <c r="N676" s="3" t="str">
        <f>IF(生产方式演算表!Q676="","",生产方式演算表!Q676)</f>
        <v/>
      </c>
      <c r="O676" s="3" t="str">
        <f>IF(生产方式演算表!AU676="","",ROUND(生产方式演算表!AU676,-1))</f>
        <v/>
      </c>
      <c r="P676" s="3" t="str">
        <f>IF(生产方式演算表!S676="","",生产方式演算表!S676)</f>
        <v/>
      </c>
      <c r="Q676" s="3" t="str">
        <f>IF(生产方式演算表!AV676="","",ROUND(生产方式演算表!AV676,-1))</f>
        <v/>
      </c>
      <c r="R676" s="3" t="str">
        <f>IF(生产方式演算表!V676="","",生产方式演算表!V676)</f>
        <v>煤</v>
      </c>
      <c r="S676" s="3">
        <f>IF(生产方式演算表!AW676="","",IF(LEN(生产方式演算表!AW676)=1,生产方式演算表!AW676,ROUND(生产方式演算表!AW676,-1)))</f>
        <v>140</v>
      </c>
      <c r="T676" s="3" t="str">
        <f>IF(生产方式演算表!X676="","",生产方式演算表!X676)</f>
        <v/>
      </c>
      <c r="U676" s="3" t="str">
        <f>IF(生产方式演算表!AX676="","",IF(LEN(生产方式演算表!AX676)=1,生产方式演算表!AX676,ROUND(生产方式演算表!AX676,-1)))</f>
        <v/>
      </c>
      <c r="V676" s="3">
        <f t="shared" si="40"/>
        <v>3000</v>
      </c>
      <c r="W676" s="3">
        <f t="shared" si="41"/>
        <v>0</v>
      </c>
      <c r="X676" s="3">
        <f t="shared" si="42"/>
        <v>4200</v>
      </c>
      <c r="Y676" s="3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spans="1:34" ht="19.100000000000001" customHeight="1" x14ac:dyDescent="0.4">
      <c r="A677" s="21" t="str">
        <f>生产方式演算表!A677</f>
        <v>pmg_煤矿_高级生产</v>
      </c>
      <c r="B677" s="18" t="str">
        <f>IF(生产方式演算表!B677="","",生产方式演算表!B677)</f>
        <v>pm_煤矿_元素富集</v>
      </c>
      <c r="C677" s="21">
        <f>生产方式演算表!C677</f>
        <v>5</v>
      </c>
      <c r="D677" s="22" t="str">
        <f>IF(生产方式演算表!F677="","",生产方式演算表!F677)</f>
        <v>泽洛</v>
      </c>
      <c r="E677" s="22">
        <f>IF(生产方式演算表!AO677="","",IF(LEN(生产方式演算表!AO677)=1,生产方式演算表!AO677,ROUND(生产方式演算表!AO677,-1)))</f>
        <v>90</v>
      </c>
      <c r="F677" s="22" t="str">
        <f>IF(生产方式演算表!H677="","",生产方式演算表!H677)</f>
        <v/>
      </c>
      <c r="G677" s="22" t="str">
        <f>IF(生产方式演算表!AP677="","",IF(LEN(生产方式演算表!AP677)=1,生产方式演算表!AP677,ROUND(生产方式演算表!AP677,-1)))</f>
        <v/>
      </c>
      <c r="H677" s="22" t="str">
        <f>IF(生产方式演算表!J677="","",生产方式演算表!J677)</f>
        <v/>
      </c>
      <c r="I677" s="22" t="str">
        <f>IF(生产方式演算表!AQ677="","",IF(LEN(生产方式演算表!AQ677)=1,生产方式演算表!AQ677,ROUND(生产方式演算表!AQ677,-1)))</f>
        <v/>
      </c>
      <c r="J677" s="24" t="str">
        <f>IF(生产方式演算表!AR677=0,"","运力")</f>
        <v/>
      </c>
      <c r="K677" s="24" t="str">
        <f>IF(J677="","",IF(LEN(生产方式演算表!AR677)=1,生产方式演算表!AR677,ROUND(生产方式演算表!AR677,-1)))</f>
        <v/>
      </c>
      <c r="L677" s="3" t="str">
        <f>IF(生产方式演算表!O677="","",生产方式演算表!O677)</f>
        <v>法士</v>
      </c>
      <c r="M677" s="3">
        <f>IF(生产方式演算表!AT677="","",ROUND(生产方式演算表!AT677,-1))</f>
        <v>460</v>
      </c>
      <c r="N677" s="3" t="str">
        <f>IF(生产方式演算表!Q677="","",生产方式演算表!Q677)</f>
        <v>法师</v>
      </c>
      <c r="O677" s="3">
        <f>IF(生产方式演算表!AU677="","",ROUND(生产方式演算表!AU677,-1))</f>
        <v>10</v>
      </c>
      <c r="P677" s="3" t="str">
        <f>IF(生产方式演算表!S677="","",生产方式演算表!S677)</f>
        <v/>
      </c>
      <c r="Q677" s="3" t="str">
        <f>IF(生产方式演算表!AV677="","",ROUND(生产方式演算表!AV677,-1))</f>
        <v/>
      </c>
      <c r="R677" s="3" t="str">
        <f>IF(生产方式演算表!V677="","",生产方式演算表!V677)</f>
        <v>煤</v>
      </c>
      <c r="S677" s="3">
        <f>IF(生产方式演算表!AW677="","",IF(LEN(生产方式演算表!AW677)=1,生产方式演算表!AW677,ROUND(生产方式演算表!AW677,-1)))</f>
        <v>180</v>
      </c>
      <c r="T677" s="3" t="str">
        <f>IF(生产方式演算表!X677="","",生产方式演算表!X677)</f>
        <v/>
      </c>
      <c r="U677" s="3" t="str">
        <f>IF(生产方式演算表!AX677="","",IF(LEN(生产方式演算表!AX677)=1,生产方式演算表!AX677,ROUND(生产方式演算表!AX677,-1)))</f>
        <v/>
      </c>
      <c r="V677" s="3">
        <f t="shared" si="40"/>
        <v>4050</v>
      </c>
      <c r="W677" s="3">
        <f t="shared" si="41"/>
        <v>42</v>
      </c>
      <c r="X677" s="3">
        <f t="shared" si="42"/>
        <v>5400</v>
      </c>
      <c r="Y677" s="3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spans="1:34" ht="19.100000000000001" customHeight="1" x14ac:dyDescent="0.4">
      <c r="A678" s="21" t="str">
        <f>生产方式演算表!A678</f>
        <v>pmg_煤矿_科学自动化</v>
      </c>
      <c r="B678" s="18" t="str">
        <f>IF(生产方式演算表!B678="","",生产方式演算表!B678)</f>
        <v>pm_煤矿_人力运输</v>
      </c>
      <c r="C678" s="21">
        <f>生产方式演算表!C678</f>
        <v>1</v>
      </c>
      <c r="D678" s="22" t="str">
        <f>IF(生产方式演算表!F678="","",生产方式演算表!F678)</f>
        <v/>
      </c>
      <c r="E678" s="22" t="str">
        <f>IF(生产方式演算表!AO678="","",IF(LEN(生产方式演算表!AO678)=1,生产方式演算表!AO678,ROUND(生产方式演算表!AO678,-1)))</f>
        <v/>
      </c>
      <c r="F678" s="22" t="str">
        <f>IF(生产方式演算表!H678="","",生产方式演算表!H678)</f>
        <v/>
      </c>
      <c r="G678" s="22" t="str">
        <f>IF(生产方式演算表!AP678="","",IF(LEN(生产方式演算表!AP678)=1,生产方式演算表!AP678,ROUND(生产方式演算表!AP678,-1)))</f>
        <v/>
      </c>
      <c r="H678" s="22" t="str">
        <f>IF(生产方式演算表!J678="","",生产方式演算表!J678)</f>
        <v/>
      </c>
      <c r="I678" s="22" t="str">
        <f>IF(生产方式演算表!AQ678="","",IF(LEN(生产方式演算表!AQ678)=1,生产方式演算表!AQ678,ROUND(生产方式演算表!AQ678,-1)))</f>
        <v/>
      </c>
      <c r="J678" s="24" t="str">
        <f>IF(生产方式演算表!AR678=0,"","运力")</f>
        <v/>
      </c>
      <c r="K678" s="24" t="str">
        <f>IF(J678="","",IF(LEN(生产方式演算表!AR678)=1,生产方式演算表!AR678,ROUND(生产方式演算表!AR678,-1)))</f>
        <v/>
      </c>
      <c r="L678" s="3" t="str">
        <f>IF(生产方式演算表!O678="","",生产方式演算表!O678)</f>
        <v/>
      </c>
      <c r="M678" s="3" t="str">
        <f>IF(生产方式演算表!AT678="","",ROUND(生产方式演算表!AT678,-1))</f>
        <v/>
      </c>
      <c r="N678" s="3" t="str">
        <f>IF(生产方式演算表!Q678="","",生产方式演算表!Q678)</f>
        <v/>
      </c>
      <c r="O678" s="3" t="str">
        <f>IF(生产方式演算表!AU678="","",ROUND(生产方式演算表!AU678,-1))</f>
        <v/>
      </c>
      <c r="P678" s="3" t="str">
        <f>IF(生产方式演算表!S678="","",生产方式演算表!S678)</f>
        <v/>
      </c>
      <c r="Q678" s="3" t="str">
        <f>IF(生产方式演算表!AV678="","",ROUND(生产方式演算表!AV678,-1))</f>
        <v/>
      </c>
      <c r="R678" s="3" t="str">
        <f>IF(生产方式演算表!V678="","",生产方式演算表!V678)</f>
        <v/>
      </c>
      <c r="S678" s="3" t="str">
        <f>IF(生产方式演算表!AW678="","",IF(LEN(生产方式演算表!AW678)=1,生产方式演算表!AW678,ROUND(生产方式演算表!AW678,-1)))</f>
        <v/>
      </c>
      <c r="T678" s="3" t="str">
        <f>IF(生产方式演算表!X678="","",生产方式演算表!X678)</f>
        <v/>
      </c>
      <c r="U678" s="3" t="str">
        <f>IF(生产方式演算表!AX678="","",IF(LEN(生产方式演算表!AX678)=1,生产方式演算表!AX678,ROUND(生产方式演算表!AX678,-1)))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1" t="str">
        <f>生产方式演算表!A679</f>
        <v>pmg_煤矿_科学自动化</v>
      </c>
      <c r="B679" s="18" t="str">
        <f>IF(生产方式演算表!B679="","",生产方式演算表!B679)</f>
        <v/>
      </c>
      <c r="C679" s="21">
        <f>生产方式演算表!C679</f>
        <v>2</v>
      </c>
      <c r="D679" s="22" t="str">
        <f>IF(生产方式演算表!F679="","",生产方式演算表!F679)</f>
        <v/>
      </c>
      <c r="E679" s="22" t="str">
        <f>IF(生产方式演算表!AO679="","",IF(LEN(生产方式演算表!AO679)=1,生产方式演算表!AO679,ROUND(生产方式演算表!AO679,-1)))</f>
        <v/>
      </c>
      <c r="F679" s="22" t="str">
        <f>IF(生产方式演算表!H679="","",生产方式演算表!H679)</f>
        <v/>
      </c>
      <c r="G679" s="22" t="str">
        <f>IF(生产方式演算表!AP679="","",IF(LEN(生产方式演算表!AP679)=1,生产方式演算表!AP679,ROUND(生产方式演算表!AP679,-1)))</f>
        <v/>
      </c>
      <c r="H679" s="22" t="str">
        <f>IF(生产方式演算表!J679="","",生产方式演算表!J679)</f>
        <v/>
      </c>
      <c r="I679" s="22" t="str">
        <f>IF(生产方式演算表!AQ679="","",IF(LEN(生产方式演算表!AQ679)=1,生产方式演算表!AQ679,ROUND(生产方式演算表!AQ679,-1)))</f>
        <v/>
      </c>
      <c r="J679" s="24" t="str">
        <f>IF(生产方式演算表!AR679=0,"","运力")</f>
        <v/>
      </c>
      <c r="K679" s="24" t="str">
        <f>IF(J679="","",IF(LEN(生产方式演算表!AR679)=1,生产方式演算表!AR679,ROUND(生产方式演算表!AR679,-1)))</f>
        <v/>
      </c>
      <c r="L679" s="3" t="str">
        <f>IF(生产方式演算表!O679="","",生产方式演算表!O679)</f>
        <v/>
      </c>
      <c r="M679" s="3" t="str">
        <f>IF(生产方式演算表!AT679="","",ROUND(生产方式演算表!AT679,-1))</f>
        <v/>
      </c>
      <c r="N679" s="3" t="str">
        <f>IF(生产方式演算表!Q679="","",生产方式演算表!Q679)</f>
        <v/>
      </c>
      <c r="O679" s="3" t="str">
        <f>IF(生产方式演算表!AU679="","",ROUND(生产方式演算表!AU679,-1))</f>
        <v/>
      </c>
      <c r="P679" s="3" t="str">
        <f>IF(生产方式演算表!S679="","",生产方式演算表!S679)</f>
        <v/>
      </c>
      <c r="Q679" s="3" t="str">
        <f>IF(生产方式演算表!AV679="","",ROUND(生产方式演算表!AV679,-1))</f>
        <v/>
      </c>
      <c r="R679" s="3" t="str">
        <f>IF(生产方式演算表!V679="","",生产方式演算表!V679)</f>
        <v/>
      </c>
      <c r="S679" s="3" t="str">
        <f>IF(生产方式演算表!AW679="","",IF(LEN(生产方式演算表!AW679)=1,生产方式演算表!AW679,ROUND(生产方式演算表!AW679,-1)))</f>
        <v/>
      </c>
      <c r="T679" s="3" t="str">
        <f>IF(生产方式演算表!X679="","",生产方式演算表!X679)</f>
        <v/>
      </c>
      <c r="U679" s="3" t="str">
        <f>IF(生产方式演算表!AX679="","",IF(LEN(生产方式演算表!AX679)=1,生产方式演算表!AX679,ROUND(生产方式演算表!AX679,-1)))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1" t="str">
        <f>生产方式演算表!A680</f>
        <v>pmg_煤矿_科学自动化</v>
      </c>
      <c r="B680" s="18" t="str">
        <f>IF(生产方式演算表!B680="","",生产方式演算表!B680)</f>
        <v/>
      </c>
      <c r="C680" s="21">
        <f>生产方式演算表!C680</f>
        <v>3</v>
      </c>
      <c r="D680" s="22" t="str">
        <f>IF(生产方式演算表!F680="","",生产方式演算表!F680)</f>
        <v/>
      </c>
      <c r="E680" s="22" t="str">
        <f>IF(生产方式演算表!AO680="","",IF(LEN(生产方式演算表!AO680)=1,生产方式演算表!AO680,ROUND(生产方式演算表!AO680,-1)))</f>
        <v/>
      </c>
      <c r="F680" s="22" t="str">
        <f>IF(生产方式演算表!H680="","",生产方式演算表!H680)</f>
        <v/>
      </c>
      <c r="G680" s="22" t="str">
        <f>IF(生产方式演算表!AP680="","",IF(LEN(生产方式演算表!AP680)=1,生产方式演算表!AP680,ROUND(生产方式演算表!AP680,-1)))</f>
        <v/>
      </c>
      <c r="H680" s="22" t="str">
        <f>IF(生产方式演算表!J680="","",生产方式演算表!J680)</f>
        <v/>
      </c>
      <c r="I680" s="22" t="str">
        <f>IF(生产方式演算表!AQ680="","",IF(LEN(生产方式演算表!AQ680)=1,生产方式演算表!AQ680,ROUND(生产方式演算表!AQ680,-1)))</f>
        <v/>
      </c>
      <c r="J680" s="24" t="str">
        <f>IF(生产方式演算表!AR680=0,"","运力")</f>
        <v/>
      </c>
      <c r="K680" s="24" t="str">
        <f>IF(J680="","",IF(LEN(生产方式演算表!AR680)=1,生产方式演算表!AR680,ROUND(生产方式演算表!AR680,-1)))</f>
        <v/>
      </c>
      <c r="L680" s="3" t="str">
        <f>IF(生产方式演算表!O680="","",生产方式演算表!O680)</f>
        <v/>
      </c>
      <c r="M680" s="3" t="str">
        <f>IF(生产方式演算表!AT680="","",ROUND(生产方式演算表!AT680,-1))</f>
        <v/>
      </c>
      <c r="N680" s="3" t="str">
        <f>IF(生产方式演算表!Q680="","",生产方式演算表!Q680)</f>
        <v/>
      </c>
      <c r="O680" s="3" t="str">
        <f>IF(生产方式演算表!AU680="","",ROUND(生产方式演算表!AU680,-1))</f>
        <v/>
      </c>
      <c r="P680" s="3" t="str">
        <f>IF(生产方式演算表!S680="","",生产方式演算表!S680)</f>
        <v/>
      </c>
      <c r="Q680" s="3" t="str">
        <f>IF(生产方式演算表!AV680="","",ROUND(生产方式演算表!AV680,-1))</f>
        <v/>
      </c>
      <c r="R680" s="3" t="str">
        <f>IF(生产方式演算表!V680="","",生产方式演算表!V680)</f>
        <v/>
      </c>
      <c r="S680" s="3" t="str">
        <f>IF(生产方式演算表!AW680="","",IF(LEN(生产方式演算表!AW680)=1,生产方式演算表!AW680,ROUND(生产方式演算表!AW680,-1)))</f>
        <v/>
      </c>
      <c r="T680" s="3" t="str">
        <f>IF(生产方式演算表!X680="","",生产方式演算表!X680)</f>
        <v/>
      </c>
      <c r="U680" s="3" t="str">
        <f>IF(生产方式演算表!AX680="","",IF(LEN(生产方式演算表!AX680)=1,生产方式演算表!AX680,ROUND(生产方式演算表!AX680,-1)))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1" t="str">
        <f>生产方式演算表!A681</f>
        <v>pmg_煤矿_科学自动化</v>
      </c>
      <c r="B681" s="18" t="str">
        <f>IF(生产方式演算表!B681="","",生产方式演算表!B681)</f>
        <v/>
      </c>
      <c r="C681" s="21">
        <f>生产方式演算表!C681</f>
        <v>4</v>
      </c>
      <c r="D681" s="22" t="str">
        <f>IF(生产方式演算表!F681="","",生产方式演算表!F681)</f>
        <v/>
      </c>
      <c r="E681" s="22" t="str">
        <f>IF(生产方式演算表!AO681="","",IF(LEN(生产方式演算表!AO681)=1,生产方式演算表!AO681,ROUND(生产方式演算表!AO681,-1)))</f>
        <v/>
      </c>
      <c r="F681" s="22" t="str">
        <f>IF(生产方式演算表!H681="","",生产方式演算表!H681)</f>
        <v/>
      </c>
      <c r="G681" s="22" t="str">
        <f>IF(生产方式演算表!AP681="","",IF(LEN(生产方式演算表!AP681)=1,生产方式演算表!AP681,ROUND(生产方式演算表!AP681,-1)))</f>
        <v/>
      </c>
      <c r="H681" s="22" t="str">
        <f>IF(生产方式演算表!J681="","",生产方式演算表!J681)</f>
        <v/>
      </c>
      <c r="I681" s="22" t="str">
        <f>IF(生产方式演算表!AQ681="","",IF(LEN(生产方式演算表!AQ681)=1,生产方式演算表!AQ681,ROUND(生产方式演算表!AQ681,-1)))</f>
        <v/>
      </c>
      <c r="J681" s="24" t="str">
        <f>IF(生产方式演算表!AR681=0,"","运力")</f>
        <v/>
      </c>
      <c r="K681" s="24" t="str">
        <f>IF(J681="","",IF(LEN(生产方式演算表!AR681)=1,生产方式演算表!AR681,ROUND(生产方式演算表!AR681,-1)))</f>
        <v/>
      </c>
      <c r="L681" s="3" t="str">
        <f>IF(生产方式演算表!O681="","",生产方式演算表!O681)</f>
        <v/>
      </c>
      <c r="M681" s="3" t="str">
        <f>IF(生产方式演算表!AT681="","",ROUND(生产方式演算表!AT681,-1))</f>
        <v/>
      </c>
      <c r="N681" s="3" t="str">
        <f>IF(生产方式演算表!Q681="","",生产方式演算表!Q681)</f>
        <v/>
      </c>
      <c r="O681" s="3" t="str">
        <f>IF(生产方式演算表!AU681="","",ROUND(生产方式演算表!AU681,-1))</f>
        <v/>
      </c>
      <c r="P681" s="3" t="str">
        <f>IF(生产方式演算表!S681="","",生产方式演算表!S681)</f>
        <v/>
      </c>
      <c r="Q681" s="3" t="str">
        <f>IF(生产方式演算表!AV681="","",ROUND(生产方式演算表!AV681,-1))</f>
        <v/>
      </c>
      <c r="R681" s="3" t="str">
        <f>IF(生产方式演算表!V681="","",生产方式演算表!V681)</f>
        <v/>
      </c>
      <c r="S681" s="3" t="str">
        <f>IF(生产方式演算表!AW681="","",IF(LEN(生产方式演算表!AW681)=1,生产方式演算表!AW681,ROUND(生产方式演算表!AW681,-1)))</f>
        <v/>
      </c>
      <c r="T681" s="3" t="str">
        <f>IF(生产方式演算表!X681="","",生产方式演算表!X681)</f>
        <v/>
      </c>
      <c r="U681" s="3" t="str">
        <f>IF(生产方式演算表!AX681="","",IF(LEN(生产方式演算表!AX681)=1,生产方式演算表!AX681,ROUND(生产方式演算表!AX681,-1)))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1" t="str">
        <f>生产方式演算表!A682</f>
        <v>pmg_煤矿_科学自动化</v>
      </c>
      <c r="B682" s="18" t="str">
        <f>IF(生产方式演算表!B682="","",生产方式演算表!B682)</f>
        <v>pm_煤矿_矿区铁路</v>
      </c>
      <c r="C682" s="21">
        <f>生产方式演算表!C682</f>
        <v>5</v>
      </c>
      <c r="D682" s="22" t="str">
        <f>IF(生产方式演算表!F682="","",生产方式演算表!F682)</f>
        <v>煤</v>
      </c>
      <c r="E682" s="22">
        <f>IF(生产方式演算表!AO682="","",IF(LEN(生产方式演算表!AO682)=1,生产方式演算表!AO682,ROUND(生产方式演算表!AO682,-1)))</f>
        <v>5</v>
      </c>
      <c r="F682" s="22" t="str">
        <f>IF(生产方式演算表!H682="","",生产方式演算表!H682)</f>
        <v>科学引擎</v>
      </c>
      <c r="G682" s="22">
        <f>IF(生产方式演算表!AP682="","",IF(LEN(生产方式演算表!AP682)=1,生产方式演算表!AP682,ROUND(生产方式演算表!AP682,-1)))</f>
        <v>1</v>
      </c>
      <c r="H682" s="22" t="str">
        <f>IF(生产方式演算表!J682="","",生产方式演算表!J682)</f>
        <v>钢铁</v>
      </c>
      <c r="I682" s="22">
        <f>IF(生产方式演算表!AQ682="","",IF(LEN(生产方式演算表!AQ682)=1,生产方式演算表!AQ682,ROUND(生产方式演算表!AQ682,-1)))</f>
        <v>3</v>
      </c>
      <c r="J682" s="24" t="str">
        <f>IF(生产方式演算表!AR682=0,"","运力")</f>
        <v>运力</v>
      </c>
      <c r="K682" s="24">
        <f>IF(J682="","",IF(LEN(生产方式演算表!AR682)=1,生产方式演算表!AR682,ROUND(生产方式演算表!AR682,-1)))</f>
        <v>1</v>
      </c>
      <c r="L682" s="3" t="str">
        <f>IF(生产方式演算表!O682="","",生产方式演算表!O682)</f>
        <v>劳工</v>
      </c>
      <c r="M682" s="3">
        <f>IF(生产方式演算表!AT682="","",ROUND(生产方式演算表!AT682,-1))</f>
        <v>-1090</v>
      </c>
      <c r="N682" s="3" t="str">
        <f>IF(生产方式演算表!Q682="","",生产方式演算表!Q682)</f>
        <v>工程师</v>
      </c>
      <c r="O682" s="3">
        <f>IF(生产方式演算表!AU682="","",ROUND(生产方式演算表!AU682,-1))</f>
        <v>240</v>
      </c>
      <c r="P682" s="3" t="str">
        <f>IF(生产方式演算表!S682="","",生产方式演算表!S682)</f>
        <v/>
      </c>
      <c r="Q682" s="3" t="str">
        <f>IF(生产方式演算表!AV682="","",ROUND(生产方式演算表!AV682,-1))</f>
        <v/>
      </c>
      <c r="R682" s="3" t="str">
        <f>IF(生产方式演算表!V682="","",生产方式演算表!V682)</f>
        <v/>
      </c>
      <c r="S682" s="3" t="str">
        <f>IF(生产方式演算表!AW682="","",IF(LEN(生产方式演算表!AW682)=1,生产方式演算表!AW682,ROUND(生产方式演算表!AW682,-1)))</f>
        <v/>
      </c>
      <c r="T682" s="3" t="str">
        <f>IF(生产方式演算表!X682="","",生产方式演算表!X682)</f>
        <v/>
      </c>
      <c r="U682" s="3" t="str">
        <f>IF(生产方式演算表!AX682="","",IF(LEN(生产方式演算表!AX682)=1,生产方式演算表!AX682,ROUND(生产方式演算表!AX682,-1)))</f>
        <v/>
      </c>
      <c r="V682" s="3">
        <f t="shared" si="40"/>
        <v>360</v>
      </c>
      <c r="W682" s="3">
        <f t="shared" si="41"/>
        <v>-19</v>
      </c>
      <c r="X682" s="3">
        <f t="shared" si="42"/>
        <v>0</v>
      </c>
      <c r="Y682" s="3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1" t="str">
        <f>生产方式演算表!A683</f>
        <v>pmg_煤矿_魔法自动化</v>
      </c>
      <c r="B683" s="18" t="str">
        <f>IF(生产方式演算表!B683="","",生产方式演算表!B683)</f>
        <v>pm_煤矿_人力运输</v>
      </c>
      <c r="C683" s="21">
        <f>生产方式演算表!C683</f>
        <v>1</v>
      </c>
      <c r="D683" s="22" t="str">
        <f>IF(生产方式演算表!F683="","",生产方式演算表!F683)</f>
        <v/>
      </c>
      <c r="E683" s="22" t="str">
        <f>IF(生产方式演算表!AO683="","",IF(LEN(生产方式演算表!AO683)=1,生产方式演算表!AO683,ROUND(生产方式演算表!AO683,-1)))</f>
        <v/>
      </c>
      <c r="F683" s="22" t="str">
        <f>IF(生产方式演算表!H683="","",生产方式演算表!H683)</f>
        <v/>
      </c>
      <c r="G683" s="22" t="str">
        <f>IF(生产方式演算表!AP683="","",IF(LEN(生产方式演算表!AP683)=1,生产方式演算表!AP683,ROUND(生产方式演算表!AP683,-1)))</f>
        <v/>
      </c>
      <c r="H683" s="22" t="str">
        <f>IF(生产方式演算表!J683="","",生产方式演算表!J683)</f>
        <v/>
      </c>
      <c r="I683" s="22" t="str">
        <f>IF(生产方式演算表!AQ683="","",IF(LEN(生产方式演算表!AQ683)=1,生产方式演算表!AQ683,ROUND(生产方式演算表!AQ683,-1)))</f>
        <v/>
      </c>
      <c r="J683" s="24" t="str">
        <f>IF(生产方式演算表!AR683=0,"","运力")</f>
        <v/>
      </c>
      <c r="K683" s="24" t="str">
        <f>IF(J683="","",IF(LEN(生产方式演算表!AR683)=1,生产方式演算表!AR683,ROUND(生产方式演算表!AR683,-1)))</f>
        <v/>
      </c>
      <c r="L683" s="3" t="str">
        <f>IF(生产方式演算表!O683="","",生产方式演算表!O683)</f>
        <v/>
      </c>
      <c r="M683" s="3" t="str">
        <f>IF(生产方式演算表!AT683="","",ROUND(生产方式演算表!AT683,-1))</f>
        <v/>
      </c>
      <c r="N683" s="3" t="str">
        <f>IF(生产方式演算表!Q683="","",生产方式演算表!Q683)</f>
        <v/>
      </c>
      <c r="O683" s="3" t="str">
        <f>IF(生产方式演算表!AU683="","",ROUND(生产方式演算表!AU683,-1))</f>
        <v/>
      </c>
      <c r="P683" s="3" t="str">
        <f>IF(生产方式演算表!S683="","",生产方式演算表!S683)</f>
        <v/>
      </c>
      <c r="Q683" s="3" t="str">
        <f>IF(生产方式演算表!AV683="","",ROUND(生产方式演算表!AV683,-1))</f>
        <v/>
      </c>
      <c r="R683" s="3" t="str">
        <f>IF(生产方式演算表!V683="","",生产方式演算表!V683)</f>
        <v/>
      </c>
      <c r="S683" s="3" t="str">
        <f>IF(生产方式演算表!AW683="","",IF(LEN(生产方式演算表!AW683)=1,生产方式演算表!AW683,ROUND(生产方式演算表!AW683,-1)))</f>
        <v/>
      </c>
      <c r="T683" s="3" t="str">
        <f>IF(生产方式演算表!X683="","",生产方式演算表!X683)</f>
        <v/>
      </c>
      <c r="U683" s="3" t="str">
        <f>IF(生产方式演算表!AX683="","",IF(LEN(生产方式演算表!AX683)=1,生产方式演算表!AX683,ROUND(生产方式演算表!AX683,-1)))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1" t="str">
        <f>生产方式演算表!A684</f>
        <v>pmg_煤矿_魔法自动化</v>
      </c>
      <c r="B684" s="18" t="str">
        <f>IF(生产方式演算表!B684="","",生产方式演算表!B684)</f>
        <v/>
      </c>
      <c r="C684" s="21">
        <f>生产方式演算表!C684</f>
        <v>2</v>
      </c>
      <c r="D684" s="22" t="str">
        <f>IF(生产方式演算表!F684="","",生产方式演算表!F684)</f>
        <v/>
      </c>
      <c r="E684" s="22" t="str">
        <f>IF(生产方式演算表!AO684="","",IF(LEN(生产方式演算表!AO684)=1,生产方式演算表!AO684,ROUND(生产方式演算表!AO684,-1)))</f>
        <v/>
      </c>
      <c r="F684" s="22" t="str">
        <f>IF(生产方式演算表!H684="","",生产方式演算表!H684)</f>
        <v/>
      </c>
      <c r="G684" s="22" t="str">
        <f>IF(生产方式演算表!AP684="","",IF(LEN(生产方式演算表!AP684)=1,生产方式演算表!AP684,ROUND(生产方式演算表!AP684,-1)))</f>
        <v/>
      </c>
      <c r="H684" s="22" t="str">
        <f>IF(生产方式演算表!J684="","",生产方式演算表!J684)</f>
        <v/>
      </c>
      <c r="I684" s="22" t="str">
        <f>IF(生产方式演算表!AQ684="","",IF(LEN(生产方式演算表!AQ684)=1,生产方式演算表!AQ684,ROUND(生产方式演算表!AQ684,-1)))</f>
        <v/>
      </c>
      <c r="J684" s="24" t="str">
        <f>IF(生产方式演算表!AR684=0,"","运力")</f>
        <v/>
      </c>
      <c r="K684" s="24" t="str">
        <f>IF(J684="","",IF(LEN(生产方式演算表!AR684)=1,生产方式演算表!AR684,ROUND(生产方式演算表!AR684,-1)))</f>
        <v/>
      </c>
      <c r="L684" s="3" t="str">
        <f>IF(生产方式演算表!O684="","",生产方式演算表!O684)</f>
        <v/>
      </c>
      <c r="M684" s="3" t="str">
        <f>IF(生产方式演算表!AT684="","",ROUND(生产方式演算表!AT684,-1))</f>
        <v/>
      </c>
      <c r="N684" s="3" t="str">
        <f>IF(生产方式演算表!Q684="","",生产方式演算表!Q684)</f>
        <v/>
      </c>
      <c r="O684" s="3" t="str">
        <f>IF(生产方式演算表!AU684="","",ROUND(生产方式演算表!AU684,-1))</f>
        <v/>
      </c>
      <c r="P684" s="3" t="str">
        <f>IF(生产方式演算表!S684="","",生产方式演算表!S684)</f>
        <v/>
      </c>
      <c r="Q684" s="3" t="str">
        <f>IF(生产方式演算表!AV684="","",ROUND(生产方式演算表!AV684,-1))</f>
        <v/>
      </c>
      <c r="R684" s="3" t="str">
        <f>IF(生产方式演算表!V684="","",生产方式演算表!V684)</f>
        <v/>
      </c>
      <c r="S684" s="3" t="str">
        <f>IF(生产方式演算表!AW684="","",IF(LEN(生产方式演算表!AW684)=1,生产方式演算表!AW684,ROUND(生产方式演算表!AW684,-1)))</f>
        <v/>
      </c>
      <c r="T684" s="3" t="str">
        <f>IF(生产方式演算表!X684="","",生产方式演算表!X684)</f>
        <v/>
      </c>
      <c r="U684" s="3" t="str">
        <f>IF(生产方式演算表!AX684="","",IF(LEN(生产方式演算表!AX684)=1,生产方式演算表!AX684,ROUND(生产方式演算表!AX684,-1)))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1" t="str">
        <f>生产方式演算表!A685</f>
        <v>pmg_煤矿_魔法自动化</v>
      </c>
      <c r="B685" s="18" t="str">
        <f>IF(生产方式演算表!B685="","",生产方式演算表!B685)</f>
        <v/>
      </c>
      <c r="C685" s="21">
        <f>生产方式演算表!C685</f>
        <v>3</v>
      </c>
      <c r="D685" s="22" t="str">
        <f>IF(生产方式演算表!F685="","",生产方式演算表!F685)</f>
        <v/>
      </c>
      <c r="E685" s="22" t="str">
        <f>IF(生产方式演算表!AO685="","",IF(LEN(生产方式演算表!AO685)=1,生产方式演算表!AO685,ROUND(生产方式演算表!AO685,-1)))</f>
        <v/>
      </c>
      <c r="F685" s="22" t="str">
        <f>IF(生产方式演算表!H685="","",生产方式演算表!H685)</f>
        <v/>
      </c>
      <c r="G685" s="22" t="str">
        <f>IF(生产方式演算表!AP685="","",IF(LEN(生产方式演算表!AP685)=1,生产方式演算表!AP685,ROUND(生产方式演算表!AP685,-1)))</f>
        <v/>
      </c>
      <c r="H685" s="22" t="str">
        <f>IF(生产方式演算表!J685="","",生产方式演算表!J685)</f>
        <v/>
      </c>
      <c r="I685" s="22" t="str">
        <f>IF(生产方式演算表!AQ685="","",IF(LEN(生产方式演算表!AQ685)=1,生产方式演算表!AQ685,ROUND(生产方式演算表!AQ685,-1)))</f>
        <v/>
      </c>
      <c r="J685" s="24" t="str">
        <f>IF(生产方式演算表!AR685=0,"","运力")</f>
        <v/>
      </c>
      <c r="K685" s="24" t="str">
        <f>IF(J685="","",IF(LEN(生产方式演算表!AR685)=1,生产方式演算表!AR685,ROUND(生产方式演算表!AR685,-1)))</f>
        <v/>
      </c>
      <c r="L685" s="3" t="str">
        <f>IF(生产方式演算表!O685="","",生产方式演算表!O685)</f>
        <v/>
      </c>
      <c r="M685" s="3" t="str">
        <f>IF(生产方式演算表!AT685="","",ROUND(生产方式演算表!AT685,-1))</f>
        <v/>
      </c>
      <c r="N685" s="3" t="str">
        <f>IF(生产方式演算表!Q685="","",生产方式演算表!Q685)</f>
        <v/>
      </c>
      <c r="O685" s="3" t="str">
        <f>IF(生产方式演算表!AU685="","",ROUND(生产方式演算表!AU685,-1))</f>
        <v/>
      </c>
      <c r="P685" s="3" t="str">
        <f>IF(生产方式演算表!S685="","",生产方式演算表!S685)</f>
        <v/>
      </c>
      <c r="Q685" s="3" t="str">
        <f>IF(生产方式演算表!AV685="","",ROUND(生产方式演算表!AV685,-1))</f>
        <v/>
      </c>
      <c r="R685" s="3" t="str">
        <f>IF(生产方式演算表!V685="","",生产方式演算表!V685)</f>
        <v/>
      </c>
      <c r="S685" s="3" t="str">
        <f>IF(生产方式演算表!AW685="","",IF(LEN(生产方式演算表!AW685)=1,生产方式演算表!AW685,ROUND(生产方式演算表!AW685,-1)))</f>
        <v/>
      </c>
      <c r="T685" s="3" t="str">
        <f>IF(生产方式演算表!X685="","",生产方式演算表!X685)</f>
        <v/>
      </c>
      <c r="U685" s="3" t="str">
        <f>IF(生产方式演算表!AX685="","",IF(LEN(生产方式演算表!AX685)=1,生产方式演算表!AX685,ROUND(生产方式演算表!AX685,-1)))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customHeight="1" x14ac:dyDescent="0.4">
      <c r="A686" s="21" t="str">
        <f>生产方式演算表!A686</f>
        <v>pmg_煤矿_魔法自动化</v>
      </c>
      <c r="B686" s="18" t="str">
        <f>IF(生产方式演算表!B686="","",生产方式演算表!B686)</f>
        <v>pm_煤矿_遥控魔偶采矿</v>
      </c>
      <c r="C686" s="21">
        <f>生产方式演算表!C686</f>
        <v>4</v>
      </c>
      <c r="D686" s="22" t="str">
        <f>IF(生产方式演算表!F686="","",生产方式演算表!F686)</f>
        <v>泽洛</v>
      </c>
      <c r="E686" s="22">
        <f>IF(生产方式演算表!AO686="","",IF(LEN(生产方式演算表!AO686)=1,生产方式演算表!AO686,ROUND(生产方式演算表!AO686,-1)))</f>
        <v>8</v>
      </c>
      <c r="F686" s="22" t="str">
        <f>IF(生产方式演算表!H686="","",生产方式演算表!H686)</f>
        <v>魔偶</v>
      </c>
      <c r="G686" s="22">
        <f>IF(生产方式演算表!AP686="","",IF(LEN(生产方式演算表!AP686)=1,生产方式演算表!AP686,ROUND(生产方式演算表!AP686,-1)))</f>
        <v>2</v>
      </c>
      <c r="H686" s="22" t="str">
        <f>IF(生产方式演算表!J686="","",生产方式演算表!J686)</f>
        <v/>
      </c>
      <c r="I686" s="22" t="str">
        <f>IF(生产方式演算表!AQ686="","",IF(LEN(生产方式演算表!AQ686)=1,生产方式演算表!AQ686,ROUND(生产方式演算表!AQ686,-1)))</f>
        <v/>
      </c>
      <c r="J686" s="24" t="str">
        <f>IF(生产方式演算表!AR686=0,"","运力")</f>
        <v>运力</v>
      </c>
      <c r="K686" s="24">
        <f>IF(J686="","",IF(LEN(生产方式演算表!AR686)=1,生产方式演算表!AR686,ROUND(生产方式演算表!AR686,-1)))</f>
        <v>2</v>
      </c>
      <c r="L686" s="3" t="str">
        <f>IF(生产方式演算表!O686="","",生产方式演算表!O686)</f>
        <v>劳工</v>
      </c>
      <c r="M686" s="3">
        <f>IF(生产方式演算表!AT686="","",ROUND(生产方式演算表!AT686,-1))</f>
        <v>-870</v>
      </c>
      <c r="N686" s="3" t="str">
        <f>IF(生产方式演算表!Q686="","",生产方式演算表!Q686)</f>
        <v>法士</v>
      </c>
      <c r="O686" s="3">
        <f>IF(生产方式演算表!AU686="","",ROUND(生产方式演算表!AU686,-1))</f>
        <v>290</v>
      </c>
      <c r="P686" s="3" t="str">
        <f>IF(生产方式演算表!S686="","",生产方式演算表!S686)</f>
        <v/>
      </c>
      <c r="Q686" s="3" t="str">
        <f>IF(生产方式演算表!AV686="","",ROUND(生产方式演算表!AV686,-1))</f>
        <v/>
      </c>
      <c r="R686" s="3" t="str">
        <f>IF(生产方式演算表!V686="","",生产方式演算表!V686)</f>
        <v/>
      </c>
      <c r="S686" s="3" t="str">
        <f>IF(生产方式演算表!AW686="","",IF(LEN(生产方式演算表!AW686)=1,生产方式演算表!AW686,ROUND(生产方式演算表!AW686,-1)))</f>
        <v/>
      </c>
      <c r="T686" s="3" t="str">
        <f>IF(生产方式演算表!X686="","",生产方式演算表!X686)</f>
        <v/>
      </c>
      <c r="U686" s="3" t="str">
        <f>IF(生产方式演算表!AX686="","",IF(LEN(生产方式演算表!AX686)=1,生产方式演算表!AX686,ROUND(生产方式演算表!AX686,-1)))</f>
        <v/>
      </c>
      <c r="V686" s="3">
        <f t="shared" si="40"/>
        <v>460</v>
      </c>
      <c r="W686" s="3">
        <f t="shared" si="41"/>
        <v>-13</v>
      </c>
      <c r="X686" s="3">
        <f t="shared" si="42"/>
        <v>0</v>
      </c>
      <c r="Y686" s="3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customHeight="1" x14ac:dyDescent="0.4">
      <c r="A687" s="21" t="str">
        <f>生产方式演算表!A687</f>
        <v>pmg_煤矿_魔法自动化</v>
      </c>
      <c r="B687" s="18" t="str">
        <f>IF(生产方式演算表!B687="","",生产方式演算表!B687)</f>
        <v>pm_煤矿_自动魔偶采矿</v>
      </c>
      <c r="C687" s="21">
        <f>生产方式演算表!C687</f>
        <v>5</v>
      </c>
      <c r="D687" s="22" t="str">
        <f>IF(生产方式演算表!F687="","",生产方式演算表!F687)</f>
        <v>灵能水晶</v>
      </c>
      <c r="E687" s="22">
        <f>IF(生产方式演算表!AO687="","",IF(LEN(生产方式演算表!AO687)=1,生产方式演算表!AO687,ROUND(生产方式演算表!AO687,-1)))</f>
        <v>7</v>
      </c>
      <c r="F687" s="22" t="str">
        <f>IF(生产方式演算表!H687="","",生产方式演算表!H687)</f>
        <v>魔偶</v>
      </c>
      <c r="G687" s="22">
        <f>IF(生产方式演算表!AP687="","",IF(LEN(生产方式演算表!AP687)=1,生产方式演算表!AP687,ROUND(生产方式演算表!AP687,-1)))</f>
        <v>3</v>
      </c>
      <c r="H687" s="22" t="str">
        <f>IF(生产方式演算表!J687="","",生产方式演算表!J687)</f>
        <v/>
      </c>
      <c r="I687" s="22" t="str">
        <f>IF(生产方式演算表!AQ687="","",IF(LEN(生产方式演算表!AQ687)=1,生产方式演算表!AQ687,ROUND(生产方式演算表!AQ687,-1)))</f>
        <v/>
      </c>
      <c r="J687" s="24" t="str">
        <f>IF(生产方式演算表!AR687=0,"","运力")</f>
        <v>运力</v>
      </c>
      <c r="K687" s="24">
        <f>IF(J687="","",IF(LEN(生产方式演算表!AR687)=1,生产方式演算表!AR687,ROUND(生产方式演算表!AR687,-1)))</f>
        <v>2</v>
      </c>
      <c r="L687" s="3" t="str">
        <f>IF(生产方式演算表!O687="","",生产方式演算表!O687)</f>
        <v>劳工</v>
      </c>
      <c r="M687" s="3">
        <f>IF(生产方式演算表!AT687="","",ROUND(生产方式演算表!AT687,-1))</f>
        <v>-1630</v>
      </c>
      <c r="N687" s="3" t="str">
        <f>IF(生产方式演算表!Q687="","",生产方式演算表!Q687)</f>
        <v>法士</v>
      </c>
      <c r="O687" s="3">
        <f>IF(生产方式演算表!AU687="","",ROUND(生产方式演算表!AU687,-1))</f>
        <v>270</v>
      </c>
      <c r="P687" s="3" t="str">
        <f>IF(生产方式演算表!S687="","",生产方式演算表!S687)</f>
        <v/>
      </c>
      <c r="Q687" s="3" t="str">
        <f>IF(生产方式演算表!AV687="","",ROUND(生产方式演算表!AV687,-1))</f>
        <v/>
      </c>
      <c r="R687" s="3" t="str">
        <f>IF(生产方式演算表!V687="","",生产方式演算表!V687)</f>
        <v/>
      </c>
      <c r="S687" s="3" t="str">
        <f>IF(生产方式演算表!AW687="","",IF(LEN(生产方式演算表!AW687)=1,生产方式演算表!AW687,ROUND(生产方式演算表!AW687,-1)))</f>
        <v/>
      </c>
      <c r="T687" s="3" t="str">
        <f>IF(生产方式演算表!X687="","",生产方式演算表!X687)</f>
        <v/>
      </c>
      <c r="U687" s="3" t="str">
        <f>IF(生产方式演算表!AX687="","",IF(LEN(生产方式演算表!AX687)=1,生产方式演算表!AX687,ROUND(生产方式演算表!AX687,-1)))</f>
        <v/>
      </c>
      <c r="V687" s="3">
        <f t="shared" si="40"/>
        <v>570</v>
      </c>
      <c r="W687" s="3">
        <f t="shared" si="41"/>
        <v>-30</v>
      </c>
      <c r="X687" s="3">
        <f t="shared" si="42"/>
        <v>0</v>
      </c>
      <c r="Y687" s="3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customHeight="1" x14ac:dyDescent="0.4">
      <c r="A688" s="21" t="str">
        <f>生产方式演算表!A688</f>
        <v>pmg_煤矿_所有制</v>
      </c>
      <c r="B688" s="18" t="str">
        <f>IF(生产方式演算表!B688="","",生产方式演算表!B688)</f>
        <v>pm_矿_商人行会</v>
      </c>
      <c r="C688" s="21">
        <f>生产方式演算表!C688</f>
        <v>1</v>
      </c>
      <c r="D688" s="22" t="str">
        <f>IF(生产方式演算表!F688="","",生产方式演算表!F688)</f>
        <v/>
      </c>
      <c r="E688" s="22" t="str">
        <f>IF(生产方式演算表!AO688="","",IF(LEN(生产方式演算表!AO688)=1,生产方式演算表!AO688,ROUND(生产方式演算表!AO688,-1)))</f>
        <v/>
      </c>
      <c r="F688" s="22" t="str">
        <f>IF(生产方式演算表!H688="","",生产方式演算表!H688)</f>
        <v/>
      </c>
      <c r="G688" s="22" t="str">
        <f>IF(生产方式演算表!AP688="","",IF(LEN(生产方式演算表!AP688)=1,生产方式演算表!AP688,ROUND(生产方式演算表!AP688,-1)))</f>
        <v/>
      </c>
      <c r="H688" s="22" t="str">
        <f>IF(生产方式演算表!J688="","",生产方式演算表!J688)</f>
        <v/>
      </c>
      <c r="I688" s="22" t="str">
        <f>IF(生产方式演算表!AQ688="","",IF(LEN(生产方式演算表!AQ688)=1,生产方式演算表!AQ688,ROUND(生产方式演算表!AQ688,-1)))</f>
        <v/>
      </c>
      <c r="J688" s="24" t="str">
        <f>IF(生产方式演算表!AR688=0,"","运力")</f>
        <v/>
      </c>
      <c r="K688" s="24" t="str">
        <f>IF(J688="","",IF(LEN(生产方式演算表!AR688)=1,生产方式演算表!AR688,ROUND(生产方式演算表!AR688,-1)))</f>
        <v/>
      </c>
      <c r="L688" s="3" t="str">
        <f>IF(生产方式演算表!O688="","",生产方式演算表!O688)</f>
        <v>职员</v>
      </c>
      <c r="M688" s="3">
        <f>IF(生产方式演算表!AT688="","",ROUND(生产方式演算表!AT688,-1))</f>
        <v>420</v>
      </c>
      <c r="N688" s="3" t="str">
        <f>IF(生产方式演算表!Q688="","",生产方式演算表!Q688)</f>
        <v>贵族</v>
      </c>
      <c r="O688" s="3">
        <f>IF(生产方式演算表!AU688="","",ROUND(生产方式演算表!AU688,-1))</f>
        <v>50</v>
      </c>
      <c r="P688" s="3" t="str">
        <f>IF(生产方式演算表!S688="","",生产方式演算表!S688)</f>
        <v/>
      </c>
      <c r="Q688" s="3" t="str">
        <f>IF(生产方式演算表!AV688="","",ROUND(生产方式演算表!AV688,-1))</f>
        <v/>
      </c>
      <c r="R688" s="3" t="str">
        <f>IF(生产方式演算表!V688="","",生产方式演算表!V688)</f>
        <v/>
      </c>
      <c r="S688" s="3" t="str">
        <f>IF(生产方式演算表!AW688="","",IF(LEN(生产方式演算表!AW688)=1,生产方式演算表!AW688,ROUND(生产方式演算表!AW688,-1)))</f>
        <v/>
      </c>
      <c r="T688" s="3" t="str">
        <f>IF(生产方式演算表!X688="","",生产方式演算表!X688)</f>
        <v/>
      </c>
      <c r="U688" s="3" t="str">
        <f>IF(生产方式演算表!AX688="","",IF(LEN(生产方式演算表!AX688)=1,生产方式演算表!AX688,ROUND(生产方式演算表!AX688,-1)))</f>
        <v/>
      </c>
      <c r="V688" s="3">
        <f t="shared" si="40"/>
        <v>0</v>
      </c>
      <c r="W688" s="3">
        <f t="shared" si="41"/>
        <v>21</v>
      </c>
      <c r="X688" s="3">
        <f t="shared" si="42"/>
        <v>0</v>
      </c>
      <c r="Y688" s="3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customHeight="1" x14ac:dyDescent="0.4">
      <c r="A689" s="21" t="str">
        <f>生产方式演算表!A689</f>
        <v>pmg_煤矿_所有制</v>
      </c>
      <c r="B689" s="18" t="str">
        <f>IF(生产方式演算表!B689="","",生产方式演算表!B689)</f>
        <v>pm_矿_教会所有</v>
      </c>
      <c r="C689" s="21">
        <f>生产方式演算表!C689</f>
        <v>2</v>
      </c>
      <c r="D689" s="22" t="str">
        <f>IF(生产方式演算表!F689="","",生产方式演算表!F689)</f>
        <v/>
      </c>
      <c r="E689" s="22" t="str">
        <f>IF(生产方式演算表!AO689="","",IF(LEN(生产方式演算表!AO689)=1,生产方式演算表!AO689,ROUND(生产方式演算表!AO689,-1)))</f>
        <v/>
      </c>
      <c r="F689" s="22" t="str">
        <f>IF(生产方式演算表!H689="","",生产方式演算表!H689)</f>
        <v/>
      </c>
      <c r="G689" s="22" t="str">
        <f>IF(生产方式演算表!AP689="","",IF(LEN(生产方式演算表!AP689)=1,生产方式演算表!AP689,ROUND(生产方式演算表!AP689,-1)))</f>
        <v/>
      </c>
      <c r="H689" s="22" t="str">
        <f>IF(生产方式演算表!J689="","",生产方式演算表!J689)</f>
        <v/>
      </c>
      <c r="I689" s="22" t="str">
        <f>IF(生产方式演算表!AQ689="","",IF(LEN(生产方式演算表!AQ689)=1,生产方式演算表!AQ689,ROUND(生产方式演算表!AQ689,-1)))</f>
        <v/>
      </c>
      <c r="J689" s="24" t="str">
        <f>IF(生产方式演算表!AR689=0,"","运力")</f>
        <v/>
      </c>
      <c r="K689" s="24" t="str">
        <f>IF(J689="","",IF(LEN(生产方式演算表!AR689)=1,生产方式演算表!AR689,ROUND(生产方式演算表!AR689,-1)))</f>
        <v/>
      </c>
      <c r="L689" s="3" t="str">
        <f>IF(生产方式演算表!O689="","",生产方式演算表!O689)</f>
        <v>教士</v>
      </c>
      <c r="M689" s="3">
        <f>IF(生产方式演算表!AT689="","",ROUND(生产方式演算表!AT689,-1))</f>
        <v>530</v>
      </c>
      <c r="N689" s="3" t="str">
        <f>IF(生产方式演算表!Q689="","",生产方式演算表!Q689)</f>
        <v/>
      </c>
      <c r="O689" s="3" t="str">
        <f>IF(生产方式演算表!AU689="","",ROUND(生产方式演算表!AU689,-1))</f>
        <v/>
      </c>
      <c r="P689" s="3" t="str">
        <f>IF(生产方式演算表!S689="","",生产方式演算表!S689)</f>
        <v/>
      </c>
      <c r="Q689" s="3" t="str">
        <f>IF(生产方式演算表!AV689="","",ROUND(生产方式演算表!AV689,-1))</f>
        <v/>
      </c>
      <c r="R689" s="3" t="str">
        <f>IF(生产方式演算表!V689="","",生产方式演算表!V689)</f>
        <v/>
      </c>
      <c r="S689" s="3" t="str">
        <f>IF(生产方式演算表!AW689="","",IF(LEN(生产方式演算表!AW689)=1,生产方式演算表!AW689,ROUND(生产方式演算表!AW689,-1)))</f>
        <v/>
      </c>
      <c r="T689" s="3" t="str">
        <f>IF(生产方式演算表!X689="","",生产方式演算表!X689)</f>
        <v/>
      </c>
      <c r="U689" s="3" t="str">
        <f>IF(生产方式演算表!AX689="","",IF(LEN(生产方式演算表!AX689)=1,生产方式演算表!AX689,ROUND(生产方式演算表!AX689,-1)))</f>
        <v/>
      </c>
      <c r="V689" s="3">
        <f t="shared" si="40"/>
        <v>0</v>
      </c>
      <c r="W689" s="3">
        <f t="shared" si="41"/>
        <v>35</v>
      </c>
      <c r="X689" s="3">
        <f t="shared" si="42"/>
        <v>0</v>
      </c>
      <c r="Y689" s="3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customHeight="1" x14ac:dyDescent="0.4">
      <c r="A690" s="21" t="str">
        <f>生产方式演算表!A690</f>
        <v>pmg_煤矿_所有制</v>
      </c>
      <c r="B690" s="18" t="str">
        <f>IF(生产方式演算表!B690="","",生产方式演算表!B690)</f>
        <v>pm_矿_私人运营</v>
      </c>
      <c r="C690" s="21">
        <f>生产方式演算表!C690</f>
        <v>3</v>
      </c>
      <c r="D690" s="22" t="str">
        <f>IF(生产方式演算表!F690="","",生产方式演算表!F690)</f>
        <v/>
      </c>
      <c r="E690" s="22" t="str">
        <f>IF(生产方式演算表!AO690="","",IF(LEN(生产方式演算表!AO690)=1,生产方式演算表!AO690,ROUND(生产方式演算表!AO690,-1)))</f>
        <v/>
      </c>
      <c r="F690" s="22" t="str">
        <f>IF(生产方式演算表!H690="","",生产方式演算表!H690)</f>
        <v/>
      </c>
      <c r="G690" s="22" t="str">
        <f>IF(生产方式演算表!AP690="","",IF(LEN(生产方式演算表!AP690)=1,生产方式演算表!AP690,ROUND(生产方式演算表!AP690,-1)))</f>
        <v/>
      </c>
      <c r="H690" s="22" t="str">
        <f>IF(生产方式演算表!J690="","",生产方式演算表!J690)</f>
        <v/>
      </c>
      <c r="I690" s="22" t="str">
        <f>IF(生产方式演算表!AQ690="","",IF(LEN(生产方式演算表!AQ690)=1,生产方式演算表!AQ690,ROUND(生产方式演算表!AQ690,-1)))</f>
        <v/>
      </c>
      <c r="J690" s="24" t="str">
        <f>IF(生产方式演算表!AR690=0,"","运力")</f>
        <v/>
      </c>
      <c r="K690" s="24" t="str">
        <f>IF(J690="","",IF(LEN(生产方式演算表!AR690)=1,生产方式演算表!AR690,ROUND(生产方式演算表!AR690,-1)))</f>
        <v/>
      </c>
      <c r="L690" s="3" t="str">
        <f>IF(生产方式演算表!O690="","",生产方式演算表!O690)</f>
        <v>资本家</v>
      </c>
      <c r="M690" s="3">
        <f>IF(生产方式演算表!AT690="","",ROUND(生产方式演算表!AT690,-1))</f>
        <v>140</v>
      </c>
      <c r="N690" s="3" t="str">
        <f>IF(生产方式演算表!Q690="","",生产方式演算表!Q690)</f>
        <v>职员</v>
      </c>
      <c r="O690" s="3">
        <f>IF(生产方式演算表!AU690="","",ROUND(生产方式演算表!AU690,-1))</f>
        <v>370</v>
      </c>
      <c r="P690" s="3" t="str">
        <f>IF(生产方式演算表!S690="","",生产方式演算表!S690)</f>
        <v/>
      </c>
      <c r="Q690" s="3" t="str">
        <f>IF(生产方式演算表!AV690="","",ROUND(生产方式演算表!AV690,-1))</f>
        <v/>
      </c>
      <c r="R690" s="3" t="str">
        <f>IF(生产方式演算表!V690="","",生产方式演算表!V690)</f>
        <v/>
      </c>
      <c r="S690" s="3" t="str">
        <f>IF(生产方式演算表!AW690="","",IF(LEN(生产方式演算表!AW690)=1,生产方式演算表!AW690,ROUND(生产方式演算表!AW690,-1)))</f>
        <v/>
      </c>
      <c r="T690" s="3" t="str">
        <f>IF(生产方式演算表!X690="","",生产方式演算表!X690)</f>
        <v/>
      </c>
      <c r="U690" s="3" t="str">
        <f>IF(生产方式演算表!AX690="","",IF(LEN(生产方式演算表!AX690)=1,生产方式演算表!AX690,ROUND(生产方式演算表!AX690,-1)))</f>
        <v/>
      </c>
      <c r="V690" s="3">
        <f t="shared" si="40"/>
        <v>0</v>
      </c>
      <c r="W690" s="3">
        <f t="shared" si="41"/>
        <v>203</v>
      </c>
      <c r="X690" s="3">
        <f t="shared" si="42"/>
        <v>0</v>
      </c>
      <c r="Y690" s="3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customHeight="1" x14ac:dyDescent="0.4">
      <c r="A691" s="21" t="str">
        <f>生产方式演算表!A691</f>
        <v>pmg_煤矿_所有制</v>
      </c>
      <c r="B691" s="18" t="str">
        <f>IF(生产方式演算表!B691="","",生产方式演算表!B691)</f>
        <v>pm_矿_公开交易</v>
      </c>
      <c r="C691" s="21">
        <f>生产方式演算表!C691</f>
        <v>4</v>
      </c>
      <c r="D691" s="22" t="str">
        <f>IF(生产方式演算表!F691="","",生产方式演算表!F691)</f>
        <v/>
      </c>
      <c r="E691" s="22" t="str">
        <f>IF(生产方式演算表!AO691="","",IF(LEN(生产方式演算表!AO691)=1,生产方式演算表!AO691,ROUND(生产方式演算表!AO691,-1)))</f>
        <v/>
      </c>
      <c r="F691" s="22" t="str">
        <f>IF(生产方式演算表!H691="","",生产方式演算表!H691)</f>
        <v/>
      </c>
      <c r="G691" s="22" t="str">
        <f>IF(生产方式演算表!AP691="","",IF(LEN(生产方式演算表!AP691)=1,生产方式演算表!AP691,ROUND(生产方式演算表!AP691,-1)))</f>
        <v/>
      </c>
      <c r="H691" s="22" t="str">
        <f>IF(生产方式演算表!J691="","",生产方式演算表!J691)</f>
        <v/>
      </c>
      <c r="I691" s="22" t="str">
        <f>IF(生产方式演算表!AQ691="","",IF(LEN(生产方式演算表!AQ691)=1,生产方式演算表!AQ691,ROUND(生产方式演算表!AQ691,-1)))</f>
        <v/>
      </c>
      <c r="J691" s="24" t="str">
        <f>IF(生产方式演算表!AR691=0,"","运力")</f>
        <v/>
      </c>
      <c r="K691" s="24" t="str">
        <f>IF(J691="","",IF(LEN(生产方式演算表!AR691)=1,生产方式演算表!AR691,ROUND(生产方式演算表!AR691,-1)))</f>
        <v/>
      </c>
      <c r="L691" s="3" t="str">
        <f>IF(生产方式演算表!O691="","",生产方式演算表!O691)</f>
        <v>资本家</v>
      </c>
      <c r="M691" s="3">
        <f>IF(生产方式演算表!AT691="","",ROUND(生产方式演算表!AT691,-1))</f>
        <v>70</v>
      </c>
      <c r="N691" s="3" t="str">
        <f>IF(生产方式演算表!Q691="","",生产方式演算表!Q691)</f>
        <v>职员</v>
      </c>
      <c r="O691" s="3">
        <f>IF(生产方式演算表!AU691="","",ROUND(生产方式演算表!AU691,-1))</f>
        <v>180</v>
      </c>
      <c r="P691" s="3" t="str">
        <f>IF(生产方式演算表!S691="","",生产方式演算表!S691)</f>
        <v/>
      </c>
      <c r="Q691" s="3" t="str">
        <f>IF(生产方式演算表!AV691="","",ROUND(生产方式演算表!AV691,-1))</f>
        <v/>
      </c>
      <c r="R691" s="3" t="str">
        <f>IF(生产方式演算表!V691="","",生产方式演算表!V691)</f>
        <v/>
      </c>
      <c r="S691" s="3" t="str">
        <f>IF(生产方式演算表!AW691="","",IF(LEN(生产方式演算表!AW691)=1,生产方式演算表!AW691,ROUND(生产方式演算表!AW691,-1)))</f>
        <v/>
      </c>
      <c r="T691" s="3" t="str">
        <f>IF(生产方式演算表!X691="","",生产方式演算表!X691)</f>
        <v/>
      </c>
      <c r="U691" s="3" t="str">
        <f>IF(生产方式演算表!AX691="","",IF(LEN(生产方式演算表!AX691)=1,生产方式演算表!AX691,ROUND(生产方式演算表!AX691,-1)))</f>
        <v/>
      </c>
      <c r="V691" s="3">
        <f t="shared" si="40"/>
        <v>0</v>
      </c>
      <c r="W691" s="3">
        <f t="shared" si="41"/>
        <v>100</v>
      </c>
      <c r="X691" s="3">
        <f t="shared" si="42"/>
        <v>0</v>
      </c>
      <c r="Y691" s="3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customHeight="1" x14ac:dyDescent="0.4">
      <c r="A692" s="21" t="str">
        <f>生产方式演算表!A692</f>
        <v>pmg_煤矿_所有制</v>
      </c>
      <c r="B692" s="18" t="str">
        <f>IF(生产方式演算表!B692="","",生产方式演算表!B692)</f>
        <v>pm_矿_政府运营</v>
      </c>
      <c r="C692" s="21">
        <f>生产方式演算表!C692</f>
        <v>5</v>
      </c>
      <c r="D692" s="22" t="str">
        <f>IF(生产方式演算表!F692="","",生产方式演算表!F692)</f>
        <v/>
      </c>
      <c r="E692" s="22" t="str">
        <f>IF(生产方式演算表!AO692="","",IF(LEN(生产方式演算表!AO692)=1,生产方式演算表!AO692,ROUND(生产方式演算表!AO692,-1)))</f>
        <v/>
      </c>
      <c r="F692" s="22" t="str">
        <f>IF(生产方式演算表!H692="","",生产方式演算表!H692)</f>
        <v/>
      </c>
      <c r="G692" s="22" t="str">
        <f>IF(生产方式演算表!AP692="","",IF(LEN(生产方式演算表!AP692)=1,生产方式演算表!AP692,ROUND(生产方式演算表!AP692,-1)))</f>
        <v/>
      </c>
      <c r="H692" s="22" t="str">
        <f>IF(生产方式演算表!J692="","",生产方式演算表!J692)</f>
        <v/>
      </c>
      <c r="I692" s="22" t="str">
        <f>IF(生产方式演算表!AQ692="","",IF(LEN(生产方式演算表!AQ692)=1,生产方式演算表!AQ692,ROUND(生产方式演算表!AQ692,-1)))</f>
        <v/>
      </c>
      <c r="J692" s="24" t="str">
        <f>IF(生产方式演算表!AR692=0,"","运力")</f>
        <v/>
      </c>
      <c r="K692" s="24" t="str">
        <f>IF(J692="","",IF(LEN(生产方式演算表!AR692)=1,生产方式演算表!AR692,ROUND(生产方式演算表!AR692,-1)))</f>
        <v/>
      </c>
      <c r="L692" s="3" t="str">
        <f>IF(生产方式演算表!O692="","",生产方式演算表!O692)</f>
        <v>官僚</v>
      </c>
      <c r="M692" s="3">
        <f>IF(生产方式演算表!AT692="","",ROUND(生产方式演算表!AT692,-1))</f>
        <v>600</v>
      </c>
      <c r="N692" s="3" t="str">
        <f>IF(生产方式演算表!Q692="","",生产方式演算表!Q692)</f>
        <v/>
      </c>
      <c r="O692" s="3" t="str">
        <f>IF(生产方式演算表!AU692="","",ROUND(生产方式演算表!AU692,-1))</f>
        <v/>
      </c>
      <c r="P692" s="3" t="str">
        <f>IF(生产方式演算表!S692="","",生产方式演算表!S692)</f>
        <v/>
      </c>
      <c r="Q692" s="3" t="str">
        <f>IF(生产方式演算表!AV692="","",ROUND(生产方式演算表!AV692,-1))</f>
        <v/>
      </c>
      <c r="R692" s="3" t="str">
        <f>IF(生产方式演算表!V692="","",生产方式演算表!V692)</f>
        <v/>
      </c>
      <c r="S692" s="3" t="str">
        <f>IF(生产方式演算表!AW692="","",IF(LEN(生产方式演算表!AW692)=1,生产方式演算表!AW692,ROUND(生产方式演算表!AW692,-1)))</f>
        <v/>
      </c>
      <c r="T692" s="3" t="str">
        <f>IF(生产方式演算表!X692="","",生产方式演算表!X692)</f>
        <v/>
      </c>
      <c r="U692" s="3" t="str">
        <f>IF(生产方式演算表!AX692="","",IF(LEN(生产方式演算表!AX692)=1,生产方式演算表!AX692,ROUND(生产方式演算表!AX692,-1)))</f>
        <v/>
      </c>
      <c r="V692" s="3">
        <f t="shared" si="40"/>
        <v>0</v>
      </c>
      <c r="W692" s="3">
        <f t="shared" si="41"/>
        <v>40</v>
      </c>
      <c r="X692" s="3">
        <f t="shared" si="42"/>
        <v>0</v>
      </c>
      <c r="Y692" s="3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customHeight="1" x14ac:dyDescent="0.4">
      <c r="A693" s="21" t="str">
        <f>生产方式演算表!A693</f>
        <v>pmg_煤矿_所有制</v>
      </c>
      <c r="B693" s="18" t="str">
        <f>IF(生产方式演算表!B693="","",生产方式演算表!B693)</f>
        <v>pm_矿_初级工人合作社</v>
      </c>
      <c r="C693" s="21">
        <f>生产方式演算表!C693</f>
        <v>6</v>
      </c>
      <c r="D693" s="22" t="str">
        <f>IF(生产方式演算表!F693="","",生产方式演算表!F693)</f>
        <v/>
      </c>
      <c r="E693" s="22" t="str">
        <f>IF(生产方式演算表!AO693="","",IF(LEN(生产方式演算表!AO693)=1,生产方式演算表!AO693,ROUND(生产方式演算表!AO693,-1)))</f>
        <v/>
      </c>
      <c r="F693" s="22" t="str">
        <f>IF(生产方式演算表!H693="","",生产方式演算表!H693)</f>
        <v/>
      </c>
      <c r="G693" s="22" t="str">
        <f>IF(生产方式演算表!AP693="","",IF(LEN(生产方式演算表!AP693)=1,生产方式演算表!AP693,ROUND(生产方式演算表!AP693,-1)))</f>
        <v/>
      </c>
      <c r="H693" s="22" t="str">
        <f>IF(生产方式演算表!J693="","",生产方式演算表!J693)</f>
        <v/>
      </c>
      <c r="I693" s="22" t="str">
        <f>IF(生产方式演算表!AQ693="","",IF(LEN(生产方式演算表!AQ693)=1,生产方式演算表!AQ693,ROUND(生产方式演算表!AQ693,-1)))</f>
        <v/>
      </c>
      <c r="J693" s="24" t="str">
        <f>IF(生产方式演算表!AR693=0,"","运力")</f>
        <v/>
      </c>
      <c r="K693" s="24" t="str">
        <f>IF(J693="","",IF(LEN(生产方式演算表!AR693)=1,生产方式演算表!AR693,ROUND(生产方式演算表!AR693,-1)))</f>
        <v/>
      </c>
      <c r="L693" s="3" t="str">
        <f>IF(生产方式演算表!O693="","",生产方式演算表!O693)</f>
        <v>劳工</v>
      </c>
      <c r="M693" s="3">
        <f>IF(生产方式演算表!AT693="","",ROUND(生产方式演算表!AT693,-1))</f>
        <v>300</v>
      </c>
      <c r="N693" s="3" t="str">
        <f>IF(生产方式演算表!Q693="","",生产方式演算表!Q693)</f>
        <v>工程师</v>
      </c>
      <c r="O693" s="3">
        <f>IF(生产方式演算表!AU693="","",ROUND(生产方式演算表!AU693,-1))</f>
        <v>200</v>
      </c>
      <c r="P693" s="3" t="str">
        <f>IF(生产方式演算表!S693="","",生产方式演算表!S693)</f>
        <v/>
      </c>
      <c r="Q693" s="3" t="str">
        <f>IF(生产方式演算表!AV693="","",ROUND(生产方式演算表!AV693,-1))</f>
        <v/>
      </c>
      <c r="R693" s="3" t="str">
        <f>IF(生产方式演算表!V693="","",生产方式演算表!V693)</f>
        <v/>
      </c>
      <c r="S693" s="3" t="str">
        <f>IF(生产方式演算表!AW693="","",IF(LEN(生产方式演算表!AW693)=1,生产方式演算表!AW693,ROUND(生产方式演算表!AW693,-1)))</f>
        <v/>
      </c>
      <c r="T693" s="3" t="str">
        <f>IF(生产方式演算表!X693="","",生产方式演算表!X693)</f>
        <v/>
      </c>
      <c r="U693" s="3" t="str">
        <f>IF(生产方式演算表!AX693="","",IF(LEN(生产方式演算表!AX693)=1,生产方式演算表!AX693,ROUND(生产方式演算表!AX693,-1)))</f>
        <v/>
      </c>
      <c r="V693" s="3">
        <f t="shared" si="40"/>
        <v>0</v>
      </c>
      <c r="W693" s="3">
        <f t="shared" si="41"/>
        <v>11</v>
      </c>
      <c r="X693" s="3">
        <f t="shared" si="42"/>
        <v>0</v>
      </c>
      <c r="Y693" s="3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customHeight="1" x14ac:dyDescent="0.4">
      <c r="A694" s="21" t="str">
        <f>生产方式演算表!A694</f>
        <v>pmg_煤矿_所有制</v>
      </c>
      <c r="B694" s="18" t="str">
        <f>IF(生产方式演算表!B694="","",生产方式演算表!B694)</f>
        <v>pm_矿_高级工人合作社</v>
      </c>
      <c r="C694" s="21">
        <f>生产方式演算表!C694</f>
        <v>7</v>
      </c>
      <c r="D694" s="22" t="str">
        <f>IF(生产方式演算表!F694="","",生产方式演算表!F694)</f>
        <v/>
      </c>
      <c r="E694" s="22" t="str">
        <f>IF(生产方式演算表!AO694="","",IF(LEN(生产方式演算表!AO694)=1,生产方式演算表!AO694,ROUND(生产方式演算表!AO694,-1)))</f>
        <v/>
      </c>
      <c r="F694" s="22" t="str">
        <f>IF(生产方式演算表!H694="","",生产方式演算表!H694)</f>
        <v/>
      </c>
      <c r="G694" s="22" t="str">
        <f>IF(生产方式演算表!AP694="","",IF(LEN(生产方式演算表!AP694)=1,生产方式演算表!AP694,ROUND(生产方式演算表!AP694,-1)))</f>
        <v/>
      </c>
      <c r="H694" s="22" t="str">
        <f>IF(生产方式演算表!J694="","",生产方式演算表!J694)</f>
        <v/>
      </c>
      <c r="I694" s="22" t="str">
        <f>IF(生产方式演算表!AQ694="","",IF(LEN(生产方式演算表!AQ694)=1,生产方式演算表!AQ694,ROUND(生产方式演算表!AQ694,-1)))</f>
        <v/>
      </c>
      <c r="J694" s="24" t="str">
        <f>IF(生产方式演算表!AR694=0,"","运力")</f>
        <v/>
      </c>
      <c r="K694" s="24" t="str">
        <f>IF(J694="","",IF(LEN(生产方式演算表!AR694)=1,生产方式演算表!AR694,ROUND(生产方式演算表!AR694,-1)))</f>
        <v/>
      </c>
      <c r="L694" s="3" t="str">
        <f>IF(生产方式演算表!O694="","",生产方式演算表!O694)</f>
        <v>劳工</v>
      </c>
      <c r="M694" s="3">
        <f>IF(生产方式演算表!AT694="","",ROUND(生产方式演算表!AT694,-1))</f>
        <v>150</v>
      </c>
      <c r="N694" s="3" t="str">
        <f>IF(生产方式演算表!Q694="","",生产方式演算表!Q694)</f>
        <v>工程师</v>
      </c>
      <c r="O694" s="3">
        <f>IF(生产方式演算表!AU694="","",ROUND(生产方式演算表!AU694,-1))</f>
        <v>130</v>
      </c>
      <c r="P694" s="3" t="str">
        <f>IF(生产方式演算表!S694="","",生产方式演算表!S694)</f>
        <v>法士</v>
      </c>
      <c r="Q694" s="3">
        <f>IF(生产方式演算表!AV694="","",ROUND(生产方式演算表!AV694,-1))</f>
        <v>90</v>
      </c>
      <c r="R694" s="3" t="str">
        <f>IF(生产方式演算表!V694="","",生产方式演算表!V694)</f>
        <v/>
      </c>
      <c r="S694" s="3" t="str">
        <f>IF(生产方式演算表!AW694="","",IF(LEN(生产方式演算表!AW694)=1,生产方式演算表!AW694,ROUND(生产方式演算表!AW694,-1)))</f>
        <v/>
      </c>
      <c r="T694" s="3" t="str">
        <f>IF(生产方式演算表!X694="","",生产方式演算表!X694)</f>
        <v/>
      </c>
      <c r="U694" s="3" t="str">
        <f>IF(生产方式演算表!AX694="","",IF(LEN(生产方式演算表!AX694)=1,生产方式演算表!AX694,ROUND(生产方式演算表!AX694,-1)))</f>
        <v/>
      </c>
      <c r="V694" s="3">
        <f t="shared" si="40"/>
        <v>0</v>
      </c>
      <c r="W694" s="3">
        <f t="shared" si="41"/>
        <v>6</v>
      </c>
      <c r="X694" s="3">
        <f t="shared" si="42"/>
        <v>0</v>
      </c>
      <c r="Y694" s="3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customHeight="1" x14ac:dyDescent="0.4">
      <c r="A695" s="21" t="str">
        <f>生产方式演算表!A695</f>
        <v>pmg_煤矿_所有制</v>
      </c>
      <c r="B695" s="18" t="str">
        <f>IF(生产方式演算表!B695="","",生产方式演算表!B695)</f>
        <v>pm_矿_法师所有</v>
      </c>
      <c r="C695" s="21">
        <f>生产方式演算表!C695</f>
        <v>8</v>
      </c>
      <c r="D695" s="22" t="str">
        <f>IF(生产方式演算表!F695="","",生产方式演算表!F695)</f>
        <v/>
      </c>
      <c r="E695" s="22" t="str">
        <f>IF(生产方式演算表!AO695="","",IF(LEN(生产方式演算表!AO695)=1,生产方式演算表!AO695,ROUND(生产方式演算表!AO695,-1)))</f>
        <v/>
      </c>
      <c r="F695" s="22" t="str">
        <f>IF(生产方式演算表!H695="","",生产方式演算表!H695)</f>
        <v/>
      </c>
      <c r="G695" s="22" t="str">
        <f>IF(生产方式演算表!AP695="","",IF(LEN(生产方式演算表!AP695)=1,生产方式演算表!AP695,ROUND(生产方式演算表!AP695,-1)))</f>
        <v/>
      </c>
      <c r="H695" s="22" t="str">
        <f>IF(生产方式演算表!J695="","",生产方式演算表!J695)</f>
        <v/>
      </c>
      <c r="I695" s="22" t="str">
        <f>IF(生产方式演算表!AQ695="","",IF(LEN(生产方式演算表!AQ695)=1,生产方式演算表!AQ695,ROUND(生产方式演算表!AQ695,-1)))</f>
        <v/>
      </c>
      <c r="J695" s="24" t="str">
        <f>IF(生产方式演算表!AR695=0,"","运力")</f>
        <v/>
      </c>
      <c r="K695" s="24" t="str">
        <f>IF(J695="","",IF(LEN(生产方式演算表!AR695)=1,生产方式演算表!AR695,ROUND(生产方式演算表!AR695,-1)))</f>
        <v/>
      </c>
      <c r="L695" s="3" t="str">
        <f>IF(生产方式演算表!O695="","",生产方式演算表!O695)</f>
        <v>法师</v>
      </c>
      <c r="M695" s="3">
        <f>IF(生产方式演算表!AT695="","",ROUND(生产方式演算表!AT695,-1))</f>
        <v>50</v>
      </c>
      <c r="N695" s="3" t="str">
        <f>IF(生产方式演算表!Q695="","",生产方式演算表!Q695)</f>
        <v>法士</v>
      </c>
      <c r="O695" s="3">
        <f>IF(生产方式演算表!AU695="","",ROUND(生产方式演算表!AU695,-1))</f>
        <v>310</v>
      </c>
      <c r="P695" s="3" t="str">
        <f>IF(生产方式演算表!S695="","",生产方式演算表!S695)</f>
        <v/>
      </c>
      <c r="Q695" s="3" t="str">
        <f>IF(生产方式演算表!AV695="","",ROUND(生产方式演算表!AV695,-1))</f>
        <v/>
      </c>
      <c r="R695" s="3" t="str">
        <f>IF(生产方式演算表!V695="","",生产方式演算表!V695)</f>
        <v/>
      </c>
      <c r="S695" s="3" t="str">
        <f>IF(生产方式演算表!AW695="","",IF(LEN(生产方式演算表!AW695)=1,生产方式演算表!AW695,ROUND(生产方式演算表!AW695,-1)))</f>
        <v/>
      </c>
      <c r="T695" s="3" t="str">
        <f>IF(生产方式演算表!X695="","",生产方式演算表!X695)</f>
        <v/>
      </c>
      <c r="U695" s="3" t="str">
        <f>IF(生产方式演算表!AX695="","",IF(LEN(生产方式演算表!AX695)=1,生产方式演算表!AX695,ROUND(生产方式演算表!AX695,-1)))</f>
        <v/>
      </c>
      <c r="V695" s="3">
        <f t="shared" si="40"/>
        <v>0</v>
      </c>
      <c r="W695" s="3">
        <f t="shared" si="41"/>
        <v>159</v>
      </c>
      <c r="X695" s="3">
        <f t="shared" si="42"/>
        <v>0</v>
      </c>
      <c r="Y695" s="3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customHeight="1" x14ac:dyDescent="0.4">
      <c r="A696" s="21" t="str">
        <f>生产方式演算表!A696</f>
        <v>pmg_铁矿_基础生产</v>
      </c>
      <c r="B696" s="18" t="str">
        <f>IF(生产方式演算表!B696="","",生产方式演算表!B696)</f>
        <v>pm_铁矿_稿与铲</v>
      </c>
      <c r="C696" s="21">
        <f>生产方式演算表!C696</f>
        <v>1</v>
      </c>
      <c r="D696" s="22" t="str">
        <f>IF(生产方式演算表!F696="","",生产方式演算表!F696)</f>
        <v>工具</v>
      </c>
      <c r="E696" s="22">
        <f>IF(生产方式演算表!AO696="","",IF(LEN(生产方式演算表!AO696)=1,生产方式演算表!AO696,ROUND(生产方式演算表!AO696,-1)))</f>
        <v>10</v>
      </c>
      <c r="F696" s="22" t="str">
        <f>IF(生产方式演算表!H696="","",生产方式演算表!H696)</f>
        <v/>
      </c>
      <c r="G696" s="22" t="str">
        <f>IF(生产方式演算表!AP696="","",IF(LEN(生产方式演算表!AP696)=1,生产方式演算表!AP696,ROUND(生产方式演算表!AP696,-1)))</f>
        <v/>
      </c>
      <c r="H696" s="22" t="str">
        <f>IF(生产方式演算表!J696="","",生产方式演算表!J696)</f>
        <v/>
      </c>
      <c r="I696" s="22" t="str">
        <f>IF(生产方式演算表!AQ696="","",IF(LEN(生产方式演算表!AQ696)=1,生产方式演算表!AQ696,ROUND(生产方式演算表!AQ696,-1)))</f>
        <v/>
      </c>
      <c r="J696" s="24" t="str">
        <f>IF(生产方式演算表!AR696=0,"","运力")</f>
        <v/>
      </c>
      <c r="K696" s="24" t="str">
        <f>IF(J696="","",IF(LEN(生产方式演算表!AR696)=1,生产方式演算表!AR696,ROUND(生产方式演算表!AR696,-1)))</f>
        <v/>
      </c>
      <c r="L696" s="3" t="str">
        <f>IF(生产方式演算表!O696="","",生产方式演算表!O696)</f>
        <v>劳工</v>
      </c>
      <c r="M696" s="3">
        <f>IF(生产方式演算表!AT696="","",ROUND(生产方式演算表!AT696,-1))</f>
        <v>4530</v>
      </c>
      <c r="N696" s="3" t="str">
        <f>IF(生产方式演算表!Q696="","",生产方式演算表!Q696)</f>
        <v/>
      </c>
      <c r="O696" s="3" t="str">
        <f>IF(生产方式演算表!AU696="","",ROUND(生产方式演算表!AU696,-1))</f>
        <v/>
      </c>
      <c r="P696" s="3" t="str">
        <f>IF(生产方式演算表!S696="","",生产方式演算表!S696)</f>
        <v/>
      </c>
      <c r="Q696" s="3" t="str">
        <f>IF(生产方式演算表!AV696="","",ROUND(生产方式演算表!AV696,-1))</f>
        <v/>
      </c>
      <c r="R696" s="3" t="str">
        <f>IF(生产方式演算表!V696="","",生产方式演算表!V696)</f>
        <v>铁</v>
      </c>
      <c r="S696" s="3">
        <f>IF(生产方式演算表!AW696="","",IF(LEN(生产方式演算表!AW696)=1,生产方式演算表!AW696,ROUND(生产方式演算表!AW696,-1)))</f>
        <v>20</v>
      </c>
      <c r="T696" s="3" t="str">
        <f>IF(生产方式演算表!X696="","",生产方式演算表!X696)</f>
        <v/>
      </c>
      <c r="U696" s="3" t="str">
        <f>IF(生产方式演算表!AX696="","",IF(LEN(生产方式演算表!AX696)=1,生产方式演算表!AX696,ROUND(生产方式演算表!AX696,-1)))</f>
        <v/>
      </c>
      <c r="V696" s="3">
        <f t="shared" si="40"/>
        <v>400</v>
      </c>
      <c r="W696" s="3">
        <f t="shared" si="41"/>
        <v>100</v>
      </c>
      <c r="X696" s="3">
        <f t="shared" si="42"/>
        <v>800</v>
      </c>
      <c r="Y696" s="3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spans="1:34" ht="19.100000000000001" customHeight="1" x14ac:dyDescent="0.4">
      <c r="A697" s="21" t="str">
        <f>生产方式演算表!A697</f>
        <v>pmg_铁矿_基础生产</v>
      </c>
      <c r="B697" s="18" t="str">
        <f>IF(生产方式演算表!B697="","",生产方式演算表!B697)</f>
        <v>pm_铁矿_大气蒸汽机</v>
      </c>
      <c r="C697" s="21">
        <f>生产方式演算表!C697</f>
        <v>2</v>
      </c>
      <c r="D697" s="22" t="str">
        <f>IF(生产方式演算表!F697="","",生产方式演算表!F697)</f>
        <v>工具</v>
      </c>
      <c r="E697" s="22">
        <f>IF(生产方式演算表!AO697="","",IF(LEN(生产方式演算表!AO697)=1,生产方式演算表!AO697,ROUND(生产方式演算表!AO697,-1)))</f>
        <v>10</v>
      </c>
      <c r="F697" s="22" t="str">
        <f>IF(生产方式演算表!H697="","",生产方式演算表!H697)</f>
        <v>科学引擎</v>
      </c>
      <c r="G697" s="22">
        <f>IF(生产方式演算表!AP697="","",IF(LEN(生产方式演算表!AP697)=1,生产方式演算表!AP697,ROUND(生产方式演算表!AP697,-1)))</f>
        <v>4</v>
      </c>
      <c r="H697" s="22" t="str">
        <f>IF(生产方式演算表!J697="","",生产方式演算表!J697)</f>
        <v>煤</v>
      </c>
      <c r="I697" s="22">
        <f>IF(生产方式演算表!AQ697="","",IF(LEN(生产方式演算表!AQ697)=1,生产方式演算表!AQ697,ROUND(生产方式演算表!AQ697,-1)))</f>
        <v>7</v>
      </c>
      <c r="J697" s="24" t="str">
        <f>IF(生产方式演算表!AR697=0,"","运力")</f>
        <v>运力</v>
      </c>
      <c r="K697" s="24">
        <f>IF(J697="","",IF(LEN(生产方式演算表!AR697)=1,生产方式演算表!AR697,ROUND(生产方式演算表!AR697,-1)))</f>
        <v>10</v>
      </c>
      <c r="L697" s="3" t="str">
        <f>IF(生产方式演算表!O697="","",生产方式演算表!O697)</f>
        <v>劳工</v>
      </c>
      <c r="M697" s="3">
        <f>IF(生产方式演算表!AT697="","",ROUND(生产方式演算表!AT697,-1))</f>
        <v>4440</v>
      </c>
      <c r="N697" s="3" t="str">
        <f>IF(生产方式演算表!Q697="","",生产方式演算表!Q697)</f>
        <v>工程师</v>
      </c>
      <c r="O697" s="3">
        <f>IF(生产方式演算表!AU697="","",ROUND(生产方式演算表!AU697,-1))</f>
        <v>30</v>
      </c>
      <c r="P697" s="3" t="str">
        <f>IF(生产方式演算表!S697="","",生产方式演算表!S697)</f>
        <v/>
      </c>
      <c r="Q697" s="3" t="str">
        <f>IF(生产方式演算表!AV697="","",ROUND(生产方式演算表!AV697,-1))</f>
        <v/>
      </c>
      <c r="R697" s="3" t="str">
        <f>IF(生产方式演算表!V697="","",生产方式演算表!V697)</f>
        <v>铁</v>
      </c>
      <c r="S697" s="3">
        <f>IF(生产方式演算表!AW697="","",IF(LEN(生产方式演算表!AW697)=1,生产方式演算表!AW697,ROUND(生产方式演算表!AW697,-1)))</f>
        <v>50</v>
      </c>
      <c r="T697" s="3" t="str">
        <f>IF(生产方式演算表!X697="","",生产方式演算表!X697)</f>
        <v/>
      </c>
      <c r="U697" s="3" t="str">
        <f>IF(生产方式演算表!AX697="","",IF(LEN(生产方式演算表!AX697)=1,生产方式演算表!AX697,ROUND(生产方式演算表!AX697,-1)))</f>
        <v/>
      </c>
      <c r="V697" s="3">
        <f t="shared" si="40"/>
        <v>850</v>
      </c>
      <c r="W697" s="3">
        <f t="shared" si="41"/>
        <v>99</v>
      </c>
      <c r="X697" s="3">
        <f t="shared" si="42"/>
        <v>2000</v>
      </c>
      <c r="Y697" s="3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spans="1:34" ht="19.100000000000001" customHeight="1" x14ac:dyDescent="0.4">
      <c r="A698" s="21" t="str">
        <f>生产方式演算表!A698</f>
        <v>pmg_铁矿_基础生产</v>
      </c>
      <c r="B698" s="18" t="str">
        <f>IF(生产方式演算表!B698="","",生产方式演算表!B698)</f>
        <v>pm_铁矿_冷凝蒸汽机</v>
      </c>
      <c r="C698" s="21">
        <f>生产方式演算表!C698</f>
        <v>3</v>
      </c>
      <c r="D698" s="22" t="str">
        <f>IF(生产方式演算表!F698="","",生产方式演算表!F698)</f>
        <v>工具</v>
      </c>
      <c r="E698" s="22">
        <f>IF(生产方式演算表!AO698="","",IF(LEN(生产方式演算表!AO698)=1,生产方式演算表!AO698,ROUND(生产方式演算表!AO698,-1)))</f>
        <v>20</v>
      </c>
      <c r="F698" s="22" t="str">
        <f>IF(生产方式演算表!H698="","",生产方式演算表!H698)</f>
        <v>科学引擎</v>
      </c>
      <c r="G698" s="22">
        <f>IF(生产方式演算表!AP698="","",IF(LEN(生产方式演算表!AP698)=1,生产方式演算表!AP698,ROUND(生产方式演算表!AP698,-1)))</f>
        <v>6</v>
      </c>
      <c r="H698" s="22" t="str">
        <f>IF(生产方式演算表!J698="","",生产方式演算表!J698)</f>
        <v>煤</v>
      </c>
      <c r="I698" s="22">
        <f>IF(生产方式演算表!AQ698="","",IF(LEN(生产方式演算表!AQ698)=1,生产方式演算表!AQ698,ROUND(生产方式演算表!AQ698,-1)))</f>
        <v>10</v>
      </c>
      <c r="J698" s="24" t="str">
        <f>IF(生产方式演算表!AR698=0,"","运力")</f>
        <v>运力</v>
      </c>
      <c r="K698" s="24">
        <f>IF(J698="","",IF(LEN(生产方式演算表!AR698)=1,生产方式演算表!AR698,ROUND(生产方式演算表!AR698,-1)))</f>
        <v>30</v>
      </c>
      <c r="L698" s="3" t="str">
        <f>IF(生产方式演算表!O698="","",生产方式演算表!O698)</f>
        <v>劳工</v>
      </c>
      <c r="M698" s="3">
        <f>IF(生产方式演算表!AT698="","",ROUND(生产方式演算表!AT698,-1))</f>
        <v>4310</v>
      </c>
      <c r="N698" s="3" t="str">
        <f>IF(生产方式演算表!Q698="","",生产方式演算表!Q698)</f>
        <v>工程师</v>
      </c>
      <c r="O698" s="3">
        <f>IF(生产方式演算表!AU698="","",ROUND(生产方式演算表!AU698,-1))</f>
        <v>70</v>
      </c>
      <c r="P698" s="3" t="str">
        <f>IF(生产方式演算表!S698="","",生产方式演算表!S698)</f>
        <v/>
      </c>
      <c r="Q698" s="3" t="str">
        <f>IF(生产方式演算表!AV698="","",ROUND(生产方式演算表!AV698,-1))</f>
        <v/>
      </c>
      <c r="R698" s="3" t="str">
        <f>IF(生产方式演算表!V698="","",生产方式演算表!V698)</f>
        <v>铁</v>
      </c>
      <c r="S698" s="3">
        <f>IF(生产方式演算表!AW698="","",IF(LEN(生产方式演算表!AW698)=1,生产方式演算表!AW698,ROUND(生产方式演算表!AW698,-1)))</f>
        <v>80</v>
      </c>
      <c r="T698" s="3" t="str">
        <f>IF(生产方式演算表!X698="","",生产方式演算表!X698)</f>
        <v/>
      </c>
      <c r="U698" s="3" t="str">
        <f>IF(生产方式演算表!AX698="","",IF(LEN(生产方式演算表!AX698)=1,生产方式演算表!AX698,ROUND(生产方式演算表!AX698,-1)))</f>
        <v/>
      </c>
      <c r="V698" s="3">
        <f t="shared" si="40"/>
        <v>1460</v>
      </c>
      <c r="W698" s="3">
        <f t="shared" si="41"/>
        <v>97</v>
      </c>
      <c r="X698" s="3">
        <f t="shared" si="42"/>
        <v>3200</v>
      </c>
      <c r="Y698" s="3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spans="1:34" ht="19.100000000000001" customHeight="1" x14ac:dyDescent="0.4">
      <c r="A699" s="21" t="str">
        <f>生产方式演算表!A699</f>
        <v>pmg_铁矿_基础生产</v>
      </c>
      <c r="B699" s="18" t="str">
        <f>IF(生产方式演算表!B699="","",生产方式演算表!B699)</f>
        <v>pm_铁矿_高压蒸汽机</v>
      </c>
      <c r="C699" s="21">
        <f>生产方式演算表!C699</f>
        <v>4</v>
      </c>
      <c r="D699" s="22" t="str">
        <f>IF(生产方式演算表!F699="","",生产方式演算表!F699)</f>
        <v>工具</v>
      </c>
      <c r="E699" s="22">
        <f>IF(生产方式演算表!AO699="","",IF(LEN(生产方式演算表!AO699)=1,生产方式演算表!AO699,ROUND(生产方式演算表!AO699,-1)))</f>
        <v>30</v>
      </c>
      <c r="F699" s="22" t="str">
        <f>IF(生产方式演算表!H699="","",生产方式演算表!H699)</f>
        <v>科学引擎</v>
      </c>
      <c r="G699" s="22">
        <f>IF(生产方式演算表!AP699="","",IF(LEN(生产方式演算表!AP699)=1,生产方式演算表!AP699,ROUND(生产方式演算表!AP699,-1)))</f>
        <v>9</v>
      </c>
      <c r="H699" s="22" t="str">
        <f>IF(生产方式演算表!J699="","",生产方式演算表!J699)</f>
        <v>煤</v>
      </c>
      <c r="I699" s="22">
        <f>IF(生产方式演算表!AQ699="","",IF(LEN(生产方式演算表!AQ699)=1,生产方式演算表!AQ699,ROUND(生产方式演算表!AQ699,-1)))</f>
        <v>20</v>
      </c>
      <c r="J699" s="24" t="str">
        <f>IF(生产方式演算表!AR699=0,"","运力")</f>
        <v>运力</v>
      </c>
      <c r="K699" s="24">
        <f>IF(J699="","",IF(LEN(生产方式演算表!AR699)=1,生产方式演算表!AR699,ROUND(生产方式演算表!AR699,-1)))</f>
        <v>40</v>
      </c>
      <c r="L699" s="3" t="str">
        <f>IF(生产方式演算表!O699="","",生产方式演算表!O699)</f>
        <v>劳工</v>
      </c>
      <c r="M699" s="3">
        <f>IF(生产方式演算表!AT699="","",ROUND(生产方式演算表!AT699,-1))</f>
        <v>4190</v>
      </c>
      <c r="N699" s="3" t="str">
        <f>IF(生产方式演算表!Q699="","",生产方式演算表!Q699)</f>
        <v>工程师</v>
      </c>
      <c r="O699" s="3">
        <f>IF(生产方式演算表!AU699="","",ROUND(生产方式演算表!AU699,-1))</f>
        <v>110</v>
      </c>
      <c r="P699" s="3" t="str">
        <f>IF(生产方式演算表!S699="","",生产方式演算表!S699)</f>
        <v/>
      </c>
      <c r="Q699" s="3" t="str">
        <f>IF(生产方式演算表!AV699="","",ROUND(生产方式演算表!AV699,-1))</f>
        <v/>
      </c>
      <c r="R699" s="3" t="str">
        <f>IF(生产方式演算表!V699="","",生产方式演算表!V699)</f>
        <v>铁</v>
      </c>
      <c r="S699" s="3">
        <f>IF(生产方式演算表!AW699="","",IF(LEN(生产方式演算表!AW699)=1,生产方式演算表!AW699,ROUND(生产方式演算表!AW699,-1)))</f>
        <v>110</v>
      </c>
      <c r="T699" s="3" t="str">
        <f>IF(生产方式演算表!X699="","",生产方式演算表!X699)</f>
        <v/>
      </c>
      <c r="U699" s="3" t="str">
        <f>IF(生产方式演算表!AX699="","",IF(LEN(生产方式演算表!AX699)=1,生产方式演算表!AX699,ROUND(生产方式演算表!AX699,-1)))</f>
        <v/>
      </c>
      <c r="V699" s="3">
        <f t="shared" si="40"/>
        <v>2340</v>
      </c>
      <c r="W699" s="3">
        <f t="shared" si="41"/>
        <v>95</v>
      </c>
      <c r="X699" s="3">
        <f t="shared" si="42"/>
        <v>4400</v>
      </c>
      <c r="Y699" s="3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spans="1:34" ht="19.100000000000001" customHeight="1" x14ac:dyDescent="0.4">
      <c r="A700" s="21" t="str">
        <f>生产方式演算表!A700</f>
        <v>pmg_铁矿_基础生产</v>
      </c>
      <c r="B700" s="18" t="str">
        <f>IF(生产方式演算表!B700="","",生产方式演算表!B700)</f>
        <v>pm_铁矿_通用型蒸汽核心</v>
      </c>
      <c r="C700" s="21">
        <f>生产方式演算表!C700</f>
        <v>5</v>
      </c>
      <c r="D700" s="22" t="str">
        <f>IF(生产方式演算表!F700="","",生产方式演算表!F700)</f>
        <v>工具</v>
      </c>
      <c r="E700" s="22">
        <f>IF(生产方式演算表!AO700="","",IF(LEN(生产方式演算表!AO700)=1,生产方式演算表!AO700,ROUND(生产方式演算表!AO700,-1)))</f>
        <v>30</v>
      </c>
      <c r="F700" s="22" t="str">
        <f>IF(生产方式演算表!H700="","",生产方式演算表!H700)</f>
        <v>科学引擎</v>
      </c>
      <c r="G700" s="22">
        <f>IF(生产方式演算表!AP700="","",IF(LEN(生产方式演算表!AP700)=1,生产方式演算表!AP700,ROUND(生产方式演算表!AP700,-1)))</f>
        <v>10</v>
      </c>
      <c r="H700" s="22" t="str">
        <f>IF(生产方式演算表!J700="","",生产方式演算表!J700)</f>
        <v>煤</v>
      </c>
      <c r="I700" s="22">
        <f>IF(生产方式演算表!AQ700="","",IF(LEN(生产方式演算表!AQ700)=1,生产方式演算表!AQ700,ROUND(生产方式演算表!AQ700,-1)))</f>
        <v>20</v>
      </c>
      <c r="J700" s="24" t="str">
        <f>IF(生产方式演算表!AR700=0,"","运力")</f>
        <v>运力</v>
      </c>
      <c r="K700" s="24">
        <f>IF(J700="","",IF(LEN(生产方式演算表!AR700)=1,生产方式演算表!AR700,ROUND(生产方式演算表!AR700,-1)))</f>
        <v>50</v>
      </c>
      <c r="L700" s="3" t="str">
        <f>IF(生产方式演算表!O700="","",生产方式演算表!O700)</f>
        <v>劳工</v>
      </c>
      <c r="M700" s="3">
        <f>IF(生产方式演算表!AT700="","",ROUND(生产方式演算表!AT700,-1))</f>
        <v>4080</v>
      </c>
      <c r="N700" s="3" t="str">
        <f>IF(生产方式演算表!Q700="","",生产方式演算表!Q700)</f>
        <v>工程师</v>
      </c>
      <c r="O700" s="3">
        <f>IF(生产方式演算表!AU700="","",ROUND(生产方式演算表!AU700,-1))</f>
        <v>150</v>
      </c>
      <c r="P700" s="3" t="str">
        <f>IF(生产方式演算表!S700="","",生产方式演算表!S700)</f>
        <v/>
      </c>
      <c r="Q700" s="3" t="str">
        <f>IF(生产方式演算表!AV700="","",ROUND(生产方式演算表!AV700,-1))</f>
        <v/>
      </c>
      <c r="R700" s="3" t="str">
        <f>IF(生产方式演算表!V700="","",生产方式演算表!V700)</f>
        <v>铁</v>
      </c>
      <c r="S700" s="3">
        <f>IF(生产方式演算表!AW700="","",IF(LEN(生产方式演算表!AW700)=1,生产方式演算表!AW700,ROUND(生产方式演算表!AW700,-1)))</f>
        <v>140</v>
      </c>
      <c r="T700" s="3" t="str">
        <f>IF(生产方式演算表!X700="","",生产方式演算表!X700)</f>
        <v/>
      </c>
      <c r="U700" s="3" t="str">
        <f>IF(生产方式演算表!AX700="","",IF(LEN(生产方式演算表!AX700)=1,生产方式演算表!AX700,ROUND(生产方式演算表!AX700,-1)))</f>
        <v/>
      </c>
      <c r="V700" s="3">
        <f t="shared" si="40"/>
        <v>2400</v>
      </c>
      <c r="W700" s="3">
        <f t="shared" si="41"/>
        <v>93</v>
      </c>
      <c r="X700" s="3">
        <f t="shared" si="42"/>
        <v>5600</v>
      </c>
      <c r="Y700" s="3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spans="1:34" ht="19.100000000000001" customHeight="1" x14ac:dyDescent="0.4">
      <c r="A701" s="21" t="str">
        <f>生产方式演算表!A701</f>
        <v>pmg_铁矿_高级生产</v>
      </c>
      <c r="B701" s="18" t="str">
        <f>IF(生产方式演算表!B701="","",生产方式演算表!B701)</f>
        <v>pm_铁矿_直接挖掘</v>
      </c>
      <c r="C701" s="21">
        <f>生产方式演算表!C701</f>
        <v>1</v>
      </c>
      <c r="D701" s="22" t="str">
        <f>IF(生产方式演算表!F701="","",生产方式演算表!F701)</f>
        <v/>
      </c>
      <c r="E701" s="22" t="str">
        <f>IF(生产方式演算表!AO701="","",IF(LEN(生产方式演算表!AO701)=1,生产方式演算表!AO701,ROUND(生产方式演算表!AO701,-1)))</f>
        <v/>
      </c>
      <c r="F701" s="22" t="str">
        <f>IF(生产方式演算表!H701="","",生产方式演算表!H701)</f>
        <v/>
      </c>
      <c r="G701" s="22" t="str">
        <f>IF(生产方式演算表!AP701="","",IF(LEN(生产方式演算表!AP701)=1,生产方式演算表!AP701,ROUND(生产方式演算表!AP701,-1)))</f>
        <v/>
      </c>
      <c r="H701" s="22" t="str">
        <f>IF(生产方式演算表!J701="","",生产方式演算表!J701)</f>
        <v/>
      </c>
      <c r="I701" s="22" t="str">
        <f>IF(生产方式演算表!AQ701="","",IF(LEN(生产方式演算表!AQ701)=1,生产方式演算表!AQ701,ROUND(生产方式演算表!AQ701,-1)))</f>
        <v/>
      </c>
      <c r="J701" s="24" t="str">
        <f>IF(生产方式演算表!AR701=0,"","运力")</f>
        <v/>
      </c>
      <c r="K701" s="24" t="str">
        <f>IF(J701="","",IF(LEN(生产方式演算表!AR701)=1,生产方式演算表!AR701,ROUND(生产方式演算表!AR701,-1)))</f>
        <v/>
      </c>
      <c r="L701" s="3" t="str">
        <f>IF(生产方式演算表!O701="","",生产方式演算表!O701)</f>
        <v/>
      </c>
      <c r="M701" s="3" t="str">
        <f>IF(生产方式演算表!AT701="","",ROUND(生产方式演算表!AT701,-1))</f>
        <v/>
      </c>
      <c r="N701" s="3" t="str">
        <f>IF(生产方式演算表!Q701="","",生产方式演算表!Q701)</f>
        <v/>
      </c>
      <c r="O701" s="3" t="str">
        <f>IF(生产方式演算表!AU701="","",ROUND(生产方式演算表!AU701,-1))</f>
        <v/>
      </c>
      <c r="P701" s="3" t="str">
        <f>IF(生产方式演算表!S701="","",生产方式演算表!S701)</f>
        <v/>
      </c>
      <c r="Q701" s="3" t="str">
        <f>IF(生产方式演算表!AV701="","",ROUND(生产方式演算表!AV701,-1))</f>
        <v/>
      </c>
      <c r="R701" s="3" t="str">
        <f>IF(生产方式演算表!V701="","",生产方式演算表!V701)</f>
        <v/>
      </c>
      <c r="S701" s="3" t="str">
        <f>IF(生产方式演算表!AW701="","",IF(LEN(生产方式演算表!AW701)=1,生产方式演算表!AW701,ROUND(生产方式演算表!AW701,-1)))</f>
        <v/>
      </c>
      <c r="T701" s="3" t="str">
        <f>IF(生产方式演算表!X701="","",生产方式演算表!X701)</f>
        <v/>
      </c>
      <c r="U701" s="3" t="str">
        <f>IF(生产方式演算表!AX701="","",IF(LEN(生产方式演算表!AX701)=1,生产方式演算表!AX701,ROUND(生产方式演算表!AX701,-1)))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customHeight="1" x14ac:dyDescent="0.4">
      <c r="A702" s="21" t="str">
        <f>生产方式演算表!A702</f>
        <v>pmg_铁矿_高级生产</v>
      </c>
      <c r="B702" s="18" t="str">
        <f>IF(生产方式演算表!B702="","",生产方式演算表!B702)</f>
        <v>pm_铁矿_硝化甘油</v>
      </c>
      <c r="C702" s="21">
        <f>生产方式演算表!C702</f>
        <v>2</v>
      </c>
      <c r="D702" s="22" t="str">
        <f>IF(生产方式演算表!F702="","",生产方式演算表!F702)</f>
        <v>炸药</v>
      </c>
      <c r="E702" s="22">
        <f>IF(生产方式演算表!AO702="","",IF(LEN(生产方式演算表!AO702)=1,生产方式演算表!AO702,ROUND(生产方式演算表!AO702,-1)))</f>
        <v>20</v>
      </c>
      <c r="F702" s="22" t="str">
        <f>IF(生产方式演算表!H702="","",生产方式演算表!H702)</f>
        <v/>
      </c>
      <c r="G702" s="22" t="str">
        <f>IF(生产方式演算表!AP702="","",IF(LEN(生产方式演算表!AP702)=1,生产方式演算表!AP702,ROUND(生产方式演算表!AP702,-1)))</f>
        <v/>
      </c>
      <c r="H702" s="22" t="str">
        <f>IF(生产方式演算表!J702="","",生产方式演算表!J702)</f>
        <v/>
      </c>
      <c r="I702" s="22" t="str">
        <f>IF(生产方式演算表!AQ702="","",IF(LEN(生产方式演算表!AQ702)=1,生产方式演算表!AQ702,ROUND(生产方式演算表!AQ702,-1)))</f>
        <v/>
      </c>
      <c r="J702" s="24" t="str">
        <f>IF(生产方式演算表!AR702=0,"","运力")</f>
        <v/>
      </c>
      <c r="K702" s="24" t="str">
        <f>IF(J702="","",IF(LEN(生产方式演算表!AR702)=1,生产方式演算表!AR702,ROUND(生产方式演算表!AR702,-1)))</f>
        <v/>
      </c>
      <c r="L702" s="3" t="str">
        <f>IF(生产方式演算表!O702="","",生产方式演算表!O702)</f>
        <v/>
      </c>
      <c r="M702" s="3" t="str">
        <f>IF(生产方式演算表!AT702="","",ROUND(生产方式演算表!AT702,-1))</f>
        <v/>
      </c>
      <c r="N702" s="3" t="str">
        <f>IF(生产方式演算表!Q702="","",生产方式演算表!Q702)</f>
        <v/>
      </c>
      <c r="O702" s="3" t="str">
        <f>IF(生产方式演算表!AU702="","",ROUND(生产方式演算表!AU702,-1))</f>
        <v/>
      </c>
      <c r="P702" s="3" t="str">
        <f>IF(生产方式演算表!S702="","",生产方式演算表!S702)</f>
        <v/>
      </c>
      <c r="Q702" s="3" t="str">
        <f>IF(生产方式演算表!AV702="","",ROUND(生产方式演算表!AV702,-1))</f>
        <v/>
      </c>
      <c r="R702" s="3" t="str">
        <f>IF(生产方式演算表!V702="","",生产方式演算表!V702)</f>
        <v>铁</v>
      </c>
      <c r="S702" s="3">
        <f>IF(生产方式演算表!AW702="","",IF(LEN(生产方式演算表!AW702)=1,生产方式演算表!AW702,ROUND(生产方式演算表!AW702,-1)))</f>
        <v>40</v>
      </c>
      <c r="T702" s="3" t="str">
        <f>IF(生产方式演算表!X702="","",生产方式演算表!X702)</f>
        <v/>
      </c>
      <c r="U702" s="3" t="str">
        <f>IF(生产方式演算表!AX702="","",IF(LEN(生产方式演算表!AX702)=1,生产方式演算表!AX702,ROUND(生产方式演算表!AX702,-1)))</f>
        <v/>
      </c>
      <c r="V702" s="3">
        <f t="shared" si="40"/>
        <v>1000</v>
      </c>
      <c r="W702" s="3">
        <f t="shared" si="41"/>
        <v>0</v>
      </c>
      <c r="X702" s="3">
        <f t="shared" si="42"/>
        <v>1600</v>
      </c>
      <c r="Y702" s="3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spans="1:34" ht="19.100000000000001" customHeight="1" x14ac:dyDescent="0.4">
      <c r="A703" s="21" t="str">
        <f>生产方式演算表!A703</f>
        <v>pmg_铁矿_高级生产</v>
      </c>
      <c r="B703" s="18" t="str">
        <f>IF(生产方式演算表!B703="","",生产方式演算表!B703)</f>
        <v>pm_铁矿_爆裂魔法运用</v>
      </c>
      <c r="C703" s="21">
        <f>生产方式演算表!C703</f>
        <v>3</v>
      </c>
      <c r="D703" s="22" t="str">
        <f>IF(生产方式演算表!F703="","",生产方式演算表!F703)</f>
        <v>泽洛</v>
      </c>
      <c r="E703" s="22">
        <f>IF(生产方式演算表!AO703="","",IF(LEN(生产方式演算表!AO703)=1,生产方式演算表!AO703,ROUND(生产方式演算表!AO703,-1)))</f>
        <v>50</v>
      </c>
      <c r="F703" s="22" t="str">
        <f>IF(生产方式演算表!H703="","",生产方式演算表!H703)</f>
        <v/>
      </c>
      <c r="G703" s="22" t="str">
        <f>IF(生产方式演算表!AP703="","",IF(LEN(生产方式演算表!AP703)=1,生产方式演算表!AP703,ROUND(生产方式演算表!AP703,-1)))</f>
        <v/>
      </c>
      <c r="H703" s="22" t="str">
        <f>IF(生产方式演算表!J703="","",生产方式演算表!J703)</f>
        <v/>
      </c>
      <c r="I703" s="22" t="str">
        <f>IF(生产方式演算表!AQ703="","",IF(LEN(生产方式演算表!AQ703)=1,生产方式演算表!AQ703,ROUND(生产方式演算表!AQ703,-1)))</f>
        <v/>
      </c>
      <c r="J703" s="24" t="str">
        <f>IF(生产方式演算表!AR703=0,"","运力")</f>
        <v/>
      </c>
      <c r="K703" s="24" t="str">
        <f>IF(J703="","",IF(LEN(生产方式演算表!AR703)=1,生产方式演算表!AR703,ROUND(生产方式演算表!AR703,-1)))</f>
        <v/>
      </c>
      <c r="L703" s="3" t="str">
        <f>IF(生产方式演算表!O703="","",生产方式演算表!O703)</f>
        <v>法士</v>
      </c>
      <c r="M703" s="3">
        <f>IF(生产方式演算表!AT703="","",ROUND(生产方式演算表!AT703,-1))</f>
        <v>400</v>
      </c>
      <c r="N703" s="3" t="str">
        <f>IF(生产方式演算表!Q703="","",生产方式演算表!Q703)</f>
        <v/>
      </c>
      <c r="O703" s="3" t="str">
        <f>IF(生产方式演算表!AU703="","",ROUND(生产方式演算表!AU703,-1))</f>
        <v/>
      </c>
      <c r="P703" s="3" t="str">
        <f>IF(生产方式演算表!S703="","",生产方式演算表!S703)</f>
        <v/>
      </c>
      <c r="Q703" s="3" t="str">
        <f>IF(生产方式演算表!AV703="","",ROUND(生产方式演算表!AV703,-1))</f>
        <v/>
      </c>
      <c r="R703" s="3" t="str">
        <f>IF(生产方式演算表!V703="","",生产方式演算表!V703)</f>
        <v>铁</v>
      </c>
      <c r="S703" s="3">
        <f>IF(生产方式演算表!AW703="","",IF(LEN(生产方式演算表!AW703)=1,生产方式演算表!AW703,ROUND(生产方式演算表!AW703,-1)))</f>
        <v>70</v>
      </c>
      <c r="T703" s="3" t="str">
        <f>IF(生产方式演算表!X703="","",生产方式演算表!X703)</f>
        <v/>
      </c>
      <c r="U703" s="3" t="str">
        <f>IF(生产方式演算表!AX703="","",IF(LEN(生产方式演算表!AX703)=1,生产方式演算表!AX703,ROUND(生产方式演算表!AX703,-1)))</f>
        <v/>
      </c>
      <c r="V703" s="3">
        <f t="shared" si="40"/>
        <v>2250</v>
      </c>
      <c r="W703" s="3">
        <f t="shared" si="41"/>
        <v>35</v>
      </c>
      <c r="X703" s="3">
        <f t="shared" si="42"/>
        <v>2800</v>
      </c>
      <c r="Y703" s="3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spans="1:34" ht="19.100000000000001" customHeight="1" x14ac:dyDescent="0.4">
      <c r="A704" s="21" t="str">
        <f>生产方式演算表!A704</f>
        <v>pmg_铁矿_高级生产</v>
      </c>
      <c r="B704" s="18" t="str">
        <f>IF(生产方式演算表!B704="","",生产方式演算表!B704)</f>
        <v>pm_铁矿_黄色炸药</v>
      </c>
      <c r="C704" s="21">
        <f>生产方式演算表!C704</f>
        <v>4</v>
      </c>
      <c r="D704" s="22" t="str">
        <f>IF(生产方式演算表!F704="","",生产方式演算表!F704)</f>
        <v>炸药</v>
      </c>
      <c r="E704" s="22">
        <f>IF(生产方式演算表!AO704="","",IF(LEN(生产方式演算表!AO704)=1,生产方式演算表!AO704,ROUND(生产方式演算表!AO704,-1)))</f>
        <v>60</v>
      </c>
      <c r="F704" s="22" t="str">
        <f>IF(生产方式演算表!H704="","",生产方式演算表!H704)</f>
        <v/>
      </c>
      <c r="G704" s="22" t="str">
        <f>IF(生产方式演算表!AP704="","",IF(LEN(生产方式演算表!AP704)=1,生产方式演算表!AP704,ROUND(生产方式演算表!AP704,-1)))</f>
        <v/>
      </c>
      <c r="H704" s="22" t="str">
        <f>IF(生产方式演算表!J704="","",生产方式演算表!J704)</f>
        <v/>
      </c>
      <c r="I704" s="22" t="str">
        <f>IF(生产方式演算表!AQ704="","",IF(LEN(生产方式演算表!AQ704)=1,生产方式演算表!AQ704,ROUND(生产方式演算表!AQ704,-1)))</f>
        <v/>
      </c>
      <c r="J704" s="24" t="str">
        <f>IF(生产方式演算表!AR704=0,"","运力")</f>
        <v/>
      </c>
      <c r="K704" s="24" t="str">
        <f>IF(J704="","",IF(LEN(生产方式演算表!AR704)=1,生产方式演算表!AR704,ROUND(生产方式演算表!AR704,-1)))</f>
        <v/>
      </c>
      <c r="L704" s="3" t="str">
        <f>IF(生产方式演算表!O704="","",生产方式演算表!O704)</f>
        <v/>
      </c>
      <c r="M704" s="3" t="str">
        <f>IF(生产方式演算表!AT704="","",ROUND(生产方式演算表!AT704,-1))</f>
        <v/>
      </c>
      <c r="N704" s="3" t="str">
        <f>IF(生产方式演算表!Q704="","",生产方式演算表!Q704)</f>
        <v/>
      </c>
      <c r="O704" s="3" t="str">
        <f>IF(生产方式演算表!AU704="","",ROUND(生产方式演算表!AU704,-1))</f>
        <v/>
      </c>
      <c r="P704" s="3" t="str">
        <f>IF(生产方式演算表!S704="","",生产方式演算表!S704)</f>
        <v/>
      </c>
      <c r="Q704" s="3" t="str">
        <f>IF(生产方式演算表!AV704="","",ROUND(生产方式演算表!AV704,-1))</f>
        <v/>
      </c>
      <c r="R704" s="3" t="str">
        <f>IF(生产方式演算表!V704="","",生产方式演算表!V704)</f>
        <v>铁</v>
      </c>
      <c r="S704" s="3">
        <f>IF(生产方式演算表!AW704="","",IF(LEN(生产方式演算表!AW704)=1,生产方式演算表!AW704,ROUND(生产方式演算表!AW704,-1)))</f>
        <v>100</v>
      </c>
      <c r="T704" s="3" t="str">
        <f>IF(生产方式演算表!X704="","",生产方式演算表!X704)</f>
        <v/>
      </c>
      <c r="U704" s="3" t="str">
        <f>IF(生产方式演算表!AX704="","",IF(LEN(生产方式演算表!AX704)=1,生产方式演算表!AX704,ROUND(生产方式演算表!AX704,-1)))</f>
        <v/>
      </c>
      <c r="V704" s="3">
        <f t="shared" si="40"/>
        <v>3000</v>
      </c>
      <c r="W704" s="3">
        <f t="shared" si="41"/>
        <v>0</v>
      </c>
      <c r="X704" s="3">
        <f t="shared" si="42"/>
        <v>4000</v>
      </c>
      <c r="Y704" s="3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spans="1:34" ht="19.100000000000001" customHeight="1" x14ac:dyDescent="0.4">
      <c r="A705" s="21" t="str">
        <f>生产方式演算表!A705</f>
        <v>pmg_铁矿_高级生产</v>
      </c>
      <c r="B705" s="18" t="str">
        <f>IF(生产方式演算表!B705="","",生产方式演算表!B705)</f>
        <v>pm_铁矿_元素富集</v>
      </c>
      <c r="C705" s="21">
        <f>生产方式演算表!C705</f>
        <v>5</v>
      </c>
      <c r="D705" s="22" t="str">
        <f>IF(生产方式演算表!F705="","",生产方式演算表!F705)</f>
        <v>泽洛</v>
      </c>
      <c r="E705" s="22">
        <f>IF(生产方式演算表!AO705="","",IF(LEN(生产方式演算表!AO705)=1,生产方式演算表!AO705,ROUND(生产方式演算表!AO705,-1)))</f>
        <v>90</v>
      </c>
      <c r="F705" s="22" t="str">
        <f>IF(生产方式演算表!H705="","",生产方式演算表!H705)</f>
        <v/>
      </c>
      <c r="G705" s="22" t="str">
        <f>IF(生产方式演算表!AP705="","",IF(LEN(生产方式演算表!AP705)=1,生产方式演算表!AP705,ROUND(生产方式演算表!AP705,-1)))</f>
        <v/>
      </c>
      <c r="H705" s="22" t="str">
        <f>IF(生产方式演算表!J705="","",生产方式演算表!J705)</f>
        <v/>
      </c>
      <c r="I705" s="22" t="str">
        <f>IF(生产方式演算表!AQ705="","",IF(LEN(生产方式演算表!AQ705)=1,生产方式演算表!AQ705,ROUND(生产方式演算表!AQ705,-1)))</f>
        <v/>
      </c>
      <c r="J705" s="24" t="str">
        <f>IF(生产方式演算表!AR705=0,"","运力")</f>
        <v/>
      </c>
      <c r="K705" s="24" t="str">
        <f>IF(J705="","",IF(LEN(生产方式演算表!AR705)=1,生产方式演算表!AR705,ROUND(生产方式演算表!AR705,-1)))</f>
        <v/>
      </c>
      <c r="L705" s="3" t="str">
        <f>IF(生产方式演算表!O705="","",生产方式演算表!O705)</f>
        <v>法士</v>
      </c>
      <c r="M705" s="3">
        <f>IF(生产方式演算表!AT705="","",ROUND(生产方式演算表!AT705,-1))</f>
        <v>460</v>
      </c>
      <c r="N705" s="3" t="str">
        <f>IF(生产方式演算表!Q705="","",生产方式演算表!Q705)</f>
        <v>法师</v>
      </c>
      <c r="O705" s="3">
        <f>IF(生产方式演算表!AU705="","",ROUND(生产方式演算表!AU705,-1))</f>
        <v>10</v>
      </c>
      <c r="P705" s="3" t="str">
        <f>IF(生产方式演算表!S705="","",生产方式演算表!S705)</f>
        <v/>
      </c>
      <c r="Q705" s="3" t="str">
        <f>IF(生产方式演算表!AV705="","",ROUND(生产方式演算表!AV705,-1))</f>
        <v/>
      </c>
      <c r="R705" s="3" t="str">
        <f>IF(生产方式演算表!V705="","",生产方式演算表!V705)</f>
        <v>铁</v>
      </c>
      <c r="S705" s="3">
        <f>IF(生产方式演算表!AW705="","",IF(LEN(生产方式演算表!AW705)=1,生产方式演算表!AW705,ROUND(生产方式演算表!AW705,-1)))</f>
        <v>130</v>
      </c>
      <c r="T705" s="3" t="str">
        <f>IF(生产方式演算表!X705="","",生产方式演算表!X705)</f>
        <v/>
      </c>
      <c r="U705" s="3" t="str">
        <f>IF(生产方式演算表!AX705="","",IF(LEN(生产方式演算表!AX705)=1,生产方式演算表!AX705,ROUND(生产方式演算表!AX705,-1)))</f>
        <v/>
      </c>
      <c r="V705" s="3">
        <f t="shared" si="40"/>
        <v>4050</v>
      </c>
      <c r="W705" s="3">
        <f t="shared" si="41"/>
        <v>42</v>
      </c>
      <c r="X705" s="3">
        <f t="shared" si="42"/>
        <v>5200</v>
      </c>
      <c r="Y705" s="3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spans="1:34" ht="19.100000000000001" customHeight="1" x14ac:dyDescent="0.4">
      <c r="A706" s="21" t="str">
        <f>生产方式演算表!A706</f>
        <v>pmg_铁矿_科学自动化</v>
      </c>
      <c r="B706" s="18" t="str">
        <f>IF(生产方式演算表!B706="","",生产方式演算表!B706)</f>
        <v>pm_铁矿_人力运输</v>
      </c>
      <c r="C706" s="21">
        <f>生产方式演算表!C706</f>
        <v>1</v>
      </c>
      <c r="D706" s="22" t="str">
        <f>IF(生产方式演算表!F706="","",生产方式演算表!F706)</f>
        <v/>
      </c>
      <c r="E706" s="22" t="str">
        <f>IF(生产方式演算表!AO706="","",IF(LEN(生产方式演算表!AO706)=1,生产方式演算表!AO706,ROUND(生产方式演算表!AO706,-1)))</f>
        <v/>
      </c>
      <c r="F706" s="22" t="str">
        <f>IF(生产方式演算表!H706="","",生产方式演算表!H706)</f>
        <v/>
      </c>
      <c r="G706" s="22" t="str">
        <f>IF(生产方式演算表!AP706="","",IF(LEN(生产方式演算表!AP706)=1,生产方式演算表!AP706,ROUND(生产方式演算表!AP706,-1)))</f>
        <v/>
      </c>
      <c r="H706" s="22" t="str">
        <f>IF(生产方式演算表!J706="","",生产方式演算表!J706)</f>
        <v/>
      </c>
      <c r="I706" s="22" t="str">
        <f>IF(生产方式演算表!AQ706="","",IF(LEN(生产方式演算表!AQ706)=1,生产方式演算表!AQ706,ROUND(生产方式演算表!AQ706,-1)))</f>
        <v/>
      </c>
      <c r="J706" s="24" t="str">
        <f>IF(生产方式演算表!AR706=0,"","运力")</f>
        <v/>
      </c>
      <c r="K706" s="24" t="str">
        <f>IF(J706="","",IF(LEN(生产方式演算表!AR706)=1,生产方式演算表!AR706,ROUND(生产方式演算表!AR706,-1)))</f>
        <v/>
      </c>
      <c r="L706" s="3" t="str">
        <f>IF(生产方式演算表!O706="","",生产方式演算表!O706)</f>
        <v/>
      </c>
      <c r="M706" s="3" t="str">
        <f>IF(生产方式演算表!AT706="","",ROUND(生产方式演算表!AT706,-1))</f>
        <v/>
      </c>
      <c r="N706" s="3" t="str">
        <f>IF(生产方式演算表!Q706="","",生产方式演算表!Q706)</f>
        <v/>
      </c>
      <c r="O706" s="3" t="str">
        <f>IF(生产方式演算表!AU706="","",ROUND(生产方式演算表!AU706,-1))</f>
        <v/>
      </c>
      <c r="P706" s="3" t="str">
        <f>IF(生产方式演算表!S706="","",生产方式演算表!S706)</f>
        <v/>
      </c>
      <c r="Q706" s="3" t="str">
        <f>IF(生产方式演算表!AV706="","",ROUND(生产方式演算表!AV706,-1))</f>
        <v/>
      </c>
      <c r="R706" s="3" t="str">
        <f>IF(生产方式演算表!V706="","",生产方式演算表!V706)</f>
        <v/>
      </c>
      <c r="S706" s="3" t="str">
        <f>IF(生产方式演算表!AW706="","",IF(LEN(生产方式演算表!AW706)=1,生产方式演算表!AW706,ROUND(生产方式演算表!AW706,-1)))</f>
        <v/>
      </c>
      <c r="T706" s="3" t="str">
        <f>IF(生产方式演算表!X706="","",生产方式演算表!X706)</f>
        <v/>
      </c>
      <c r="U706" s="3" t="str">
        <f>IF(生产方式演算表!AX706="","",IF(LEN(生产方式演算表!AX706)=1,生产方式演算表!AX706,ROUND(生产方式演算表!AX706,-1)))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1" t="str">
        <f>生产方式演算表!A707</f>
        <v>pmg_铁矿_科学自动化</v>
      </c>
      <c r="B707" s="18" t="str">
        <f>IF(生产方式演算表!B707="","",生产方式演算表!B707)</f>
        <v/>
      </c>
      <c r="C707" s="21">
        <f>生产方式演算表!C707</f>
        <v>2</v>
      </c>
      <c r="D707" s="22" t="str">
        <f>IF(生产方式演算表!F707="","",生产方式演算表!F707)</f>
        <v/>
      </c>
      <c r="E707" s="22" t="str">
        <f>IF(生产方式演算表!AO707="","",IF(LEN(生产方式演算表!AO707)=1,生产方式演算表!AO707,ROUND(生产方式演算表!AO707,-1)))</f>
        <v/>
      </c>
      <c r="F707" s="22" t="str">
        <f>IF(生产方式演算表!H707="","",生产方式演算表!H707)</f>
        <v/>
      </c>
      <c r="G707" s="22" t="str">
        <f>IF(生产方式演算表!AP707="","",IF(LEN(生产方式演算表!AP707)=1,生产方式演算表!AP707,ROUND(生产方式演算表!AP707,-1)))</f>
        <v/>
      </c>
      <c r="H707" s="22" t="str">
        <f>IF(生产方式演算表!J707="","",生产方式演算表!J707)</f>
        <v/>
      </c>
      <c r="I707" s="22" t="str">
        <f>IF(生产方式演算表!AQ707="","",IF(LEN(生产方式演算表!AQ707)=1,生产方式演算表!AQ707,ROUND(生产方式演算表!AQ707,-1)))</f>
        <v/>
      </c>
      <c r="J707" s="24" t="str">
        <f>IF(生产方式演算表!AR707=0,"","运力")</f>
        <v/>
      </c>
      <c r="K707" s="24" t="str">
        <f>IF(J707="","",IF(LEN(生产方式演算表!AR707)=1,生产方式演算表!AR707,ROUND(生产方式演算表!AR707,-1)))</f>
        <v/>
      </c>
      <c r="L707" s="3" t="str">
        <f>IF(生产方式演算表!O707="","",生产方式演算表!O707)</f>
        <v/>
      </c>
      <c r="M707" s="3" t="str">
        <f>IF(生产方式演算表!AT707="","",ROUND(生产方式演算表!AT707,-1))</f>
        <v/>
      </c>
      <c r="N707" s="3" t="str">
        <f>IF(生产方式演算表!Q707="","",生产方式演算表!Q707)</f>
        <v/>
      </c>
      <c r="O707" s="3" t="str">
        <f>IF(生产方式演算表!AU707="","",ROUND(生产方式演算表!AU707,-1))</f>
        <v/>
      </c>
      <c r="P707" s="3" t="str">
        <f>IF(生产方式演算表!S707="","",生产方式演算表!S707)</f>
        <v/>
      </c>
      <c r="Q707" s="3" t="str">
        <f>IF(生产方式演算表!AV707="","",ROUND(生产方式演算表!AV707,-1))</f>
        <v/>
      </c>
      <c r="R707" s="3" t="str">
        <f>IF(生产方式演算表!V707="","",生产方式演算表!V707)</f>
        <v/>
      </c>
      <c r="S707" s="3" t="str">
        <f>IF(生产方式演算表!AW707="","",IF(LEN(生产方式演算表!AW707)=1,生产方式演算表!AW707,ROUND(生产方式演算表!AW707,-1)))</f>
        <v/>
      </c>
      <c r="T707" s="3" t="str">
        <f>IF(生产方式演算表!X707="","",生产方式演算表!X707)</f>
        <v/>
      </c>
      <c r="U707" s="3" t="str">
        <f>IF(生产方式演算表!AX707="","",IF(LEN(生产方式演算表!AX707)=1,生产方式演算表!AX707,ROUND(生产方式演算表!AX707,-1)))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1" t="str">
        <f>生产方式演算表!A708</f>
        <v>pmg_铁矿_科学自动化</v>
      </c>
      <c r="B708" s="18" t="str">
        <f>IF(生产方式演算表!B708="","",生产方式演算表!B708)</f>
        <v/>
      </c>
      <c r="C708" s="21">
        <f>生产方式演算表!C708</f>
        <v>3</v>
      </c>
      <c r="D708" s="22" t="str">
        <f>IF(生产方式演算表!F708="","",生产方式演算表!F708)</f>
        <v/>
      </c>
      <c r="E708" s="22" t="str">
        <f>IF(生产方式演算表!AO708="","",IF(LEN(生产方式演算表!AO708)=1,生产方式演算表!AO708,ROUND(生产方式演算表!AO708,-1)))</f>
        <v/>
      </c>
      <c r="F708" s="22" t="str">
        <f>IF(生产方式演算表!H708="","",生产方式演算表!H708)</f>
        <v/>
      </c>
      <c r="G708" s="22" t="str">
        <f>IF(生产方式演算表!AP708="","",IF(LEN(生产方式演算表!AP708)=1,生产方式演算表!AP708,ROUND(生产方式演算表!AP708,-1)))</f>
        <v/>
      </c>
      <c r="H708" s="22" t="str">
        <f>IF(生产方式演算表!J708="","",生产方式演算表!J708)</f>
        <v/>
      </c>
      <c r="I708" s="22" t="str">
        <f>IF(生产方式演算表!AQ708="","",IF(LEN(生产方式演算表!AQ708)=1,生产方式演算表!AQ708,ROUND(生产方式演算表!AQ708,-1)))</f>
        <v/>
      </c>
      <c r="J708" s="24" t="str">
        <f>IF(生产方式演算表!AR708=0,"","运力")</f>
        <v/>
      </c>
      <c r="K708" s="24" t="str">
        <f>IF(J708="","",IF(LEN(生产方式演算表!AR708)=1,生产方式演算表!AR708,ROUND(生产方式演算表!AR708,-1)))</f>
        <v/>
      </c>
      <c r="L708" s="3" t="str">
        <f>IF(生产方式演算表!O708="","",生产方式演算表!O708)</f>
        <v/>
      </c>
      <c r="M708" s="3" t="str">
        <f>IF(生产方式演算表!AT708="","",ROUND(生产方式演算表!AT708,-1))</f>
        <v/>
      </c>
      <c r="N708" s="3" t="str">
        <f>IF(生产方式演算表!Q708="","",生产方式演算表!Q708)</f>
        <v/>
      </c>
      <c r="O708" s="3" t="str">
        <f>IF(生产方式演算表!AU708="","",ROUND(生产方式演算表!AU708,-1))</f>
        <v/>
      </c>
      <c r="P708" s="3" t="str">
        <f>IF(生产方式演算表!S708="","",生产方式演算表!S708)</f>
        <v/>
      </c>
      <c r="Q708" s="3" t="str">
        <f>IF(生产方式演算表!AV708="","",ROUND(生产方式演算表!AV708,-1))</f>
        <v/>
      </c>
      <c r="R708" s="3" t="str">
        <f>IF(生产方式演算表!V708="","",生产方式演算表!V708)</f>
        <v/>
      </c>
      <c r="S708" s="3" t="str">
        <f>IF(生产方式演算表!AW708="","",IF(LEN(生产方式演算表!AW708)=1,生产方式演算表!AW708,ROUND(生产方式演算表!AW708,-1)))</f>
        <v/>
      </c>
      <c r="T708" s="3" t="str">
        <f>IF(生产方式演算表!X708="","",生产方式演算表!X708)</f>
        <v/>
      </c>
      <c r="U708" s="3" t="str">
        <f>IF(生产方式演算表!AX708="","",IF(LEN(生产方式演算表!AX708)=1,生产方式演算表!AX708,ROUND(生产方式演算表!AX708,-1)))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1" t="str">
        <f>生产方式演算表!A709</f>
        <v>pmg_铁矿_科学自动化</v>
      </c>
      <c r="B709" s="18" t="str">
        <f>IF(生产方式演算表!B709="","",生产方式演算表!B709)</f>
        <v/>
      </c>
      <c r="C709" s="21">
        <f>生产方式演算表!C709</f>
        <v>4</v>
      </c>
      <c r="D709" s="22" t="str">
        <f>IF(生产方式演算表!F709="","",生产方式演算表!F709)</f>
        <v/>
      </c>
      <c r="E709" s="22" t="str">
        <f>IF(生产方式演算表!AO709="","",IF(LEN(生产方式演算表!AO709)=1,生产方式演算表!AO709,ROUND(生产方式演算表!AO709,-1)))</f>
        <v/>
      </c>
      <c r="F709" s="22" t="str">
        <f>IF(生产方式演算表!H709="","",生产方式演算表!H709)</f>
        <v/>
      </c>
      <c r="G709" s="22" t="str">
        <f>IF(生产方式演算表!AP709="","",IF(LEN(生产方式演算表!AP709)=1,生产方式演算表!AP709,ROUND(生产方式演算表!AP709,-1)))</f>
        <v/>
      </c>
      <c r="H709" s="22" t="str">
        <f>IF(生产方式演算表!J709="","",生产方式演算表!J709)</f>
        <v/>
      </c>
      <c r="I709" s="22" t="str">
        <f>IF(生产方式演算表!AQ709="","",IF(LEN(生产方式演算表!AQ709)=1,生产方式演算表!AQ709,ROUND(生产方式演算表!AQ709,-1)))</f>
        <v/>
      </c>
      <c r="J709" s="24" t="str">
        <f>IF(生产方式演算表!AR709=0,"","运力")</f>
        <v/>
      </c>
      <c r="K709" s="24" t="str">
        <f>IF(J709="","",IF(LEN(生产方式演算表!AR709)=1,生产方式演算表!AR709,ROUND(生产方式演算表!AR709,-1)))</f>
        <v/>
      </c>
      <c r="L709" s="3" t="str">
        <f>IF(生产方式演算表!O709="","",生产方式演算表!O709)</f>
        <v/>
      </c>
      <c r="M709" s="3" t="str">
        <f>IF(生产方式演算表!AT709="","",ROUND(生产方式演算表!AT709,-1))</f>
        <v/>
      </c>
      <c r="N709" s="3" t="str">
        <f>IF(生产方式演算表!Q709="","",生产方式演算表!Q709)</f>
        <v/>
      </c>
      <c r="O709" s="3" t="str">
        <f>IF(生产方式演算表!AU709="","",ROUND(生产方式演算表!AU709,-1))</f>
        <v/>
      </c>
      <c r="P709" s="3" t="str">
        <f>IF(生产方式演算表!S709="","",生产方式演算表!S709)</f>
        <v/>
      </c>
      <c r="Q709" s="3" t="str">
        <f>IF(生产方式演算表!AV709="","",ROUND(生产方式演算表!AV709,-1))</f>
        <v/>
      </c>
      <c r="R709" s="3" t="str">
        <f>IF(生产方式演算表!V709="","",生产方式演算表!V709)</f>
        <v/>
      </c>
      <c r="S709" s="3" t="str">
        <f>IF(生产方式演算表!AW709="","",IF(LEN(生产方式演算表!AW709)=1,生产方式演算表!AW709,ROUND(生产方式演算表!AW709,-1)))</f>
        <v/>
      </c>
      <c r="T709" s="3" t="str">
        <f>IF(生产方式演算表!X709="","",生产方式演算表!X709)</f>
        <v/>
      </c>
      <c r="U709" s="3" t="str">
        <f>IF(生产方式演算表!AX709="","",IF(LEN(生产方式演算表!AX709)=1,生产方式演算表!AX709,ROUND(生产方式演算表!AX709,-1)))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1" t="str">
        <f>生产方式演算表!A710</f>
        <v>pmg_铁矿_科学自动化</v>
      </c>
      <c r="B710" s="18" t="str">
        <f>IF(生产方式演算表!B710="","",生产方式演算表!B710)</f>
        <v>pm_铁矿_矿区铁路</v>
      </c>
      <c r="C710" s="21">
        <f>生产方式演算表!C710</f>
        <v>5</v>
      </c>
      <c r="D710" s="22" t="str">
        <f>IF(生产方式演算表!F710="","",生产方式演算表!F710)</f>
        <v>煤</v>
      </c>
      <c r="E710" s="22">
        <f>IF(生产方式演算表!AO710="","",IF(LEN(生产方式演算表!AO710)=1,生产方式演算表!AO710,ROUND(生产方式演算表!AO710,-1)))</f>
        <v>5</v>
      </c>
      <c r="F710" s="22" t="str">
        <f>IF(生产方式演算表!H710="","",生产方式演算表!H710)</f>
        <v>科学引擎</v>
      </c>
      <c r="G710" s="22">
        <f>IF(生产方式演算表!AP710="","",IF(LEN(生产方式演算表!AP710)=1,生产方式演算表!AP710,ROUND(生产方式演算表!AP710,-1)))</f>
        <v>1</v>
      </c>
      <c r="H710" s="22" t="str">
        <f>IF(生产方式演算表!J710="","",生产方式演算表!J710)</f>
        <v>钢铁</v>
      </c>
      <c r="I710" s="22">
        <f>IF(生产方式演算表!AQ710="","",IF(LEN(生产方式演算表!AQ710)=1,生产方式演算表!AQ710,ROUND(生产方式演算表!AQ710,-1)))</f>
        <v>3</v>
      </c>
      <c r="J710" s="24" t="str">
        <f>IF(生产方式演算表!AR710=0,"","运力")</f>
        <v>运力</v>
      </c>
      <c r="K710" s="24">
        <f>IF(J710="","",IF(LEN(生产方式演算表!AR710)=1,生产方式演算表!AR710,ROUND(生产方式演算表!AR710,-1)))</f>
        <v>1</v>
      </c>
      <c r="L710" s="3" t="str">
        <f>IF(生产方式演算表!O710="","",生产方式演算表!O710)</f>
        <v>劳工</v>
      </c>
      <c r="M710" s="3">
        <f>IF(生产方式演算表!AT710="","",ROUND(生产方式演算表!AT710,-1))</f>
        <v>-1090</v>
      </c>
      <c r="N710" s="3" t="str">
        <f>IF(生产方式演算表!Q710="","",生产方式演算表!Q710)</f>
        <v>工程师</v>
      </c>
      <c r="O710" s="3">
        <f>IF(生产方式演算表!AU710="","",ROUND(生产方式演算表!AU710,-1))</f>
        <v>240</v>
      </c>
      <c r="P710" s="3" t="str">
        <f>IF(生产方式演算表!S710="","",生产方式演算表!S710)</f>
        <v/>
      </c>
      <c r="Q710" s="3" t="str">
        <f>IF(生产方式演算表!AV710="","",ROUND(生产方式演算表!AV710,-1))</f>
        <v/>
      </c>
      <c r="R710" s="3" t="str">
        <f>IF(生产方式演算表!V710="","",生产方式演算表!V710)</f>
        <v/>
      </c>
      <c r="S710" s="3" t="str">
        <f>IF(生产方式演算表!AW710="","",IF(LEN(生产方式演算表!AW710)=1,生产方式演算表!AW710,ROUND(生产方式演算表!AW710,-1)))</f>
        <v/>
      </c>
      <c r="T710" s="3" t="str">
        <f>IF(生产方式演算表!X710="","",生产方式演算表!X710)</f>
        <v/>
      </c>
      <c r="U710" s="3" t="str">
        <f>IF(生产方式演算表!AX710="","",IF(LEN(生产方式演算表!AX710)=1,生产方式演算表!AX710,ROUND(生产方式演算表!AX710,-1)))</f>
        <v/>
      </c>
      <c r="V710" s="3">
        <f t="shared" ref="V710:V773" si="44">SUM(AA710:AC710)</f>
        <v>360</v>
      </c>
      <c r="W710" s="3">
        <f t="shared" ref="W710:W773" si="45">SUM(AD710:AE710)</f>
        <v>-19</v>
      </c>
      <c r="X710" s="3">
        <f t="shared" ref="X710:X773" si="46">SUM(AG710:AH710)</f>
        <v>0</v>
      </c>
      <c r="Y710" s="3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1" t="str">
        <f>生产方式演算表!A711</f>
        <v>pmg_铁矿_魔法自动化</v>
      </c>
      <c r="B711" s="18" t="str">
        <f>IF(生产方式演算表!B711="","",生产方式演算表!B711)</f>
        <v>pm_铁矿_人力运输</v>
      </c>
      <c r="C711" s="21">
        <f>生产方式演算表!C711</f>
        <v>1</v>
      </c>
      <c r="D711" s="22" t="str">
        <f>IF(生产方式演算表!F711="","",生产方式演算表!F711)</f>
        <v/>
      </c>
      <c r="E711" s="22" t="str">
        <f>IF(生产方式演算表!AO711="","",IF(LEN(生产方式演算表!AO711)=1,生产方式演算表!AO711,ROUND(生产方式演算表!AO711,-1)))</f>
        <v/>
      </c>
      <c r="F711" s="22" t="str">
        <f>IF(生产方式演算表!H711="","",生产方式演算表!H711)</f>
        <v/>
      </c>
      <c r="G711" s="22" t="str">
        <f>IF(生产方式演算表!AP711="","",IF(LEN(生产方式演算表!AP711)=1,生产方式演算表!AP711,ROUND(生产方式演算表!AP711,-1)))</f>
        <v/>
      </c>
      <c r="H711" s="22" t="str">
        <f>IF(生产方式演算表!J711="","",生产方式演算表!J711)</f>
        <v/>
      </c>
      <c r="I711" s="22" t="str">
        <f>IF(生产方式演算表!AQ711="","",IF(LEN(生产方式演算表!AQ711)=1,生产方式演算表!AQ711,ROUND(生产方式演算表!AQ711,-1)))</f>
        <v/>
      </c>
      <c r="J711" s="24" t="str">
        <f>IF(生产方式演算表!AR711=0,"","运力")</f>
        <v/>
      </c>
      <c r="K711" s="24" t="str">
        <f>IF(J711="","",IF(LEN(生产方式演算表!AR711)=1,生产方式演算表!AR711,ROUND(生产方式演算表!AR711,-1)))</f>
        <v/>
      </c>
      <c r="L711" s="3" t="str">
        <f>IF(生产方式演算表!O711="","",生产方式演算表!O711)</f>
        <v/>
      </c>
      <c r="M711" s="3" t="str">
        <f>IF(生产方式演算表!AT711="","",ROUND(生产方式演算表!AT711,-1))</f>
        <v/>
      </c>
      <c r="N711" s="3" t="str">
        <f>IF(生产方式演算表!Q711="","",生产方式演算表!Q711)</f>
        <v/>
      </c>
      <c r="O711" s="3" t="str">
        <f>IF(生产方式演算表!AU711="","",ROUND(生产方式演算表!AU711,-1))</f>
        <v/>
      </c>
      <c r="P711" s="3" t="str">
        <f>IF(生产方式演算表!S711="","",生产方式演算表!S711)</f>
        <v/>
      </c>
      <c r="Q711" s="3" t="str">
        <f>IF(生产方式演算表!AV711="","",ROUND(生产方式演算表!AV711,-1))</f>
        <v/>
      </c>
      <c r="R711" s="3" t="str">
        <f>IF(生产方式演算表!V711="","",生产方式演算表!V711)</f>
        <v/>
      </c>
      <c r="S711" s="3" t="str">
        <f>IF(生产方式演算表!AW711="","",IF(LEN(生产方式演算表!AW711)=1,生产方式演算表!AW711,ROUND(生产方式演算表!AW711,-1)))</f>
        <v/>
      </c>
      <c r="T711" s="3" t="str">
        <f>IF(生产方式演算表!X711="","",生产方式演算表!X711)</f>
        <v/>
      </c>
      <c r="U711" s="3" t="str">
        <f>IF(生产方式演算表!AX711="","",IF(LEN(生产方式演算表!AX711)=1,生产方式演算表!AX711,ROUND(生产方式演算表!AX711,-1)))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1" t="str">
        <f>生产方式演算表!A712</f>
        <v>pmg_铁矿_魔法自动化</v>
      </c>
      <c r="B712" s="18" t="str">
        <f>IF(生产方式演算表!B712="","",生产方式演算表!B712)</f>
        <v/>
      </c>
      <c r="C712" s="21">
        <f>生产方式演算表!C712</f>
        <v>2</v>
      </c>
      <c r="D712" s="22" t="str">
        <f>IF(生产方式演算表!F712="","",生产方式演算表!F712)</f>
        <v/>
      </c>
      <c r="E712" s="22" t="str">
        <f>IF(生产方式演算表!AO712="","",IF(LEN(生产方式演算表!AO712)=1,生产方式演算表!AO712,ROUND(生产方式演算表!AO712,-1)))</f>
        <v/>
      </c>
      <c r="F712" s="22" t="str">
        <f>IF(生产方式演算表!H712="","",生产方式演算表!H712)</f>
        <v/>
      </c>
      <c r="G712" s="22" t="str">
        <f>IF(生产方式演算表!AP712="","",IF(LEN(生产方式演算表!AP712)=1,生产方式演算表!AP712,ROUND(生产方式演算表!AP712,-1)))</f>
        <v/>
      </c>
      <c r="H712" s="22" t="str">
        <f>IF(生产方式演算表!J712="","",生产方式演算表!J712)</f>
        <v/>
      </c>
      <c r="I712" s="22" t="str">
        <f>IF(生产方式演算表!AQ712="","",IF(LEN(生产方式演算表!AQ712)=1,生产方式演算表!AQ712,ROUND(生产方式演算表!AQ712,-1)))</f>
        <v/>
      </c>
      <c r="J712" s="24" t="str">
        <f>IF(生产方式演算表!AR712=0,"","运力")</f>
        <v/>
      </c>
      <c r="K712" s="24" t="str">
        <f>IF(J712="","",IF(LEN(生产方式演算表!AR712)=1,生产方式演算表!AR712,ROUND(生产方式演算表!AR712,-1)))</f>
        <v/>
      </c>
      <c r="L712" s="3" t="str">
        <f>IF(生产方式演算表!O712="","",生产方式演算表!O712)</f>
        <v/>
      </c>
      <c r="M712" s="3" t="str">
        <f>IF(生产方式演算表!AT712="","",ROUND(生产方式演算表!AT712,-1))</f>
        <v/>
      </c>
      <c r="N712" s="3" t="str">
        <f>IF(生产方式演算表!Q712="","",生产方式演算表!Q712)</f>
        <v/>
      </c>
      <c r="O712" s="3" t="str">
        <f>IF(生产方式演算表!AU712="","",ROUND(生产方式演算表!AU712,-1))</f>
        <v/>
      </c>
      <c r="P712" s="3" t="str">
        <f>IF(生产方式演算表!S712="","",生产方式演算表!S712)</f>
        <v/>
      </c>
      <c r="Q712" s="3" t="str">
        <f>IF(生产方式演算表!AV712="","",ROUND(生产方式演算表!AV712,-1))</f>
        <v/>
      </c>
      <c r="R712" s="3" t="str">
        <f>IF(生产方式演算表!V712="","",生产方式演算表!V712)</f>
        <v/>
      </c>
      <c r="S712" s="3" t="str">
        <f>IF(生产方式演算表!AW712="","",IF(LEN(生产方式演算表!AW712)=1,生产方式演算表!AW712,ROUND(生产方式演算表!AW712,-1)))</f>
        <v/>
      </c>
      <c r="T712" s="3" t="str">
        <f>IF(生产方式演算表!X712="","",生产方式演算表!X712)</f>
        <v/>
      </c>
      <c r="U712" s="3" t="str">
        <f>IF(生产方式演算表!AX712="","",IF(LEN(生产方式演算表!AX712)=1,生产方式演算表!AX712,ROUND(生产方式演算表!AX712,-1)))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1" t="str">
        <f>生产方式演算表!A713</f>
        <v>pmg_铁矿_魔法自动化</v>
      </c>
      <c r="B713" s="18" t="str">
        <f>IF(生产方式演算表!B713="","",生产方式演算表!B713)</f>
        <v/>
      </c>
      <c r="C713" s="21">
        <f>生产方式演算表!C713</f>
        <v>3</v>
      </c>
      <c r="D713" s="22" t="str">
        <f>IF(生产方式演算表!F713="","",生产方式演算表!F713)</f>
        <v/>
      </c>
      <c r="E713" s="22" t="str">
        <f>IF(生产方式演算表!AO713="","",IF(LEN(生产方式演算表!AO713)=1,生产方式演算表!AO713,ROUND(生产方式演算表!AO713,-1)))</f>
        <v/>
      </c>
      <c r="F713" s="22" t="str">
        <f>IF(生产方式演算表!H713="","",生产方式演算表!H713)</f>
        <v/>
      </c>
      <c r="G713" s="22" t="str">
        <f>IF(生产方式演算表!AP713="","",IF(LEN(生产方式演算表!AP713)=1,生产方式演算表!AP713,ROUND(生产方式演算表!AP713,-1)))</f>
        <v/>
      </c>
      <c r="H713" s="22" t="str">
        <f>IF(生产方式演算表!J713="","",生产方式演算表!J713)</f>
        <v/>
      </c>
      <c r="I713" s="22" t="str">
        <f>IF(生产方式演算表!AQ713="","",IF(LEN(生产方式演算表!AQ713)=1,生产方式演算表!AQ713,ROUND(生产方式演算表!AQ713,-1)))</f>
        <v/>
      </c>
      <c r="J713" s="24" t="str">
        <f>IF(生产方式演算表!AR713=0,"","运力")</f>
        <v/>
      </c>
      <c r="K713" s="24" t="str">
        <f>IF(J713="","",IF(LEN(生产方式演算表!AR713)=1,生产方式演算表!AR713,ROUND(生产方式演算表!AR713,-1)))</f>
        <v/>
      </c>
      <c r="L713" s="3" t="str">
        <f>IF(生产方式演算表!O713="","",生产方式演算表!O713)</f>
        <v/>
      </c>
      <c r="M713" s="3" t="str">
        <f>IF(生产方式演算表!AT713="","",ROUND(生产方式演算表!AT713,-1))</f>
        <v/>
      </c>
      <c r="N713" s="3" t="str">
        <f>IF(生产方式演算表!Q713="","",生产方式演算表!Q713)</f>
        <v/>
      </c>
      <c r="O713" s="3" t="str">
        <f>IF(生产方式演算表!AU713="","",ROUND(生产方式演算表!AU713,-1))</f>
        <v/>
      </c>
      <c r="P713" s="3" t="str">
        <f>IF(生产方式演算表!S713="","",生产方式演算表!S713)</f>
        <v/>
      </c>
      <c r="Q713" s="3" t="str">
        <f>IF(生产方式演算表!AV713="","",ROUND(生产方式演算表!AV713,-1))</f>
        <v/>
      </c>
      <c r="R713" s="3" t="str">
        <f>IF(生产方式演算表!V713="","",生产方式演算表!V713)</f>
        <v/>
      </c>
      <c r="S713" s="3" t="str">
        <f>IF(生产方式演算表!AW713="","",IF(LEN(生产方式演算表!AW713)=1,生产方式演算表!AW713,ROUND(生产方式演算表!AW713,-1)))</f>
        <v/>
      </c>
      <c r="T713" s="3" t="str">
        <f>IF(生产方式演算表!X713="","",生产方式演算表!X713)</f>
        <v/>
      </c>
      <c r="U713" s="3" t="str">
        <f>IF(生产方式演算表!AX713="","",IF(LEN(生产方式演算表!AX713)=1,生产方式演算表!AX713,ROUND(生产方式演算表!AX713,-1)))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customHeight="1" x14ac:dyDescent="0.4">
      <c r="A714" s="21" t="str">
        <f>生产方式演算表!A714</f>
        <v>pmg_铁矿_魔法自动化</v>
      </c>
      <c r="B714" s="18" t="str">
        <f>IF(生产方式演算表!B714="","",生产方式演算表!B714)</f>
        <v>pm_铁矿_遥控魔偶采矿</v>
      </c>
      <c r="C714" s="21">
        <f>生产方式演算表!C714</f>
        <v>4</v>
      </c>
      <c r="D714" s="22" t="str">
        <f>IF(生产方式演算表!F714="","",生产方式演算表!F714)</f>
        <v>泽洛</v>
      </c>
      <c r="E714" s="22">
        <f>IF(生产方式演算表!AO714="","",IF(LEN(生产方式演算表!AO714)=1,生产方式演算表!AO714,ROUND(生产方式演算表!AO714,-1)))</f>
        <v>8</v>
      </c>
      <c r="F714" s="22" t="str">
        <f>IF(生产方式演算表!H714="","",生产方式演算表!H714)</f>
        <v>魔偶</v>
      </c>
      <c r="G714" s="22">
        <f>IF(生产方式演算表!AP714="","",IF(LEN(生产方式演算表!AP714)=1,生产方式演算表!AP714,ROUND(生产方式演算表!AP714,-1)))</f>
        <v>2</v>
      </c>
      <c r="H714" s="22" t="str">
        <f>IF(生产方式演算表!J714="","",生产方式演算表!J714)</f>
        <v/>
      </c>
      <c r="I714" s="22" t="str">
        <f>IF(生产方式演算表!AQ714="","",IF(LEN(生产方式演算表!AQ714)=1,生产方式演算表!AQ714,ROUND(生产方式演算表!AQ714,-1)))</f>
        <v/>
      </c>
      <c r="J714" s="24" t="str">
        <f>IF(生产方式演算表!AR714=0,"","运力")</f>
        <v>运力</v>
      </c>
      <c r="K714" s="24">
        <f>IF(J714="","",IF(LEN(生产方式演算表!AR714)=1,生产方式演算表!AR714,ROUND(生产方式演算表!AR714,-1)))</f>
        <v>2</v>
      </c>
      <c r="L714" s="3" t="str">
        <f>IF(生产方式演算表!O714="","",生产方式演算表!O714)</f>
        <v>劳工</v>
      </c>
      <c r="M714" s="3">
        <f>IF(生产方式演算表!AT714="","",ROUND(生产方式演算表!AT714,-1))</f>
        <v>-870</v>
      </c>
      <c r="N714" s="3" t="str">
        <f>IF(生产方式演算表!Q714="","",生产方式演算表!Q714)</f>
        <v>法士</v>
      </c>
      <c r="O714" s="3">
        <f>IF(生产方式演算表!AU714="","",ROUND(生产方式演算表!AU714,-1))</f>
        <v>290</v>
      </c>
      <c r="P714" s="3" t="str">
        <f>IF(生产方式演算表!S714="","",生产方式演算表!S714)</f>
        <v/>
      </c>
      <c r="Q714" s="3" t="str">
        <f>IF(生产方式演算表!AV714="","",ROUND(生产方式演算表!AV714,-1))</f>
        <v/>
      </c>
      <c r="R714" s="3" t="str">
        <f>IF(生产方式演算表!V714="","",生产方式演算表!V714)</f>
        <v/>
      </c>
      <c r="S714" s="3" t="str">
        <f>IF(生产方式演算表!AW714="","",IF(LEN(生产方式演算表!AW714)=1,生产方式演算表!AW714,ROUND(生产方式演算表!AW714,-1)))</f>
        <v/>
      </c>
      <c r="T714" s="3" t="str">
        <f>IF(生产方式演算表!X714="","",生产方式演算表!X714)</f>
        <v/>
      </c>
      <c r="U714" s="3" t="str">
        <f>IF(生产方式演算表!AX714="","",IF(LEN(生产方式演算表!AX714)=1,生产方式演算表!AX714,ROUND(生产方式演算表!AX714,-1)))</f>
        <v/>
      </c>
      <c r="V714" s="3">
        <f t="shared" si="44"/>
        <v>460</v>
      </c>
      <c r="W714" s="3">
        <f t="shared" si="45"/>
        <v>-13</v>
      </c>
      <c r="X714" s="3">
        <f t="shared" si="46"/>
        <v>0</v>
      </c>
      <c r="Y714" s="3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customHeight="1" x14ac:dyDescent="0.4">
      <c r="A715" s="21" t="str">
        <f>生产方式演算表!A715</f>
        <v>pmg_铁矿_魔法自动化</v>
      </c>
      <c r="B715" s="18" t="str">
        <f>IF(生产方式演算表!B715="","",生产方式演算表!B715)</f>
        <v>pm_铁矿_自动魔偶采矿</v>
      </c>
      <c r="C715" s="21">
        <f>生产方式演算表!C715</f>
        <v>5</v>
      </c>
      <c r="D715" s="22" t="str">
        <f>IF(生产方式演算表!F715="","",生产方式演算表!F715)</f>
        <v>灵能水晶</v>
      </c>
      <c r="E715" s="22">
        <f>IF(生产方式演算表!AO715="","",IF(LEN(生产方式演算表!AO715)=1,生产方式演算表!AO715,ROUND(生产方式演算表!AO715,-1)))</f>
        <v>7</v>
      </c>
      <c r="F715" s="22" t="str">
        <f>IF(生产方式演算表!H715="","",生产方式演算表!H715)</f>
        <v>魔偶</v>
      </c>
      <c r="G715" s="22">
        <f>IF(生产方式演算表!AP715="","",IF(LEN(生产方式演算表!AP715)=1,生产方式演算表!AP715,ROUND(生产方式演算表!AP715,-1)))</f>
        <v>3</v>
      </c>
      <c r="H715" s="22" t="str">
        <f>IF(生产方式演算表!J715="","",生产方式演算表!J715)</f>
        <v/>
      </c>
      <c r="I715" s="22" t="str">
        <f>IF(生产方式演算表!AQ715="","",IF(LEN(生产方式演算表!AQ715)=1,生产方式演算表!AQ715,ROUND(生产方式演算表!AQ715,-1)))</f>
        <v/>
      </c>
      <c r="J715" s="24" t="str">
        <f>IF(生产方式演算表!AR715=0,"","运力")</f>
        <v>运力</v>
      </c>
      <c r="K715" s="24">
        <f>IF(J715="","",IF(LEN(生产方式演算表!AR715)=1,生产方式演算表!AR715,ROUND(生产方式演算表!AR715,-1)))</f>
        <v>2</v>
      </c>
      <c r="L715" s="3" t="str">
        <f>IF(生产方式演算表!O715="","",生产方式演算表!O715)</f>
        <v>劳工</v>
      </c>
      <c r="M715" s="3">
        <f>IF(生产方式演算表!AT715="","",ROUND(生产方式演算表!AT715,-1))</f>
        <v>-1630</v>
      </c>
      <c r="N715" s="3" t="str">
        <f>IF(生产方式演算表!Q715="","",生产方式演算表!Q715)</f>
        <v>法士</v>
      </c>
      <c r="O715" s="3">
        <f>IF(生产方式演算表!AU715="","",ROUND(生产方式演算表!AU715,-1))</f>
        <v>270</v>
      </c>
      <c r="P715" s="3" t="str">
        <f>IF(生产方式演算表!S715="","",生产方式演算表!S715)</f>
        <v/>
      </c>
      <c r="Q715" s="3" t="str">
        <f>IF(生产方式演算表!AV715="","",ROUND(生产方式演算表!AV715,-1))</f>
        <v/>
      </c>
      <c r="R715" s="3" t="str">
        <f>IF(生产方式演算表!V715="","",生产方式演算表!V715)</f>
        <v/>
      </c>
      <c r="S715" s="3" t="str">
        <f>IF(生产方式演算表!AW715="","",IF(LEN(生产方式演算表!AW715)=1,生产方式演算表!AW715,ROUND(生产方式演算表!AW715,-1)))</f>
        <v/>
      </c>
      <c r="T715" s="3" t="str">
        <f>IF(生产方式演算表!X715="","",生产方式演算表!X715)</f>
        <v/>
      </c>
      <c r="U715" s="3" t="str">
        <f>IF(生产方式演算表!AX715="","",IF(LEN(生产方式演算表!AX715)=1,生产方式演算表!AX715,ROUND(生产方式演算表!AX715,-1)))</f>
        <v/>
      </c>
      <c r="V715" s="3">
        <f t="shared" si="44"/>
        <v>570</v>
      </c>
      <c r="W715" s="3">
        <f t="shared" si="45"/>
        <v>-30</v>
      </c>
      <c r="X715" s="3">
        <f t="shared" si="46"/>
        <v>0</v>
      </c>
      <c r="Y715" s="3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customHeight="1" x14ac:dyDescent="0.4">
      <c r="A716" s="21" t="str">
        <f>生产方式演算表!A716</f>
        <v>pmg_铁矿_所有制</v>
      </c>
      <c r="B716" s="18" t="str">
        <f>IF(生产方式演算表!B716="","",生产方式演算表!B716)</f>
        <v>pm_矿_商人行会</v>
      </c>
      <c r="C716" s="21">
        <f>生产方式演算表!C716</f>
        <v>1</v>
      </c>
      <c r="D716" s="22" t="str">
        <f>IF(生产方式演算表!F716="","",生产方式演算表!F716)</f>
        <v/>
      </c>
      <c r="E716" s="22" t="str">
        <f>IF(生产方式演算表!AO716="","",IF(LEN(生产方式演算表!AO716)=1,生产方式演算表!AO716,ROUND(生产方式演算表!AO716,-1)))</f>
        <v/>
      </c>
      <c r="F716" s="22" t="str">
        <f>IF(生产方式演算表!H716="","",生产方式演算表!H716)</f>
        <v/>
      </c>
      <c r="G716" s="22" t="str">
        <f>IF(生产方式演算表!AP716="","",IF(LEN(生产方式演算表!AP716)=1,生产方式演算表!AP716,ROUND(生产方式演算表!AP716,-1)))</f>
        <v/>
      </c>
      <c r="H716" s="22" t="str">
        <f>IF(生产方式演算表!J716="","",生产方式演算表!J716)</f>
        <v/>
      </c>
      <c r="I716" s="22" t="str">
        <f>IF(生产方式演算表!AQ716="","",IF(LEN(生产方式演算表!AQ716)=1,生产方式演算表!AQ716,ROUND(生产方式演算表!AQ716,-1)))</f>
        <v/>
      </c>
      <c r="J716" s="24" t="str">
        <f>IF(生产方式演算表!AR716=0,"","运力")</f>
        <v/>
      </c>
      <c r="K716" s="24" t="str">
        <f>IF(J716="","",IF(LEN(生产方式演算表!AR716)=1,生产方式演算表!AR716,ROUND(生产方式演算表!AR716,-1)))</f>
        <v/>
      </c>
      <c r="L716" s="3" t="str">
        <f>IF(生产方式演算表!O716="","",生产方式演算表!O716)</f>
        <v>职员</v>
      </c>
      <c r="M716" s="3">
        <f>IF(生产方式演算表!AT716="","",ROUND(生产方式演算表!AT716,-1))</f>
        <v>420</v>
      </c>
      <c r="N716" s="3" t="str">
        <f>IF(生产方式演算表!Q716="","",生产方式演算表!Q716)</f>
        <v>贵族</v>
      </c>
      <c r="O716" s="3">
        <f>IF(生产方式演算表!AU716="","",ROUND(生产方式演算表!AU716,-1))</f>
        <v>50</v>
      </c>
      <c r="P716" s="3" t="str">
        <f>IF(生产方式演算表!S716="","",生产方式演算表!S716)</f>
        <v/>
      </c>
      <c r="Q716" s="3" t="str">
        <f>IF(生产方式演算表!AV716="","",ROUND(生产方式演算表!AV716,-1))</f>
        <v/>
      </c>
      <c r="R716" s="3" t="str">
        <f>IF(生产方式演算表!V716="","",生产方式演算表!V716)</f>
        <v/>
      </c>
      <c r="S716" s="3" t="str">
        <f>IF(生产方式演算表!AW716="","",IF(LEN(生产方式演算表!AW716)=1,生产方式演算表!AW716,ROUND(生产方式演算表!AW716,-1)))</f>
        <v/>
      </c>
      <c r="T716" s="3" t="str">
        <f>IF(生产方式演算表!X716="","",生产方式演算表!X716)</f>
        <v/>
      </c>
      <c r="U716" s="3" t="str">
        <f>IF(生产方式演算表!AX716="","",IF(LEN(生产方式演算表!AX716)=1,生产方式演算表!AX716,ROUND(生产方式演算表!AX716,-1)))</f>
        <v/>
      </c>
      <c r="V716" s="3">
        <f t="shared" si="44"/>
        <v>0</v>
      </c>
      <c r="W716" s="3">
        <f t="shared" si="45"/>
        <v>21</v>
      </c>
      <c r="X716" s="3">
        <f t="shared" si="46"/>
        <v>0</v>
      </c>
      <c r="Y716" s="3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customHeight="1" x14ac:dyDescent="0.4">
      <c r="A717" s="21" t="str">
        <f>生产方式演算表!A717</f>
        <v>pmg_铁矿_所有制</v>
      </c>
      <c r="B717" s="18" t="str">
        <f>IF(生产方式演算表!B717="","",生产方式演算表!B717)</f>
        <v>pm_矿_教会所有</v>
      </c>
      <c r="C717" s="21">
        <f>生产方式演算表!C717</f>
        <v>2</v>
      </c>
      <c r="D717" s="22" t="str">
        <f>IF(生产方式演算表!F717="","",生产方式演算表!F717)</f>
        <v/>
      </c>
      <c r="E717" s="22" t="str">
        <f>IF(生产方式演算表!AO717="","",IF(LEN(生产方式演算表!AO717)=1,生产方式演算表!AO717,ROUND(生产方式演算表!AO717,-1)))</f>
        <v/>
      </c>
      <c r="F717" s="22" t="str">
        <f>IF(生产方式演算表!H717="","",生产方式演算表!H717)</f>
        <v/>
      </c>
      <c r="G717" s="22" t="str">
        <f>IF(生产方式演算表!AP717="","",IF(LEN(生产方式演算表!AP717)=1,生产方式演算表!AP717,ROUND(生产方式演算表!AP717,-1)))</f>
        <v/>
      </c>
      <c r="H717" s="22" t="str">
        <f>IF(生产方式演算表!J717="","",生产方式演算表!J717)</f>
        <v/>
      </c>
      <c r="I717" s="22" t="str">
        <f>IF(生产方式演算表!AQ717="","",IF(LEN(生产方式演算表!AQ717)=1,生产方式演算表!AQ717,ROUND(生产方式演算表!AQ717,-1)))</f>
        <v/>
      </c>
      <c r="J717" s="24" t="str">
        <f>IF(生产方式演算表!AR717=0,"","运力")</f>
        <v/>
      </c>
      <c r="K717" s="24" t="str">
        <f>IF(J717="","",IF(LEN(生产方式演算表!AR717)=1,生产方式演算表!AR717,ROUND(生产方式演算表!AR717,-1)))</f>
        <v/>
      </c>
      <c r="L717" s="3" t="str">
        <f>IF(生产方式演算表!O717="","",生产方式演算表!O717)</f>
        <v>教士</v>
      </c>
      <c r="M717" s="3">
        <f>IF(生产方式演算表!AT717="","",ROUND(生产方式演算表!AT717,-1))</f>
        <v>530</v>
      </c>
      <c r="N717" s="3" t="str">
        <f>IF(生产方式演算表!Q717="","",生产方式演算表!Q717)</f>
        <v/>
      </c>
      <c r="O717" s="3" t="str">
        <f>IF(生产方式演算表!AU717="","",ROUND(生产方式演算表!AU717,-1))</f>
        <v/>
      </c>
      <c r="P717" s="3" t="str">
        <f>IF(生产方式演算表!S717="","",生产方式演算表!S717)</f>
        <v/>
      </c>
      <c r="Q717" s="3" t="str">
        <f>IF(生产方式演算表!AV717="","",ROUND(生产方式演算表!AV717,-1))</f>
        <v/>
      </c>
      <c r="R717" s="3" t="str">
        <f>IF(生产方式演算表!V717="","",生产方式演算表!V717)</f>
        <v/>
      </c>
      <c r="S717" s="3" t="str">
        <f>IF(生产方式演算表!AW717="","",IF(LEN(生产方式演算表!AW717)=1,生产方式演算表!AW717,ROUND(生产方式演算表!AW717,-1)))</f>
        <v/>
      </c>
      <c r="T717" s="3" t="str">
        <f>IF(生产方式演算表!X717="","",生产方式演算表!X717)</f>
        <v/>
      </c>
      <c r="U717" s="3" t="str">
        <f>IF(生产方式演算表!AX717="","",IF(LEN(生产方式演算表!AX717)=1,生产方式演算表!AX717,ROUND(生产方式演算表!AX717,-1)))</f>
        <v/>
      </c>
      <c r="V717" s="3">
        <f t="shared" si="44"/>
        <v>0</v>
      </c>
      <c r="W717" s="3">
        <f t="shared" si="45"/>
        <v>35</v>
      </c>
      <c r="X717" s="3">
        <f t="shared" si="46"/>
        <v>0</v>
      </c>
      <c r="Y717" s="3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customHeight="1" x14ac:dyDescent="0.4">
      <c r="A718" s="21" t="str">
        <f>生产方式演算表!A718</f>
        <v>pmg_铁矿_所有制</v>
      </c>
      <c r="B718" s="18" t="str">
        <f>IF(生产方式演算表!B718="","",生产方式演算表!B718)</f>
        <v>pm_矿_私人运营</v>
      </c>
      <c r="C718" s="21">
        <f>生产方式演算表!C718</f>
        <v>3</v>
      </c>
      <c r="D718" s="22" t="str">
        <f>IF(生产方式演算表!F718="","",生产方式演算表!F718)</f>
        <v/>
      </c>
      <c r="E718" s="22" t="str">
        <f>IF(生产方式演算表!AO718="","",IF(LEN(生产方式演算表!AO718)=1,生产方式演算表!AO718,ROUND(生产方式演算表!AO718,-1)))</f>
        <v/>
      </c>
      <c r="F718" s="22" t="str">
        <f>IF(生产方式演算表!H718="","",生产方式演算表!H718)</f>
        <v/>
      </c>
      <c r="G718" s="22" t="str">
        <f>IF(生产方式演算表!AP718="","",IF(LEN(生产方式演算表!AP718)=1,生产方式演算表!AP718,ROUND(生产方式演算表!AP718,-1)))</f>
        <v/>
      </c>
      <c r="H718" s="22" t="str">
        <f>IF(生产方式演算表!J718="","",生产方式演算表!J718)</f>
        <v/>
      </c>
      <c r="I718" s="22" t="str">
        <f>IF(生产方式演算表!AQ718="","",IF(LEN(生产方式演算表!AQ718)=1,生产方式演算表!AQ718,ROUND(生产方式演算表!AQ718,-1)))</f>
        <v/>
      </c>
      <c r="J718" s="24" t="str">
        <f>IF(生产方式演算表!AR718=0,"","运力")</f>
        <v/>
      </c>
      <c r="K718" s="24" t="str">
        <f>IF(J718="","",IF(LEN(生产方式演算表!AR718)=1,生产方式演算表!AR718,ROUND(生产方式演算表!AR718,-1)))</f>
        <v/>
      </c>
      <c r="L718" s="3" t="str">
        <f>IF(生产方式演算表!O718="","",生产方式演算表!O718)</f>
        <v>资本家</v>
      </c>
      <c r="M718" s="3">
        <f>IF(生产方式演算表!AT718="","",ROUND(生产方式演算表!AT718,-1))</f>
        <v>140</v>
      </c>
      <c r="N718" s="3" t="str">
        <f>IF(生产方式演算表!Q718="","",生产方式演算表!Q718)</f>
        <v>职员</v>
      </c>
      <c r="O718" s="3">
        <f>IF(生产方式演算表!AU718="","",ROUND(生产方式演算表!AU718,-1))</f>
        <v>370</v>
      </c>
      <c r="P718" s="3" t="str">
        <f>IF(生产方式演算表!S718="","",生产方式演算表!S718)</f>
        <v/>
      </c>
      <c r="Q718" s="3" t="str">
        <f>IF(生产方式演算表!AV718="","",ROUND(生产方式演算表!AV718,-1))</f>
        <v/>
      </c>
      <c r="R718" s="3" t="str">
        <f>IF(生产方式演算表!V718="","",生产方式演算表!V718)</f>
        <v/>
      </c>
      <c r="S718" s="3" t="str">
        <f>IF(生产方式演算表!AW718="","",IF(LEN(生产方式演算表!AW718)=1,生产方式演算表!AW718,ROUND(生产方式演算表!AW718,-1)))</f>
        <v/>
      </c>
      <c r="T718" s="3" t="str">
        <f>IF(生产方式演算表!X718="","",生产方式演算表!X718)</f>
        <v/>
      </c>
      <c r="U718" s="3" t="str">
        <f>IF(生产方式演算表!AX718="","",IF(LEN(生产方式演算表!AX718)=1,生产方式演算表!AX718,ROUND(生产方式演算表!AX718,-1)))</f>
        <v/>
      </c>
      <c r="V718" s="3">
        <f t="shared" si="44"/>
        <v>0</v>
      </c>
      <c r="W718" s="3">
        <f t="shared" si="45"/>
        <v>203</v>
      </c>
      <c r="X718" s="3">
        <f t="shared" si="46"/>
        <v>0</v>
      </c>
      <c r="Y718" s="3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customHeight="1" x14ac:dyDescent="0.4">
      <c r="A719" s="21" t="str">
        <f>生产方式演算表!A719</f>
        <v>pmg_铁矿_所有制</v>
      </c>
      <c r="B719" s="18" t="str">
        <f>IF(生产方式演算表!B719="","",生产方式演算表!B719)</f>
        <v>pm_矿_公开交易</v>
      </c>
      <c r="C719" s="21">
        <f>生产方式演算表!C719</f>
        <v>4</v>
      </c>
      <c r="D719" s="22" t="str">
        <f>IF(生产方式演算表!F719="","",生产方式演算表!F719)</f>
        <v/>
      </c>
      <c r="E719" s="22" t="str">
        <f>IF(生产方式演算表!AO719="","",IF(LEN(生产方式演算表!AO719)=1,生产方式演算表!AO719,ROUND(生产方式演算表!AO719,-1)))</f>
        <v/>
      </c>
      <c r="F719" s="22" t="str">
        <f>IF(生产方式演算表!H719="","",生产方式演算表!H719)</f>
        <v/>
      </c>
      <c r="G719" s="22" t="str">
        <f>IF(生产方式演算表!AP719="","",IF(LEN(生产方式演算表!AP719)=1,生产方式演算表!AP719,ROUND(生产方式演算表!AP719,-1)))</f>
        <v/>
      </c>
      <c r="H719" s="22" t="str">
        <f>IF(生产方式演算表!J719="","",生产方式演算表!J719)</f>
        <v/>
      </c>
      <c r="I719" s="22" t="str">
        <f>IF(生产方式演算表!AQ719="","",IF(LEN(生产方式演算表!AQ719)=1,生产方式演算表!AQ719,ROUND(生产方式演算表!AQ719,-1)))</f>
        <v/>
      </c>
      <c r="J719" s="24" t="str">
        <f>IF(生产方式演算表!AR719=0,"","运力")</f>
        <v/>
      </c>
      <c r="K719" s="24" t="str">
        <f>IF(J719="","",IF(LEN(生产方式演算表!AR719)=1,生产方式演算表!AR719,ROUND(生产方式演算表!AR719,-1)))</f>
        <v/>
      </c>
      <c r="L719" s="3" t="str">
        <f>IF(生产方式演算表!O719="","",生产方式演算表!O719)</f>
        <v>资本家</v>
      </c>
      <c r="M719" s="3">
        <f>IF(生产方式演算表!AT719="","",ROUND(生产方式演算表!AT719,-1))</f>
        <v>70</v>
      </c>
      <c r="N719" s="3" t="str">
        <f>IF(生产方式演算表!Q719="","",生产方式演算表!Q719)</f>
        <v>职员</v>
      </c>
      <c r="O719" s="3">
        <f>IF(生产方式演算表!AU719="","",ROUND(生产方式演算表!AU719,-1))</f>
        <v>180</v>
      </c>
      <c r="P719" s="3" t="str">
        <f>IF(生产方式演算表!S719="","",生产方式演算表!S719)</f>
        <v/>
      </c>
      <c r="Q719" s="3" t="str">
        <f>IF(生产方式演算表!AV719="","",ROUND(生产方式演算表!AV719,-1))</f>
        <v/>
      </c>
      <c r="R719" s="3" t="str">
        <f>IF(生产方式演算表!V719="","",生产方式演算表!V719)</f>
        <v/>
      </c>
      <c r="S719" s="3" t="str">
        <f>IF(生产方式演算表!AW719="","",IF(LEN(生产方式演算表!AW719)=1,生产方式演算表!AW719,ROUND(生产方式演算表!AW719,-1)))</f>
        <v/>
      </c>
      <c r="T719" s="3" t="str">
        <f>IF(生产方式演算表!X719="","",生产方式演算表!X719)</f>
        <v/>
      </c>
      <c r="U719" s="3" t="str">
        <f>IF(生产方式演算表!AX719="","",IF(LEN(生产方式演算表!AX719)=1,生产方式演算表!AX719,ROUND(生产方式演算表!AX719,-1)))</f>
        <v/>
      </c>
      <c r="V719" s="3">
        <f t="shared" si="44"/>
        <v>0</v>
      </c>
      <c r="W719" s="3">
        <f t="shared" si="45"/>
        <v>100</v>
      </c>
      <c r="X719" s="3">
        <f t="shared" si="46"/>
        <v>0</v>
      </c>
      <c r="Y719" s="3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customHeight="1" x14ac:dyDescent="0.4">
      <c r="A720" s="21" t="str">
        <f>生产方式演算表!A720</f>
        <v>pmg_铁矿_所有制</v>
      </c>
      <c r="B720" s="18" t="str">
        <f>IF(生产方式演算表!B720="","",生产方式演算表!B720)</f>
        <v>pm_矿_政府运营</v>
      </c>
      <c r="C720" s="21">
        <f>生产方式演算表!C720</f>
        <v>5</v>
      </c>
      <c r="D720" s="22" t="str">
        <f>IF(生产方式演算表!F720="","",生产方式演算表!F720)</f>
        <v/>
      </c>
      <c r="E720" s="22" t="str">
        <f>IF(生产方式演算表!AO720="","",IF(LEN(生产方式演算表!AO720)=1,生产方式演算表!AO720,ROUND(生产方式演算表!AO720,-1)))</f>
        <v/>
      </c>
      <c r="F720" s="22" t="str">
        <f>IF(生产方式演算表!H720="","",生产方式演算表!H720)</f>
        <v/>
      </c>
      <c r="G720" s="22" t="str">
        <f>IF(生产方式演算表!AP720="","",IF(LEN(生产方式演算表!AP720)=1,生产方式演算表!AP720,ROUND(生产方式演算表!AP720,-1)))</f>
        <v/>
      </c>
      <c r="H720" s="22" t="str">
        <f>IF(生产方式演算表!J720="","",生产方式演算表!J720)</f>
        <v/>
      </c>
      <c r="I720" s="22" t="str">
        <f>IF(生产方式演算表!AQ720="","",IF(LEN(生产方式演算表!AQ720)=1,生产方式演算表!AQ720,ROUND(生产方式演算表!AQ720,-1)))</f>
        <v/>
      </c>
      <c r="J720" s="24" t="str">
        <f>IF(生产方式演算表!AR720=0,"","运力")</f>
        <v/>
      </c>
      <c r="K720" s="24" t="str">
        <f>IF(J720="","",IF(LEN(生产方式演算表!AR720)=1,生产方式演算表!AR720,ROUND(生产方式演算表!AR720,-1)))</f>
        <v/>
      </c>
      <c r="L720" s="3" t="str">
        <f>IF(生产方式演算表!O720="","",生产方式演算表!O720)</f>
        <v>官僚</v>
      </c>
      <c r="M720" s="3">
        <f>IF(生产方式演算表!AT720="","",ROUND(生产方式演算表!AT720,-1))</f>
        <v>600</v>
      </c>
      <c r="N720" s="3" t="str">
        <f>IF(生产方式演算表!Q720="","",生产方式演算表!Q720)</f>
        <v/>
      </c>
      <c r="O720" s="3" t="str">
        <f>IF(生产方式演算表!AU720="","",ROUND(生产方式演算表!AU720,-1))</f>
        <v/>
      </c>
      <c r="P720" s="3" t="str">
        <f>IF(生产方式演算表!S720="","",生产方式演算表!S720)</f>
        <v/>
      </c>
      <c r="Q720" s="3" t="str">
        <f>IF(生产方式演算表!AV720="","",ROUND(生产方式演算表!AV720,-1))</f>
        <v/>
      </c>
      <c r="R720" s="3" t="str">
        <f>IF(生产方式演算表!V720="","",生产方式演算表!V720)</f>
        <v/>
      </c>
      <c r="S720" s="3" t="str">
        <f>IF(生产方式演算表!AW720="","",IF(LEN(生产方式演算表!AW720)=1,生产方式演算表!AW720,ROUND(生产方式演算表!AW720,-1)))</f>
        <v/>
      </c>
      <c r="T720" s="3" t="str">
        <f>IF(生产方式演算表!X720="","",生产方式演算表!X720)</f>
        <v/>
      </c>
      <c r="U720" s="3" t="str">
        <f>IF(生产方式演算表!AX720="","",IF(LEN(生产方式演算表!AX720)=1,生产方式演算表!AX720,ROUND(生产方式演算表!AX720,-1)))</f>
        <v/>
      </c>
      <c r="V720" s="3">
        <f t="shared" si="44"/>
        <v>0</v>
      </c>
      <c r="W720" s="3">
        <f t="shared" si="45"/>
        <v>40</v>
      </c>
      <c r="X720" s="3">
        <f t="shared" si="46"/>
        <v>0</v>
      </c>
      <c r="Y720" s="3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customHeight="1" x14ac:dyDescent="0.4">
      <c r="A721" s="21" t="str">
        <f>生产方式演算表!A721</f>
        <v>pmg_铁矿_所有制</v>
      </c>
      <c r="B721" s="18" t="str">
        <f>IF(生产方式演算表!B721="","",生产方式演算表!B721)</f>
        <v>pm_矿_初级工人合作社</v>
      </c>
      <c r="C721" s="21">
        <f>生产方式演算表!C721</f>
        <v>6</v>
      </c>
      <c r="D721" s="22" t="str">
        <f>IF(生产方式演算表!F721="","",生产方式演算表!F721)</f>
        <v/>
      </c>
      <c r="E721" s="22" t="str">
        <f>IF(生产方式演算表!AO721="","",IF(LEN(生产方式演算表!AO721)=1,生产方式演算表!AO721,ROUND(生产方式演算表!AO721,-1)))</f>
        <v/>
      </c>
      <c r="F721" s="22" t="str">
        <f>IF(生产方式演算表!H721="","",生产方式演算表!H721)</f>
        <v/>
      </c>
      <c r="G721" s="22" t="str">
        <f>IF(生产方式演算表!AP721="","",IF(LEN(生产方式演算表!AP721)=1,生产方式演算表!AP721,ROUND(生产方式演算表!AP721,-1)))</f>
        <v/>
      </c>
      <c r="H721" s="22" t="str">
        <f>IF(生产方式演算表!J721="","",生产方式演算表!J721)</f>
        <v/>
      </c>
      <c r="I721" s="22" t="str">
        <f>IF(生产方式演算表!AQ721="","",IF(LEN(生产方式演算表!AQ721)=1,生产方式演算表!AQ721,ROUND(生产方式演算表!AQ721,-1)))</f>
        <v/>
      </c>
      <c r="J721" s="24" t="str">
        <f>IF(生产方式演算表!AR721=0,"","运力")</f>
        <v/>
      </c>
      <c r="K721" s="24" t="str">
        <f>IF(J721="","",IF(LEN(生产方式演算表!AR721)=1,生产方式演算表!AR721,ROUND(生产方式演算表!AR721,-1)))</f>
        <v/>
      </c>
      <c r="L721" s="3" t="str">
        <f>IF(生产方式演算表!O721="","",生产方式演算表!O721)</f>
        <v>劳工</v>
      </c>
      <c r="M721" s="3">
        <f>IF(生产方式演算表!AT721="","",ROUND(生产方式演算表!AT721,-1))</f>
        <v>300</v>
      </c>
      <c r="N721" s="3" t="str">
        <f>IF(生产方式演算表!Q721="","",生产方式演算表!Q721)</f>
        <v>工程师</v>
      </c>
      <c r="O721" s="3">
        <f>IF(生产方式演算表!AU721="","",ROUND(生产方式演算表!AU721,-1))</f>
        <v>200</v>
      </c>
      <c r="P721" s="3" t="str">
        <f>IF(生产方式演算表!S721="","",生产方式演算表!S721)</f>
        <v/>
      </c>
      <c r="Q721" s="3" t="str">
        <f>IF(生产方式演算表!AV721="","",ROUND(生产方式演算表!AV721,-1))</f>
        <v/>
      </c>
      <c r="R721" s="3" t="str">
        <f>IF(生产方式演算表!V721="","",生产方式演算表!V721)</f>
        <v/>
      </c>
      <c r="S721" s="3" t="str">
        <f>IF(生产方式演算表!AW721="","",IF(LEN(生产方式演算表!AW721)=1,生产方式演算表!AW721,ROUND(生产方式演算表!AW721,-1)))</f>
        <v/>
      </c>
      <c r="T721" s="3" t="str">
        <f>IF(生产方式演算表!X721="","",生产方式演算表!X721)</f>
        <v/>
      </c>
      <c r="U721" s="3" t="str">
        <f>IF(生产方式演算表!AX721="","",IF(LEN(生产方式演算表!AX721)=1,生产方式演算表!AX721,ROUND(生产方式演算表!AX721,-1)))</f>
        <v/>
      </c>
      <c r="V721" s="3">
        <f t="shared" si="44"/>
        <v>0</v>
      </c>
      <c r="W721" s="3">
        <f t="shared" si="45"/>
        <v>11</v>
      </c>
      <c r="X721" s="3">
        <f t="shared" si="46"/>
        <v>0</v>
      </c>
      <c r="Y721" s="3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customHeight="1" x14ac:dyDescent="0.4">
      <c r="A722" s="21" t="str">
        <f>生产方式演算表!A722</f>
        <v>pmg_铁矿_所有制</v>
      </c>
      <c r="B722" s="18" t="str">
        <f>IF(生产方式演算表!B722="","",生产方式演算表!B722)</f>
        <v>pm_矿_高级工人合作社</v>
      </c>
      <c r="C722" s="21">
        <f>生产方式演算表!C722</f>
        <v>7</v>
      </c>
      <c r="D722" s="22" t="str">
        <f>IF(生产方式演算表!F722="","",生产方式演算表!F722)</f>
        <v/>
      </c>
      <c r="E722" s="22" t="str">
        <f>IF(生产方式演算表!AO722="","",IF(LEN(生产方式演算表!AO722)=1,生产方式演算表!AO722,ROUND(生产方式演算表!AO722,-1)))</f>
        <v/>
      </c>
      <c r="F722" s="22" t="str">
        <f>IF(生产方式演算表!H722="","",生产方式演算表!H722)</f>
        <v/>
      </c>
      <c r="G722" s="22" t="str">
        <f>IF(生产方式演算表!AP722="","",IF(LEN(生产方式演算表!AP722)=1,生产方式演算表!AP722,ROUND(生产方式演算表!AP722,-1)))</f>
        <v/>
      </c>
      <c r="H722" s="22" t="str">
        <f>IF(生产方式演算表!J722="","",生产方式演算表!J722)</f>
        <v/>
      </c>
      <c r="I722" s="22" t="str">
        <f>IF(生产方式演算表!AQ722="","",IF(LEN(生产方式演算表!AQ722)=1,生产方式演算表!AQ722,ROUND(生产方式演算表!AQ722,-1)))</f>
        <v/>
      </c>
      <c r="J722" s="24" t="str">
        <f>IF(生产方式演算表!AR722=0,"","运力")</f>
        <v/>
      </c>
      <c r="K722" s="24" t="str">
        <f>IF(J722="","",IF(LEN(生产方式演算表!AR722)=1,生产方式演算表!AR722,ROUND(生产方式演算表!AR722,-1)))</f>
        <v/>
      </c>
      <c r="L722" s="3" t="str">
        <f>IF(生产方式演算表!O722="","",生产方式演算表!O722)</f>
        <v>劳工</v>
      </c>
      <c r="M722" s="3">
        <f>IF(生产方式演算表!AT722="","",ROUND(生产方式演算表!AT722,-1))</f>
        <v>150</v>
      </c>
      <c r="N722" s="3" t="str">
        <f>IF(生产方式演算表!Q722="","",生产方式演算表!Q722)</f>
        <v>工程师</v>
      </c>
      <c r="O722" s="3">
        <f>IF(生产方式演算表!AU722="","",ROUND(生产方式演算表!AU722,-1))</f>
        <v>130</v>
      </c>
      <c r="P722" s="3" t="str">
        <f>IF(生产方式演算表!S722="","",生产方式演算表!S722)</f>
        <v>法士</v>
      </c>
      <c r="Q722" s="3">
        <f>IF(生产方式演算表!AV722="","",ROUND(生产方式演算表!AV722,-1))</f>
        <v>90</v>
      </c>
      <c r="R722" s="3" t="str">
        <f>IF(生产方式演算表!V722="","",生产方式演算表!V722)</f>
        <v/>
      </c>
      <c r="S722" s="3" t="str">
        <f>IF(生产方式演算表!AW722="","",IF(LEN(生产方式演算表!AW722)=1,生产方式演算表!AW722,ROUND(生产方式演算表!AW722,-1)))</f>
        <v/>
      </c>
      <c r="T722" s="3" t="str">
        <f>IF(生产方式演算表!X722="","",生产方式演算表!X722)</f>
        <v/>
      </c>
      <c r="U722" s="3" t="str">
        <f>IF(生产方式演算表!AX722="","",IF(LEN(生产方式演算表!AX722)=1,生产方式演算表!AX722,ROUND(生产方式演算表!AX722,-1)))</f>
        <v/>
      </c>
      <c r="V722" s="3">
        <f t="shared" si="44"/>
        <v>0</v>
      </c>
      <c r="W722" s="3">
        <f t="shared" si="45"/>
        <v>6</v>
      </c>
      <c r="X722" s="3">
        <f t="shared" si="46"/>
        <v>0</v>
      </c>
      <c r="Y722" s="3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customHeight="1" x14ac:dyDescent="0.4">
      <c r="A723" s="21" t="str">
        <f>生产方式演算表!A723</f>
        <v>pmg_铁矿_所有制</v>
      </c>
      <c r="B723" s="18" t="str">
        <f>IF(生产方式演算表!B723="","",生产方式演算表!B723)</f>
        <v>pm_矿_法师所有</v>
      </c>
      <c r="C723" s="21">
        <f>生产方式演算表!C723</f>
        <v>8</v>
      </c>
      <c r="D723" s="22" t="str">
        <f>IF(生产方式演算表!F723="","",生产方式演算表!F723)</f>
        <v/>
      </c>
      <c r="E723" s="22" t="str">
        <f>IF(生产方式演算表!AO723="","",IF(LEN(生产方式演算表!AO723)=1,生产方式演算表!AO723,ROUND(生产方式演算表!AO723,-1)))</f>
        <v/>
      </c>
      <c r="F723" s="22" t="str">
        <f>IF(生产方式演算表!H723="","",生产方式演算表!H723)</f>
        <v/>
      </c>
      <c r="G723" s="22" t="str">
        <f>IF(生产方式演算表!AP723="","",IF(LEN(生产方式演算表!AP723)=1,生产方式演算表!AP723,ROUND(生产方式演算表!AP723,-1)))</f>
        <v/>
      </c>
      <c r="H723" s="22" t="str">
        <f>IF(生产方式演算表!J723="","",生产方式演算表!J723)</f>
        <v/>
      </c>
      <c r="I723" s="22" t="str">
        <f>IF(生产方式演算表!AQ723="","",IF(LEN(生产方式演算表!AQ723)=1,生产方式演算表!AQ723,ROUND(生产方式演算表!AQ723,-1)))</f>
        <v/>
      </c>
      <c r="J723" s="24" t="str">
        <f>IF(生产方式演算表!AR723=0,"","运力")</f>
        <v/>
      </c>
      <c r="K723" s="24" t="str">
        <f>IF(J723="","",IF(LEN(生产方式演算表!AR723)=1,生产方式演算表!AR723,ROUND(生产方式演算表!AR723,-1)))</f>
        <v/>
      </c>
      <c r="L723" s="3" t="str">
        <f>IF(生产方式演算表!O723="","",生产方式演算表!O723)</f>
        <v>法师</v>
      </c>
      <c r="M723" s="3">
        <f>IF(生产方式演算表!AT723="","",ROUND(生产方式演算表!AT723,-1))</f>
        <v>50</v>
      </c>
      <c r="N723" s="3" t="str">
        <f>IF(生产方式演算表!Q723="","",生产方式演算表!Q723)</f>
        <v>法士</v>
      </c>
      <c r="O723" s="3">
        <f>IF(生产方式演算表!AU723="","",ROUND(生产方式演算表!AU723,-1))</f>
        <v>310</v>
      </c>
      <c r="P723" s="3" t="str">
        <f>IF(生产方式演算表!S723="","",生产方式演算表!S723)</f>
        <v/>
      </c>
      <c r="Q723" s="3" t="str">
        <f>IF(生产方式演算表!AV723="","",ROUND(生产方式演算表!AV723,-1))</f>
        <v/>
      </c>
      <c r="R723" s="3" t="str">
        <f>IF(生产方式演算表!V723="","",生产方式演算表!V723)</f>
        <v/>
      </c>
      <c r="S723" s="3" t="str">
        <f>IF(生产方式演算表!AW723="","",IF(LEN(生产方式演算表!AW723)=1,生产方式演算表!AW723,ROUND(生产方式演算表!AW723,-1)))</f>
        <v/>
      </c>
      <c r="T723" s="3" t="str">
        <f>IF(生产方式演算表!X723="","",生产方式演算表!X723)</f>
        <v/>
      </c>
      <c r="U723" s="3" t="str">
        <f>IF(生产方式演算表!AX723="","",IF(LEN(生产方式演算表!AX723)=1,生产方式演算表!AX723,ROUND(生产方式演算表!AX723,-1)))</f>
        <v/>
      </c>
      <c r="V723" s="3">
        <f t="shared" si="44"/>
        <v>0</v>
      </c>
      <c r="W723" s="3">
        <f t="shared" si="45"/>
        <v>159</v>
      </c>
      <c r="X723" s="3">
        <f t="shared" si="46"/>
        <v>0</v>
      </c>
      <c r="Y723" s="3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customHeight="1" x14ac:dyDescent="0.4">
      <c r="A724" s="21" t="str">
        <f>生产方式演算表!A724</f>
        <v>pmg_铅矿_基础生产</v>
      </c>
      <c r="B724" s="18" t="str">
        <f>IF(生产方式演算表!B724="","",生产方式演算表!B724)</f>
        <v>pm_铅矿_稿与铲</v>
      </c>
      <c r="C724" s="21">
        <f>生产方式演算表!C724</f>
        <v>1</v>
      </c>
      <c r="D724" s="22" t="str">
        <f>IF(生产方式演算表!F724="","",生产方式演算表!F724)</f>
        <v>工具</v>
      </c>
      <c r="E724" s="22">
        <f>IF(生产方式演算表!AO724="","",IF(LEN(生产方式演算表!AO724)=1,生产方式演算表!AO724,ROUND(生产方式演算表!AO724,-1)))</f>
        <v>10</v>
      </c>
      <c r="F724" s="22" t="str">
        <f>IF(生产方式演算表!H724="","",生产方式演算表!H724)</f>
        <v/>
      </c>
      <c r="G724" s="22" t="str">
        <f>IF(生产方式演算表!AP724="","",IF(LEN(生产方式演算表!AP724)=1,生产方式演算表!AP724,ROUND(生产方式演算表!AP724,-1)))</f>
        <v/>
      </c>
      <c r="H724" s="22" t="str">
        <f>IF(生产方式演算表!J724="","",生产方式演算表!J724)</f>
        <v/>
      </c>
      <c r="I724" s="22" t="str">
        <f>IF(生产方式演算表!AQ724="","",IF(LEN(生产方式演算表!AQ724)=1,生产方式演算表!AQ724,ROUND(生产方式演算表!AQ724,-1)))</f>
        <v/>
      </c>
      <c r="J724" s="24" t="str">
        <f>IF(生产方式演算表!AR724=0,"","运力")</f>
        <v/>
      </c>
      <c r="K724" s="24" t="str">
        <f>IF(J724="","",IF(LEN(生产方式演算表!AR724)=1,生产方式演算表!AR724,ROUND(生产方式演算表!AR724,-1)))</f>
        <v/>
      </c>
      <c r="L724" s="3" t="str">
        <f>IF(生产方式演算表!O724="","",生产方式演算表!O724)</f>
        <v>劳工</v>
      </c>
      <c r="M724" s="3">
        <f>IF(生产方式演算表!AT724="","",ROUND(生产方式演算表!AT724,-1))</f>
        <v>4530</v>
      </c>
      <c r="N724" s="3" t="str">
        <f>IF(生产方式演算表!Q724="","",生产方式演算表!Q724)</f>
        <v/>
      </c>
      <c r="O724" s="3" t="str">
        <f>IF(生产方式演算表!AU724="","",ROUND(生产方式演算表!AU724,-1))</f>
        <v/>
      </c>
      <c r="P724" s="3" t="str">
        <f>IF(生产方式演算表!S724="","",生产方式演算表!S724)</f>
        <v/>
      </c>
      <c r="Q724" s="3" t="str">
        <f>IF(生产方式演算表!AV724="","",ROUND(生产方式演算表!AV724,-1))</f>
        <v/>
      </c>
      <c r="R724" s="3" t="str">
        <f>IF(生产方式演算表!V724="","",生产方式演算表!V724)</f>
        <v>铅</v>
      </c>
      <c r="S724" s="3">
        <f>IF(生产方式演算表!AW724="","",IF(LEN(生产方式演算表!AW724)=1,生产方式演算表!AW724,ROUND(生产方式演算表!AW724,-1)))</f>
        <v>20</v>
      </c>
      <c r="T724" s="3" t="str">
        <f>IF(生产方式演算表!X724="","",生产方式演算表!X724)</f>
        <v/>
      </c>
      <c r="U724" s="3" t="str">
        <f>IF(生产方式演算表!AX724="","",IF(LEN(生产方式演算表!AX724)=1,生产方式演算表!AX724,ROUND(生产方式演算表!AX724,-1)))</f>
        <v/>
      </c>
      <c r="V724" s="3">
        <f t="shared" si="44"/>
        <v>400</v>
      </c>
      <c r="W724" s="3">
        <f t="shared" si="45"/>
        <v>100</v>
      </c>
      <c r="X724" s="3">
        <f t="shared" si="46"/>
        <v>800</v>
      </c>
      <c r="Y724" s="3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spans="1:34" ht="19.100000000000001" customHeight="1" x14ac:dyDescent="0.4">
      <c r="A725" s="21" t="str">
        <f>生产方式演算表!A725</f>
        <v>pmg_铅矿_基础生产</v>
      </c>
      <c r="B725" s="18" t="str">
        <f>IF(生产方式演算表!B725="","",生产方式演算表!B725)</f>
        <v>pm_铅矿_大气蒸汽机</v>
      </c>
      <c r="C725" s="21">
        <f>生产方式演算表!C725</f>
        <v>2</v>
      </c>
      <c r="D725" s="22" t="str">
        <f>IF(生产方式演算表!F725="","",生产方式演算表!F725)</f>
        <v>工具</v>
      </c>
      <c r="E725" s="22">
        <f>IF(生产方式演算表!AO725="","",IF(LEN(生产方式演算表!AO725)=1,生产方式演算表!AO725,ROUND(生产方式演算表!AO725,-1)))</f>
        <v>10</v>
      </c>
      <c r="F725" s="22" t="str">
        <f>IF(生产方式演算表!H725="","",生产方式演算表!H725)</f>
        <v>科学引擎</v>
      </c>
      <c r="G725" s="22">
        <f>IF(生产方式演算表!AP725="","",IF(LEN(生产方式演算表!AP725)=1,生产方式演算表!AP725,ROUND(生产方式演算表!AP725,-1)))</f>
        <v>3</v>
      </c>
      <c r="H725" s="22" t="str">
        <f>IF(生产方式演算表!J725="","",生产方式演算表!J725)</f>
        <v>煤</v>
      </c>
      <c r="I725" s="22">
        <f>IF(生产方式演算表!AQ725="","",IF(LEN(生产方式演算表!AQ725)=1,生产方式演算表!AQ725,ROUND(生产方式演算表!AQ725,-1)))</f>
        <v>7</v>
      </c>
      <c r="J725" s="24" t="str">
        <f>IF(生产方式演算表!AR725=0,"","运力")</f>
        <v>运力</v>
      </c>
      <c r="K725" s="24">
        <f>IF(J725="","",IF(LEN(生产方式演算表!AR725)=1,生产方式演算表!AR725,ROUND(生产方式演算表!AR725,-1)))</f>
        <v>10</v>
      </c>
      <c r="L725" s="3" t="str">
        <f>IF(生产方式演算表!O725="","",生产方式演算表!O725)</f>
        <v>劳工</v>
      </c>
      <c r="M725" s="3">
        <f>IF(生产方式演算表!AT725="","",ROUND(生产方式演算表!AT725,-1))</f>
        <v>1330</v>
      </c>
      <c r="N725" s="3" t="str">
        <f>IF(生产方式演算表!Q725="","",生产方式演算表!Q725)</f>
        <v>工程师</v>
      </c>
      <c r="O725" s="3">
        <f>IF(生产方式演算表!AU725="","",ROUND(生产方式演算表!AU725,-1))</f>
        <v>10</v>
      </c>
      <c r="P725" s="3" t="str">
        <f>IF(生产方式演算表!S725="","",生产方式演算表!S725)</f>
        <v/>
      </c>
      <c r="Q725" s="3" t="str">
        <f>IF(生产方式演算表!AV725="","",ROUND(生产方式演算表!AV725,-1))</f>
        <v/>
      </c>
      <c r="R725" s="3" t="str">
        <f>IF(生产方式演算表!V725="","",生产方式演算表!V725)</f>
        <v>铅</v>
      </c>
      <c r="S725" s="3">
        <f>IF(生产方式演算表!AW725="","",IF(LEN(生产方式演算表!AW725)=1,生产方式演算表!AW725,ROUND(生产方式演算表!AW725,-1)))</f>
        <v>40</v>
      </c>
      <c r="T725" s="3" t="str">
        <f>IF(生产方式演算表!X725="","",生产方式演算表!X725)</f>
        <v/>
      </c>
      <c r="U725" s="3" t="str">
        <f>IF(生产方式演算表!AX725="","",IF(LEN(生产方式演算表!AX725)=1,生产方式演算表!AX725,ROUND(生产方式演算表!AX725,-1)))</f>
        <v/>
      </c>
      <c r="V725" s="3">
        <f t="shared" si="44"/>
        <v>790</v>
      </c>
      <c r="W725" s="3">
        <f t="shared" si="45"/>
        <v>29</v>
      </c>
      <c r="X725" s="3">
        <f t="shared" si="46"/>
        <v>1600</v>
      </c>
      <c r="Y725" s="3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spans="1:34" ht="19.100000000000001" customHeight="1" x14ac:dyDescent="0.4">
      <c r="A726" s="21" t="str">
        <f>生产方式演算表!A726</f>
        <v>pmg_铅矿_基础生产</v>
      </c>
      <c r="B726" s="18" t="str">
        <f>IF(生产方式演算表!B726="","",生产方式演算表!B726)</f>
        <v>pm_铅矿_冷凝蒸汽机</v>
      </c>
      <c r="C726" s="21">
        <f>生产方式演算表!C726</f>
        <v>3</v>
      </c>
      <c r="D726" s="22" t="str">
        <f>IF(生产方式演算表!F726="","",生产方式演算表!F726)</f>
        <v>工具</v>
      </c>
      <c r="E726" s="22">
        <f>IF(生产方式演算表!AO726="","",IF(LEN(生产方式演算表!AO726)=1,生产方式演算表!AO726,ROUND(生产方式演算表!AO726,-1)))</f>
        <v>20</v>
      </c>
      <c r="F726" s="22" t="str">
        <f>IF(生产方式演算表!H726="","",生产方式演算表!H726)</f>
        <v>科学引擎</v>
      </c>
      <c r="G726" s="22">
        <f>IF(生产方式演算表!AP726="","",IF(LEN(生产方式演算表!AP726)=1,生产方式演算表!AP726,ROUND(生产方式演算表!AP726,-1)))</f>
        <v>6</v>
      </c>
      <c r="H726" s="22" t="str">
        <f>IF(生产方式演算表!J726="","",生产方式演算表!J726)</f>
        <v>煤</v>
      </c>
      <c r="I726" s="22">
        <f>IF(生产方式演算表!AQ726="","",IF(LEN(生产方式演算表!AQ726)=1,生产方式演算表!AQ726,ROUND(生产方式演算表!AQ726,-1)))</f>
        <v>10</v>
      </c>
      <c r="J726" s="24" t="str">
        <f>IF(生产方式演算表!AR726=0,"","运力")</f>
        <v>运力</v>
      </c>
      <c r="K726" s="24">
        <f>IF(J726="","",IF(LEN(生产方式演算表!AR726)=1,生产方式演算表!AR726,ROUND(生产方式演算表!AR726,-1)))</f>
        <v>20</v>
      </c>
      <c r="L726" s="3" t="str">
        <f>IF(生产方式演算表!O726="","",生产方式演算表!O726)</f>
        <v>劳工</v>
      </c>
      <c r="M726" s="3">
        <f>IF(生产方式演算表!AT726="","",ROUND(生产方式演算表!AT726,-1))</f>
        <v>1510</v>
      </c>
      <c r="N726" s="3" t="str">
        <f>IF(生产方式演算表!Q726="","",生产方式演算表!Q726)</f>
        <v>工程师</v>
      </c>
      <c r="O726" s="3">
        <f>IF(生产方式演算表!AU726="","",ROUND(生产方式演算表!AU726,-1))</f>
        <v>30</v>
      </c>
      <c r="P726" s="3" t="str">
        <f>IF(生产方式演算表!S726="","",生产方式演算表!S726)</f>
        <v/>
      </c>
      <c r="Q726" s="3" t="str">
        <f>IF(生产方式演算表!AV726="","",ROUND(生产方式演算表!AV726,-1))</f>
        <v/>
      </c>
      <c r="R726" s="3" t="str">
        <f>IF(生产方式演算表!V726="","",生产方式演算表!V726)</f>
        <v>铅</v>
      </c>
      <c r="S726" s="3">
        <f>IF(生产方式演算表!AW726="","",IF(LEN(生产方式演算表!AW726)=1,生产方式演算表!AW726,ROUND(生产方式演算表!AW726,-1)))</f>
        <v>70</v>
      </c>
      <c r="T726" s="3" t="str">
        <f>IF(生产方式演算表!X726="","",生产方式演算表!X726)</f>
        <v/>
      </c>
      <c r="U726" s="3" t="str">
        <f>IF(生产方式演算表!AX726="","",IF(LEN(生产方式演算表!AX726)=1,生产方式演算表!AX726,ROUND(生产方式演算表!AX726,-1)))</f>
        <v/>
      </c>
      <c r="V726" s="3">
        <f t="shared" si="44"/>
        <v>1460</v>
      </c>
      <c r="W726" s="3">
        <f t="shared" si="45"/>
        <v>34</v>
      </c>
      <c r="X726" s="3">
        <f t="shared" si="46"/>
        <v>2800</v>
      </c>
      <c r="Y726" s="3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spans="1:34" ht="19.100000000000001" customHeight="1" x14ac:dyDescent="0.4">
      <c r="A727" s="21" t="str">
        <f>生产方式演算表!A727</f>
        <v>pmg_铅矿_基础生产</v>
      </c>
      <c r="B727" s="18" t="str">
        <f>IF(生产方式演算表!B727="","",生产方式演算表!B727)</f>
        <v>pm_铅矿_高压蒸汽机</v>
      </c>
      <c r="C727" s="21">
        <f>生产方式演算表!C727</f>
        <v>4</v>
      </c>
      <c r="D727" s="22" t="str">
        <f>IF(生产方式演算表!F727="","",生产方式演算表!F727)</f>
        <v>工具</v>
      </c>
      <c r="E727" s="22">
        <f>IF(生产方式演算表!AO727="","",IF(LEN(生产方式演算表!AO727)=1,生产方式演算表!AO727,ROUND(生产方式演算表!AO727,-1)))</f>
        <v>30</v>
      </c>
      <c r="F727" s="22" t="str">
        <f>IF(生产方式演算表!H727="","",生产方式演算表!H727)</f>
        <v>科学引擎</v>
      </c>
      <c r="G727" s="22">
        <f>IF(生产方式演算表!AP727="","",IF(LEN(生产方式演算表!AP727)=1,生产方式演算表!AP727,ROUND(生产方式演算表!AP727,-1)))</f>
        <v>8</v>
      </c>
      <c r="H727" s="22" t="str">
        <f>IF(生产方式演算表!J727="","",生产方式演算表!J727)</f>
        <v>煤</v>
      </c>
      <c r="I727" s="22">
        <f>IF(生产方式演算表!AQ727="","",IF(LEN(生产方式演算表!AQ727)=1,生产方式演算表!AQ727,ROUND(生产方式演算表!AQ727,-1)))</f>
        <v>20</v>
      </c>
      <c r="J727" s="24" t="str">
        <f>IF(生产方式演算表!AR727=0,"","运力")</f>
        <v>运力</v>
      </c>
      <c r="K727" s="24">
        <f>IF(J727="","",IF(LEN(生产方式演算表!AR727)=1,生产方式演算表!AR727,ROUND(生产方式演算表!AR727,-1)))</f>
        <v>30</v>
      </c>
      <c r="L727" s="3" t="str">
        <f>IF(生产方式演算表!O727="","",生产方式演算表!O727)</f>
        <v>劳工</v>
      </c>
      <c r="M727" s="3">
        <f>IF(生产方式演算表!AT727="","",ROUND(生产方式演算表!AT727,-1))</f>
        <v>1680</v>
      </c>
      <c r="N727" s="3" t="str">
        <f>IF(生产方式演算表!Q727="","",生产方式演算表!Q727)</f>
        <v>工程师</v>
      </c>
      <c r="O727" s="3">
        <f>IF(生产方式演算表!AU727="","",ROUND(生产方式演算表!AU727,-1))</f>
        <v>50</v>
      </c>
      <c r="P727" s="3" t="str">
        <f>IF(生产方式演算表!S727="","",生产方式演算表!S727)</f>
        <v/>
      </c>
      <c r="Q727" s="3" t="str">
        <f>IF(生产方式演算表!AV727="","",ROUND(生产方式演算表!AV727,-1))</f>
        <v/>
      </c>
      <c r="R727" s="3" t="str">
        <f>IF(生产方式演算表!V727="","",生产方式演算表!V727)</f>
        <v>铅</v>
      </c>
      <c r="S727" s="3">
        <f>IF(生产方式演算表!AW727="","",IF(LEN(生产方式演算表!AW727)=1,生产方式演算表!AW727,ROUND(生产方式演算表!AW727,-1)))</f>
        <v>100</v>
      </c>
      <c r="T727" s="3" t="str">
        <f>IF(生产方式演算表!X727="","",生产方式演算表!X727)</f>
        <v/>
      </c>
      <c r="U727" s="3" t="str">
        <f>IF(生产方式演算表!AX727="","",IF(LEN(生产方式演算表!AX727)=1,生产方式演算表!AX727,ROUND(生产方式演算表!AX727,-1)))</f>
        <v/>
      </c>
      <c r="V727" s="3">
        <f t="shared" si="44"/>
        <v>2280</v>
      </c>
      <c r="W727" s="3">
        <f t="shared" si="45"/>
        <v>38</v>
      </c>
      <c r="X727" s="3">
        <f t="shared" si="46"/>
        <v>4000</v>
      </c>
      <c r="Y727" s="3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spans="1:34" ht="19.100000000000001" customHeight="1" x14ac:dyDescent="0.4">
      <c r="A728" s="21" t="str">
        <f>生产方式演算表!A728</f>
        <v>pmg_铅矿_基础生产</v>
      </c>
      <c r="B728" s="18" t="str">
        <f>IF(生产方式演算表!B728="","",生产方式演算表!B728)</f>
        <v>pm_铅矿_通用型蒸汽核心</v>
      </c>
      <c r="C728" s="21">
        <f>生产方式演算表!C728</f>
        <v>5</v>
      </c>
      <c r="D728" s="22" t="str">
        <f>IF(生产方式演算表!F728="","",生产方式演算表!F728)</f>
        <v>工具</v>
      </c>
      <c r="E728" s="22">
        <f>IF(生产方式演算表!AO728="","",IF(LEN(生产方式演算表!AO728)=1,生产方式演算表!AO728,ROUND(生产方式演算表!AO728,-1)))</f>
        <v>30</v>
      </c>
      <c r="F728" s="22" t="str">
        <f>IF(生产方式演算表!H728="","",生产方式演算表!H728)</f>
        <v>科学引擎</v>
      </c>
      <c r="G728" s="22">
        <f>IF(生产方式演算表!AP728="","",IF(LEN(生产方式演算表!AP728)=1,生产方式演算表!AP728,ROUND(生产方式演算表!AP728,-1)))</f>
        <v>10</v>
      </c>
      <c r="H728" s="22" t="str">
        <f>IF(生产方式演算表!J728="","",生产方式演算表!J728)</f>
        <v>煤</v>
      </c>
      <c r="I728" s="22">
        <f>IF(生产方式演算表!AQ728="","",IF(LEN(生产方式演算表!AQ728)=1,生产方式演算表!AQ728,ROUND(生产方式演算表!AQ728,-1)))</f>
        <v>20</v>
      </c>
      <c r="J728" s="24" t="str">
        <f>IF(生产方式演算表!AR728=0,"","运力")</f>
        <v>运力</v>
      </c>
      <c r="K728" s="24">
        <f>IF(J728="","",IF(LEN(生产方式演算表!AR728)=1,生产方式演算表!AR728,ROUND(生产方式演算表!AR728,-1)))</f>
        <v>40</v>
      </c>
      <c r="L728" s="3" t="str">
        <f>IF(生产方式演算表!O728="","",生产方式演算表!O728)</f>
        <v>劳工</v>
      </c>
      <c r="M728" s="3">
        <f>IF(生产方式演算表!AT728="","",ROUND(生产方式演算表!AT728,-1))</f>
        <v>1830</v>
      </c>
      <c r="N728" s="3" t="str">
        <f>IF(生产方式演算表!Q728="","",生产方式演算表!Q728)</f>
        <v>工程师</v>
      </c>
      <c r="O728" s="3">
        <f>IF(生产方式演算表!AU728="","",ROUND(生产方式演算表!AU728,-1))</f>
        <v>70</v>
      </c>
      <c r="P728" s="3" t="str">
        <f>IF(生产方式演算表!S728="","",生产方式演算表!S728)</f>
        <v/>
      </c>
      <c r="Q728" s="3" t="str">
        <f>IF(生产方式演算表!AV728="","",ROUND(生产方式演算表!AV728,-1))</f>
        <v/>
      </c>
      <c r="R728" s="3" t="str">
        <f>IF(生产方式演算表!V728="","",生产方式演算表!V728)</f>
        <v>铅</v>
      </c>
      <c r="S728" s="3">
        <f>IF(生产方式演算表!AW728="","",IF(LEN(生产方式演算表!AW728)=1,生产方式演算表!AW728,ROUND(生产方式演算表!AW728,-1)))</f>
        <v>130</v>
      </c>
      <c r="T728" s="3" t="str">
        <f>IF(生产方式演算表!X728="","",生产方式演算表!X728)</f>
        <v/>
      </c>
      <c r="U728" s="3" t="str">
        <f>IF(生产方式演算表!AX728="","",IF(LEN(生产方式演算表!AX728)=1,生产方式演算表!AX728,ROUND(生产方式演算表!AX728,-1)))</f>
        <v/>
      </c>
      <c r="V728" s="3">
        <f t="shared" si="44"/>
        <v>2400</v>
      </c>
      <c r="W728" s="3">
        <f t="shared" si="45"/>
        <v>42</v>
      </c>
      <c r="X728" s="3">
        <f t="shared" si="46"/>
        <v>5200</v>
      </c>
      <c r="Y728" s="3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spans="1:34" ht="19.100000000000001" customHeight="1" x14ac:dyDescent="0.4">
      <c r="A729" s="21" t="str">
        <f>生产方式演算表!A729</f>
        <v>pmg_铅矿_高级生产</v>
      </c>
      <c r="B729" s="18" t="str">
        <f>IF(生产方式演算表!B729="","",生产方式演算表!B729)</f>
        <v>pm_铅矿_直接挖掘</v>
      </c>
      <c r="C729" s="21">
        <f>生产方式演算表!C729</f>
        <v>1</v>
      </c>
      <c r="D729" s="22" t="str">
        <f>IF(生产方式演算表!F729="","",生产方式演算表!F729)</f>
        <v/>
      </c>
      <c r="E729" s="22" t="str">
        <f>IF(生产方式演算表!AO729="","",IF(LEN(生产方式演算表!AO729)=1,生产方式演算表!AO729,ROUND(生产方式演算表!AO729,-1)))</f>
        <v/>
      </c>
      <c r="F729" s="22" t="str">
        <f>IF(生产方式演算表!H729="","",生产方式演算表!H729)</f>
        <v/>
      </c>
      <c r="G729" s="22" t="str">
        <f>IF(生产方式演算表!AP729="","",IF(LEN(生产方式演算表!AP729)=1,生产方式演算表!AP729,ROUND(生产方式演算表!AP729,-1)))</f>
        <v/>
      </c>
      <c r="H729" s="22" t="str">
        <f>IF(生产方式演算表!J729="","",生产方式演算表!J729)</f>
        <v/>
      </c>
      <c r="I729" s="22" t="str">
        <f>IF(生产方式演算表!AQ729="","",IF(LEN(生产方式演算表!AQ729)=1,生产方式演算表!AQ729,ROUND(生产方式演算表!AQ729,-1)))</f>
        <v/>
      </c>
      <c r="J729" s="24" t="str">
        <f>IF(生产方式演算表!AR729=0,"","运力")</f>
        <v/>
      </c>
      <c r="K729" s="24" t="str">
        <f>IF(J729="","",IF(LEN(生产方式演算表!AR729)=1,生产方式演算表!AR729,ROUND(生产方式演算表!AR729,-1)))</f>
        <v/>
      </c>
      <c r="L729" s="3" t="str">
        <f>IF(生产方式演算表!O729="","",生产方式演算表!O729)</f>
        <v/>
      </c>
      <c r="M729" s="3" t="str">
        <f>IF(生产方式演算表!AT729="","",ROUND(生产方式演算表!AT729,-1))</f>
        <v/>
      </c>
      <c r="N729" s="3" t="str">
        <f>IF(生产方式演算表!Q729="","",生产方式演算表!Q729)</f>
        <v/>
      </c>
      <c r="O729" s="3" t="str">
        <f>IF(生产方式演算表!AU729="","",ROUND(生产方式演算表!AU729,-1))</f>
        <v/>
      </c>
      <c r="P729" s="3" t="str">
        <f>IF(生产方式演算表!S729="","",生产方式演算表!S729)</f>
        <v/>
      </c>
      <c r="Q729" s="3" t="str">
        <f>IF(生产方式演算表!AV729="","",ROUND(生产方式演算表!AV729,-1))</f>
        <v/>
      </c>
      <c r="R729" s="3" t="str">
        <f>IF(生产方式演算表!V729="","",生产方式演算表!V729)</f>
        <v/>
      </c>
      <c r="S729" s="3" t="str">
        <f>IF(生产方式演算表!AW729="","",IF(LEN(生产方式演算表!AW729)=1,生产方式演算表!AW729,ROUND(生产方式演算表!AW729,-1)))</f>
        <v/>
      </c>
      <c r="T729" s="3" t="str">
        <f>IF(生产方式演算表!X729="","",生产方式演算表!X729)</f>
        <v/>
      </c>
      <c r="U729" s="3" t="str">
        <f>IF(生产方式演算表!AX729="","",IF(LEN(生产方式演算表!AX729)=1,生产方式演算表!AX729,ROUND(生产方式演算表!AX729,-1)))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customHeight="1" x14ac:dyDescent="0.4">
      <c r="A730" s="21" t="str">
        <f>生产方式演算表!A730</f>
        <v>pmg_铅矿_高级生产</v>
      </c>
      <c r="B730" s="18" t="str">
        <f>IF(生产方式演算表!B730="","",生产方式演算表!B730)</f>
        <v>pm_铅矿_硝化甘油</v>
      </c>
      <c r="C730" s="21">
        <f>生产方式演算表!C730</f>
        <v>2</v>
      </c>
      <c r="D730" s="22" t="str">
        <f>IF(生产方式演算表!F730="","",生产方式演算表!F730)</f>
        <v>炸药</v>
      </c>
      <c r="E730" s="22">
        <f>IF(生产方式演算表!AO730="","",IF(LEN(生产方式演算表!AO730)=1,生产方式演算表!AO730,ROUND(生产方式演算表!AO730,-1)))</f>
        <v>20</v>
      </c>
      <c r="F730" s="22" t="str">
        <f>IF(生产方式演算表!H730="","",生产方式演算表!H730)</f>
        <v/>
      </c>
      <c r="G730" s="22" t="str">
        <f>IF(生产方式演算表!AP730="","",IF(LEN(生产方式演算表!AP730)=1,生产方式演算表!AP730,ROUND(生产方式演算表!AP730,-1)))</f>
        <v/>
      </c>
      <c r="H730" s="22" t="str">
        <f>IF(生产方式演算表!J730="","",生产方式演算表!J730)</f>
        <v/>
      </c>
      <c r="I730" s="22" t="str">
        <f>IF(生产方式演算表!AQ730="","",IF(LEN(生产方式演算表!AQ730)=1,生产方式演算表!AQ730,ROUND(生产方式演算表!AQ730,-1)))</f>
        <v/>
      </c>
      <c r="J730" s="24" t="str">
        <f>IF(生产方式演算表!AR730=0,"","运力")</f>
        <v/>
      </c>
      <c r="K730" s="24" t="str">
        <f>IF(J730="","",IF(LEN(生产方式演算表!AR730)=1,生产方式演算表!AR730,ROUND(生产方式演算表!AR730,-1)))</f>
        <v/>
      </c>
      <c r="L730" s="3" t="str">
        <f>IF(生产方式演算表!O730="","",生产方式演算表!O730)</f>
        <v/>
      </c>
      <c r="M730" s="3" t="str">
        <f>IF(生产方式演算表!AT730="","",ROUND(生产方式演算表!AT730,-1))</f>
        <v/>
      </c>
      <c r="N730" s="3" t="str">
        <f>IF(生产方式演算表!Q730="","",生产方式演算表!Q730)</f>
        <v/>
      </c>
      <c r="O730" s="3" t="str">
        <f>IF(生产方式演算表!AU730="","",ROUND(生产方式演算表!AU730,-1))</f>
        <v/>
      </c>
      <c r="P730" s="3" t="str">
        <f>IF(生产方式演算表!S730="","",生产方式演算表!S730)</f>
        <v/>
      </c>
      <c r="Q730" s="3" t="str">
        <f>IF(生产方式演算表!AV730="","",ROUND(生产方式演算表!AV730,-1))</f>
        <v/>
      </c>
      <c r="R730" s="3" t="str">
        <f>IF(生产方式演算表!V730="","",生产方式演算表!V730)</f>
        <v>铅</v>
      </c>
      <c r="S730" s="3">
        <f>IF(生产方式演算表!AW730="","",IF(LEN(生产方式演算表!AW730)=1,生产方式演算表!AW730,ROUND(生产方式演算表!AW730,-1)))</f>
        <v>30</v>
      </c>
      <c r="T730" s="3" t="str">
        <f>IF(生产方式演算表!X730="","",生产方式演算表!X730)</f>
        <v/>
      </c>
      <c r="U730" s="3" t="str">
        <f>IF(生产方式演算表!AX730="","",IF(LEN(生产方式演算表!AX730)=1,生产方式演算表!AX730,ROUND(生产方式演算表!AX730,-1)))</f>
        <v/>
      </c>
      <c r="V730" s="3">
        <f t="shared" si="44"/>
        <v>1000</v>
      </c>
      <c r="W730" s="3">
        <f t="shared" si="45"/>
        <v>0</v>
      </c>
      <c r="X730" s="3">
        <f t="shared" si="46"/>
        <v>1200</v>
      </c>
      <c r="Y730" s="3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spans="1:34" ht="19.100000000000001" customHeight="1" x14ac:dyDescent="0.4">
      <c r="A731" s="21" t="str">
        <f>生产方式演算表!A731</f>
        <v>pmg_铅矿_高级生产</v>
      </c>
      <c r="B731" s="18" t="str">
        <f>IF(生产方式演算表!B731="","",生产方式演算表!B731)</f>
        <v>pm_铅矿_爆裂魔法运用</v>
      </c>
      <c r="C731" s="21">
        <f>生产方式演算表!C731</f>
        <v>3</v>
      </c>
      <c r="D731" s="22" t="str">
        <f>IF(生产方式演算表!F731="","",生产方式演算表!F731)</f>
        <v>泽洛</v>
      </c>
      <c r="E731" s="22">
        <f>IF(生产方式演算表!AO731="","",IF(LEN(生产方式演算表!AO731)=1,生产方式演算表!AO731,ROUND(生产方式演算表!AO731,-1)))</f>
        <v>40</v>
      </c>
      <c r="F731" s="22" t="str">
        <f>IF(生产方式演算表!H731="","",生产方式演算表!H731)</f>
        <v/>
      </c>
      <c r="G731" s="22" t="str">
        <f>IF(生产方式演算表!AP731="","",IF(LEN(生产方式演算表!AP731)=1,生产方式演算表!AP731,ROUND(生产方式演算表!AP731,-1)))</f>
        <v/>
      </c>
      <c r="H731" s="22" t="str">
        <f>IF(生产方式演算表!J731="","",生产方式演算表!J731)</f>
        <v/>
      </c>
      <c r="I731" s="22" t="str">
        <f>IF(生产方式演算表!AQ731="","",IF(LEN(生产方式演算表!AQ731)=1,生产方式演算表!AQ731,ROUND(生产方式演算表!AQ731,-1)))</f>
        <v/>
      </c>
      <c r="J731" s="24" t="str">
        <f>IF(生产方式演算表!AR731=0,"","运力")</f>
        <v/>
      </c>
      <c r="K731" s="24" t="str">
        <f>IF(J731="","",IF(LEN(生产方式演算表!AR731)=1,生产方式演算表!AR731,ROUND(生产方式演算表!AR731,-1)))</f>
        <v/>
      </c>
      <c r="L731" s="3" t="str">
        <f>IF(生产方式演算表!O731="","",生产方式演算表!O731)</f>
        <v>法士</v>
      </c>
      <c r="M731" s="3">
        <f>IF(生产方式演算表!AT731="","",ROUND(生产方式演算表!AT731,-1))</f>
        <v>1360</v>
      </c>
      <c r="N731" s="3" t="str">
        <f>IF(生产方式演算表!Q731="","",生产方式演算表!Q731)</f>
        <v/>
      </c>
      <c r="O731" s="3" t="str">
        <f>IF(生产方式演算表!AU731="","",ROUND(生产方式演算表!AU731,-1))</f>
        <v/>
      </c>
      <c r="P731" s="3" t="str">
        <f>IF(生产方式演算表!S731="","",生产方式演算表!S731)</f>
        <v/>
      </c>
      <c r="Q731" s="3" t="str">
        <f>IF(生产方式演算表!AV731="","",ROUND(生产方式演算表!AV731,-1))</f>
        <v/>
      </c>
      <c r="R731" s="3" t="str">
        <f>IF(生产方式演算表!V731="","",生产方式演算表!V731)</f>
        <v>铅</v>
      </c>
      <c r="S731" s="3">
        <f>IF(生产方式演算表!AW731="","",IF(LEN(生产方式演算表!AW731)=1,生产方式演算表!AW731,ROUND(生产方式演算表!AW731,-1)))</f>
        <v>60</v>
      </c>
      <c r="T731" s="3" t="str">
        <f>IF(生产方式演算表!X731="","",生产方式演算表!X731)</f>
        <v/>
      </c>
      <c r="U731" s="3" t="str">
        <f>IF(生产方式演算表!AX731="","",IF(LEN(生产方式演算表!AX731)=1,生产方式演算表!AX731,ROUND(生产方式演算表!AX731,-1)))</f>
        <v/>
      </c>
      <c r="V731" s="3">
        <f t="shared" si="44"/>
        <v>1800</v>
      </c>
      <c r="W731" s="3">
        <f t="shared" si="45"/>
        <v>120</v>
      </c>
      <c r="X731" s="3">
        <f t="shared" si="46"/>
        <v>2400</v>
      </c>
      <c r="Y731" s="3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spans="1:34" ht="19.100000000000001" customHeight="1" x14ac:dyDescent="0.4">
      <c r="A732" s="21" t="str">
        <f>生产方式演算表!A732</f>
        <v>pmg_铅矿_高级生产</v>
      </c>
      <c r="B732" s="18" t="str">
        <f>IF(生产方式演算表!B732="","",生产方式演算表!B732)</f>
        <v>pm_铅矿_黄色炸药</v>
      </c>
      <c r="C732" s="21">
        <f>生产方式演算表!C732</f>
        <v>4</v>
      </c>
      <c r="D732" s="22" t="str">
        <f>IF(生产方式演算表!F732="","",生产方式演算表!F732)</f>
        <v>炸药</v>
      </c>
      <c r="E732" s="22">
        <f>IF(生产方式演算表!AO732="","",IF(LEN(生产方式演算表!AO732)=1,生产方式演算表!AO732,ROUND(生产方式演算表!AO732,-1)))</f>
        <v>60</v>
      </c>
      <c r="F732" s="22" t="str">
        <f>IF(生产方式演算表!H732="","",生产方式演算表!H732)</f>
        <v/>
      </c>
      <c r="G732" s="22" t="str">
        <f>IF(生产方式演算表!AP732="","",IF(LEN(生产方式演算表!AP732)=1,生产方式演算表!AP732,ROUND(生产方式演算表!AP732,-1)))</f>
        <v/>
      </c>
      <c r="H732" s="22" t="str">
        <f>IF(生产方式演算表!J732="","",生产方式演算表!J732)</f>
        <v/>
      </c>
      <c r="I732" s="22" t="str">
        <f>IF(生产方式演算表!AQ732="","",IF(LEN(生产方式演算表!AQ732)=1,生产方式演算表!AQ732,ROUND(生产方式演算表!AQ732,-1)))</f>
        <v/>
      </c>
      <c r="J732" s="24" t="str">
        <f>IF(生产方式演算表!AR732=0,"","运力")</f>
        <v/>
      </c>
      <c r="K732" s="24" t="str">
        <f>IF(J732="","",IF(LEN(生产方式演算表!AR732)=1,生产方式演算表!AR732,ROUND(生产方式演算表!AR732,-1)))</f>
        <v/>
      </c>
      <c r="L732" s="3" t="str">
        <f>IF(生产方式演算表!O732="","",生产方式演算表!O732)</f>
        <v/>
      </c>
      <c r="M732" s="3" t="str">
        <f>IF(生产方式演算表!AT732="","",ROUND(生产方式演算表!AT732,-1))</f>
        <v/>
      </c>
      <c r="N732" s="3" t="str">
        <f>IF(生产方式演算表!Q732="","",生产方式演算表!Q732)</f>
        <v/>
      </c>
      <c r="O732" s="3" t="str">
        <f>IF(生产方式演算表!AU732="","",ROUND(生产方式演算表!AU732,-1))</f>
        <v/>
      </c>
      <c r="P732" s="3" t="str">
        <f>IF(生产方式演算表!S732="","",生产方式演算表!S732)</f>
        <v/>
      </c>
      <c r="Q732" s="3" t="str">
        <f>IF(生产方式演算表!AV732="","",ROUND(生产方式演算表!AV732,-1))</f>
        <v/>
      </c>
      <c r="R732" s="3" t="str">
        <f>IF(生产方式演算表!V732="","",生产方式演算表!V732)</f>
        <v>铅</v>
      </c>
      <c r="S732" s="3">
        <f>IF(生产方式演算表!AW732="","",IF(LEN(生产方式演算表!AW732)=1,生产方式演算表!AW732,ROUND(生产方式演算表!AW732,-1)))</f>
        <v>90</v>
      </c>
      <c r="T732" s="3" t="str">
        <f>IF(生产方式演算表!X732="","",生产方式演算表!X732)</f>
        <v/>
      </c>
      <c r="U732" s="3" t="str">
        <f>IF(生产方式演算表!AX732="","",IF(LEN(生产方式演算表!AX732)=1,生产方式演算表!AX732,ROUND(生产方式演算表!AX732,-1)))</f>
        <v/>
      </c>
      <c r="V732" s="3">
        <f t="shared" si="44"/>
        <v>3000</v>
      </c>
      <c r="W732" s="3">
        <f t="shared" si="45"/>
        <v>0</v>
      </c>
      <c r="X732" s="3">
        <f t="shared" si="46"/>
        <v>3600</v>
      </c>
      <c r="Y732" s="3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spans="1:34" ht="19.100000000000001" customHeight="1" x14ac:dyDescent="0.4">
      <c r="A733" s="21" t="str">
        <f>生产方式演算表!A733</f>
        <v>pmg_铅矿_高级生产</v>
      </c>
      <c r="B733" s="18" t="str">
        <f>IF(生产方式演算表!B733="","",生产方式演算表!B733)</f>
        <v>pm_铅矿_元素富集</v>
      </c>
      <c r="C733" s="21">
        <f>生产方式演算表!C733</f>
        <v>5</v>
      </c>
      <c r="D733" s="22" t="str">
        <f>IF(生产方式演算表!F733="","",生产方式演算表!F733)</f>
        <v>泽洛</v>
      </c>
      <c r="E733" s="22">
        <f>IF(生产方式演算表!AO733="","",IF(LEN(生产方式演算表!AO733)=1,生产方式演算表!AO733,ROUND(生产方式演算表!AO733,-1)))</f>
        <v>80</v>
      </c>
      <c r="F733" s="22" t="str">
        <f>IF(生产方式演算表!H733="","",生产方式演算表!H733)</f>
        <v/>
      </c>
      <c r="G733" s="22" t="str">
        <f>IF(生产方式演算表!AP733="","",IF(LEN(生产方式演算表!AP733)=1,生产方式演算表!AP733,ROUND(生产方式演算表!AP733,-1)))</f>
        <v/>
      </c>
      <c r="H733" s="22" t="str">
        <f>IF(生产方式演算表!J733="","",生产方式演算表!J733)</f>
        <v/>
      </c>
      <c r="I733" s="22" t="str">
        <f>IF(生产方式演算表!AQ733="","",IF(LEN(生产方式演算表!AQ733)=1,生产方式演算表!AQ733,ROUND(生产方式演算表!AQ733,-1)))</f>
        <v/>
      </c>
      <c r="J733" s="24" t="str">
        <f>IF(生产方式演算表!AR733=0,"","运力")</f>
        <v/>
      </c>
      <c r="K733" s="24" t="str">
        <f>IF(J733="","",IF(LEN(生产方式演算表!AR733)=1,生产方式演算表!AR733,ROUND(生产方式演算表!AR733,-1)))</f>
        <v/>
      </c>
      <c r="L733" s="3" t="str">
        <f>IF(生产方式演算表!O733="","",生产方式演算表!O733)</f>
        <v>法士</v>
      </c>
      <c r="M733" s="3">
        <f>IF(生产方式演算表!AT733="","",ROUND(生产方式演算表!AT733,-1))</f>
        <v>1440</v>
      </c>
      <c r="N733" s="3" t="str">
        <f>IF(生产方式演算表!Q733="","",生产方式演算表!Q733)</f>
        <v>法师</v>
      </c>
      <c r="O733" s="3">
        <f>IF(生产方式演算表!AU733="","",ROUND(生产方式演算表!AU733,-1))</f>
        <v>30</v>
      </c>
      <c r="P733" s="3" t="str">
        <f>IF(生产方式演算表!S733="","",生产方式演算表!S733)</f>
        <v/>
      </c>
      <c r="Q733" s="3" t="str">
        <f>IF(生产方式演算表!AV733="","",ROUND(生产方式演算表!AV733,-1))</f>
        <v/>
      </c>
      <c r="R733" s="3" t="str">
        <f>IF(生产方式演算表!V733="","",生产方式演算表!V733)</f>
        <v>铅</v>
      </c>
      <c r="S733" s="3">
        <f>IF(生产方式演算表!AW733="","",IF(LEN(生产方式演算表!AW733)=1,生产方式演算表!AW733,ROUND(生产方式演算表!AW733,-1)))</f>
        <v>120</v>
      </c>
      <c r="T733" s="3" t="str">
        <f>IF(生产方式演算表!X733="","",生产方式演算表!X733)</f>
        <v/>
      </c>
      <c r="U733" s="3" t="str">
        <f>IF(生产方式演算表!AX733="","",IF(LEN(生产方式演算表!AX733)=1,生产方式演算表!AX733,ROUND(生产方式演算表!AX733,-1)))</f>
        <v/>
      </c>
      <c r="V733" s="3">
        <f t="shared" si="44"/>
        <v>3600</v>
      </c>
      <c r="W733" s="3">
        <f t="shared" si="45"/>
        <v>130</v>
      </c>
      <c r="X733" s="3">
        <f t="shared" si="46"/>
        <v>4800</v>
      </c>
      <c r="Y733" s="3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spans="1:34" ht="19.100000000000001" customHeight="1" x14ac:dyDescent="0.4">
      <c r="A734" s="21" t="str">
        <f>生产方式演算表!A734</f>
        <v>pmg_铅矿_科学自动化</v>
      </c>
      <c r="B734" s="18" t="str">
        <f>IF(生产方式演算表!B734="","",生产方式演算表!B734)</f>
        <v>pm_铅矿_人力运输</v>
      </c>
      <c r="C734" s="21">
        <f>生产方式演算表!C734</f>
        <v>1</v>
      </c>
      <c r="D734" s="22" t="str">
        <f>IF(生产方式演算表!F734="","",生产方式演算表!F734)</f>
        <v/>
      </c>
      <c r="E734" s="22" t="str">
        <f>IF(生产方式演算表!AO734="","",IF(LEN(生产方式演算表!AO734)=1,生产方式演算表!AO734,ROUND(生产方式演算表!AO734,-1)))</f>
        <v/>
      </c>
      <c r="F734" s="22" t="str">
        <f>IF(生产方式演算表!H734="","",生产方式演算表!H734)</f>
        <v/>
      </c>
      <c r="G734" s="22" t="str">
        <f>IF(生产方式演算表!AP734="","",IF(LEN(生产方式演算表!AP734)=1,生产方式演算表!AP734,ROUND(生产方式演算表!AP734,-1)))</f>
        <v/>
      </c>
      <c r="H734" s="22" t="str">
        <f>IF(生产方式演算表!J734="","",生产方式演算表!J734)</f>
        <v/>
      </c>
      <c r="I734" s="22" t="str">
        <f>IF(生产方式演算表!AQ734="","",IF(LEN(生产方式演算表!AQ734)=1,生产方式演算表!AQ734,ROUND(生产方式演算表!AQ734,-1)))</f>
        <v/>
      </c>
      <c r="J734" s="24" t="str">
        <f>IF(生产方式演算表!AR734=0,"","运力")</f>
        <v/>
      </c>
      <c r="K734" s="24" t="str">
        <f>IF(J734="","",IF(LEN(生产方式演算表!AR734)=1,生产方式演算表!AR734,ROUND(生产方式演算表!AR734,-1)))</f>
        <v/>
      </c>
      <c r="L734" s="3" t="str">
        <f>IF(生产方式演算表!O734="","",生产方式演算表!O734)</f>
        <v/>
      </c>
      <c r="M734" s="3" t="str">
        <f>IF(生产方式演算表!AT734="","",ROUND(生产方式演算表!AT734,-1))</f>
        <v/>
      </c>
      <c r="N734" s="3" t="str">
        <f>IF(生产方式演算表!Q734="","",生产方式演算表!Q734)</f>
        <v/>
      </c>
      <c r="O734" s="3" t="str">
        <f>IF(生产方式演算表!AU734="","",ROUND(生产方式演算表!AU734,-1))</f>
        <v/>
      </c>
      <c r="P734" s="3" t="str">
        <f>IF(生产方式演算表!S734="","",生产方式演算表!S734)</f>
        <v/>
      </c>
      <c r="Q734" s="3" t="str">
        <f>IF(生产方式演算表!AV734="","",ROUND(生产方式演算表!AV734,-1))</f>
        <v/>
      </c>
      <c r="R734" s="3" t="str">
        <f>IF(生产方式演算表!V734="","",生产方式演算表!V734)</f>
        <v/>
      </c>
      <c r="S734" s="3" t="str">
        <f>IF(生产方式演算表!AW734="","",IF(LEN(生产方式演算表!AW734)=1,生产方式演算表!AW734,ROUND(生产方式演算表!AW734,-1)))</f>
        <v/>
      </c>
      <c r="T734" s="3" t="str">
        <f>IF(生产方式演算表!X734="","",生产方式演算表!X734)</f>
        <v/>
      </c>
      <c r="U734" s="3" t="str">
        <f>IF(生产方式演算表!AX734="","",IF(LEN(生产方式演算表!AX734)=1,生产方式演算表!AX734,ROUND(生产方式演算表!AX734,-1)))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1" t="str">
        <f>生产方式演算表!A735</f>
        <v>pmg_铅矿_科学自动化</v>
      </c>
      <c r="B735" s="18" t="str">
        <f>IF(生产方式演算表!B735="","",生产方式演算表!B735)</f>
        <v/>
      </c>
      <c r="C735" s="21">
        <f>生产方式演算表!C735</f>
        <v>2</v>
      </c>
      <c r="D735" s="22" t="str">
        <f>IF(生产方式演算表!F735="","",生产方式演算表!F735)</f>
        <v/>
      </c>
      <c r="E735" s="22" t="str">
        <f>IF(生产方式演算表!AO735="","",IF(LEN(生产方式演算表!AO735)=1,生产方式演算表!AO735,ROUND(生产方式演算表!AO735,-1)))</f>
        <v/>
      </c>
      <c r="F735" s="22" t="str">
        <f>IF(生产方式演算表!H735="","",生产方式演算表!H735)</f>
        <v/>
      </c>
      <c r="G735" s="22" t="str">
        <f>IF(生产方式演算表!AP735="","",IF(LEN(生产方式演算表!AP735)=1,生产方式演算表!AP735,ROUND(生产方式演算表!AP735,-1)))</f>
        <v/>
      </c>
      <c r="H735" s="22" t="str">
        <f>IF(生产方式演算表!J735="","",生产方式演算表!J735)</f>
        <v/>
      </c>
      <c r="I735" s="22" t="str">
        <f>IF(生产方式演算表!AQ735="","",IF(LEN(生产方式演算表!AQ735)=1,生产方式演算表!AQ735,ROUND(生产方式演算表!AQ735,-1)))</f>
        <v/>
      </c>
      <c r="J735" s="24" t="str">
        <f>IF(生产方式演算表!AR735=0,"","运力")</f>
        <v/>
      </c>
      <c r="K735" s="24" t="str">
        <f>IF(J735="","",IF(LEN(生产方式演算表!AR735)=1,生产方式演算表!AR735,ROUND(生产方式演算表!AR735,-1)))</f>
        <v/>
      </c>
      <c r="L735" s="3" t="str">
        <f>IF(生产方式演算表!O735="","",生产方式演算表!O735)</f>
        <v/>
      </c>
      <c r="M735" s="3" t="str">
        <f>IF(生产方式演算表!AT735="","",ROUND(生产方式演算表!AT735,-1))</f>
        <v/>
      </c>
      <c r="N735" s="3" t="str">
        <f>IF(生产方式演算表!Q735="","",生产方式演算表!Q735)</f>
        <v/>
      </c>
      <c r="O735" s="3" t="str">
        <f>IF(生产方式演算表!AU735="","",ROUND(生产方式演算表!AU735,-1))</f>
        <v/>
      </c>
      <c r="P735" s="3" t="str">
        <f>IF(生产方式演算表!S735="","",生产方式演算表!S735)</f>
        <v/>
      </c>
      <c r="Q735" s="3" t="str">
        <f>IF(生产方式演算表!AV735="","",ROUND(生产方式演算表!AV735,-1))</f>
        <v/>
      </c>
      <c r="R735" s="3" t="str">
        <f>IF(生产方式演算表!V735="","",生产方式演算表!V735)</f>
        <v/>
      </c>
      <c r="S735" s="3" t="str">
        <f>IF(生产方式演算表!AW735="","",IF(LEN(生产方式演算表!AW735)=1,生产方式演算表!AW735,ROUND(生产方式演算表!AW735,-1)))</f>
        <v/>
      </c>
      <c r="T735" s="3" t="str">
        <f>IF(生产方式演算表!X735="","",生产方式演算表!X735)</f>
        <v/>
      </c>
      <c r="U735" s="3" t="str">
        <f>IF(生产方式演算表!AX735="","",IF(LEN(生产方式演算表!AX735)=1,生产方式演算表!AX735,ROUND(生产方式演算表!AX735,-1)))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1" t="str">
        <f>生产方式演算表!A736</f>
        <v>pmg_铅矿_科学自动化</v>
      </c>
      <c r="B736" s="18" t="str">
        <f>IF(生产方式演算表!B736="","",生产方式演算表!B736)</f>
        <v/>
      </c>
      <c r="C736" s="21">
        <f>生产方式演算表!C736</f>
        <v>3</v>
      </c>
      <c r="D736" s="22" t="str">
        <f>IF(生产方式演算表!F736="","",生产方式演算表!F736)</f>
        <v/>
      </c>
      <c r="E736" s="22" t="str">
        <f>IF(生产方式演算表!AO736="","",IF(LEN(生产方式演算表!AO736)=1,生产方式演算表!AO736,ROUND(生产方式演算表!AO736,-1)))</f>
        <v/>
      </c>
      <c r="F736" s="22" t="str">
        <f>IF(生产方式演算表!H736="","",生产方式演算表!H736)</f>
        <v/>
      </c>
      <c r="G736" s="22" t="str">
        <f>IF(生产方式演算表!AP736="","",IF(LEN(生产方式演算表!AP736)=1,生产方式演算表!AP736,ROUND(生产方式演算表!AP736,-1)))</f>
        <v/>
      </c>
      <c r="H736" s="22" t="str">
        <f>IF(生产方式演算表!J736="","",生产方式演算表!J736)</f>
        <v/>
      </c>
      <c r="I736" s="22" t="str">
        <f>IF(生产方式演算表!AQ736="","",IF(LEN(生产方式演算表!AQ736)=1,生产方式演算表!AQ736,ROUND(生产方式演算表!AQ736,-1)))</f>
        <v/>
      </c>
      <c r="J736" s="24" t="str">
        <f>IF(生产方式演算表!AR736=0,"","运力")</f>
        <v/>
      </c>
      <c r="K736" s="24" t="str">
        <f>IF(J736="","",IF(LEN(生产方式演算表!AR736)=1,生产方式演算表!AR736,ROUND(生产方式演算表!AR736,-1)))</f>
        <v/>
      </c>
      <c r="L736" s="3" t="str">
        <f>IF(生产方式演算表!O736="","",生产方式演算表!O736)</f>
        <v/>
      </c>
      <c r="M736" s="3" t="str">
        <f>IF(生产方式演算表!AT736="","",ROUND(生产方式演算表!AT736,-1))</f>
        <v/>
      </c>
      <c r="N736" s="3" t="str">
        <f>IF(生产方式演算表!Q736="","",生产方式演算表!Q736)</f>
        <v/>
      </c>
      <c r="O736" s="3" t="str">
        <f>IF(生产方式演算表!AU736="","",ROUND(生产方式演算表!AU736,-1))</f>
        <v/>
      </c>
      <c r="P736" s="3" t="str">
        <f>IF(生产方式演算表!S736="","",生产方式演算表!S736)</f>
        <v/>
      </c>
      <c r="Q736" s="3" t="str">
        <f>IF(生产方式演算表!AV736="","",ROUND(生产方式演算表!AV736,-1))</f>
        <v/>
      </c>
      <c r="R736" s="3" t="str">
        <f>IF(生产方式演算表!V736="","",生产方式演算表!V736)</f>
        <v/>
      </c>
      <c r="S736" s="3" t="str">
        <f>IF(生产方式演算表!AW736="","",IF(LEN(生产方式演算表!AW736)=1,生产方式演算表!AW736,ROUND(生产方式演算表!AW736,-1)))</f>
        <v/>
      </c>
      <c r="T736" s="3" t="str">
        <f>IF(生产方式演算表!X736="","",生产方式演算表!X736)</f>
        <v/>
      </c>
      <c r="U736" s="3" t="str">
        <f>IF(生产方式演算表!AX736="","",IF(LEN(生产方式演算表!AX736)=1,生产方式演算表!AX736,ROUND(生产方式演算表!AX736,-1)))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1" t="str">
        <f>生产方式演算表!A737</f>
        <v>pmg_铅矿_科学自动化</v>
      </c>
      <c r="B737" s="18" t="str">
        <f>IF(生产方式演算表!B737="","",生产方式演算表!B737)</f>
        <v/>
      </c>
      <c r="C737" s="21">
        <f>生产方式演算表!C737</f>
        <v>4</v>
      </c>
      <c r="D737" s="22" t="str">
        <f>IF(生产方式演算表!F737="","",生产方式演算表!F737)</f>
        <v/>
      </c>
      <c r="E737" s="22" t="str">
        <f>IF(生产方式演算表!AO737="","",IF(LEN(生产方式演算表!AO737)=1,生产方式演算表!AO737,ROUND(生产方式演算表!AO737,-1)))</f>
        <v/>
      </c>
      <c r="F737" s="22" t="str">
        <f>IF(生产方式演算表!H737="","",生产方式演算表!H737)</f>
        <v/>
      </c>
      <c r="G737" s="22" t="str">
        <f>IF(生产方式演算表!AP737="","",IF(LEN(生产方式演算表!AP737)=1,生产方式演算表!AP737,ROUND(生产方式演算表!AP737,-1)))</f>
        <v/>
      </c>
      <c r="H737" s="22" t="str">
        <f>IF(生产方式演算表!J737="","",生产方式演算表!J737)</f>
        <v/>
      </c>
      <c r="I737" s="22" t="str">
        <f>IF(生产方式演算表!AQ737="","",IF(LEN(生产方式演算表!AQ737)=1,生产方式演算表!AQ737,ROUND(生产方式演算表!AQ737,-1)))</f>
        <v/>
      </c>
      <c r="J737" s="24" t="str">
        <f>IF(生产方式演算表!AR737=0,"","运力")</f>
        <v/>
      </c>
      <c r="K737" s="24" t="str">
        <f>IF(J737="","",IF(LEN(生产方式演算表!AR737)=1,生产方式演算表!AR737,ROUND(生产方式演算表!AR737,-1)))</f>
        <v/>
      </c>
      <c r="L737" s="3" t="str">
        <f>IF(生产方式演算表!O737="","",生产方式演算表!O737)</f>
        <v/>
      </c>
      <c r="M737" s="3" t="str">
        <f>IF(生产方式演算表!AT737="","",ROUND(生产方式演算表!AT737,-1))</f>
        <v/>
      </c>
      <c r="N737" s="3" t="str">
        <f>IF(生产方式演算表!Q737="","",生产方式演算表!Q737)</f>
        <v/>
      </c>
      <c r="O737" s="3" t="str">
        <f>IF(生产方式演算表!AU737="","",ROUND(生产方式演算表!AU737,-1))</f>
        <v/>
      </c>
      <c r="P737" s="3" t="str">
        <f>IF(生产方式演算表!S737="","",生产方式演算表!S737)</f>
        <v/>
      </c>
      <c r="Q737" s="3" t="str">
        <f>IF(生产方式演算表!AV737="","",ROUND(生产方式演算表!AV737,-1))</f>
        <v/>
      </c>
      <c r="R737" s="3" t="str">
        <f>IF(生产方式演算表!V737="","",生产方式演算表!V737)</f>
        <v/>
      </c>
      <c r="S737" s="3" t="str">
        <f>IF(生产方式演算表!AW737="","",IF(LEN(生产方式演算表!AW737)=1,生产方式演算表!AW737,ROUND(生产方式演算表!AW737,-1)))</f>
        <v/>
      </c>
      <c r="T737" s="3" t="str">
        <f>IF(生产方式演算表!X737="","",生产方式演算表!X737)</f>
        <v/>
      </c>
      <c r="U737" s="3" t="str">
        <f>IF(生产方式演算表!AX737="","",IF(LEN(生产方式演算表!AX737)=1,生产方式演算表!AX737,ROUND(生产方式演算表!AX737,-1)))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1" t="str">
        <f>生产方式演算表!A738</f>
        <v>pmg_铅矿_科学自动化</v>
      </c>
      <c r="B738" s="18" t="str">
        <f>IF(生产方式演算表!B738="","",生产方式演算表!B738)</f>
        <v>pm_铅矿_矿区铁路</v>
      </c>
      <c r="C738" s="21">
        <f>生产方式演算表!C738</f>
        <v>5</v>
      </c>
      <c r="D738" s="22" t="str">
        <f>IF(生产方式演算表!F738="","",生产方式演算表!F738)</f>
        <v>煤</v>
      </c>
      <c r="E738" s="22">
        <f>IF(生产方式演算表!AO738="","",IF(LEN(生产方式演算表!AO738)=1,生产方式演算表!AO738,ROUND(生产方式演算表!AO738,-1)))</f>
        <v>8</v>
      </c>
      <c r="F738" s="22" t="str">
        <f>IF(生产方式演算表!H738="","",生产方式演算表!H738)</f>
        <v>科学引擎</v>
      </c>
      <c r="G738" s="22">
        <f>IF(生产方式演算表!AP738="","",IF(LEN(生产方式演算表!AP738)=1,生产方式演算表!AP738,ROUND(生产方式演算表!AP738,-1)))</f>
        <v>2</v>
      </c>
      <c r="H738" s="22" t="str">
        <f>IF(生产方式演算表!J738="","",生产方式演算表!J738)</f>
        <v>钢铁</v>
      </c>
      <c r="I738" s="22">
        <f>IF(生产方式演算表!AQ738="","",IF(LEN(生产方式演算表!AQ738)=1,生产方式演算表!AQ738,ROUND(生产方式演算表!AQ738,-1)))</f>
        <v>5</v>
      </c>
      <c r="J738" s="24" t="str">
        <f>IF(生产方式演算表!AR738=0,"","运力")</f>
        <v>运力</v>
      </c>
      <c r="K738" s="24">
        <f>IF(J738="","",IF(LEN(生产方式演算表!AR738)=1,生产方式演算表!AR738,ROUND(生产方式演算表!AR738,-1)))</f>
        <v>2</v>
      </c>
      <c r="L738" s="3" t="str">
        <f>IF(生产方式演算表!O738="","",生产方式演算表!O738)</f>
        <v>劳工</v>
      </c>
      <c r="M738" s="3">
        <f>IF(生产方式演算表!AT738="","",ROUND(生产方式演算表!AT738,-1))</f>
        <v>-1630</v>
      </c>
      <c r="N738" s="3" t="str">
        <f>IF(生产方式演算表!Q738="","",生产方式演算表!Q738)</f>
        <v>工程师</v>
      </c>
      <c r="O738" s="3">
        <f>IF(生产方式演算表!AU738="","",ROUND(生产方式演算表!AU738,-1))</f>
        <v>360</v>
      </c>
      <c r="P738" s="3" t="str">
        <f>IF(生产方式演算表!S738="","",生产方式演算表!S738)</f>
        <v/>
      </c>
      <c r="Q738" s="3" t="str">
        <f>IF(生产方式演算表!AV738="","",ROUND(生产方式演算表!AV738,-1))</f>
        <v/>
      </c>
      <c r="R738" s="3" t="str">
        <f>IF(生产方式演算表!V738="","",生产方式演算表!V738)</f>
        <v/>
      </c>
      <c r="S738" s="3" t="str">
        <f>IF(生产方式演算表!AW738="","",IF(LEN(生产方式演算表!AW738)=1,生产方式演算表!AW738,ROUND(生产方式演算表!AW738,-1)))</f>
        <v/>
      </c>
      <c r="T738" s="3" t="str">
        <f>IF(生产方式演算表!X738="","",生产方式演算表!X738)</f>
        <v/>
      </c>
      <c r="U738" s="3" t="str">
        <f>IF(生产方式演算表!AX738="","",IF(LEN(生产方式演算表!AX738)=1,生产方式演算表!AX738,ROUND(生产方式演算表!AX738,-1)))</f>
        <v/>
      </c>
      <c r="V738" s="3">
        <f t="shared" si="44"/>
        <v>610</v>
      </c>
      <c r="W738" s="3">
        <f t="shared" si="45"/>
        <v>-28</v>
      </c>
      <c r="X738" s="3">
        <f t="shared" si="46"/>
        <v>0</v>
      </c>
      <c r="Y738" s="3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1" t="str">
        <f>生产方式演算表!A739</f>
        <v>pmg_铅矿_魔法自动化</v>
      </c>
      <c r="B739" s="18" t="str">
        <f>IF(生产方式演算表!B739="","",生产方式演算表!B739)</f>
        <v>pm_铅矿_人力运输</v>
      </c>
      <c r="C739" s="21">
        <f>生产方式演算表!C739</f>
        <v>1</v>
      </c>
      <c r="D739" s="22" t="str">
        <f>IF(生产方式演算表!F739="","",生产方式演算表!F739)</f>
        <v/>
      </c>
      <c r="E739" s="22" t="str">
        <f>IF(生产方式演算表!AO739="","",IF(LEN(生产方式演算表!AO739)=1,生产方式演算表!AO739,ROUND(生产方式演算表!AO739,-1)))</f>
        <v/>
      </c>
      <c r="F739" s="22" t="str">
        <f>IF(生产方式演算表!H739="","",生产方式演算表!H739)</f>
        <v/>
      </c>
      <c r="G739" s="22" t="str">
        <f>IF(生产方式演算表!AP739="","",IF(LEN(生产方式演算表!AP739)=1,生产方式演算表!AP739,ROUND(生产方式演算表!AP739,-1)))</f>
        <v/>
      </c>
      <c r="H739" s="22" t="str">
        <f>IF(生产方式演算表!J739="","",生产方式演算表!J739)</f>
        <v/>
      </c>
      <c r="I739" s="22" t="str">
        <f>IF(生产方式演算表!AQ739="","",IF(LEN(生产方式演算表!AQ739)=1,生产方式演算表!AQ739,ROUND(生产方式演算表!AQ739,-1)))</f>
        <v/>
      </c>
      <c r="J739" s="24" t="str">
        <f>IF(生产方式演算表!AR739=0,"","运力")</f>
        <v/>
      </c>
      <c r="K739" s="24" t="str">
        <f>IF(J739="","",IF(LEN(生产方式演算表!AR739)=1,生产方式演算表!AR739,ROUND(生产方式演算表!AR739,-1)))</f>
        <v/>
      </c>
      <c r="L739" s="3" t="str">
        <f>IF(生产方式演算表!O739="","",生产方式演算表!O739)</f>
        <v/>
      </c>
      <c r="M739" s="3" t="str">
        <f>IF(生产方式演算表!AT739="","",ROUND(生产方式演算表!AT739,-1))</f>
        <v/>
      </c>
      <c r="N739" s="3" t="str">
        <f>IF(生产方式演算表!Q739="","",生产方式演算表!Q739)</f>
        <v/>
      </c>
      <c r="O739" s="3" t="str">
        <f>IF(生产方式演算表!AU739="","",ROUND(生产方式演算表!AU739,-1))</f>
        <v/>
      </c>
      <c r="P739" s="3" t="str">
        <f>IF(生产方式演算表!S739="","",生产方式演算表!S739)</f>
        <v/>
      </c>
      <c r="Q739" s="3" t="str">
        <f>IF(生产方式演算表!AV739="","",ROUND(生产方式演算表!AV739,-1))</f>
        <v/>
      </c>
      <c r="R739" s="3" t="str">
        <f>IF(生产方式演算表!V739="","",生产方式演算表!V739)</f>
        <v/>
      </c>
      <c r="S739" s="3" t="str">
        <f>IF(生产方式演算表!AW739="","",IF(LEN(生产方式演算表!AW739)=1,生产方式演算表!AW739,ROUND(生产方式演算表!AW739,-1)))</f>
        <v/>
      </c>
      <c r="T739" s="3" t="str">
        <f>IF(生产方式演算表!X739="","",生产方式演算表!X739)</f>
        <v/>
      </c>
      <c r="U739" s="3" t="str">
        <f>IF(生产方式演算表!AX739="","",IF(LEN(生产方式演算表!AX739)=1,生产方式演算表!AX739,ROUND(生产方式演算表!AX739,-1)))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1" t="str">
        <f>生产方式演算表!A740</f>
        <v>pmg_铅矿_魔法自动化</v>
      </c>
      <c r="B740" s="18" t="str">
        <f>IF(生产方式演算表!B740="","",生产方式演算表!B740)</f>
        <v/>
      </c>
      <c r="C740" s="21">
        <f>生产方式演算表!C740</f>
        <v>2</v>
      </c>
      <c r="D740" s="22" t="str">
        <f>IF(生产方式演算表!F740="","",生产方式演算表!F740)</f>
        <v/>
      </c>
      <c r="E740" s="22" t="str">
        <f>IF(生产方式演算表!AO740="","",IF(LEN(生产方式演算表!AO740)=1,生产方式演算表!AO740,ROUND(生产方式演算表!AO740,-1)))</f>
        <v/>
      </c>
      <c r="F740" s="22" t="str">
        <f>IF(生产方式演算表!H740="","",生产方式演算表!H740)</f>
        <v/>
      </c>
      <c r="G740" s="22" t="str">
        <f>IF(生产方式演算表!AP740="","",IF(LEN(生产方式演算表!AP740)=1,生产方式演算表!AP740,ROUND(生产方式演算表!AP740,-1)))</f>
        <v/>
      </c>
      <c r="H740" s="22" t="str">
        <f>IF(生产方式演算表!J740="","",生产方式演算表!J740)</f>
        <v/>
      </c>
      <c r="I740" s="22" t="str">
        <f>IF(生产方式演算表!AQ740="","",IF(LEN(生产方式演算表!AQ740)=1,生产方式演算表!AQ740,ROUND(生产方式演算表!AQ740,-1)))</f>
        <v/>
      </c>
      <c r="J740" s="24" t="str">
        <f>IF(生产方式演算表!AR740=0,"","运力")</f>
        <v/>
      </c>
      <c r="K740" s="24" t="str">
        <f>IF(J740="","",IF(LEN(生产方式演算表!AR740)=1,生产方式演算表!AR740,ROUND(生产方式演算表!AR740,-1)))</f>
        <v/>
      </c>
      <c r="L740" s="3" t="str">
        <f>IF(生产方式演算表!O740="","",生产方式演算表!O740)</f>
        <v/>
      </c>
      <c r="M740" s="3" t="str">
        <f>IF(生产方式演算表!AT740="","",ROUND(生产方式演算表!AT740,-1))</f>
        <v/>
      </c>
      <c r="N740" s="3" t="str">
        <f>IF(生产方式演算表!Q740="","",生产方式演算表!Q740)</f>
        <v/>
      </c>
      <c r="O740" s="3" t="str">
        <f>IF(生产方式演算表!AU740="","",ROUND(生产方式演算表!AU740,-1))</f>
        <v/>
      </c>
      <c r="P740" s="3" t="str">
        <f>IF(生产方式演算表!S740="","",生产方式演算表!S740)</f>
        <v/>
      </c>
      <c r="Q740" s="3" t="str">
        <f>IF(生产方式演算表!AV740="","",ROUND(生产方式演算表!AV740,-1))</f>
        <v/>
      </c>
      <c r="R740" s="3" t="str">
        <f>IF(生产方式演算表!V740="","",生产方式演算表!V740)</f>
        <v/>
      </c>
      <c r="S740" s="3" t="str">
        <f>IF(生产方式演算表!AW740="","",IF(LEN(生产方式演算表!AW740)=1,生产方式演算表!AW740,ROUND(生产方式演算表!AW740,-1)))</f>
        <v/>
      </c>
      <c r="T740" s="3" t="str">
        <f>IF(生产方式演算表!X740="","",生产方式演算表!X740)</f>
        <v/>
      </c>
      <c r="U740" s="3" t="str">
        <f>IF(生产方式演算表!AX740="","",IF(LEN(生产方式演算表!AX740)=1,生产方式演算表!AX740,ROUND(生产方式演算表!AX740,-1)))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1" t="str">
        <f>生产方式演算表!A741</f>
        <v>pmg_铅矿_魔法自动化</v>
      </c>
      <c r="B741" s="18" t="str">
        <f>IF(生产方式演算表!B741="","",生产方式演算表!B741)</f>
        <v/>
      </c>
      <c r="C741" s="21">
        <f>生产方式演算表!C741</f>
        <v>3</v>
      </c>
      <c r="D741" s="22" t="str">
        <f>IF(生产方式演算表!F741="","",生产方式演算表!F741)</f>
        <v/>
      </c>
      <c r="E741" s="22" t="str">
        <f>IF(生产方式演算表!AO741="","",IF(LEN(生产方式演算表!AO741)=1,生产方式演算表!AO741,ROUND(生产方式演算表!AO741,-1)))</f>
        <v/>
      </c>
      <c r="F741" s="22" t="str">
        <f>IF(生产方式演算表!H741="","",生产方式演算表!H741)</f>
        <v/>
      </c>
      <c r="G741" s="22" t="str">
        <f>IF(生产方式演算表!AP741="","",IF(LEN(生产方式演算表!AP741)=1,生产方式演算表!AP741,ROUND(生产方式演算表!AP741,-1)))</f>
        <v/>
      </c>
      <c r="H741" s="22" t="str">
        <f>IF(生产方式演算表!J741="","",生产方式演算表!J741)</f>
        <v/>
      </c>
      <c r="I741" s="22" t="str">
        <f>IF(生产方式演算表!AQ741="","",IF(LEN(生产方式演算表!AQ741)=1,生产方式演算表!AQ741,ROUND(生产方式演算表!AQ741,-1)))</f>
        <v/>
      </c>
      <c r="J741" s="24" t="str">
        <f>IF(生产方式演算表!AR741=0,"","运力")</f>
        <v/>
      </c>
      <c r="K741" s="24" t="str">
        <f>IF(J741="","",IF(LEN(生产方式演算表!AR741)=1,生产方式演算表!AR741,ROUND(生产方式演算表!AR741,-1)))</f>
        <v/>
      </c>
      <c r="L741" s="3" t="str">
        <f>IF(生产方式演算表!O741="","",生产方式演算表!O741)</f>
        <v/>
      </c>
      <c r="M741" s="3" t="str">
        <f>IF(生产方式演算表!AT741="","",ROUND(生产方式演算表!AT741,-1))</f>
        <v/>
      </c>
      <c r="N741" s="3" t="str">
        <f>IF(生产方式演算表!Q741="","",生产方式演算表!Q741)</f>
        <v/>
      </c>
      <c r="O741" s="3" t="str">
        <f>IF(生产方式演算表!AU741="","",ROUND(生产方式演算表!AU741,-1))</f>
        <v/>
      </c>
      <c r="P741" s="3" t="str">
        <f>IF(生产方式演算表!S741="","",生产方式演算表!S741)</f>
        <v/>
      </c>
      <c r="Q741" s="3" t="str">
        <f>IF(生产方式演算表!AV741="","",ROUND(生产方式演算表!AV741,-1))</f>
        <v/>
      </c>
      <c r="R741" s="3" t="str">
        <f>IF(生产方式演算表!V741="","",生产方式演算表!V741)</f>
        <v/>
      </c>
      <c r="S741" s="3" t="str">
        <f>IF(生产方式演算表!AW741="","",IF(LEN(生产方式演算表!AW741)=1,生产方式演算表!AW741,ROUND(生产方式演算表!AW741,-1)))</f>
        <v/>
      </c>
      <c r="T741" s="3" t="str">
        <f>IF(生产方式演算表!X741="","",生产方式演算表!X741)</f>
        <v/>
      </c>
      <c r="U741" s="3" t="str">
        <f>IF(生产方式演算表!AX741="","",IF(LEN(生产方式演算表!AX741)=1,生产方式演算表!AX741,ROUND(生产方式演算表!AX741,-1)))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customHeight="1" x14ac:dyDescent="0.4">
      <c r="A742" s="21" t="str">
        <f>生产方式演算表!A742</f>
        <v>pmg_铅矿_魔法自动化</v>
      </c>
      <c r="B742" s="18" t="str">
        <f>IF(生产方式演算表!B742="","",生产方式演算表!B742)</f>
        <v>pm_铅矿_遥控魔偶采矿</v>
      </c>
      <c r="C742" s="21">
        <f>生产方式演算表!C742</f>
        <v>4</v>
      </c>
      <c r="D742" s="22" t="str">
        <f>IF(生产方式演算表!F742="","",生产方式演算表!F742)</f>
        <v>泽洛</v>
      </c>
      <c r="E742" s="22">
        <f>IF(生产方式演算表!AO742="","",IF(LEN(生产方式演算表!AO742)=1,生产方式演算表!AO742,ROUND(生产方式演算表!AO742,-1)))</f>
        <v>0</v>
      </c>
      <c r="F742" s="22" t="str">
        <f>IF(生产方式演算表!H742="","",生产方式演算表!H742)</f>
        <v>魔偶</v>
      </c>
      <c r="G742" s="22">
        <f>IF(生产方式演算表!AP742="","",IF(LEN(生产方式演算表!AP742)=1,生产方式演算表!AP742,ROUND(生产方式演算表!AP742,-1)))</f>
        <v>0</v>
      </c>
      <c r="H742" s="22" t="str">
        <f>IF(生产方式演算表!J742="","",生产方式演算表!J742)</f>
        <v/>
      </c>
      <c r="I742" s="22" t="str">
        <f>IF(生产方式演算表!AQ742="","",IF(LEN(生产方式演算表!AQ742)=1,生产方式演算表!AQ742,ROUND(生产方式演算表!AQ742,-1)))</f>
        <v/>
      </c>
      <c r="J742" s="24" t="str">
        <f>IF(生产方式演算表!AR742=0,"","运力")</f>
        <v/>
      </c>
      <c r="K742" s="24" t="str">
        <f>IF(J742="","",IF(LEN(生产方式演算表!AR742)=1,生产方式演算表!AR742,ROUND(生产方式演算表!AR742,-1)))</f>
        <v/>
      </c>
      <c r="L742" s="3" t="str">
        <f>IF(生产方式演算表!O742="","",生产方式演算表!O742)</f>
        <v>劳工</v>
      </c>
      <c r="M742" s="3">
        <f>IF(生产方式演算表!AT742="","",ROUND(生产方式演算表!AT742,-1))</f>
        <v>-680</v>
      </c>
      <c r="N742" s="3" t="str">
        <f>IF(生产方式演算表!Q742="","",生产方式演算表!Q742)</f>
        <v>法士</v>
      </c>
      <c r="O742" s="3">
        <f>IF(生产方式演算表!AU742="","",ROUND(生产方式演算表!AU742,-1))</f>
        <v>230</v>
      </c>
      <c r="P742" s="3" t="str">
        <f>IF(生产方式演算表!S742="","",生产方式演算表!S742)</f>
        <v/>
      </c>
      <c r="Q742" s="3" t="str">
        <f>IF(生产方式演算表!AV742="","",ROUND(生产方式演算表!AV742,-1))</f>
        <v/>
      </c>
      <c r="R742" s="3" t="str">
        <f>IF(生产方式演算表!V742="","",生产方式演算表!V742)</f>
        <v/>
      </c>
      <c r="S742" s="3" t="str">
        <f>IF(生产方式演算表!AW742="","",IF(LEN(生产方式演算表!AW742)=1,生产方式演算表!AW742,ROUND(生产方式演算表!AW742,-1)))</f>
        <v/>
      </c>
      <c r="T742" s="3" t="str">
        <f>IF(生产方式演算表!X742="","",生产方式演算表!X742)</f>
        <v/>
      </c>
      <c r="U742" s="3" t="str">
        <f>IF(生产方式演算表!AX742="","",IF(LEN(生产方式演算表!AX742)=1,生产方式演算表!AX742,ROUND(生产方式演算表!AX742,-1)))</f>
        <v/>
      </c>
      <c r="V742" s="3">
        <f t="shared" si="44"/>
        <v>0</v>
      </c>
      <c r="W742" s="3">
        <f t="shared" si="45"/>
        <v>-10</v>
      </c>
      <c r="X742" s="3">
        <f t="shared" si="46"/>
        <v>0</v>
      </c>
      <c r="Y742" s="3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customHeight="1" x14ac:dyDescent="0.4">
      <c r="A743" s="21" t="str">
        <f>生产方式演算表!A743</f>
        <v>pmg_铅矿_魔法自动化</v>
      </c>
      <c r="B743" s="18" t="str">
        <f>IF(生产方式演算表!B743="","",生产方式演算表!B743)</f>
        <v>pm_铅矿_自动魔偶采矿</v>
      </c>
      <c r="C743" s="21">
        <f>生产方式演算表!C743</f>
        <v>5</v>
      </c>
      <c r="D743" s="22" t="str">
        <f>IF(生产方式演算表!F743="","",生产方式演算表!F743)</f>
        <v>灵能水晶</v>
      </c>
      <c r="E743" s="22">
        <f>IF(生产方式演算表!AO743="","",IF(LEN(生产方式演算表!AO743)=1,生产方式演算表!AO743,ROUND(生产方式演算表!AO743,-1)))</f>
        <v>0</v>
      </c>
      <c r="F743" s="22" t="str">
        <f>IF(生产方式演算表!H743="","",生产方式演算表!H743)</f>
        <v>魔偶</v>
      </c>
      <c r="G743" s="22">
        <f>IF(生产方式演算表!AP743="","",IF(LEN(生产方式演算表!AP743)=1,生产方式演算表!AP743,ROUND(生产方式演算表!AP743,-1)))</f>
        <v>0</v>
      </c>
      <c r="H743" s="22" t="str">
        <f>IF(生产方式演算表!J743="","",生产方式演算表!J743)</f>
        <v/>
      </c>
      <c r="I743" s="22" t="str">
        <f>IF(生产方式演算表!AQ743="","",IF(LEN(生产方式演算表!AQ743)=1,生产方式演算表!AQ743,ROUND(生产方式演算表!AQ743,-1)))</f>
        <v/>
      </c>
      <c r="J743" s="24" t="str">
        <f>IF(生产方式演算表!AR743=0,"","运力")</f>
        <v/>
      </c>
      <c r="K743" s="24" t="str">
        <f>IF(J743="","",IF(LEN(生产方式演算表!AR743)=1,生产方式演算表!AR743,ROUND(生产方式演算表!AR743,-1)))</f>
        <v/>
      </c>
      <c r="L743" s="3" t="str">
        <f>IF(生产方式演算表!O743="","",生产方式演算表!O743)</f>
        <v>劳工</v>
      </c>
      <c r="M743" s="3">
        <f>IF(生产方式演算表!AT743="","",ROUND(生产方式演算表!AT743,-1))</f>
        <v>-1090</v>
      </c>
      <c r="N743" s="3" t="str">
        <f>IF(生产方式演算表!Q743="","",生产方式演算表!Q743)</f>
        <v>法士</v>
      </c>
      <c r="O743" s="3">
        <f>IF(生产方式演算表!AU743="","",ROUND(生产方式演算表!AU743,-1))</f>
        <v>180</v>
      </c>
      <c r="P743" s="3" t="str">
        <f>IF(生产方式演算表!S743="","",生产方式演算表!S743)</f>
        <v/>
      </c>
      <c r="Q743" s="3" t="str">
        <f>IF(生产方式演算表!AV743="","",ROUND(生产方式演算表!AV743,-1))</f>
        <v/>
      </c>
      <c r="R743" s="3" t="str">
        <f>IF(生产方式演算表!V743="","",生产方式演算表!V743)</f>
        <v/>
      </c>
      <c r="S743" s="3" t="str">
        <f>IF(生产方式演算表!AW743="","",IF(LEN(生产方式演算表!AW743)=1,生产方式演算表!AW743,ROUND(生产方式演算表!AW743,-1)))</f>
        <v/>
      </c>
      <c r="T743" s="3" t="str">
        <f>IF(生产方式演算表!X743="","",生产方式演算表!X743)</f>
        <v/>
      </c>
      <c r="U743" s="3" t="str">
        <f>IF(生产方式演算表!AX743="","",IF(LEN(生产方式演算表!AX743)=1,生产方式演算表!AX743,ROUND(生产方式演算表!AX743,-1)))</f>
        <v/>
      </c>
      <c r="V743" s="3">
        <f t="shared" si="44"/>
        <v>0</v>
      </c>
      <c r="W743" s="3">
        <f t="shared" si="45"/>
        <v>-20</v>
      </c>
      <c r="X743" s="3">
        <f t="shared" si="46"/>
        <v>0</v>
      </c>
      <c r="Y743" s="3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customHeight="1" x14ac:dyDescent="0.4">
      <c r="A744" s="21" t="str">
        <f>生产方式演算表!A744</f>
        <v>pmg_铅矿_所有制</v>
      </c>
      <c r="B744" s="18" t="str">
        <f>IF(生产方式演算表!B744="","",生产方式演算表!B744)</f>
        <v>pm_矿_商人行会</v>
      </c>
      <c r="C744" s="21">
        <f>生产方式演算表!C744</f>
        <v>1</v>
      </c>
      <c r="D744" s="22" t="str">
        <f>IF(生产方式演算表!F744="","",生产方式演算表!F744)</f>
        <v/>
      </c>
      <c r="E744" s="22" t="str">
        <f>IF(生产方式演算表!AO744="","",IF(LEN(生产方式演算表!AO744)=1,生产方式演算表!AO744,ROUND(生产方式演算表!AO744,-1)))</f>
        <v/>
      </c>
      <c r="F744" s="22" t="str">
        <f>IF(生产方式演算表!H744="","",生产方式演算表!H744)</f>
        <v/>
      </c>
      <c r="G744" s="22" t="str">
        <f>IF(生产方式演算表!AP744="","",IF(LEN(生产方式演算表!AP744)=1,生产方式演算表!AP744,ROUND(生产方式演算表!AP744,-1)))</f>
        <v/>
      </c>
      <c r="H744" s="22" t="str">
        <f>IF(生产方式演算表!J744="","",生产方式演算表!J744)</f>
        <v/>
      </c>
      <c r="I744" s="22" t="str">
        <f>IF(生产方式演算表!AQ744="","",IF(LEN(生产方式演算表!AQ744)=1,生产方式演算表!AQ744,ROUND(生产方式演算表!AQ744,-1)))</f>
        <v/>
      </c>
      <c r="J744" s="24" t="str">
        <f>IF(生产方式演算表!AR744=0,"","运力")</f>
        <v/>
      </c>
      <c r="K744" s="24" t="str">
        <f>IF(J744="","",IF(LEN(生产方式演算表!AR744)=1,生产方式演算表!AR744,ROUND(生产方式演算表!AR744,-1)))</f>
        <v/>
      </c>
      <c r="L744" s="3" t="str">
        <f>IF(生产方式演算表!O744="","",生产方式演算表!O744)</f>
        <v>职员</v>
      </c>
      <c r="M744" s="3">
        <f>IF(生产方式演算表!AT744="","",ROUND(生产方式演算表!AT744,-1))</f>
        <v>420</v>
      </c>
      <c r="N744" s="3" t="str">
        <f>IF(生产方式演算表!Q744="","",生产方式演算表!Q744)</f>
        <v>贵族</v>
      </c>
      <c r="O744" s="3">
        <f>IF(生产方式演算表!AU744="","",ROUND(生产方式演算表!AU744,-1))</f>
        <v>50</v>
      </c>
      <c r="P744" s="3" t="str">
        <f>IF(生产方式演算表!S744="","",生产方式演算表!S744)</f>
        <v/>
      </c>
      <c r="Q744" s="3" t="str">
        <f>IF(生产方式演算表!AV744="","",ROUND(生产方式演算表!AV744,-1))</f>
        <v/>
      </c>
      <c r="R744" s="3" t="str">
        <f>IF(生产方式演算表!V744="","",生产方式演算表!V744)</f>
        <v/>
      </c>
      <c r="S744" s="3" t="str">
        <f>IF(生产方式演算表!AW744="","",IF(LEN(生产方式演算表!AW744)=1,生产方式演算表!AW744,ROUND(生产方式演算表!AW744,-1)))</f>
        <v/>
      </c>
      <c r="T744" s="3" t="str">
        <f>IF(生产方式演算表!X744="","",生产方式演算表!X744)</f>
        <v/>
      </c>
      <c r="U744" s="3" t="str">
        <f>IF(生产方式演算表!AX744="","",IF(LEN(生产方式演算表!AX744)=1,生产方式演算表!AX744,ROUND(生产方式演算表!AX744,-1)))</f>
        <v/>
      </c>
      <c r="V744" s="3">
        <f t="shared" si="44"/>
        <v>0</v>
      </c>
      <c r="W744" s="3">
        <f t="shared" si="45"/>
        <v>21</v>
      </c>
      <c r="X744" s="3">
        <f t="shared" si="46"/>
        <v>0</v>
      </c>
      <c r="Y744" s="3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customHeight="1" x14ac:dyDescent="0.4">
      <c r="A745" s="21" t="str">
        <f>生产方式演算表!A745</f>
        <v>pmg_铅矿_所有制</v>
      </c>
      <c r="B745" s="18" t="str">
        <f>IF(生产方式演算表!B745="","",生产方式演算表!B745)</f>
        <v>pm_矿_教会所有</v>
      </c>
      <c r="C745" s="21">
        <f>生产方式演算表!C745</f>
        <v>2</v>
      </c>
      <c r="D745" s="22" t="str">
        <f>IF(生产方式演算表!F745="","",生产方式演算表!F745)</f>
        <v/>
      </c>
      <c r="E745" s="22" t="str">
        <f>IF(生产方式演算表!AO745="","",IF(LEN(生产方式演算表!AO745)=1,生产方式演算表!AO745,ROUND(生产方式演算表!AO745,-1)))</f>
        <v/>
      </c>
      <c r="F745" s="22" t="str">
        <f>IF(生产方式演算表!H745="","",生产方式演算表!H745)</f>
        <v/>
      </c>
      <c r="G745" s="22" t="str">
        <f>IF(生产方式演算表!AP745="","",IF(LEN(生产方式演算表!AP745)=1,生产方式演算表!AP745,ROUND(生产方式演算表!AP745,-1)))</f>
        <v/>
      </c>
      <c r="H745" s="22" t="str">
        <f>IF(生产方式演算表!J745="","",生产方式演算表!J745)</f>
        <v/>
      </c>
      <c r="I745" s="22" t="str">
        <f>IF(生产方式演算表!AQ745="","",IF(LEN(生产方式演算表!AQ745)=1,生产方式演算表!AQ745,ROUND(生产方式演算表!AQ745,-1)))</f>
        <v/>
      </c>
      <c r="J745" s="24" t="str">
        <f>IF(生产方式演算表!AR745=0,"","运力")</f>
        <v/>
      </c>
      <c r="K745" s="24" t="str">
        <f>IF(J745="","",IF(LEN(生产方式演算表!AR745)=1,生产方式演算表!AR745,ROUND(生产方式演算表!AR745,-1)))</f>
        <v/>
      </c>
      <c r="L745" s="3" t="str">
        <f>IF(生产方式演算表!O745="","",生产方式演算表!O745)</f>
        <v>教士</v>
      </c>
      <c r="M745" s="3">
        <f>IF(生产方式演算表!AT745="","",ROUND(生产方式演算表!AT745,-1))</f>
        <v>530</v>
      </c>
      <c r="N745" s="3" t="str">
        <f>IF(生产方式演算表!Q745="","",生产方式演算表!Q745)</f>
        <v/>
      </c>
      <c r="O745" s="3" t="str">
        <f>IF(生产方式演算表!AU745="","",ROUND(生产方式演算表!AU745,-1))</f>
        <v/>
      </c>
      <c r="P745" s="3" t="str">
        <f>IF(生产方式演算表!S745="","",生产方式演算表!S745)</f>
        <v/>
      </c>
      <c r="Q745" s="3" t="str">
        <f>IF(生产方式演算表!AV745="","",ROUND(生产方式演算表!AV745,-1))</f>
        <v/>
      </c>
      <c r="R745" s="3" t="str">
        <f>IF(生产方式演算表!V745="","",生产方式演算表!V745)</f>
        <v/>
      </c>
      <c r="S745" s="3" t="str">
        <f>IF(生产方式演算表!AW745="","",IF(LEN(生产方式演算表!AW745)=1,生产方式演算表!AW745,ROUND(生产方式演算表!AW745,-1)))</f>
        <v/>
      </c>
      <c r="T745" s="3" t="str">
        <f>IF(生产方式演算表!X745="","",生产方式演算表!X745)</f>
        <v/>
      </c>
      <c r="U745" s="3" t="str">
        <f>IF(生产方式演算表!AX745="","",IF(LEN(生产方式演算表!AX745)=1,生产方式演算表!AX745,ROUND(生产方式演算表!AX745,-1)))</f>
        <v/>
      </c>
      <c r="V745" s="3">
        <f t="shared" si="44"/>
        <v>0</v>
      </c>
      <c r="W745" s="3">
        <f t="shared" si="45"/>
        <v>35</v>
      </c>
      <c r="X745" s="3">
        <f t="shared" si="46"/>
        <v>0</v>
      </c>
      <c r="Y745" s="3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customHeight="1" x14ac:dyDescent="0.4">
      <c r="A746" s="21" t="str">
        <f>生产方式演算表!A746</f>
        <v>pmg_铅矿_所有制</v>
      </c>
      <c r="B746" s="18" t="str">
        <f>IF(生产方式演算表!B746="","",生产方式演算表!B746)</f>
        <v>pm_矿_私人运营</v>
      </c>
      <c r="C746" s="21">
        <f>生产方式演算表!C746</f>
        <v>3</v>
      </c>
      <c r="D746" s="22" t="str">
        <f>IF(生产方式演算表!F746="","",生产方式演算表!F746)</f>
        <v/>
      </c>
      <c r="E746" s="22" t="str">
        <f>IF(生产方式演算表!AO746="","",IF(LEN(生产方式演算表!AO746)=1,生产方式演算表!AO746,ROUND(生产方式演算表!AO746,-1)))</f>
        <v/>
      </c>
      <c r="F746" s="22" t="str">
        <f>IF(生产方式演算表!H746="","",生产方式演算表!H746)</f>
        <v/>
      </c>
      <c r="G746" s="22" t="str">
        <f>IF(生产方式演算表!AP746="","",IF(LEN(生产方式演算表!AP746)=1,生产方式演算表!AP746,ROUND(生产方式演算表!AP746,-1)))</f>
        <v/>
      </c>
      <c r="H746" s="22" t="str">
        <f>IF(生产方式演算表!J746="","",生产方式演算表!J746)</f>
        <v/>
      </c>
      <c r="I746" s="22" t="str">
        <f>IF(生产方式演算表!AQ746="","",IF(LEN(生产方式演算表!AQ746)=1,生产方式演算表!AQ746,ROUND(生产方式演算表!AQ746,-1)))</f>
        <v/>
      </c>
      <c r="J746" s="24" t="str">
        <f>IF(生产方式演算表!AR746=0,"","运力")</f>
        <v/>
      </c>
      <c r="K746" s="24" t="str">
        <f>IF(J746="","",IF(LEN(生产方式演算表!AR746)=1,生产方式演算表!AR746,ROUND(生产方式演算表!AR746,-1)))</f>
        <v/>
      </c>
      <c r="L746" s="3" t="str">
        <f>IF(生产方式演算表!O746="","",生产方式演算表!O746)</f>
        <v>资本家</v>
      </c>
      <c r="M746" s="3">
        <f>IF(生产方式演算表!AT746="","",ROUND(生产方式演算表!AT746,-1))</f>
        <v>140</v>
      </c>
      <c r="N746" s="3" t="str">
        <f>IF(生产方式演算表!Q746="","",生产方式演算表!Q746)</f>
        <v>职员</v>
      </c>
      <c r="O746" s="3">
        <f>IF(生产方式演算表!AU746="","",ROUND(生产方式演算表!AU746,-1))</f>
        <v>370</v>
      </c>
      <c r="P746" s="3" t="str">
        <f>IF(生产方式演算表!S746="","",生产方式演算表!S746)</f>
        <v/>
      </c>
      <c r="Q746" s="3" t="str">
        <f>IF(生产方式演算表!AV746="","",ROUND(生产方式演算表!AV746,-1))</f>
        <v/>
      </c>
      <c r="R746" s="3" t="str">
        <f>IF(生产方式演算表!V746="","",生产方式演算表!V746)</f>
        <v/>
      </c>
      <c r="S746" s="3" t="str">
        <f>IF(生产方式演算表!AW746="","",IF(LEN(生产方式演算表!AW746)=1,生产方式演算表!AW746,ROUND(生产方式演算表!AW746,-1)))</f>
        <v/>
      </c>
      <c r="T746" s="3" t="str">
        <f>IF(生产方式演算表!X746="","",生产方式演算表!X746)</f>
        <v/>
      </c>
      <c r="U746" s="3" t="str">
        <f>IF(生产方式演算表!AX746="","",IF(LEN(生产方式演算表!AX746)=1,生产方式演算表!AX746,ROUND(生产方式演算表!AX746,-1)))</f>
        <v/>
      </c>
      <c r="V746" s="3">
        <f t="shared" si="44"/>
        <v>0</v>
      </c>
      <c r="W746" s="3">
        <f t="shared" si="45"/>
        <v>203</v>
      </c>
      <c r="X746" s="3">
        <f t="shared" si="46"/>
        <v>0</v>
      </c>
      <c r="Y746" s="3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customHeight="1" x14ac:dyDescent="0.4">
      <c r="A747" s="21" t="str">
        <f>生产方式演算表!A747</f>
        <v>pmg_铅矿_所有制</v>
      </c>
      <c r="B747" s="18" t="str">
        <f>IF(生产方式演算表!B747="","",生产方式演算表!B747)</f>
        <v>pm_矿_公开交易</v>
      </c>
      <c r="C747" s="21">
        <f>生产方式演算表!C747</f>
        <v>4</v>
      </c>
      <c r="D747" s="22" t="str">
        <f>IF(生产方式演算表!F747="","",生产方式演算表!F747)</f>
        <v/>
      </c>
      <c r="E747" s="22" t="str">
        <f>IF(生产方式演算表!AO747="","",IF(LEN(生产方式演算表!AO747)=1,生产方式演算表!AO747,ROUND(生产方式演算表!AO747,-1)))</f>
        <v/>
      </c>
      <c r="F747" s="22" t="str">
        <f>IF(生产方式演算表!H747="","",生产方式演算表!H747)</f>
        <v/>
      </c>
      <c r="G747" s="22" t="str">
        <f>IF(生产方式演算表!AP747="","",IF(LEN(生产方式演算表!AP747)=1,生产方式演算表!AP747,ROUND(生产方式演算表!AP747,-1)))</f>
        <v/>
      </c>
      <c r="H747" s="22" t="str">
        <f>IF(生产方式演算表!J747="","",生产方式演算表!J747)</f>
        <v/>
      </c>
      <c r="I747" s="22" t="str">
        <f>IF(生产方式演算表!AQ747="","",IF(LEN(生产方式演算表!AQ747)=1,生产方式演算表!AQ747,ROUND(生产方式演算表!AQ747,-1)))</f>
        <v/>
      </c>
      <c r="J747" s="24" t="str">
        <f>IF(生产方式演算表!AR747=0,"","运力")</f>
        <v/>
      </c>
      <c r="K747" s="24" t="str">
        <f>IF(J747="","",IF(LEN(生产方式演算表!AR747)=1,生产方式演算表!AR747,ROUND(生产方式演算表!AR747,-1)))</f>
        <v/>
      </c>
      <c r="L747" s="3" t="str">
        <f>IF(生产方式演算表!O747="","",生产方式演算表!O747)</f>
        <v>资本家</v>
      </c>
      <c r="M747" s="3">
        <f>IF(生产方式演算表!AT747="","",ROUND(生产方式演算表!AT747,-1))</f>
        <v>70</v>
      </c>
      <c r="N747" s="3" t="str">
        <f>IF(生产方式演算表!Q747="","",生产方式演算表!Q747)</f>
        <v>职员</v>
      </c>
      <c r="O747" s="3">
        <f>IF(生产方式演算表!AU747="","",ROUND(生产方式演算表!AU747,-1))</f>
        <v>180</v>
      </c>
      <c r="P747" s="3" t="str">
        <f>IF(生产方式演算表!S747="","",生产方式演算表!S747)</f>
        <v/>
      </c>
      <c r="Q747" s="3" t="str">
        <f>IF(生产方式演算表!AV747="","",ROUND(生产方式演算表!AV747,-1))</f>
        <v/>
      </c>
      <c r="R747" s="3" t="str">
        <f>IF(生产方式演算表!V747="","",生产方式演算表!V747)</f>
        <v/>
      </c>
      <c r="S747" s="3" t="str">
        <f>IF(生产方式演算表!AW747="","",IF(LEN(生产方式演算表!AW747)=1,生产方式演算表!AW747,ROUND(生产方式演算表!AW747,-1)))</f>
        <v/>
      </c>
      <c r="T747" s="3" t="str">
        <f>IF(生产方式演算表!X747="","",生产方式演算表!X747)</f>
        <v/>
      </c>
      <c r="U747" s="3" t="str">
        <f>IF(生产方式演算表!AX747="","",IF(LEN(生产方式演算表!AX747)=1,生产方式演算表!AX747,ROUND(生产方式演算表!AX747,-1)))</f>
        <v/>
      </c>
      <c r="V747" s="3">
        <f t="shared" si="44"/>
        <v>0</v>
      </c>
      <c r="W747" s="3">
        <f t="shared" si="45"/>
        <v>100</v>
      </c>
      <c r="X747" s="3">
        <f t="shared" si="46"/>
        <v>0</v>
      </c>
      <c r="Y747" s="3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customHeight="1" x14ac:dyDescent="0.4">
      <c r="A748" s="21" t="str">
        <f>生产方式演算表!A748</f>
        <v>pmg_铅矿_所有制</v>
      </c>
      <c r="B748" s="18" t="str">
        <f>IF(生产方式演算表!B748="","",生产方式演算表!B748)</f>
        <v>pm_矿_政府运营</v>
      </c>
      <c r="C748" s="21">
        <f>生产方式演算表!C748</f>
        <v>5</v>
      </c>
      <c r="D748" s="22" t="str">
        <f>IF(生产方式演算表!F748="","",生产方式演算表!F748)</f>
        <v/>
      </c>
      <c r="E748" s="22" t="str">
        <f>IF(生产方式演算表!AO748="","",IF(LEN(生产方式演算表!AO748)=1,生产方式演算表!AO748,ROUND(生产方式演算表!AO748,-1)))</f>
        <v/>
      </c>
      <c r="F748" s="22" t="str">
        <f>IF(生产方式演算表!H748="","",生产方式演算表!H748)</f>
        <v/>
      </c>
      <c r="G748" s="22" t="str">
        <f>IF(生产方式演算表!AP748="","",IF(LEN(生产方式演算表!AP748)=1,生产方式演算表!AP748,ROUND(生产方式演算表!AP748,-1)))</f>
        <v/>
      </c>
      <c r="H748" s="22" t="str">
        <f>IF(生产方式演算表!J748="","",生产方式演算表!J748)</f>
        <v/>
      </c>
      <c r="I748" s="22" t="str">
        <f>IF(生产方式演算表!AQ748="","",IF(LEN(生产方式演算表!AQ748)=1,生产方式演算表!AQ748,ROUND(生产方式演算表!AQ748,-1)))</f>
        <v/>
      </c>
      <c r="J748" s="24" t="str">
        <f>IF(生产方式演算表!AR748=0,"","运力")</f>
        <v/>
      </c>
      <c r="K748" s="24" t="str">
        <f>IF(J748="","",IF(LEN(生产方式演算表!AR748)=1,生产方式演算表!AR748,ROUND(生产方式演算表!AR748,-1)))</f>
        <v/>
      </c>
      <c r="L748" s="3" t="str">
        <f>IF(生产方式演算表!O748="","",生产方式演算表!O748)</f>
        <v>官僚</v>
      </c>
      <c r="M748" s="3">
        <f>IF(生产方式演算表!AT748="","",ROUND(生产方式演算表!AT748,-1))</f>
        <v>600</v>
      </c>
      <c r="N748" s="3" t="str">
        <f>IF(生产方式演算表!Q748="","",生产方式演算表!Q748)</f>
        <v/>
      </c>
      <c r="O748" s="3" t="str">
        <f>IF(生产方式演算表!AU748="","",ROUND(生产方式演算表!AU748,-1))</f>
        <v/>
      </c>
      <c r="P748" s="3" t="str">
        <f>IF(生产方式演算表!S748="","",生产方式演算表!S748)</f>
        <v/>
      </c>
      <c r="Q748" s="3" t="str">
        <f>IF(生产方式演算表!AV748="","",ROUND(生产方式演算表!AV748,-1))</f>
        <v/>
      </c>
      <c r="R748" s="3" t="str">
        <f>IF(生产方式演算表!V748="","",生产方式演算表!V748)</f>
        <v/>
      </c>
      <c r="S748" s="3" t="str">
        <f>IF(生产方式演算表!AW748="","",IF(LEN(生产方式演算表!AW748)=1,生产方式演算表!AW748,ROUND(生产方式演算表!AW748,-1)))</f>
        <v/>
      </c>
      <c r="T748" s="3" t="str">
        <f>IF(生产方式演算表!X748="","",生产方式演算表!X748)</f>
        <v/>
      </c>
      <c r="U748" s="3" t="str">
        <f>IF(生产方式演算表!AX748="","",IF(LEN(生产方式演算表!AX748)=1,生产方式演算表!AX748,ROUND(生产方式演算表!AX748,-1)))</f>
        <v/>
      </c>
      <c r="V748" s="3">
        <f t="shared" si="44"/>
        <v>0</v>
      </c>
      <c r="W748" s="3">
        <f t="shared" si="45"/>
        <v>40</v>
      </c>
      <c r="X748" s="3">
        <f t="shared" si="46"/>
        <v>0</v>
      </c>
      <c r="Y748" s="3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customHeight="1" x14ac:dyDescent="0.4">
      <c r="A749" s="21" t="str">
        <f>生产方式演算表!A749</f>
        <v>pmg_铅矿_所有制</v>
      </c>
      <c r="B749" s="18" t="str">
        <f>IF(生产方式演算表!B749="","",生产方式演算表!B749)</f>
        <v>pm_矿_初级工人合作社</v>
      </c>
      <c r="C749" s="21">
        <f>生产方式演算表!C749</f>
        <v>6</v>
      </c>
      <c r="D749" s="22" t="str">
        <f>IF(生产方式演算表!F749="","",生产方式演算表!F749)</f>
        <v/>
      </c>
      <c r="E749" s="22" t="str">
        <f>IF(生产方式演算表!AO749="","",IF(LEN(生产方式演算表!AO749)=1,生产方式演算表!AO749,ROUND(生产方式演算表!AO749,-1)))</f>
        <v/>
      </c>
      <c r="F749" s="22" t="str">
        <f>IF(生产方式演算表!H749="","",生产方式演算表!H749)</f>
        <v/>
      </c>
      <c r="G749" s="22" t="str">
        <f>IF(生产方式演算表!AP749="","",IF(LEN(生产方式演算表!AP749)=1,生产方式演算表!AP749,ROUND(生产方式演算表!AP749,-1)))</f>
        <v/>
      </c>
      <c r="H749" s="22" t="str">
        <f>IF(生产方式演算表!J749="","",生产方式演算表!J749)</f>
        <v/>
      </c>
      <c r="I749" s="22" t="str">
        <f>IF(生产方式演算表!AQ749="","",IF(LEN(生产方式演算表!AQ749)=1,生产方式演算表!AQ749,ROUND(生产方式演算表!AQ749,-1)))</f>
        <v/>
      </c>
      <c r="J749" s="24" t="str">
        <f>IF(生产方式演算表!AR749=0,"","运力")</f>
        <v/>
      </c>
      <c r="K749" s="24" t="str">
        <f>IF(J749="","",IF(LEN(生产方式演算表!AR749)=1,生产方式演算表!AR749,ROUND(生产方式演算表!AR749,-1)))</f>
        <v/>
      </c>
      <c r="L749" s="3" t="str">
        <f>IF(生产方式演算表!O749="","",生产方式演算表!O749)</f>
        <v>劳工</v>
      </c>
      <c r="M749" s="3">
        <f>IF(生产方式演算表!AT749="","",ROUND(生产方式演算表!AT749,-1))</f>
        <v>300</v>
      </c>
      <c r="N749" s="3" t="str">
        <f>IF(生产方式演算表!Q749="","",生产方式演算表!Q749)</f>
        <v>工程师</v>
      </c>
      <c r="O749" s="3">
        <f>IF(生产方式演算表!AU749="","",ROUND(生产方式演算表!AU749,-1))</f>
        <v>200</v>
      </c>
      <c r="P749" s="3" t="str">
        <f>IF(生产方式演算表!S749="","",生产方式演算表!S749)</f>
        <v/>
      </c>
      <c r="Q749" s="3" t="str">
        <f>IF(生产方式演算表!AV749="","",ROUND(生产方式演算表!AV749,-1))</f>
        <v/>
      </c>
      <c r="R749" s="3" t="str">
        <f>IF(生产方式演算表!V749="","",生产方式演算表!V749)</f>
        <v/>
      </c>
      <c r="S749" s="3" t="str">
        <f>IF(生产方式演算表!AW749="","",IF(LEN(生产方式演算表!AW749)=1,生产方式演算表!AW749,ROUND(生产方式演算表!AW749,-1)))</f>
        <v/>
      </c>
      <c r="T749" s="3" t="str">
        <f>IF(生产方式演算表!X749="","",生产方式演算表!X749)</f>
        <v/>
      </c>
      <c r="U749" s="3" t="str">
        <f>IF(生产方式演算表!AX749="","",IF(LEN(生产方式演算表!AX749)=1,生产方式演算表!AX749,ROUND(生产方式演算表!AX749,-1)))</f>
        <v/>
      </c>
      <c r="V749" s="3">
        <f t="shared" si="44"/>
        <v>0</v>
      </c>
      <c r="W749" s="3">
        <f t="shared" si="45"/>
        <v>11</v>
      </c>
      <c r="X749" s="3">
        <f t="shared" si="46"/>
        <v>0</v>
      </c>
      <c r="Y749" s="3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customHeight="1" x14ac:dyDescent="0.4">
      <c r="A750" s="21" t="str">
        <f>生产方式演算表!A750</f>
        <v>pmg_铅矿_所有制</v>
      </c>
      <c r="B750" s="18" t="str">
        <f>IF(生产方式演算表!B750="","",生产方式演算表!B750)</f>
        <v>pm_矿_高级工人合作社</v>
      </c>
      <c r="C750" s="21">
        <f>生产方式演算表!C750</f>
        <v>7</v>
      </c>
      <c r="D750" s="22" t="str">
        <f>IF(生产方式演算表!F750="","",生产方式演算表!F750)</f>
        <v/>
      </c>
      <c r="E750" s="22" t="str">
        <f>IF(生产方式演算表!AO750="","",IF(LEN(生产方式演算表!AO750)=1,生产方式演算表!AO750,ROUND(生产方式演算表!AO750,-1)))</f>
        <v/>
      </c>
      <c r="F750" s="22" t="str">
        <f>IF(生产方式演算表!H750="","",生产方式演算表!H750)</f>
        <v/>
      </c>
      <c r="G750" s="22" t="str">
        <f>IF(生产方式演算表!AP750="","",IF(LEN(生产方式演算表!AP750)=1,生产方式演算表!AP750,ROUND(生产方式演算表!AP750,-1)))</f>
        <v/>
      </c>
      <c r="H750" s="22" t="str">
        <f>IF(生产方式演算表!J750="","",生产方式演算表!J750)</f>
        <v/>
      </c>
      <c r="I750" s="22" t="str">
        <f>IF(生产方式演算表!AQ750="","",IF(LEN(生产方式演算表!AQ750)=1,生产方式演算表!AQ750,ROUND(生产方式演算表!AQ750,-1)))</f>
        <v/>
      </c>
      <c r="J750" s="24" t="str">
        <f>IF(生产方式演算表!AR750=0,"","运力")</f>
        <v/>
      </c>
      <c r="K750" s="24" t="str">
        <f>IF(J750="","",IF(LEN(生产方式演算表!AR750)=1,生产方式演算表!AR750,ROUND(生产方式演算表!AR750,-1)))</f>
        <v/>
      </c>
      <c r="L750" s="3" t="str">
        <f>IF(生产方式演算表!O750="","",生产方式演算表!O750)</f>
        <v>劳工</v>
      </c>
      <c r="M750" s="3">
        <f>IF(生产方式演算表!AT750="","",ROUND(生产方式演算表!AT750,-1))</f>
        <v>150</v>
      </c>
      <c r="N750" s="3" t="str">
        <f>IF(生产方式演算表!Q750="","",生产方式演算表!Q750)</f>
        <v>工程师</v>
      </c>
      <c r="O750" s="3">
        <f>IF(生产方式演算表!AU750="","",ROUND(生产方式演算表!AU750,-1))</f>
        <v>130</v>
      </c>
      <c r="P750" s="3" t="str">
        <f>IF(生产方式演算表!S750="","",生产方式演算表!S750)</f>
        <v>法士</v>
      </c>
      <c r="Q750" s="3">
        <f>IF(生产方式演算表!AV750="","",ROUND(生产方式演算表!AV750,-1))</f>
        <v>90</v>
      </c>
      <c r="R750" s="3" t="str">
        <f>IF(生产方式演算表!V750="","",生产方式演算表!V750)</f>
        <v/>
      </c>
      <c r="S750" s="3" t="str">
        <f>IF(生产方式演算表!AW750="","",IF(LEN(生产方式演算表!AW750)=1,生产方式演算表!AW750,ROUND(生产方式演算表!AW750,-1)))</f>
        <v/>
      </c>
      <c r="T750" s="3" t="str">
        <f>IF(生产方式演算表!X750="","",生产方式演算表!X750)</f>
        <v/>
      </c>
      <c r="U750" s="3" t="str">
        <f>IF(生产方式演算表!AX750="","",IF(LEN(生产方式演算表!AX750)=1,生产方式演算表!AX750,ROUND(生产方式演算表!AX750,-1)))</f>
        <v/>
      </c>
      <c r="V750" s="3">
        <f t="shared" si="44"/>
        <v>0</v>
      </c>
      <c r="W750" s="3">
        <f t="shared" si="45"/>
        <v>6</v>
      </c>
      <c r="X750" s="3">
        <f t="shared" si="46"/>
        <v>0</v>
      </c>
      <c r="Y750" s="3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customHeight="1" x14ac:dyDescent="0.4">
      <c r="A751" s="21" t="str">
        <f>生产方式演算表!A751</f>
        <v>pmg_铅矿_所有制</v>
      </c>
      <c r="B751" s="18" t="str">
        <f>IF(生产方式演算表!B751="","",生产方式演算表!B751)</f>
        <v>pm_矿_法师所有</v>
      </c>
      <c r="C751" s="21">
        <f>生产方式演算表!C751</f>
        <v>8</v>
      </c>
      <c r="D751" s="22" t="str">
        <f>IF(生产方式演算表!F751="","",生产方式演算表!F751)</f>
        <v/>
      </c>
      <c r="E751" s="22" t="str">
        <f>IF(生产方式演算表!AO751="","",IF(LEN(生产方式演算表!AO751)=1,生产方式演算表!AO751,ROUND(生产方式演算表!AO751,-1)))</f>
        <v/>
      </c>
      <c r="F751" s="22" t="str">
        <f>IF(生产方式演算表!H751="","",生产方式演算表!H751)</f>
        <v/>
      </c>
      <c r="G751" s="22" t="str">
        <f>IF(生产方式演算表!AP751="","",IF(LEN(生产方式演算表!AP751)=1,生产方式演算表!AP751,ROUND(生产方式演算表!AP751,-1)))</f>
        <v/>
      </c>
      <c r="H751" s="22" t="str">
        <f>IF(生产方式演算表!J751="","",生产方式演算表!J751)</f>
        <v/>
      </c>
      <c r="I751" s="22" t="str">
        <f>IF(生产方式演算表!AQ751="","",IF(LEN(生产方式演算表!AQ751)=1,生产方式演算表!AQ751,ROUND(生产方式演算表!AQ751,-1)))</f>
        <v/>
      </c>
      <c r="J751" s="24" t="str">
        <f>IF(生产方式演算表!AR751=0,"","运力")</f>
        <v/>
      </c>
      <c r="K751" s="24" t="str">
        <f>IF(J751="","",IF(LEN(生产方式演算表!AR751)=1,生产方式演算表!AR751,ROUND(生产方式演算表!AR751,-1)))</f>
        <v/>
      </c>
      <c r="L751" s="3" t="str">
        <f>IF(生产方式演算表!O751="","",生产方式演算表!O751)</f>
        <v>法师</v>
      </c>
      <c r="M751" s="3">
        <f>IF(生产方式演算表!AT751="","",ROUND(生产方式演算表!AT751,-1))</f>
        <v>50</v>
      </c>
      <c r="N751" s="3" t="str">
        <f>IF(生产方式演算表!Q751="","",生产方式演算表!Q751)</f>
        <v>法士</v>
      </c>
      <c r="O751" s="3">
        <f>IF(生产方式演算表!AU751="","",ROUND(生产方式演算表!AU751,-1))</f>
        <v>310</v>
      </c>
      <c r="P751" s="3" t="str">
        <f>IF(生产方式演算表!S751="","",生产方式演算表!S751)</f>
        <v/>
      </c>
      <c r="Q751" s="3" t="str">
        <f>IF(生产方式演算表!AV751="","",ROUND(生产方式演算表!AV751,-1))</f>
        <v/>
      </c>
      <c r="R751" s="3" t="str">
        <f>IF(生产方式演算表!V751="","",生产方式演算表!V751)</f>
        <v/>
      </c>
      <c r="S751" s="3" t="str">
        <f>IF(生产方式演算表!AW751="","",IF(LEN(生产方式演算表!AW751)=1,生产方式演算表!AW751,ROUND(生产方式演算表!AW751,-1)))</f>
        <v/>
      </c>
      <c r="T751" s="3" t="str">
        <f>IF(生产方式演算表!X751="","",生产方式演算表!X751)</f>
        <v/>
      </c>
      <c r="U751" s="3" t="str">
        <f>IF(生产方式演算表!AX751="","",IF(LEN(生产方式演算表!AX751)=1,生产方式演算表!AX751,ROUND(生产方式演算表!AX751,-1)))</f>
        <v/>
      </c>
      <c r="V751" s="3">
        <f t="shared" si="44"/>
        <v>0</v>
      </c>
      <c r="W751" s="3">
        <f t="shared" si="45"/>
        <v>159</v>
      </c>
      <c r="X751" s="3">
        <f t="shared" si="46"/>
        <v>0</v>
      </c>
      <c r="Y751" s="3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customHeight="1" x14ac:dyDescent="0.4">
      <c r="A752" s="21" t="str">
        <f>生产方式演算表!A752</f>
        <v>pmg_硫矿_基础生产</v>
      </c>
      <c r="B752" s="18" t="str">
        <f>IF(生产方式演算表!B752="","",生产方式演算表!B752)</f>
        <v>pm_硫矿_稿与铲</v>
      </c>
      <c r="C752" s="21">
        <f>生产方式演算表!C752</f>
        <v>1</v>
      </c>
      <c r="D752" s="22" t="str">
        <f>IF(生产方式演算表!F752="","",生产方式演算表!F752)</f>
        <v>工具</v>
      </c>
      <c r="E752" s="22">
        <f>IF(生产方式演算表!AO752="","",IF(LEN(生产方式演算表!AO752)=1,生产方式演算表!AO752,ROUND(生产方式演算表!AO752,-1)))</f>
        <v>10</v>
      </c>
      <c r="F752" s="22" t="str">
        <f>IF(生产方式演算表!H752="","",生产方式演算表!H752)</f>
        <v/>
      </c>
      <c r="G752" s="22" t="str">
        <f>IF(生产方式演算表!AP752="","",IF(LEN(生产方式演算表!AP752)=1,生产方式演算表!AP752,ROUND(生产方式演算表!AP752,-1)))</f>
        <v/>
      </c>
      <c r="H752" s="22" t="str">
        <f>IF(生产方式演算表!J752="","",生产方式演算表!J752)</f>
        <v/>
      </c>
      <c r="I752" s="22" t="str">
        <f>IF(生产方式演算表!AQ752="","",IF(LEN(生产方式演算表!AQ752)=1,生产方式演算表!AQ752,ROUND(生产方式演算表!AQ752,-1)))</f>
        <v/>
      </c>
      <c r="J752" s="24" t="str">
        <f>IF(生产方式演算表!AR752=0,"","运力")</f>
        <v/>
      </c>
      <c r="K752" s="24" t="str">
        <f>IF(J752="","",IF(LEN(生产方式演算表!AR752)=1,生产方式演算表!AR752,ROUND(生产方式演算表!AR752,-1)))</f>
        <v/>
      </c>
      <c r="L752" s="3" t="str">
        <f>IF(生产方式演算表!O752="","",生产方式演算表!O752)</f>
        <v>劳工</v>
      </c>
      <c r="M752" s="3">
        <f>IF(生产方式演算表!AT752="","",ROUND(生产方式演算表!AT752,-1))</f>
        <v>4530</v>
      </c>
      <c r="N752" s="3" t="str">
        <f>IF(生产方式演算表!Q752="","",生产方式演算表!Q752)</f>
        <v/>
      </c>
      <c r="O752" s="3" t="str">
        <f>IF(生产方式演算表!AU752="","",ROUND(生产方式演算表!AU752,-1))</f>
        <v/>
      </c>
      <c r="P752" s="3" t="str">
        <f>IF(生产方式演算表!S752="","",生产方式演算表!S752)</f>
        <v/>
      </c>
      <c r="Q752" s="3" t="str">
        <f>IF(生产方式演算表!AV752="","",ROUND(生产方式演算表!AV752,-1))</f>
        <v/>
      </c>
      <c r="R752" s="3" t="str">
        <f>IF(生产方式演算表!V752="","",生产方式演算表!V752)</f>
        <v>硫</v>
      </c>
      <c r="S752" s="3">
        <f>IF(生产方式演算表!AW752="","",IF(LEN(生产方式演算表!AW752)=1,生产方式演算表!AW752,ROUND(生产方式演算表!AW752,-1)))</f>
        <v>10</v>
      </c>
      <c r="T752" s="3" t="str">
        <f>IF(生产方式演算表!X752="","",生产方式演算表!X752)</f>
        <v/>
      </c>
      <c r="U752" s="3" t="str">
        <f>IF(生产方式演算表!AX752="","",IF(LEN(生产方式演算表!AX752)=1,生产方式演算表!AX752,ROUND(生产方式演算表!AX752,-1)))</f>
        <v/>
      </c>
      <c r="V752" s="3">
        <f t="shared" si="44"/>
        <v>400</v>
      </c>
      <c r="W752" s="3">
        <f t="shared" si="45"/>
        <v>100</v>
      </c>
      <c r="X752" s="3">
        <f t="shared" si="46"/>
        <v>500</v>
      </c>
      <c r="Y752" s="3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spans="1:34" ht="19.100000000000001" customHeight="1" x14ac:dyDescent="0.4">
      <c r="A753" s="21" t="str">
        <f>生产方式演算表!A753</f>
        <v>pmg_硫矿_基础生产</v>
      </c>
      <c r="B753" s="18" t="str">
        <f>IF(生产方式演算表!B753="","",生产方式演算表!B753)</f>
        <v>pm_硫矿_大气蒸汽机</v>
      </c>
      <c r="C753" s="21">
        <f>生产方式演算表!C753</f>
        <v>2</v>
      </c>
      <c r="D753" s="22" t="str">
        <f>IF(生产方式演算表!F753="","",生产方式演算表!F753)</f>
        <v>工具</v>
      </c>
      <c r="E753" s="22">
        <f>IF(生产方式演算表!AO753="","",IF(LEN(生产方式演算表!AO753)=1,生产方式演算表!AO753,ROUND(生产方式演算表!AO753,-1)))</f>
        <v>10</v>
      </c>
      <c r="F753" s="22" t="str">
        <f>IF(生产方式演算表!H753="","",生产方式演算表!H753)</f>
        <v>科学引擎</v>
      </c>
      <c r="G753" s="22">
        <f>IF(生产方式演算表!AP753="","",IF(LEN(生产方式演算表!AP753)=1,生产方式演算表!AP753,ROUND(生产方式演算表!AP753,-1)))</f>
        <v>3</v>
      </c>
      <c r="H753" s="22" t="str">
        <f>IF(生产方式演算表!J753="","",生产方式演算表!J753)</f>
        <v>煤</v>
      </c>
      <c r="I753" s="22">
        <f>IF(生产方式演算表!AQ753="","",IF(LEN(生产方式演算表!AQ753)=1,生产方式演算表!AQ753,ROUND(生产方式演算表!AQ753,-1)))</f>
        <v>7</v>
      </c>
      <c r="J753" s="24" t="str">
        <f>IF(生产方式演算表!AR753=0,"","运力")</f>
        <v>运力</v>
      </c>
      <c r="K753" s="24">
        <f>IF(J753="","",IF(LEN(生产方式演算表!AR753)=1,生产方式演算表!AR753,ROUND(生产方式演算表!AR753,-1)))</f>
        <v>10</v>
      </c>
      <c r="L753" s="3" t="str">
        <f>IF(生产方式演算表!O753="","",生产方式演算表!O753)</f>
        <v>劳工</v>
      </c>
      <c r="M753" s="3">
        <f>IF(生产方式演算表!AT753="","",ROUND(生产方式演算表!AT753,-1))</f>
        <v>1330</v>
      </c>
      <c r="N753" s="3" t="str">
        <f>IF(生产方式演算表!Q753="","",生产方式演算表!Q753)</f>
        <v>工程师</v>
      </c>
      <c r="O753" s="3">
        <f>IF(生产方式演算表!AU753="","",ROUND(生产方式演算表!AU753,-1))</f>
        <v>10</v>
      </c>
      <c r="P753" s="3" t="str">
        <f>IF(生产方式演算表!S753="","",生产方式演算表!S753)</f>
        <v/>
      </c>
      <c r="Q753" s="3" t="str">
        <f>IF(生产方式演算表!AV753="","",ROUND(生产方式演算表!AV753,-1))</f>
        <v/>
      </c>
      <c r="R753" s="3" t="str">
        <f>IF(生产方式演算表!V753="","",生产方式演算表!V753)</f>
        <v>硫</v>
      </c>
      <c r="S753" s="3">
        <f>IF(生产方式演算表!AW753="","",IF(LEN(生产方式演算表!AW753)=1,生产方式演算表!AW753,ROUND(生产方式演算表!AW753,-1)))</f>
        <v>30</v>
      </c>
      <c r="T753" s="3" t="str">
        <f>IF(生产方式演算表!X753="","",生产方式演算表!X753)</f>
        <v/>
      </c>
      <c r="U753" s="3" t="str">
        <f>IF(生产方式演算表!AX753="","",IF(LEN(生产方式演算表!AX753)=1,生产方式演算表!AX753,ROUND(生产方式演算表!AX753,-1)))</f>
        <v/>
      </c>
      <c r="V753" s="3">
        <f t="shared" si="44"/>
        <v>790</v>
      </c>
      <c r="W753" s="3">
        <f t="shared" si="45"/>
        <v>29</v>
      </c>
      <c r="X753" s="3">
        <f t="shared" si="46"/>
        <v>1500</v>
      </c>
      <c r="Y753" s="3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spans="1:34" ht="19.100000000000001" customHeight="1" x14ac:dyDescent="0.4">
      <c r="A754" s="21" t="str">
        <f>生产方式演算表!A754</f>
        <v>pmg_硫矿_基础生产</v>
      </c>
      <c r="B754" s="18" t="str">
        <f>IF(生产方式演算表!B754="","",生产方式演算表!B754)</f>
        <v>pm_硫矿_冷凝蒸汽机</v>
      </c>
      <c r="C754" s="21">
        <f>生产方式演算表!C754</f>
        <v>3</v>
      </c>
      <c r="D754" s="22" t="str">
        <f>IF(生产方式演算表!F754="","",生产方式演算表!F754)</f>
        <v>工具</v>
      </c>
      <c r="E754" s="22">
        <f>IF(生产方式演算表!AO754="","",IF(LEN(生产方式演算表!AO754)=1,生产方式演算表!AO754,ROUND(生产方式演算表!AO754,-1)))</f>
        <v>20</v>
      </c>
      <c r="F754" s="22" t="str">
        <f>IF(生产方式演算表!H754="","",生产方式演算表!H754)</f>
        <v>科学引擎</v>
      </c>
      <c r="G754" s="22">
        <f>IF(生产方式演算表!AP754="","",IF(LEN(生产方式演算表!AP754)=1,生产方式演算表!AP754,ROUND(生产方式演算表!AP754,-1)))</f>
        <v>6</v>
      </c>
      <c r="H754" s="22" t="str">
        <f>IF(生产方式演算表!J754="","",生产方式演算表!J754)</f>
        <v>煤</v>
      </c>
      <c r="I754" s="22">
        <f>IF(生产方式演算表!AQ754="","",IF(LEN(生产方式演算表!AQ754)=1,生产方式演算表!AQ754,ROUND(生产方式演算表!AQ754,-1)))</f>
        <v>10</v>
      </c>
      <c r="J754" s="24" t="str">
        <f>IF(生产方式演算表!AR754=0,"","运力")</f>
        <v>运力</v>
      </c>
      <c r="K754" s="24">
        <f>IF(J754="","",IF(LEN(生产方式演算表!AR754)=1,生产方式演算表!AR754,ROUND(生产方式演算表!AR754,-1)))</f>
        <v>20</v>
      </c>
      <c r="L754" s="3" t="str">
        <f>IF(生产方式演算表!O754="","",生产方式演算表!O754)</f>
        <v>劳工</v>
      </c>
      <c r="M754" s="3">
        <f>IF(生产方式演算表!AT754="","",ROUND(生产方式演算表!AT754,-1))</f>
        <v>1510</v>
      </c>
      <c r="N754" s="3" t="str">
        <f>IF(生产方式演算表!Q754="","",生产方式演算表!Q754)</f>
        <v>工程师</v>
      </c>
      <c r="O754" s="3">
        <f>IF(生产方式演算表!AU754="","",ROUND(生产方式演算表!AU754,-1))</f>
        <v>30</v>
      </c>
      <c r="P754" s="3" t="str">
        <f>IF(生产方式演算表!S754="","",生产方式演算表!S754)</f>
        <v/>
      </c>
      <c r="Q754" s="3" t="str">
        <f>IF(生产方式演算表!AV754="","",ROUND(生产方式演算表!AV754,-1))</f>
        <v/>
      </c>
      <c r="R754" s="3" t="str">
        <f>IF(生产方式演算表!V754="","",生产方式演算表!V754)</f>
        <v>硫</v>
      </c>
      <c r="S754" s="3">
        <f>IF(生产方式演算表!AW754="","",IF(LEN(生产方式演算表!AW754)=1,生产方式演算表!AW754,ROUND(生产方式演算表!AW754,-1)))</f>
        <v>60</v>
      </c>
      <c r="T754" s="3" t="str">
        <f>IF(生产方式演算表!X754="","",生产方式演算表!X754)</f>
        <v/>
      </c>
      <c r="U754" s="3" t="str">
        <f>IF(生产方式演算表!AX754="","",IF(LEN(生产方式演算表!AX754)=1,生产方式演算表!AX754,ROUND(生产方式演算表!AX754,-1)))</f>
        <v/>
      </c>
      <c r="V754" s="3">
        <f t="shared" si="44"/>
        <v>1460</v>
      </c>
      <c r="W754" s="3">
        <f t="shared" si="45"/>
        <v>34</v>
      </c>
      <c r="X754" s="3">
        <f t="shared" si="46"/>
        <v>3000</v>
      </c>
      <c r="Y754" s="3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spans="1:34" ht="19.100000000000001" customHeight="1" x14ac:dyDescent="0.4">
      <c r="A755" s="21" t="str">
        <f>生产方式演算表!A755</f>
        <v>pmg_硫矿_基础生产</v>
      </c>
      <c r="B755" s="18" t="str">
        <f>IF(生产方式演算表!B755="","",生产方式演算表!B755)</f>
        <v>pm_硫矿_高压蒸汽机</v>
      </c>
      <c r="C755" s="21">
        <f>生产方式演算表!C755</f>
        <v>4</v>
      </c>
      <c r="D755" s="22" t="str">
        <f>IF(生产方式演算表!F755="","",生产方式演算表!F755)</f>
        <v>工具</v>
      </c>
      <c r="E755" s="22">
        <f>IF(生产方式演算表!AO755="","",IF(LEN(生产方式演算表!AO755)=1,生产方式演算表!AO755,ROUND(生产方式演算表!AO755,-1)))</f>
        <v>30</v>
      </c>
      <c r="F755" s="22" t="str">
        <f>IF(生产方式演算表!H755="","",生产方式演算表!H755)</f>
        <v>科学引擎</v>
      </c>
      <c r="G755" s="22">
        <f>IF(生产方式演算表!AP755="","",IF(LEN(生产方式演算表!AP755)=1,生产方式演算表!AP755,ROUND(生产方式演算表!AP755,-1)))</f>
        <v>8</v>
      </c>
      <c r="H755" s="22" t="str">
        <f>IF(生产方式演算表!J755="","",生产方式演算表!J755)</f>
        <v>煤</v>
      </c>
      <c r="I755" s="22">
        <f>IF(生产方式演算表!AQ755="","",IF(LEN(生产方式演算表!AQ755)=1,生产方式演算表!AQ755,ROUND(生产方式演算表!AQ755,-1)))</f>
        <v>20</v>
      </c>
      <c r="J755" s="24" t="str">
        <f>IF(生产方式演算表!AR755=0,"","运力")</f>
        <v>运力</v>
      </c>
      <c r="K755" s="24">
        <f>IF(J755="","",IF(LEN(生产方式演算表!AR755)=1,生产方式演算表!AR755,ROUND(生产方式演算表!AR755,-1)))</f>
        <v>30</v>
      </c>
      <c r="L755" s="3" t="str">
        <f>IF(生产方式演算表!O755="","",生产方式演算表!O755)</f>
        <v>劳工</v>
      </c>
      <c r="M755" s="3">
        <f>IF(生产方式演算表!AT755="","",ROUND(生产方式演算表!AT755,-1))</f>
        <v>1680</v>
      </c>
      <c r="N755" s="3" t="str">
        <f>IF(生产方式演算表!Q755="","",生产方式演算表!Q755)</f>
        <v>工程师</v>
      </c>
      <c r="O755" s="3">
        <f>IF(生产方式演算表!AU755="","",ROUND(生产方式演算表!AU755,-1))</f>
        <v>50</v>
      </c>
      <c r="P755" s="3" t="str">
        <f>IF(生产方式演算表!S755="","",生产方式演算表!S755)</f>
        <v/>
      </c>
      <c r="Q755" s="3" t="str">
        <f>IF(生产方式演算表!AV755="","",ROUND(生产方式演算表!AV755,-1))</f>
        <v/>
      </c>
      <c r="R755" s="3" t="str">
        <f>IF(生产方式演算表!V755="","",生产方式演算表!V755)</f>
        <v>硫</v>
      </c>
      <c r="S755" s="3">
        <f>IF(生产方式演算表!AW755="","",IF(LEN(生产方式演算表!AW755)=1,生产方式演算表!AW755,ROUND(生产方式演算表!AW755,-1)))</f>
        <v>80</v>
      </c>
      <c r="T755" s="3" t="str">
        <f>IF(生产方式演算表!X755="","",生产方式演算表!X755)</f>
        <v/>
      </c>
      <c r="U755" s="3" t="str">
        <f>IF(生产方式演算表!AX755="","",IF(LEN(生产方式演算表!AX755)=1,生产方式演算表!AX755,ROUND(生产方式演算表!AX755,-1)))</f>
        <v/>
      </c>
      <c r="V755" s="3">
        <f t="shared" si="44"/>
        <v>2280</v>
      </c>
      <c r="W755" s="3">
        <f t="shared" si="45"/>
        <v>38</v>
      </c>
      <c r="X755" s="3">
        <f t="shared" si="46"/>
        <v>4000</v>
      </c>
      <c r="Y755" s="3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spans="1:34" ht="19.100000000000001" customHeight="1" x14ac:dyDescent="0.4">
      <c r="A756" s="21" t="str">
        <f>生产方式演算表!A756</f>
        <v>pmg_硫矿_基础生产</v>
      </c>
      <c r="B756" s="18" t="str">
        <f>IF(生产方式演算表!B756="","",生产方式演算表!B756)</f>
        <v>pm_硫矿_通用型蒸汽核心</v>
      </c>
      <c r="C756" s="21">
        <f>生产方式演算表!C756</f>
        <v>5</v>
      </c>
      <c r="D756" s="22" t="str">
        <f>IF(生产方式演算表!F756="","",生产方式演算表!F756)</f>
        <v>工具</v>
      </c>
      <c r="E756" s="22">
        <f>IF(生产方式演算表!AO756="","",IF(LEN(生产方式演算表!AO756)=1,生产方式演算表!AO756,ROUND(生产方式演算表!AO756,-1)))</f>
        <v>30</v>
      </c>
      <c r="F756" s="22" t="str">
        <f>IF(生产方式演算表!H756="","",生产方式演算表!H756)</f>
        <v>科学引擎</v>
      </c>
      <c r="G756" s="22">
        <f>IF(生产方式演算表!AP756="","",IF(LEN(生产方式演算表!AP756)=1,生产方式演算表!AP756,ROUND(生产方式演算表!AP756,-1)))</f>
        <v>10</v>
      </c>
      <c r="H756" s="22" t="str">
        <f>IF(生产方式演算表!J756="","",生产方式演算表!J756)</f>
        <v>煤</v>
      </c>
      <c r="I756" s="22">
        <f>IF(生产方式演算表!AQ756="","",IF(LEN(生产方式演算表!AQ756)=1,生产方式演算表!AQ756,ROUND(生产方式演算表!AQ756,-1)))</f>
        <v>20</v>
      </c>
      <c r="J756" s="24" t="str">
        <f>IF(生产方式演算表!AR756=0,"","运力")</f>
        <v>运力</v>
      </c>
      <c r="K756" s="24">
        <f>IF(J756="","",IF(LEN(生产方式演算表!AR756)=1,生产方式演算表!AR756,ROUND(生产方式演算表!AR756,-1)))</f>
        <v>40</v>
      </c>
      <c r="L756" s="3" t="str">
        <f>IF(生产方式演算表!O756="","",生产方式演算表!O756)</f>
        <v>劳工</v>
      </c>
      <c r="M756" s="3">
        <f>IF(生产方式演算表!AT756="","",ROUND(生产方式演算表!AT756,-1))</f>
        <v>1830</v>
      </c>
      <c r="N756" s="3" t="str">
        <f>IF(生产方式演算表!Q756="","",生产方式演算表!Q756)</f>
        <v>工程师</v>
      </c>
      <c r="O756" s="3">
        <f>IF(生产方式演算表!AU756="","",ROUND(生产方式演算表!AU756,-1))</f>
        <v>70</v>
      </c>
      <c r="P756" s="3" t="str">
        <f>IF(生产方式演算表!S756="","",生产方式演算表!S756)</f>
        <v/>
      </c>
      <c r="Q756" s="3" t="str">
        <f>IF(生产方式演算表!AV756="","",ROUND(生产方式演算表!AV756,-1))</f>
        <v/>
      </c>
      <c r="R756" s="3" t="str">
        <f>IF(生产方式演算表!V756="","",生产方式演算表!V756)</f>
        <v>硫</v>
      </c>
      <c r="S756" s="3">
        <f>IF(生产方式演算表!AW756="","",IF(LEN(生产方式演算表!AW756)=1,生产方式演算表!AW756,ROUND(生产方式演算表!AW756,-1)))</f>
        <v>110</v>
      </c>
      <c r="T756" s="3" t="str">
        <f>IF(生产方式演算表!X756="","",生产方式演算表!X756)</f>
        <v/>
      </c>
      <c r="U756" s="3" t="str">
        <f>IF(生产方式演算表!AX756="","",IF(LEN(生产方式演算表!AX756)=1,生产方式演算表!AX756,ROUND(生产方式演算表!AX756,-1)))</f>
        <v/>
      </c>
      <c r="V756" s="3">
        <f t="shared" si="44"/>
        <v>2400</v>
      </c>
      <c r="W756" s="3">
        <f t="shared" si="45"/>
        <v>42</v>
      </c>
      <c r="X756" s="3">
        <f t="shared" si="46"/>
        <v>5500</v>
      </c>
      <c r="Y756" s="3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spans="1:34" ht="19.100000000000001" customHeight="1" x14ac:dyDescent="0.4">
      <c r="A757" s="21" t="str">
        <f>生产方式演算表!A757</f>
        <v>pmg_硫矿_高级生产</v>
      </c>
      <c r="B757" s="18" t="str">
        <f>IF(生产方式演算表!B757="","",生产方式演算表!B757)</f>
        <v>pm_硫矿_直接挖掘</v>
      </c>
      <c r="C757" s="21">
        <f>生产方式演算表!C757</f>
        <v>1</v>
      </c>
      <c r="D757" s="22" t="str">
        <f>IF(生产方式演算表!F757="","",生产方式演算表!F757)</f>
        <v/>
      </c>
      <c r="E757" s="22" t="str">
        <f>IF(生产方式演算表!AO757="","",IF(LEN(生产方式演算表!AO757)=1,生产方式演算表!AO757,ROUND(生产方式演算表!AO757,-1)))</f>
        <v/>
      </c>
      <c r="F757" s="22" t="str">
        <f>IF(生产方式演算表!H757="","",生产方式演算表!H757)</f>
        <v/>
      </c>
      <c r="G757" s="22" t="str">
        <f>IF(生产方式演算表!AP757="","",IF(LEN(生产方式演算表!AP757)=1,生产方式演算表!AP757,ROUND(生产方式演算表!AP757,-1)))</f>
        <v/>
      </c>
      <c r="H757" s="22" t="str">
        <f>IF(生产方式演算表!J757="","",生产方式演算表!J757)</f>
        <v/>
      </c>
      <c r="I757" s="22" t="str">
        <f>IF(生产方式演算表!AQ757="","",IF(LEN(生产方式演算表!AQ757)=1,生产方式演算表!AQ757,ROUND(生产方式演算表!AQ757,-1)))</f>
        <v/>
      </c>
      <c r="J757" s="24" t="str">
        <f>IF(生产方式演算表!AR757=0,"","运力")</f>
        <v/>
      </c>
      <c r="K757" s="24" t="str">
        <f>IF(J757="","",IF(LEN(生产方式演算表!AR757)=1,生产方式演算表!AR757,ROUND(生产方式演算表!AR757,-1)))</f>
        <v/>
      </c>
      <c r="L757" s="3" t="str">
        <f>IF(生产方式演算表!O757="","",生产方式演算表!O757)</f>
        <v/>
      </c>
      <c r="M757" s="3" t="str">
        <f>IF(生产方式演算表!AT757="","",ROUND(生产方式演算表!AT757,-1))</f>
        <v/>
      </c>
      <c r="N757" s="3" t="str">
        <f>IF(生产方式演算表!Q757="","",生产方式演算表!Q757)</f>
        <v/>
      </c>
      <c r="O757" s="3" t="str">
        <f>IF(生产方式演算表!AU757="","",ROUND(生产方式演算表!AU757,-1))</f>
        <v/>
      </c>
      <c r="P757" s="3" t="str">
        <f>IF(生产方式演算表!S757="","",生产方式演算表!S757)</f>
        <v/>
      </c>
      <c r="Q757" s="3" t="str">
        <f>IF(生产方式演算表!AV757="","",ROUND(生产方式演算表!AV757,-1))</f>
        <v/>
      </c>
      <c r="R757" s="3" t="str">
        <f>IF(生产方式演算表!V757="","",生产方式演算表!V757)</f>
        <v/>
      </c>
      <c r="S757" s="3" t="str">
        <f>IF(生产方式演算表!AW757="","",IF(LEN(生产方式演算表!AW757)=1,生产方式演算表!AW757,ROUND(生产方式演算表!AW757,-1)))</f>
        <v/>
      </c>
      <c r="T757" s="3" t="str">
        <f>IF(生产方式演算表!X757="","",生产方式演算表!X757)</f>
        <v/>
      </c>
      <c r="U757" s="3" t="str">
        <f>IF(生产方式演算表!AX757="","",IF(LEN(生产方式演算表!AX757)=1,生产方式演算表!AX757,ROUND(生产方式演算表!AX757,-1)))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customHeight="1" x14ac:dyDescent="0.4">
      <c r="A758" s="21" t="str">
        <f>生产方式演算表!A758</f>
        <v>pmg_硫矿_高级生产</v>
      </c>
      <c r="B758" s="18" t="str">
        <f>IF(生产方式演算表!B758="","",生产方式演算表!B758)</f>
        <v>pm_硫矿_硝化甘油</v>
      </c>
      <c r="C758" s="21">
        <f>生产方式演算表!C758</f>
        <v>2</v>
      </c>
      <c r="D758" s="22" t="str">
        <f>IF(生产方式演算表!F758="","",生产方式演算表!F758)</f>
        <v>炸药</v>
      </c>
      <c r="E758" s="22">
        <f>IF(生产方式演算表!AO758="","",IF(LEN(生产方式演算表!AO758)=1,生产方式演算表!AO758,ROUND(生产方式演算表!AO758,-1)))</f>
        <v>20</v>
      </c>
      <c r="F758" s="22" t="str">
        <f>IF(生产方式演算表!H758="","",生产方式演算表!H758)</f>
        <v/>
      </c>
      <c r="G758" s="22" t="str">
        <f>IF(生产方式演算表!AP758="","",IF(LEN(生产方式演算表!AP758)=1,生产方式演算表!AP758,ROUND(生产方式演算表!AP758,-1)))</f>
        <v/>
      </c>
      <c r="H758" s="22" t="str">
        <f>IF(生产方式演算表!J758="","",生产方式演算表!J758)</f>
        <v/>
      </c>
      <c r="I758" s="22" t="str">
        <f>IF(生产方式演算表!AQ758="","",IF(LEN(生产方式演算表!AQ758)=1,生产方式演算表!AQ758,ROUND(生产方式演算表!AQ758,-1)))</f>
        <v/>
      </c>
      <c r="J758" s="24" t="str">
        <f>IF(生产方式演算表!AR758=0,"","运力")</f>
        <v/>
      </c>
      <c r="K758" s="24" t="str">
        <f>IF(J758="","",IF(LEN(生产方式演算表!AR758)=1,生产方式演算表!AR758,ROUND(生产方式演算表!AR758,-1)))</f>
        <v/>
      </c>
      <c r="L758" s="3" t="str">
        <f>IF(生产方式演算表!O758="","",生产方式演算表!O758)</f>
        <v/>
      </c>
      <c r="M758" s="3" t="str">
        <f>IF(生产方式演算表!AT758="","",ROUND(生产方式演算表!AT758,-1))</f>
        <v/>
      </c>
      <c r="N758" s="3" t="str">
        <f>IF(生产方式演算表!Q758="","",生产方式演算表!Q758)</f>
        <v/>
      </c>
      <c r="O758" s="3" t="str">
        <f>IF(生产方式演算表!AU758="","",ROUND(生产方式演算表!AU758,-1))</f>
        <v/>
      </c>
      <c r="P758" s="3" t="str">
        <f>IF(生产方式演算表!S758="","",生产方式演算表!S758)</f>
        <v/>
      </c>
      <c r="Q758" s="3" t="str">
        <f>IF(生产方式演算表!AV758="","",ROUND(生产方式演算表!AV758,-1))</f>
        <v/>
      </c>
      <c r="R758" s="3" t="str">
        <f>IF(生产方式演算表!V758="","",生产方式演算表!V758)</f>
        <v>硫</v>
      </c>
      <c r="S758" s="3">
        <f>IF(生产方式演算表!AW758="","",IF(LEN(生产方式演算表!AW758)=1,生产方式演算表!AW758,ROUND(生产方式演算表!AW758,-1)))</f>
        <v>30</v>
      </c>
      <c r="T758" s="3" t="str">
        <f>IF(生产方式演算表!X758="","",生产方式演算表!X758)</f>
        <v/>
      </c>
      <c r="U758" s="3" t="str">
        <f>IF(生产方式演算表!AX758="","",IF(LEN(生产方式演算表!AX758)=1,生产方式演算表!AX758,ROUND(生产方式演算表!AX758,-1)))</f>
        <v/>
      </c>
      <c r="V758" s="3">
        <f t="shared" si="44"/>
        <v>1000</v>
      </c>
      <c r="W758" s="3">
        <f t="shared" si="45"/>
        <v>0</v>
      </c>
      <c r="X758" s="3">
        <f t="shared" si="46"/>
        <v>1500</v>
      </c>
      <c r="Y758" s="3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spans="1:34" ht="19.100000000000001" customHeight="1" x14ac:dyDescent="0.4">
      <c r="A759" s="21" t="str">
        <f>生产方式演算表!A759</f>
        <v>pmg_硫矿_高级生产</v>
      </c>
      <c r="B759" s="18" t="str">
        <f>IF(生产方式演算表!B759="","",生产方式演算表!B759)</f>
        <v>pm_硫矿_爆裂魔法运用</v>
      </c>
      <c r="C759" s="21">
        <f>生产方式演算表!C759</f>
        <v>3</v>
      </c>
      <c r="D759" s="22" t="str">
        <f>IF(生产方式演算表!F759="","",生产方式演算表!F759)</f>
        <v>泽洛</v>
      </c>
      <c r="E759" s="22">
        <f>IF(生产方式演算表!AO759="","",IF(LEN(生产方式演算表!AO759)=1,生产方式演算表!AO759,ROUND(生产方式演算表!AO759,-1)))</f>
        <v>40</v>
      </c>
      <c r="F759" s="22" t="str">
        <f>IF(生产方式演算表!H759="","",生产方式演算表!H759)</f>
        <v/>
      </c>
      <c r="G759" s="22" t="str">
        <f>IF(生产方式演算表!AP759="","",IF(LEN(生产方式演算表!AP759)=1,生产方式演算表!AP759,ROUND(生产方式演算表!AP759,-1)))</f>
        <v/>
      </c>
      <c r="H759" s="22" t="str">
        <f>IF(生产方式演算表!J759="","",生产方式演算表!J759)</f>
        <v/>
      </c>
      <c r="I759" s="22" t="str">
        <f>IF(生产方式演算表!AQ759="","",IF(LEN(生产方式演算表!AQ759)=1,生产方式演算表!AQ759,ROUND(生产方式演算表!AQ759,-1)))</f>
        <v/>
      </c>
      <c r="J759" s="24" t="str">
        <f>IF(生产方式演算表!AR759=0,"","运力")</f>
        <v/>
      </c>
      <c r="K759" s="24" t="str">
        <f>IF(J759="","",IF(LEN(生产方式演算表!AR759)=1,生产方式演算表!AR759,ROUND(生产方式演算表!AR759,-1)))</f>
        <v/>
      </c>
      <c r="L759" s="3" t="str">
        <f>IF(生产方式演算表!O759="","",生产方式演算表!O759)</f>
        <v>法士</v>
      </c>
      <c r="M759" s="3">
        <f>IF(生产方式演算表!AT759="","",ROUND(生产方式演算表!AT759,-1))</f>
        <v>1360</v>
      </c>
      <c r="N759" s="3" t="str">
        <f>IF(生产方式演算表!Q759="","",生产方式演算表!Q759)</f>
        <v/>
      </c>
      <c r="O759" s="3" t="str">
        <f>IF(生产方式演算表!AU759="","",ROUND(生产方式演算表!AU759,-1))</f>
        <v/>
      </c>
      <c r="P759" s="3" t="str">
        <f>IF(生产方式演算表!S759="","",生产方式演算表!S759)</f>
        <v/>
      </c>
      <c r="Q759" s="3" t="str">
        <f>IF(生产方式演算表!AV759="","",ROUND(生产方式演算表!AV759,-1))</f>
        <v/>
      </c>
      <c r="R759" s="3" t="str">
        <f>IF(生产方式演算表!V759="","",生产方式演算表!V759)</f>
        <v>硫</v>
      </c>
      <c r="S759" s="3">
        <f>IF(生产方式演算表!AW759="","",IF(LEN(生产方式演算表!AW759)=1,生产方式演算表!AW759,ROUND(生产方式演算表!AW759,-1)))</f>
        <v>50</v>
      </c>
      <c r="T759" s="3" t="str">
        <f>IF(生产方式演算表!X759="","",生产方式演算表!X759)</f>
        <v/>
      </c>
      <c r="U759" s="3" t="str">
        <f>IF(生产方式演算表!AX759="","",IF(LEN(生产方式演算表!AX759)=1,生产方式演算表!AX759,ROUND(生产方式演算表!AX759,-1)))</f>
        <v/>
      </c>
      <c r="V759" s="3">
        <f t="shared" si="44"/>
        <v>1800</v>
      </c>
      <c r="W759" s="3">
        <f t="shared" si="45"/>
        <v>120</v>
      </c>
      <c r="X759" s="3">
        <f t="shared" si="46"/>
        <v>2500</v>
      </c>
      <c r="Y759" s="3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spans="1:34" ht="19.100000000000001" customHeight="1" x14ac:dyDescent="0.4">
      <c r="A760" s="21" t="str">
        <f>生产方式演算表!A760</f>
        <v>pmg_硫矿_高级生产</v>
      </c>
      <c r="B760" s="18" t="str">
        <f>IF(生产方式演算表!B760="","",生产方式演算表!B760)</f>
        <v>pm_硫矿_黄色炸药</v>
      </c>
      <c r="C760" s="21">
        <f>生产方式演算表!C760</f>
        <v>4</v>
      </c>
      <c r="D760" s="22" t="str">
        <f>IF(生产方式演算表!F760="","",生产方式演算表!F760)</f>
        <v>炸药</v>
      </c>
      <c r="E760" s="22">
        <f>IF(生产方式演算表!AO760="","",IF(LEN(生产方式演算表!AO760)=1,生产方式演算表!AO760,ROUND(生产方式演算表!AO760,-1)))</f>
        <v>60</v>
      </c>
      <c r="F760" s="22" t="str">
        <f>IF(生产方式演算表!H760="","",生产方式演算表!H760)</f>
        <v/>
      </c>
      <c r="G760" s="22" t="str">
        <f>IF(生产方式演算表!AP760="","",IF(LEN(生产方式演算表!AP760)=1,生产方式演算表!AP760,ROUND(生产方式演算表!AP760,-1)))</f>
        <v/>
      </c>
      <c r="H760" s="22" t="str">
        <f>IF(生产方式演算表!J760="","",生产方式演算表!J760)</f>
        <v/>
      </c>
      <c r="I760" s="22" t="str">
        <f>IF(生产方式演算表!AQ760="","",IF(LEN(生产方式演算表!AQ760)=1,生产方式演算表!AQ760,ROUND(生产方式演算表!AQ760,-1)))</f>
        <v/>
      </c>
      <c r="J760" s="24" t="str">
        <f>IF(生产方式演算表!AR760=0,"","运力")</f>
        <v/>
      </c>
      <c r="K760" s="24" t="str">
        <f>IF(J760="","",IF(LEN(生产方式演算表!AR760)=1,生产方式演算表!AR760,ROUND(生产方式演算表!AR760,-1)))</f>
        <v/>
      </c>
      <c r="L760" s="3" t="str">
        <f>IF(生产方式演算表!O760="","",生产方式演算表!O760)</f>
        <v/>
      </c>
      <c r="M760" s="3" t="str">
        <f>IF(生产方式演算表!AT760="","",ROUND(生产方式演算表!AT760,-1))</f>
        <v/>
      </c>
      <c r="N760" s="3" t="str">
        <f>IF(生产方式演算表!Q760="","",生产方式演算表!Q760)</f>
        <v/>
      </c>
      <c r="O760" s="3" t="str">
        <f>IF(生产方式演算表!AU760="","",ROUND(生产方式演算表!AU760,-1))</f>
        <v/>
      </c>
      <c r="P760" s="3" t="str">
        <f>IF(生产方式演算表!S760="","",生产方式演算表!S760)</f>
        <v/>
      </c>
      <c r="Q760" s="3" t="str">
        <f>IF(生产方式演算表!AV760="","",ROUND(生产方式演算表!AV760,-1))</f>
        <v/>
      </c>
      <c r="R760" s="3" t="str">
        <f>IF(生产方式演算表!V760="","",生产方式演算表!V760)</f>
        <v>硫</v>
      </c>
      <c r="S760" s="3">
        <f>IF(生产方式演算表!AW760="","",IF(LEN(生产方式演算表!AW760)=1,生产方式演算表!AW760,ROUND(生产方式演算表!AW760,-1)))</f>
        <v>70</v>
      </c>
      <c r="T760" s="3" t="str">
        <f>IF(生产方式演算表!X760="","",生产方式演算表!X760)</f>
        <v/>
      </c>
      <c r="U760" s="3" t="str">
        <f>IF(生产方式演算表!AX760="","",IF(LEN(生产方式演算表!AX760)=1,生产方式演算表!AX760,ROUND(生产方式演算表!AX760,-1)))</f>
        <v/>
      </c>
      <c r="V760" s="3">
        <f t="shared" si="44"/>
        <v>3000</v>
      </c>
      <c r="W760" s="3">
        <f t="shared" si="45"/>
        <v>0</v>
      </c>
      <c r="X760" s="3">
        <f t="shared" si="46"/>
        <v>3500</v>
      </c>
      <c r="Y760" s="3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spans="1:34" ht="19.100000000000001" customHeight="1" x14ac:dyDescent="0.4">
      <c r="A761" s="21" t="str">
        <f>生产方式演算表!A761</f>
        <v>pmg_硫矿_高级生产</v>
      </c>
      <c r="B761" s="18" t="str">
        <f>IF(生产方式演算表!B761="","",生产方式演算表!B761)</f>
        <v>pm_硫矿_元素富集</v>
      </c>
      <c r="C761" s="21">
        <f>生产方式演算表!C761</f>
        <v>5</v>
      </c>
      <c r="D761" s="22" t="str">
        <f>IF(生产方式演算表!F761="","",生产方式演算表!F761)</f>
        <v>泽洛</v>
      </c>
      <c r="E761" s="22">
        <f>IF(生产方式演算表!AO761="","",IF(LEN(生产方式演算表!AO761)=1,生产方式演算表!AO761,ROUND(生产方式演算表!AO761,-1)))</f>
        <v>80</v>
      </c>
      <c r="F761" s="22" t="str">
        <f>IF(生产方式演算表!H761="","",生产方式演算表!H761)</f>
        <v/>
      </c>
      <c r="G761" s="22" t="str">
        <f>IF(生产方式演算表!AP761="","",IF(LEN(生产方式演算表!AP761)=1,生产方式演算表!AP761,ROUND(生产方式演算表!AP761,-1)))</f>
        <v/>
      </c>
      <c r="H761" s="22" t="str">
        <f>IF(生产方式演算表!J761="","",生产方式演算表!J761)</f>
        <v/>
      </c>
      <c r="I761" s="22" t="str">
        <f>IF(生产方式演算表!AQ761="","",IF(LEN(生产方式演算表!AQ761)=1,生产方式演算表!AQ761,ROUND(生产方式演算表!AQ761,-1)))</f>
        <v/>
      </c>
      <c r="J761" s="24" t="str">
        <f>IF(生产方式演算表!AR761=0,"","运力")</f>
        <v/>
      </c>
      <c r="K761" s="24" t="str">
        <f>IF(J761="","",IF(LEN(生产方式演算表!AR761)=1,生产方式演算表!AR761,ROUND(生产方式演算表!AR761,-1)))</f>
        <v/>
      </c>
      <c r="L761" s="3" t="str">
        <f>IF(生产方式演算表!O761="","",生产方式演算表!O761)</f>
        <v>法士</v>
      </c>
      <c r="M761" s="3">
        <f>IF(生产方式演算表!AT761="","",ROUND(生产方式演算表!AT761,-1))</f>
        <v>1440</v>
      </c>
      <c r="N761" s="3" t="str">
        <f>IF(生产方式演算表!Q761="","",生产方式演算表!Q761)</f>
        <v>法师</v>
      </c>
      <c r="O761" s="3">
        <f>IF(生产方式演算表!AU761="","",ROUND(生产方式演算表!AU761,-1))</f>
        <v>30</v>
      </c>
      <c r="P761" s="3" t="str">
        <f>IF(生产方式演算表!S761="","",生产方式演算表!S761)</f>
        <v/>
      </c>
      <c r="Q761" s="3" t="str">
        <f>IF(生产方式演算表!AV761="","",ROUND(生产方式演算表!AV761,-1))</f>
        <v/>
      </c>
      <c r="R761" s="3" t="str">
        <f>IF(生产方式演算表!V761="","",生产方式演算表!V761)</f>
        <v>硫</v>
      </c>
      <c r="S761" s="3">
        <f>IF(生产方式演算表!AW761="","",IF(LEN(生产方式演算表!AW761)=1,生产方式演算表!AW761,ROUND(生产方式演算表!AW761,-1)))</f>
        <v>90</v>
      </c>
      <c r="T761" s="3" t="str">
        <f>IF(生产方式演算表!X761="","",生产方式演算表!X761)</f>
        <v/>
      </c>
      <c r="U761" s="3" t="str">
        <f>IF(生产方式演算表!AX761="","",IF(LEN(生产方式演算表!AX761)=1,生产方式演算表!AX761,ROUND(生产方式演算表!AX761,-1)))</f>
        <v/>
      </c>
      <c r="V761" s="3">
        <f t="shared" si="44"/>
        <v>3600</v>
      </c>
      <c r="W761" s="3">
        <f t="shared" si="45"/>
        <v>130</v>
      </c>
      <c r="X761" s="3">
        <f t="shared" si="46"/>
        <v>4500</v>
      </c>
      <c r="Y761" s="3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spans="1:34" ht="19.100000000000001" customHeight="1" x14ac:dyDescent="0.4">
      <c r="A762" s="21" t="str">
        <f>生产方式演算表!A762</f>
        <v>pmg_硫矿_科学自动化</v>
      </c>
      <c r="B762" s="18" t="str">
        <f>IF(生产方式演算表!B762="","",生产方式演算表!B762)</f>
        <v>pm_硫矿_人力运输</v>
      </c>
      <c r="C762" s="21">
        <f>生产方式演算表!C762</f>
        <v>1</v>
      </c>
      <c r="D762" s="22" t="str">
        <f>IF(生产方式演算表!F762="","",生产方式演算表!F762)</f>
        <v/>
      </c>
      <c r="E762" s="22" t="str">
        <f>IF(生产方式演算表!AO762="","",IF(LEN(生产方式演算表!AO762)=1,生产方式演算表!AO762,ROUND(生产方式演算表!AO762,-1)))</f>
        <v/>
      </c>
      <c r="F762" s="22" t="str">
        <f>IF(生产方式演算表!H762="","",生产方式演算表!H762)</f>
        <v/>
      </c>
      <c r="G762" s="22" t="str">
        <f>IF(生产方式演算表!AP762="","",IF(LEN(生产方式演算表!AP762)=1,生产方式演算表!AP762,ROUND(生产方式演算表!AP762,-1)))</f>
        <v/>
      </c>
      <c r="H762" s="22" t="str">
        <f>IF(生产方式演算表!J762="","",生产方式演算表!J762)</f>
        <v/>
      </c>
      <c r="I762" s="22" t="str">
        <f>IF(生产方式演算表!AQ762="","",IF(LEN(生产方式演算表!AQ762)=1,生产方式演算表!AQ762,ROUND(生产方式演算表!AQ762,-1)))</f>
        <v/>
      </c>
      <c r="J762" s="24" t="str">
        <f>IF(生产方式演算表!AR762=0,"","运力")</f>
        <v/>
      </c>
      <c r="K762" s="24" t="str">
        <f>IF(J762="","",IF(LEN(生产方式演算表!AR762)=1,生产方式演算表!AR762,ROUND(生产方式演算表!AR762,-1)))</f>
        <v/>
      </c>
      <c r="L762" s="3" t="str">
        <f>IF(生产方式演算表!O762="","",生产方式演算表!O762)</f>
        <v/>
      </c>
      <c r="M762" s="3" t="str">
        <f>IF(生产方式演算表!AT762="","",ROUND(生产方式演算表!AT762,-1))</f>
        <v/>
      </c>
      <c r="N762" s="3" t="str">
        <f>IF(生产方式演算表!Q762="","",生产方式演算表!Q762)</f>
        <v/>
      </c>
      <c r="O762" s="3" t="str">
        <f>IF(生产方式演算表!AU762="","",ROUND(生产方式演算表!AU762,-1))</f>
        <v/>
      </c>
      <c r="P762" s="3" t="str">
        <f>IF(生产方式演算表!S762="","",生产方式演算表!S762)</f>
        <v/>
      </c>
      <c r="Q762" s="3" t="str">
        <f>IF(生产方式演算表!AV762="","",ROUND(生产方式演算表!AV762,-1))</f>
        <v/>
      </c>
      <c r="R762" s="3" t="str">
        <f>IF(生产方式演算表!V762="","",生产方式演算表!V762)</f>
        <v/>
      </c>
      <c r="S762" s="3" t="str">
        <f>IF(生产方式演算表!AW762="","",IF(LEN(生产方式演算表!AW762)=1,生产方式演算表!AW762,ROUND(生产方式演算表!AW762,-1)))</f>
        <v/>
      </c>
      <c r="T762" s="3" t="str">
        <f>IF(生产方式演算表!X762="","",生产方式演算表!X762)</f>
        <v/>
      </c>
      <c r="U762" s="3" t="str">
        <f>IF(生产方式演算表!AX762="","",IF(LEN(生产方式演算表!AX762)=1,生产方式演算表!AX762,ROUND(生产方式演算表!AX762,-1)))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1" t="str">
        <f>生产方式演算表!A763</f>
        <v>pmg_硫矿_科学自动化</v>
      </c>
      <c r="B763" s="18" t="str">
        <f>IF(生产方式演算表!B763="","",生产方式演算表!B763)</f>
        <v/>
      </c>
      <c r="C763" s="21">
        <f>生产方式演算表!C763</f>
        <v>2</v>
      </c>
      <c r="D763" s="22" t="str">
        <f>IF(生产方式演算表!F763="","",生产方式演算表!F763)</f>
        <v/>
      </c>
      <c r="E763" s="22" t="str">
        <f>IF(生产方式演算表!AO763="","",IF(LEN(生产方式演算表!AO763)=1,生产方式演算表!AO763,ROUND(生产方式演算表!AO763,-1)))</f>
        <v/>
      </c>
      <c r="F763" s="22" t="str">
        <f>IF(生产方式演算表!H763="","",生产方式演算表!H763)</f>
        <v/>
      </c>
      <c r="G763" s="22" t="str">
        <f>IF(生产方式演算表!AP763="","",IF(LEN(生产方式演算表!AP763)=1,生产方式演算表!AP763,ROUND(生产方式演算表!AP763,-1)))</f>
        <v/>
      </c>
      <c r="H763" s="22" t="str">
        <f>IF(生产方式演算表!J763="","",生产方式演算表!J763)</f>
        <v/>
      </c>
      <c r="I763" s="22" t="str">
        <f>IF(生产方式演算表!AQ763="","",IF(LEN(生产方式演算表!AQ763)=1,生产方式演算表!AQ763,ROUND(生产方式演算表!AQ763,-1)))</f>
        <v/>
      </c>
      <c r="J763" s="24" t="str">
        <f>IF(生产方式演算表!AR763=0,"","运力")</f>
        <v/>
      </c>
      <c r="K763" s="24" t="str">
        <f>IF(J763="","",IF(LEN(生产方式演算表!AR763)=1,生产方式演算表!AR763,ROUND(生产方式演算表!AR763,-1)))</f>
        <v/>
      </c>
      <c r="L763" s="3" t="str">
        <f>IF(生产方式演算表!O763="","",生产方式演算表!O763)</f>
        <v/>
      </c>
      <c r="M763" s="3" t="str">
        <f>IF(生产方式演算表!AT763="","",ROUND(生产方式演算表!AT763,-1))</f>
        <v/>
      </c>
      <c r="N763" s="3" t="str">
        <f>IF(生产方式演算表!Q763="","",生产方式演算表!Q763)</f>
        <v/>
      </c>
      <c r="O763" s="3" t="str">
        <f>IF(生产方式演算表!AU763="","",ROUND(生产方式演算表!AU763,-1))</f>
        <v/>
      </c>
      <c r="P763" s="3" t="str">
        <f>IF(生产方式演算表!S763="","",生产方式演算表!S763)</f>
        <v/>
      </c>
      <c r="Q763" s="3" t="str">
        <f>IF(生产方式演算表!AV763="","",ROUND(生产方式演算表!AV763,-1))</f>
        <v/>
      </c>
      <c r="R763" s="3" t="str">
        <f>IF(生产方式演算表!V763="","",生产方式演算表!V763)</f>
        <v/>
      </c>
      <c r="S763" s="3" t="str">
        <f>IF(生产方式演算表!AW763="","",IF(LEN(生产方式演算表!AW763)=1,生产方式演算表!AW763,ROUND(生产方式演算表!AW763,-1)))</f>
        <v/>
      </c>
      <c r="T763" s="3" t="str">
        <f>IF(生产方式演算表!X763="","",生产方式演算表!X763)</f>
        <v/>
      </c>
      <c r="U763" s="3" t="str">
        <f>IF(生产方式演算表!AX763="","",IF(LEN(生产方式演算表!AX763)=1,生产方式演算表!AX763,ROUND(生产方式演算表!AX763,-1)))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1" t="str">
        <f>生产方式演算表!A764</f>
        <v>pmg_硫矿_科学自动化</v>
      </c>
      <c r="B764" s="18" t="str">
        <f>IF(生产方式演算表!B764="","",生产方式演算表!B764)</f>
        <v/>
      </c>
      <c r="C764" s="21">
        <f>生产方式演算表!C764</f>
        <v>3</v>
      </c>
      <c r="D764" s="22" t="str">
        <f>IF(生产方式演算表!F764="","",生产方式演算表!F764)</f>
        <v/>
      </c>
      <c r="E764" s="22" t="str">
        <f>IF(生产方式演算表!AO764="","",IF(LEN(生产方式演算表!AO764)=1,生产方式演算表!AO764,ROUND(生产方式演算表!AO764,-1)))</f>
        <v/>
      </c>
      <c r="F764" s="22" t="str">
        <f>IF(生产方式演算表!H764="","",生产方式演算表!H764)</f>
        <v/>
      </c>
      <c r="G764" s="22" t="str">
        <f>IF(生产方式演算表!AP764="","",IF(LEN(生产方式演算表!AP764)=1,生产方式演算表!AP764,ROUND(生产方式演算表!AP764,-1)))</f>
        <v/>
      </c>
      <c r="H764" s="22" t="str">
        <f>IF(生产方式演算表!J764="","",生产方式演算表!J764)</f>
        <v/>
      </c>
      <c r="I764" s="22" t="str">
        <f>IF(生产方式演算表!AQ764="","",IF(LEN(生产方式演算表!AQ764)=1,生产方式演算表!AQ764,ROUND(生产方式演算表!AQ764,-1)))</f>
        <v/>
      </c>
      <c r="J764" s="24" t="str">
        <f>IF(生产方式演算表!AR764=0,"","运力")</f>
        <v/>
      </c>
      <c r="K764" s="24" t="str">
        <f>IF(J764="","",IF(LEN(生产方式演算表!AR764)=1,生产方式演算表!AR764,ROUND(生产方式演算表!AR764,-1)))</f>
        <v/>
      </c>
      <c r="L764" s="3" t="str">
        <f>IF(生产方式演算表!O764="","",生产方式演算表!O764)</f>
        <v/>
      </c>
      <c r="M764" s="3" t="str">
        <f>IF(生产方式演算表!AT764="","",ROUND(生产方式演算表!AT764,-1))</f>
        <v/>
      </c>
      <c r="N764" s="3" t="str">
        <f>IF(生产方式演算表!Q764="","",生产方式演算表!Q764)</f>
        <v/>
      </c>
      <c r="O764" s="3" t="str">
        <f>IF(生产方式演算表!AU764="","",ROUND(生产方式演算表!AU764,-1))</f>
        <v/>
      </c>
      <c r="P764" s="3" t="str">
        <f>IF(生产方式演算表!S764="","",生产方式演算表!S764)</f>
        <v/>
      </c>
      <c r="Q764" s="3" t="str">
        <f>IF(生产方式演算表!AV764="","",ROUND(生产方式演算表!AV764,-1))</f>
        <v/>
      </c>
      <c r="R764" s="3" t="str">
        <f>IF(生产方式演算表!V764="","",生产方式演算表!V764)</f>
        <v/>
      </c>
      <c r="S764" s="3" t="str">
        <f>IF(生产方式演算表!AW764="","",IF(LEN(生产方式演算表!AW764)=1,生产方式演算表!AW764,ROUND(生产方式演算表!AW764,-1)))</f>
        <v/>
      </c>
      <c r="T764" s="3" t="str">
        <f>IF(生产方式演算表!X764="","",生产方式演算表!X764)</f>
        <v/>
      </c>
      <c r="U764" s="3" t="str">
        <f>IF(生产方式演算表!AX764="","",IF(LEN(生产方式演算表!AX764)=1,生产方式演算表!AX764,ROUND(生产方式演算表!AX764,-1)))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1" t="str">
        <f>生产方式演算表!A765</f>
        <v>pmg_硫矿_科学自动化</v>
      </c>
      <c r="B765" s="18" t="str">
        <f>IF(生产方式演算表!B765="","",生产方式演算表!B765)</f>
        <v/>
      </c>
      <c r="C765" s="21">
        <f>生产方式演算表!C765</f>
        <v>4</v>
      </c>
      <c r="D765" s="22" t="str">
        <f>IF(生产方式演算表!F765="","",生产方式演算表!F765)</f>
        <v/>
      </c>
      <c r="E765" s="22" t="str">
        <f>IF(生产方式演算表!AO765="","",IF(LEN(生产方式演算表!AO765)=1,生产方式演算表!AO765,ROUND(生产方式演算表!AO765,-1)))</f>
        <v/>
      </c>
      <c r="F765" s="22" t="str">
        <f>IF(生产方式演算表!H765="","",生产方式演算表!H765)</f>
        <v/>
      </c>
      <c r="G765" s="22" t="str">
        <f>IF(生产方式演算表!AP765="","",IF(LEN(生产方式演算表!AP765)=1,生产方式演算表!AP765,ROUND(生产方式演算表!AP765,-1)))</f>
        <v/>
      </c>
      <c r="H765" s="22" t="str">
        <f>IF(生产方式演算表!J765="","",生产方式演算表!J765)</f>
        <v/>
      </c>
      <c r="I765" s="22" t="str">
        <f>IF(生产方式演算表!AQ765="","",IF(LEN(生产方式演算表!AQ765)=1,生产方式演算表!AQ765,ROUND(生产方式演算表!AQ765,-1)))</f>
        <v/>
      </c>
      <c r="J765" s="24" t="str">
        <f>IF(生产方式演算表!AR765=0,"","运力")</f>
        <v/>
      </c>
      <c r="K765" s="24" t="str">
        <f>IF(J765="","",IF(LEN(生产方式演算表!AR765)=1,生产方式演算表!AR765,ROUND(生产方式演算表!AR765,-1)))</f>
        <v/>
      </c>
      <c r="L765" s="3" t="str">
        <f>IF(生产方式演算表!O765="","",生产方式演算表!O765)</f>
        <v/>
      </c>
      <c r="M765" s="3" t="str">
        <f>IF(生产方式演算表!AT765="","",ROUND(生产方式演算表!AT765,-1))</f>
        <v/>
      </c>
      <c r="N765" s="3" t="str">
        <f>IF(生产方式演算表!Q765="","",生产方式演算表!Q765)</f>
        <v/>
      </c>
      <c r="O765" s="3" t="str">
        <f>IF(生产方式演算表!AU765="","",ROUND(生产方式演算表!AU765,-1))</f>
        <v/>
      </c>
      <c r="P765" s="3" t="str">
        <f>IF(生产方式演算表!S765="","",生产方式演算表!S765)</f>
        <v/>
      </c>
      <c r="Q765" s="3" t="str">
        <f>IF(生产方式演算表!AV765="","",ROUND(生产方式演算表!AV765,-1))</f>
        <v/>
      </c>
      <c r="R765" s="3" t="str">
        <f>IF(生产方式演算表!V765="","",生产方式演算表!V765)</f>
        <v/>
      </c>
      <c r="S765" s="3" t="str">
        <f>IF(生产方式演算表!AW765="","",IF(LEN(生产方式演算表!AW765)=1,生产方式演算表!AW765,ROUND(生产方式演算表!AW765,-1)))</f>
        <v/>
      </c>
      <c r="T765" s="3" t="str">
        <f>IF(生产方式演算表!X765="","",生产方式演算表!X765)</f>
        <v/>
      </c>
      <c r="U765" s="3" t="str">
        <f>IF(生产方式演算表!AX765="","",IF(LEN(生产方式演算表!AX765)=1,生产方式演算表!AX765,ROUND(生产方式演算表!AX765,-1)))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1" t="str">
        <f>生产方式演算表!A766</f>
        <v>pmg_硫矿_科学自动化</v>
      </c>
      <c r="B766" s="18" t="str">
        <f>IF(生产方式演算表!B766="","",生产方式演算表!B766)</f>
        <v>pm_硫矿_矿区铁路</v>
      </c>
      <c r="C766" s="21">
        <f>生产方式演算表!C766</f>
        <v>5</v>
      </c>
      <c r="D766" s="22" t="str">
        <f>IF(生产方式演算表!F766="","",生产方式演算表!F766)</f>
        <v>煤</v>
      </c>
      <c r="E766" s="22">
        <f>IF(生产方式演算表!AO766="","",IF(LEN(生产方式演算表!AO766)=1,生产方式演算表!AO766,ROUND(生产方式演算表!AO766,-1)))</f>
        <v>8</v>
      </c>
      <c r="F766" s="22" t="str">
        <f>IF(生产方式演算表!H766="","",生产方式演算表!H766)</f>
        <v>科学引擎</v>
      </c>
      <c r="G766" s="22">
        <f>IF(生产方式演算表!AP766="","",IF(LEN(生产方式演算表!AP766)=1,生产方式演算表!AP766,ROUND(生产方式演算表!AP766,-1)))</f>
        <v>2</v>
      </c>
      <c r="H766" s="22" t="str">
        <f>IF(生产方式演算表!J766="","",生产方式演算表!J766)</f>
        <v>钢铁</v>
      </c>
      <c r="I766" s="22">
        <f>IF(生产方式演算表!AQ766="","",IF(LEN(生产方式演算表!AQ766)=1,生产方式演算表!AQ766,ROUND(生产方式演算表!AQ766,-1)))</f>
        <v>5</v>
      </c>
      <c r="J766" s="24" t="str">
        <f>IF(生产方式演算表!AR766=0,"","运力")</f>
        <v>运力</v>
      </c>
      <c r="K766" s="24">
        <f>IF(J766="","",IF(LEN(生产方式演算表!AR766)=1,生产方式演算表!AR766,ROUND(生产方式演算表!AR766,-1)))</f>
        <v>2</v>
      </c>
      <c r="L766" s="3" t="str">
        <f>IF(生产方式演算表!O766="","",生产方式演算表!O766)</f>
        <v>劳工</v>
      </c>
      <c r="M766" s="3">
        <f>IF(生产方式演算表!AT766="","",ROUND(生产方式演算表!AT766,-1))</f>
        <v>-1630</v>
      </c>
      <c r="N766" s="3" t="str">
        <f>IF(生产方式演算表!Q766="","",生产方式演算表!Q766)</f>
        <v>工程师</v>
      </c>
      <c r="O766" s="3">
        <f>IF(生产方式演算表!AU766="","",ROUND(生产方式演算表!AU766,-1))</f>
        <v>360</v>
      </c>
      <c r="P766" s="3" t="str">
        <f>IF(生产方式演算表!S766="","",生产方式演算表!S766)</f>
        <v/>
      </c>
      <c r="Q766" s="3" t="str">
        <f>IF(生产方式演算表!AV766="","",ROUND(生产方式演算表!AV766,-1))</f>
        <v/>
      </c>
      <c r="R766" s="3" t="str">
        <f>IF(生产方式演算表!V766="","",生产方式演算表!V766)</f>
        <v/>
      </c>
      <c r="S766" s="3" t="str">
        <f>IF(生产方式演算表!AW766="","",IF(LEN(生产方式演算表!AW766)=1,生产方式演算表!AW766,ROUND(生产方式演算表!AW766,-1)))</f>
        <v/>
      </c>
      <c r="T766" s="3" t="str">
        <f>IF(生产方式演算表!X766="","",生产方式演算表!X766)</f>
        <v/>
      </c>
      <c r="U766" s="3" t="str">
        <f>IF(生产方式演算表!AX766="","",IF(LEN(生产方式演算表!AX766)=1,生产方式演算表!AX766,ROUND(生产方式演算表!AX766,-1)))</f>
        <v/>
      </c>
      <c r="V766" s="3">
        <f t="shared" si="44"/>
        <v>610</v>
      </c>
      <c r="W766" s="3">
        <f t="shared" si="45"/>
        <v>-28</v>
      </c>
      <c r="X766" s="3">
        <f t="shared" si="46"/>
        <v>0</v>
      </c>
      <c r="Y766" s="3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1" t="str">
        <f>生产方式演算表!A767</f>
        <v>pmg_硫矿_魔法自动化</v>
      </c>
      <c r="B767" s="18" t="str">
        <f>IF(生产方式演算表!B767="","",生产方式演算表!B767)</f>
        <v>pm_硫矿_人力运输</v>
      </c>
      <c r="C767" s="21">
        <f>生产方式演算表!C767</f>
        <v>1</v>
      </c>
      <c r="D767" s="22" t="str">
        <f>IF(生产方式演算表!F767="","",生产方式演算表!F767)</f>
        <v/>
      </c>
      <c r="E767" s="22" t="str">
        <f>IF(生产方式演算表!AO767="","",IF(LEN(生产方式演算表!AO767)=1,生产方式演算表!AO767,ROUND(生产方式演算表!AO767,-1)))</f>
        <v/>
      </c>
      <c r="F767" s="22" t="str">
        <f>IF(生产方式演算表!H767="","",生产方式演算表!H767)</f>
        <v/>
      </c>
      <c r="G767" s="22" t="str">
        <f>IF(生产方式演算表!AP767="","",IF(LEN(生产方式演算表!AP767)=1,生产方式演算表!AP767,ROUND(生产方式演算表!AP767,-1)))</f>
        <v/>
      </c>
      <c r="H767" s="22" t="str">
        <f>IF(生产方式演算表!J767="","",生产方式演算表!J767)</f>
        <v/>
      </c>
      <c r="I767" s="22" t="str">
        <f>IF(生产方式演算表!AQ767="","",IF(LEN(生产方式演算表!AQ767)=1,生产方式演算表!AQ767,ROUND(生产方式演算表!AQ767,-1)))</f>
        <v/>
      </c>
      <c r="J767" s="24" t="str">
        <f>IF(生产方式演算表!AR767=0,"","运力")</f>
        <v/>
      </c>
      <c r="K767" s="24" t="str">
        <f>IF(J767="","",IF(LEN(生产方式演算表!AR767)=1,生产方式演算表!AR767,ROUND(生产方式演算表!AR767,-1)))</f>
        <v/>
      </c>
      <c r="L767" s="3" t="str">
        <f>IF(生产方式演算表!O767="","",生产方式演算表!O767)</f>
        <v/>
      </c>
      <c r="M767" s="3" t="str">
        <f>IF(生产方式演算表!AT767="","",ROUND(生产方式演算表!AT767,-1))</f>
        <v/>
      </c>
      <c r="N767" s="3" t="str">
        <f>IF(生产方式演算表!Q767="","",生产方式演算表!Q767)</f>
        <v/>
      </c>
      <c r="O767" s="3" t="str">
        <f>IF(生产方式演算表!AU767="","",ROUND(生产方式演算表!AU767,-1))</f>
        <v/>
      </c>
      <c r="P767" s="3" t="str">
        <f>IF(生产方式演算表!S767="","",生产方式演算表!S767)</f>
        <v/>
      </c>
      <c r="Q767" s="3" t="str">
        <f>IF(生产方式演算表!AV767="","",ROUND(生产方式演算表!AV767,-1))</f>
        <v/>
      </c>
      <c r="R767" s="3" t="str">
        <f>IF(生产方式演算表!V767="","",生产方式演算表!V767)</f>
        <v/>
      </c>
      <c r="S767" s="3" t="str">
        <f>IF(生产方式演算表!AW767="","",IF(LEN(生产方式演算表!AW767)=1,生产方式演算表!AW767,ROUND(生产方式演算表!AW767,-1)))</f>
        <v/>
      </c>
      <c r="T767" s="3" t="str">
        <f>IF(生产方式演算表!X767="","",生产方式演算表!X767)</f>
        <v/>
      </c>
      <c r="U767" s="3" t="str">
        <f>IF(生产方式演算表!AX767="","",IF(LEN(生产方式演算表!AX767)=1,生产方式演算表!AX767,ROUND(生产方式演算表!AX767,-1)))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1" t="str">
        <f>生产方式演算表!A768</f>
        <v>pmg_硫矿_魔法自动化</v>
      </c>
      <c r="B768" s="18" t="str">
        <f>IF(生产方式演算表!B768="","",生产方式演算表!B768)</f>
        <v/>
      </c>
      <c r="C768" s="21">
        <f>生产方式演算表!C768</f>
        <v>2</v>
      </c>
      <c r="D768" s="22" t="str">
        <f>IF(生产方式演算表!F768="","",生产方式演算表!F768)</f>
        <v/>
      </c>
      <c r="E768" s="22" t="str">
        <f>IF(生产方式演算表!AO768="","",IF(LEN(生产方式演算表!AO768)=1,生产方式演算表!AO768,ROUND(生产方式演算表!AO768,-1)))</f>
        <v/>
      </c>
      <c r="F768" s="22" t="str">
        <f>IF(生产方式演算表!H768="","",生产方式演算表!H768)</f>
        <v/>
      </c>
      <c r="G768" s="22" t="str">
        <f>IF(生产方式演算表!AP768="","",IF(LEN(生产方式演算表!AP768)=1,生产方式演算表!AP768,ROUND(生产方式演算表!AP768,-1)))</f>
        <v/>
      </c>
      <c r="H768" s="22" t="str">
        <f>IF(生产方式演算表!J768="","",生产方式演算表!J768)</f>
        <v/>
      </c>
      <c r="I768" s="22" t="str">
        <f>IF(生产方式演算表!AQ768="","",IF(LEN(生产方式演算表!AQ768)=1,生产方式演算表!AQ768,ROUND(生产方式演算表!AQ768,-1)))</f>
        <v/>
      </c>
      <c r="J768" s="24" t="str">
        <f>IF(生产方式演算表!AR768=0,"","运力")</f>
        <v/>
      </c>
      <c r="K768" s="24" t="str">
        <f>IF(J768="","",IF(LEN(生产方式演算表!AR768)=1,生产方式演算表!AR768,ROUND(生产方式演算表!AR768,-1)))</f>
        <v/>
      </c>
      <c r="L768" s="3" t="str">
        <f>IF(生产方式演算表!O768="","",生产方式演算表!O768)</f>
        <v/>
      </c>
      <c r="M768" s="3" t="str">
        <f>IF(生产方式演算表!AT768="","",ROUND(生产方式演算表!AT768,-1))</f>
        <v/>
      </c>
      <c r="N768" s="3" t="str">
        <f>IF(生产方式演算表!Q768="","",生产方式演算表!Q768)</f>
        <v/>
      </c>
      <c r="O768" s="3" t="str">
        <f>IF(生产方式演算表!AU768="","",ROUND(生产方式演算表!AU768,-1))</f>
        <v/>
      </c>
      <c r="P768" s="3" t="str">
        <f>IF(生产方式演算表!S768="","",生产方式演算表!S768)</f>
        <v/>
      </c>
      <c r="Q768" s="3" t="str">
        <f>IF(生产方式演算表!AV768="","",ROUND(生产方式演算表!AV768,-1))</f>
        <v/>
      </c>
      <c r="R768" s="3" t="str">
        <f>IF(生产方式演算表!V768="","",生产方式演算表!V768)</f>
        <v/>
      </c>
      <c r="S768" s="3" t="str">
        <f>IF(生产方式演算表!AW768="","",IF(LEN(生产方式演算表!AW768)=1,生产方式演算表!AW768,ROUND(生产方式演算表!AW768,-1)))</f>
        <v/>
      </c>
      <c r="T768" s="3" t="str">
        <f>IF(生产方式演算表!X768="","",生产方式演算表!X768)</f>
        <v/>
      </c>
      <c r="U768" s="3" t="str">
        <f>IF(生产方式演算表!AX768="","",IF(LEN(生产方式演算表!AX768)=1,生产方式演算表!AX768,ROUND(生产方式演算表!AX768,-1)))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1" t="str">
        <f>生产方式演算表!A769</f>
        <v>pmg_硫矿_魔法自动化</v>
      </c>
      <c r="B769" s="18" t="str">
        <f>IF(生产方式演算表!B769="","",生产方式演算表!B769)</f>
        <v/>
      </c>
      <c r="C769" s="21">
        <f>生产方式演算表!C769</f>
        <v>3</v>
      </c>
      <c r="D769" s="22" t="str">
        <f>IF(生产方式演算表!F769="","",生产方式演算表!F769)</f>
        <v/>
      </c>
      <c r="E769" s="22" t="str">
        <f>IF(生产方式演算表!AO769="","",IF(LEN(生产方式演算表!AO769)=1,生产方式演算表!AO769,ROUND(生产方式演算表!AO769,-1)))</f>
        <v/>
      </c>
      <c r="F769" s="22" t="str">
        <f>IF(生产方式演算表!H769="","",生产方式演算表!H769)</f>
        <v/>
      </c>
      <c r="G769" s="22" t="str">
        <f>IF(生产方式演算表!AP769="","",IF(LEN(生产方式演算表!AP769)=1,生产方式演算表!AP769,ROUND(生产方式演算表!AP769,-1)))</f>
        <v/>
      </c>
      <c r="H769" s="22" t="str">
        <f>IF(生产方式演算表!J769="","",生产方式演算表!J769)</f>
        <v/>
      </c>
      <c r="I769" s="22" t="str">
        <f>IF(生产方式演算表!AQ769="","",IF(LEN(生产方式演算表!AQ769)=1,生产方式演算表!AQ769,ROUND(生产方式演算表!AQ769,-1)))</f>
        <v/>
      </c>
      <c r="J769" s="24" t="str">
        <f>IF(生产方式演算表!AR769=0,"","运力")</f>
        <v/>
      </c>
      <c r="K769" s="24" t="str">
        <f>IF(J769="","",IF(LEN(生产方式演算表!AR769)=1,生产方式演算表!AR769,ROUND(生产方式演算表!AR769,-1)))</f>
        <v/>
      </c>
      <c r="L769" s="3" t="str">
        <f>IF(生产方式演算表!O769="","",生产方式演算表!O769)</f>
        <v/>
      </c>
      <c r="M769" s="3" t="str">
        <f>IF(生产方式演算表!AT769="","",ROUND(生产方式演算表!AT769,-1))</f>
        <v/>
      </c>
      <c r="N769" s="3" t="str">
        <f>IF(生产方式演算表!Q769="","",生产方式演算表!Q769)</f>
        <v/>
      </c>
      <c r="O769" s="3" t="str">
        <f>IF(生产方式演算表!AU769="","",ROUND(生产方式演算表!AU769,-1))</f>
        <v/>
      </c>
      <c r="P769" s="3" t="str">
        <f>IF(生产方式演算表!S769="","",生产方式演算表!S769)</f>
        <v/>
      </c>
      <c r="Q769" s="3" t="str">
        <f>IF(生产方式演算表!AV769="","",ROUND(生产方式演算表!AV769,-1))</f>
        <v/>
      </c>
      <c r="R769" s="3" t="str">
        <f>IF(生产方式演算表!V769="","",生产方式演算表!V769)</f>
        <v/>
      </c>
      <c r="S769" s="3" t="str">
        <f>IF(生产方式演算表!AW769="","",IF(LEN(生产方式演算表!AW769)=1,生产方式演算表!AW769,ROUND(生产方式演算表!AW769,-1)))</f>
        <v/>
      </c>
      <c r="T769" s="3" t="str">
        <f>IF(生产方式演算表!X769="","",生产方式演算表!X769)</f>
        <v/>
      </c>
      <c r="U769" s="3" t="str">
        <f>IF(生产方式演算表!AX769="","",IF(LEN(生产方式演算表!AX769)=1,生产方式演算表!AX769,ROUND(生产方式演算表!AX769,-1)))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customHeight="1" x14ac:dyDescent="0.4">
      <c r="A770" s="21" t="str">
        <f>生产方式演算表!A770</f>
        <v>pmg_硫矿_魔法自动化</v>
      </c>
      <c r="B770" s="18" t="str">
        <f>IF(生产方式演算表!B770="","",生产方式演算表!B770)</f>
        <v>pm_硫矿_遥控魔偶采矿</v>
      </c>
      <c r="C770" s="21">
        <f>生产方式演算表!C770</f>
        <v>4</v>
      </c>
      <c r="D770" s="22" t="str">
        <f>IF(生产方式演算表!F770="","",生产方式演算表!F770)</f>
        <v>泽洛</v>
      </c>
      <c r="E770" s="22">
        <f>IF(生产方式演算表!AO770="","",IF(LEN(生产方式演算表!AO770)=1,生产方式演算表!AO770,ROUND(生产方式演算表!AO770,-1)))</f>
        <v>0</v>
      </c>
      <c r="F770" s="22" t="str">
        <f>IF(生产方式演算表!H770="","",生产方式演算表!H770)</f>
        <v>魔偶</v>
      </c>
      <c r="G770" s="22">
        <f>IF(生产方式演算表!AP770="","",IF(LEN(生产方式演算表!AP770)=1,生产方式演算表!AP770,ROUND(生产方式演算表!AP770,-1)))</f>
        <v>0</v>
      </c>
      <c r="H770" s="22" t="str">
        <f>IF(生产方式演算表!J770="","",生产方式演算表!J770)</f>
        <v/>
      </c>
      <c r="I770" s="22" t="str">
        <f>IF(生产方式演算表!AQ770="","",IF(LEN(生产方式演算表!AQ770)=1,生产方式演算表!AQ770,ROUND(生产方式演算表!AQ770,-1)))</f>
        <v/>
      </c>
      <c r="J770" s="24" t="str">
        <f>IF(生产方式演算表!AR770=0,"","运力")</f>
        <v/>
      </c>
      <c r="K770" s="24" t="str">
        <f>IF(J770="","",IF(LEN(生产方式演算表!AR770)=1,生产方式演算表!AR770,ROUND(生产方式演算表!AR770,-1)))</f>
        <v/>
      </c>
      <c r="L770" s="3" t="str">
        <f>IF(生产方式演算表!O770="","",生产方式演算表!O770)</f>
        <v>劳工</v>
      </c>
      <c r="M770" s="3">
        <f>IF(生产方式演算表!AT770="","",ROUND(生产方式演算表!AT770,-1))</f>
        <v>-680</v>
      </c>
      <c r="N770" s="3" t="str">
        <f>IF(生产方式演算表!Q770="","",生产方式演算表!Q770)</f>
        <v>法士</v>
      </c>
      <c r="O770" s="3">
        <f>IF(生产方式演算表!AU770="","",ROUND(生产方式演算表!AU770,-1))</f>
        <v>230</v>
      </c>
      <c r="P770" s="3" t="str">
        <f>IF(生产方式演算表!S770="","",生产方式演算表!S770)</f>
        <v/>
      </c>
      <c r="Q770" s="3" t="str">
        <f>IF(生产方式演算表!AV770="","",ROUND(生产方式演算表!AV770,-1))</f>
        <v/>
      </c>
      <c r="R770" s="3" t="str">
        <f>IF(生产方式演算表!V770="","",生产方式演算表!V770)</f>
        <v/>
      </c>
      <c r="S770" s="3" t="str">
        <f>IF(生产方式演算表!AW770="","",IF(LEN(生产方式演算表!AW770)=1,生产方式演算表!AW770,ROUND(生产方式演算表!AW770,-1)))</f>
        <v/>
      </c>
      <c r="T770" s="3" t="str">
        <f>IF(生产方式演算表!X770="","",生产方式演算表!X770)</f>
        <v/>
      </c>
      <c r="U770" s="3" t="str">
        <f>IF(生产方式演算表!AX770="","",IF(LEN(生产方式演算表!AX770)=1,生产方式演算表!AX770,ROUND(生产方式演算表!AX770,-1)))</f>
        <v/>
      </c>
      <c r="V770" s="3">
        <f t="shared" si="44"/>
        <v>0</v>
      </c>
      <c r="W770" s="3">
        <f t="shared" si="45"/>
        <v>-10</v>
      </c>
      <c r="X770" s="3">
        <f t="shared" si="46"/>
        <v>0</v>
      </c>
      <c r="Y770" s="3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customHeight="1" x14ac:dyDescent="0.4">
      <c r="A771" s="21" t="str">
        <f>生产方式演算表!A771</f>
        <v>pmg_硫矿_魔法自动化</v>
      </c>
      <c r="B771" s="18" t="str">
        <f>IF(生产方式演算表!B771="","",生产方式演算表!B771)</f>
        <v>pm_硫矿_自动魔偶采矿</v>
      </c>
      <c r="C771" s="21">
        <f>生产方式演算表!C771</f>
        <v>5</v>
      </c>
      <c r="D771" s="22" t="str">
        <f>IF(生产方式演算表!F771="","",生产方式演算表!F771)</f>
        <v>灵能水晶</v>
      </c>
      <c r="E771" s="22">
        <f>IF(生产方式演算表!AO771="","",IF(LEN(生产方式演算表!AO771)=1,生产方式演算表!AO771,ROUND(生产方式演算表!AO771,-1)))</f>
        <v>0</v>
      </c>
      <c r="F771" s="22" t="str">
        <f>IF(生产方式演算表!H771="","",生产方式演算表!H771)</f>
        <v>魔偶</v>
      </c>
      <c r="G771" s="22">
        <f>IF(生产方式演算表!AP771="","",IF(LEN(生产方式演算表!AP771)=1,生产方式演算表!AP771,ROUND(生产方式演算表!AP771,-1)))</f>
        <v>0</v>
      </c>
      <c r="H771" s="22" t="str">
        <f>IF(生产方式演算表!J771="","",生产方式演算表!J771)</f>
        <v/>
      </c>
      <c r="I771" s="22" t="str">
        <f>IF(生产方式演算表!AQ771="","",IF(LEN(生产方式演算表!AQ771)=1,生产方式演算表!AQ771,ROUND(生产方式演算表!AQ771,-1)))</f>
        <v/>
      </c>
      <c r="J771" s="24" t="str">
        <f>IF(生产方式演算表!AR771=0,"","运力")</f>
        <v/>
      </c>
      <c r="K771" s="24" t="str">
        <f>IF(J771="","",IF(LEN(生产方式演算表!AR771)=1,生产方式演算表!AR771,ROUND(生产方式演算表!AR771,-1)))</f>
        <v/>
      </c>
      <c r="L771" s="3" t="str">
        <f>IF(生产方式演算表!O771="","",生产方式演算表!O771)</f>
        <v>劳工</v>
      </c>
      <c r="M771" s="3">
        <f>IF(生产方式演算表!AT771="","",ROUND(生产方式演算表!AT771,-1))</f>
        <v>-1090</v>
      </c>
      <c r="N771" s="3" t="str">
        <f>IF(生产方式演算表!Q771="","",生产方式演算表!Q771)</f>
        <v>法士</v>
      </c>
      <c r="O771" s="3">
        <f>IF(生产方式演算表!AU771="","",ROUND(生产方式演算表!AU771,-1))</f>
        <v>180</v>
      </c>
      <c r="P771" s="3" t="str">
        <f>IF(生产方式演算表!S771="","",生产方式演算表!S771)</f>
        <v/>
      </c>
      <c r="Q771" s="3" t="str">
        <f>IF(生产方式演算表!AV771="","",ROUND(生产方式演算表!AV771,-1))</f>
        <v/>
      </c>
      <c r="R771" s="3" t="str">
        <f>IF(生产方式演算表!V771="","",生产方式演算表!V771)</f>
        <v/>
      </c>
      <c r="S771" s="3" t="str">
        <f>IF(生产方式演算表!AW771="","",IF(LEN(生产方式演算表!AW771)=1,生产方式演算表!AW771,ROUND(生产方式演算表!AW771,-1)))</f>
        <v/>
      </c>
      <c r="T771" s="3" t="str">
        <f>IF(生产方式演算表!X771="","",生产方式演算表!X771)</f>
        <v/>
      </c>
      <c r="U771" s="3" t="str">
        <f>IF(生产方式演算表!AX771="","",IF(LEN(生产方式演算表!AX771)=1,生产方式演算表!AX771,ROUND(生产方式演算表!AX771,-1)))</f>
        <v/>
      </c>
      <c r="V771" s="3">
        <f t="shared" si="44"/>
        <v>0</v>
      </c>
      <c r="W771" s="3">
        <f t="shared" si="45"/>
        <v>-20</v>
      </c>
      <c r="X771" s="3">
        <f t="shared" si="46"/>
        <v>0</v>
      </c>
      <c r="Y771" s="3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customHeight="1" x14ac:dyDescent="0.4">
      <c r="A772" s="21" t="str">
        <f>生产方式演算表!A772</f>
        <v>pmg_硫矿_所有制</v>
      </c>
      <c r="B772" s="18" t="str">
        <f>IF(生产方式演算表!B772="","",生产方式演算表!B772)</f>
        <v>pm_矿_商人行会</v>
      </c>
      <c r="C772" s="21">
        <f>生产方式演算表!C772</f>
        <v>1</v>
      </c>
      <c r="D772" s="22" t="str">
        <f>IF(生产方式演算表!F772="","",生产方式演算表!F772)</f>
        <v/>
      </c>
      <c r="E772" s="22" t="str">
        <f>IF(生产方式演算表!AO772="","",IF(LEN(生产方式演算表!AO772)=1,生产方式演算表!AO772,ROUND(生产方式演算表!AO772,-1)))</f>
        <v/>
      </c>
      <c r="F772" s="22" t="str">
        <f>IF(生产方式演算表!H772="","",生产方式演算表!H772)</f>
        <v/>
      </c>
      <c r="G772" s="22" t="str">
        <f>IF(生产方式演算表!AP772="","",IF(LEN(生产方式演算表!AP772)=1,生产方式演算表!AP772,ROUND(生产方式演算表!AP772,-1)))</f>
        <v/>
      </c>
      <c r="H772" s="22" t="str">
        <f>IF(生产方式演算表!J772="","",生产方式演算表!J772)</f>
        <v/>
      </c>
      <c r="I772" s="22" t="str">
        <f>IF(生产方式演算表!AQ772="","",IF(LEN(生产方式演算表!AQ772)=1,生产方式演算表!AQ772,ROUND(生产方式演算表!AQ772,-1)))</f>
        <v/>
      </c>
      <c r="J772" s="24" t="str">
        <f>IF(生产方式演算表!AR772=0,"","运力")</f>
        <v/>
      </c>
      <c r="K772" s="24" t="str">
        <f>IF(J772="","",IF(LEN(生产方式演算表!AR772)=1,生产方式演算表!AR772,ROUND(生产方式演算表!AR772,-1)))</f>
        <v/>
      </c>
      <c r="L772" s="3" t="str">
        <f>IF(生产方式演算表!O772="","",生产方式演算表!O772)</f>
        <v>职员</v>
      </c>
      <c r="M772" s="3">
        <f>IF(生产方式演算表!AT772="","",ROUND(生产方式演算表!AT772,-1))</f>
        <v>420</v>
      </c>
      <c r="N772" s="3" t="str">
        <f>IF(生产方式演算表!Q772="","",生产方式演算表!Q772)</f>
        <v>贵族</v>
      </c>
      <c r="O772" s="3">
        <f>IF(生产方式演算表!AU772="","",ROUND(生产方式演算表!AU772,-1))</f>
        <v>50</v>
      </c>
      <c r="P772" s="3" t="str">
        <f>IF(生产方式演算表!S772="","",生产方式演算表!S772)</f>
        <v/>
      </c>
      <c r="Q772" s="3" t="str">
        <f>IF(生产方式演算表!AV772="","",ROUND(生产方式演算表!AV772,-1))</f>
        <v/>
      </c>
      <c r="R772" s="3" t="str">
        <f>IF(生产方式演算表!V772="","",生产方式演算表!V772)</f>
        <v/>
      </c>
      <c r="S772" s="3" t="str">
        <f>IF(生产方式演算表!AW772="","",IF(LEN(生产方式演算表!AW772)=1,生产方式演算表!AW772,ROUND(生产方式演算表!AW772,-1)))</f>
        <v/>
      </c>
      <c r="T772" s="3" t="str">
        <f>IF(生产方式演算表!X772="","",生产方式演算表!X772)</f>
        <v/>
      </c>
      <c r="U772" s="3" t="str">
        <f>IF(生产方式演算表!AX772="","",IF(LEN(生产方式演算表!AX772)=1,生产方式演算表!AX772,ROUND(生产方式演算表!AX772,-1)))</f>
        <v/>
      </c>
      <c r="V772" s="3">
        <f t="shared" si="44"/>
        <v>0</v>
      </c>
      <c r="W772" s="3">
        <f t="shared" si="45"/>
        <v>21</v>
      </c>
      <c r="X772" s="3">
        <f t="shared" si="46"/>
        <v>0</v>
      </c>
      <c r="Y772" s="3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customHeight="1" x14ac:dyDescent="0.4">
      <c r="A773" s="21" t="str">
        <f>生产方式演算表!A773</f>
        <v>pmg_硫矿_所有制</v>
      </c>
      <c r="B773" s="18" t="str">
        <f>IF(生产方式演算表!B773="","",生产方式演算表!B773)</f>
        <v>pm_矿_教会所有</v>
      </c>
      <c r="C773" s="21">
        <f>生产方式演算表!C773</f>
        <v>2</v>
      </c>
      <c r="D773" s="22" t="str">
        <f>IF(生产方式演算表!F773="","",生产方式演算表!F773)</f>
        <v/>
      </c>
      <c r="E773" s="22" t="str">
        <f>IF(生产方式演算表!AO773="","",IF(LEN(生产方式演算表!AO773)=1,生产方式演算表!AO773,ROUND(生产方式演算表!AO773,-1)))</f>
        <v/>
      </c>
      <c r="F773" s="22" t="str">
        <f>IF(生产方式演算表!H773="","",生产方式演算表!H773)</f>
        <v/>
      </c>
      <c r="G773" s="22" t="str">
        <f>IF(生产方式演算表!AP773="","",IF(LEN(生产方式演算表!AP773)=1,生产方式演算表!AP773,ROUND(生产方式演算表!AP773,-1)))</f>
        <v/>
      </c>
      <c r="H773" s="22" t="str">
        <f>IF(生产方式演算表!J773="","",生产方式演算表!J773)</f>
        <v/>
      </c>
      <c r="I773" s="22" t="str">
        <f>IF(生产方式演算表!AQ773="","",IF(LEN(生产方式演算表!AQ773)=1,生产方式演算表!AQ773,ROUND(生产方式演算表!AQ773,-1)))</f>
        <v/>
      </c>
      <c r="J773" s="24" t="str">
        <f>IF(生产方式演算表!AR773=0,"","运力")</f>
        <v/>
      </c>
      <c r="K773" s="24" t="str">
        <f>IF(J773="","",IF(LEN(生产方式演算表!AR773)=1,生产方式演算表!AR773,ROUND(生产方式演算表!AR773,-1)))</f>
        <v/>
      </c>
      <c r="L773" s="3" t="str">
        <f>IF(生产方式演算表!O773="","",生产方式演算表!O773)</f>
        <v>教士</v>
      </c>
      <c r="M773" s="3">
        <f>IF(生产方式演算表!AT773="","",ROUND(生产方式演算表!AT773,-1))</f>
        <v>530</v>
      </c>
      <c r="N773" s="3" t="str">
        <f>IF(生产方式演算表!Q773="","",生产方式演算表!Q773)</f>
        <v/>
      </c>
      <c r="O773" s="3" t="str">
        <f>IF(生产方式演算表!AU773="","",ROUND(生产方式演算表!AU773,-1))</f>
        <v/>
      </c>
      <c r="P773" s="3" t="str">
        <f>IF(生产方式演算表!S773="","",生产方式演算表!S773)</f>
        <v/>
      </c>
      <c r="Q773" s="3" t="str">
        <f>IF(生产方式演算表!AV773="","",ROUND(生产方式演算表!AV773,-1))</f>
        <v/>
      </c>
      <c r="R773" s="3" t="str">
        <f>IF(生产方式演算表!V773="","",生产方式演算表!V773)</f>
        <v/>
      </c>
      <c r="S773" s="3" t="str">
        <f>IF(生产方式演算表!AW773="","",IF(LEN(生产方式演算表!AW773)=1,生产方式演算表!AW773,ROUND(生产方式演算表!AW773,-1)))</f>
        <v/>
      </c>
      <c r="T773" s="3" t="str">
        <f>IF(生产方式演算表!X773="","",生产方式演算表!X773)</f>
        <v/>
      </c>
      <c r="U773" s="3" t="str">
        <f>IF(生产方式演算表!AX773="","",IF(LEN(生产方式演算表!AX773)=1,生产方式演算表!AX773,ROUND(生产方式演算表!AX773,-1)))</f>
        <v/>
      </c>
      <c r="V773" s="3">
        <f t="shared" si="44"/>
        <v>0</v>
      </c>
      <c r="W773" s="3">
        <f t="shared" si="45"/>
        <v>35</v>
      </c>
      <c r="X773" s="3">
        <f t="shared" si="46"/>
        <v>0</v>
      </c>
      <c r="Y773" s="3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customHeight="1" x14ac:dyDescent="0.4">
      <c r="A774" s="21" t="str">
        <f>生产方式演算表!A774</f>
        <v>pmg_硫矿_所有制</v>
      </c>
      <c r="B774" s="18" t="str">
        <f>IF(生产方式演算表!B774="","",生产方式演算表!B774)</f>
        <v>pm_矿_私人运营</v>
      </c>
      <c r="C774" s="21">
        <f>生产方式演算表!C774</f>
        <v>3</v>
      </c>
      <c r="D774" s="22" t="str">
        <f>IF(生产方式演算表!F774="","",生产方式演算表!F774)</f>
        <v/>
      </c>
      <c r="E774" s="22" t="str">
        <f>IF(生产方式演算表!AO774="","",IF(LEN(生产方式演算表!AO774)=1,生产方式演算表!AO774,ROUND(生产方式演算表!AO774,-1)))</f>
        <v/>
      </c>
      <c r="F774" s="22" t="str">
        <f>IF(生产方式演算表!H774="","",生产方式演算表!H774)</f>
        <v/>
      </c>
      <c r="G774" s="22" t="str">
        <f>IF(生产方式演算表!AP774="","",IF(LEN(生产方式演算表!AP774)=1,生产方式演算表!AP774,ROUND(生产方式演算表!AP774,-1)))</f>
        <v/>
      </c>
      <c r="H774" s="22" t="str">
        <f>IF(生产方式演算表!J774="","",生产方式演算表!J774)</f>
        <v/>
      </c>
      <c r="I774" s="22" t="str">
        <f>IF(生产方式演算表!AQ774="","",IF(LEN(生产方式演算表!AQ774)=1,生产方式演算表!AQ774,ROUND(生产方式演算表!AQ774,-1)))</f>
        <v/>
      </c>
      <c r="J774" s="24" t="str">
        <f>IF(生产方式演算表!AR774=0,"","运力")</f>
        <v/>
      </c>
      <c r="K774" s="24" t="str">
        <f>IF(J774="","",IF(LEN(生产方式演算表!AR774)=1,生产方式演算表!AR774,ROUND(生产方式演算表!AR774,-1)))</f>
        <v/>
      </c>
      <c r="L774" s="3" t="str">
        <f>IF(生产方式演算表!O774="","",生产方式演算表!O774)</f>
        <v>资本家</v>
      </c>
      <c r="M774" s="3">
        <f>IF(生产方式演算表!AT774="","",ROUND(生产方式演算表!AT774,-1))</f>
        <v>140</v>
      </c>
      <c r="N774" s="3" t="str">
        <f>IF(生产方式演算表!Q774="","",生产方式演算表!Q774)</f>
        <v>职员</v>
      </c>
      <c r="O774" s="3">
        <f>IF(生产方式演算表!AU774="","",ROUND(生产方式演算表!AU774,-1))</f>
        <v>370</v>
      </c>
      <c r="P774" s="3" t="str">
        <f>IF(生产方式演算表!S774="","",生产方式演算表!S774)</f>
        <v/>
      </c>
      <c r="Q774" s="3" t="str">
        <f>IF(生产方式演算表!AV774="","",ROUND(生产方式演算表!AV774,-1))</f>
        <v/>
      </c>
      <c r="R774" s="3" t="str">
        <f>IF(生产方式演算表!V774="","",生产方式演算表!V774)</f>
        <v/>
      </c>
      <c r="S774" s="3" t="str">
        <f>IF(生产方式演算表!AW774="","",IF(LEN(生产方式演算表!AW774)=1,生产方式演算表!AW774,ROUND(生产方式演算表!AW774,-1)))</f>
        <v/>
      </c>
      <c r="T774" s="3" t="str">
        <f>IF(生产方式演算表!X774="","",生产方式演算表!X774)</f>
        <v/>
      </c>
      <c r="U774" s="3" t="str">
        <f>IF(生产方式演算表!AX774="","",IF(LEN(生产方式演算表!AX774)=1,生产方式演算表!AX774,ROUND(生产方式演算表!AX774,-1)))</f>
        <v/>
      </c>
      <c r="V774" s="3">
        <f t="shared" ref="V774:V837" si="48">SUM(AA774:AC774)</f>
        <v>0</v>
      </c>
      <c r="W774" s="3">
        <f t="shared" ref="W774:W837" si="49">SUM(AD774:AE774)</f>
        <v>203</v>
      </c>
      <c r="X774" s="3">
        <f t="shared" ref="X774:X837" si="50">SUM(AG774:AH774)</f>
        <v>0</v>
      </c>
      <c r="Y774" s="3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customHeight="1" x14ac:dyDescent="0.4">
      <c r="A775" s="21" t="str">
        <f>生产方式演算表!A775</f>
        <v>pmg_硫矿_所有制</v>
      </c>
      <c r="B775" s="18" t="str">
        <f>IF(生产方式演算表!B775="","",生产方式演算表!B775)</f>
        <v>pm_矿_公开交易</v>
      </c>
      <c r="C775" s="21">
        <f>生产方式演算表!C775</f>
        <v>4</v>
      </c>
      <c r="D775" s="22" t="str">
        <f>IF(生产方式演算表!F775="","",生产方式演算表!F775)</f>
        <v/>
      </c>
      <c r="E775" s="22" t="str">
        <f>IF(生产方式演算表!AO775="","",IF(LEN(生产方式演算表!AO775)=1,生产方式演算表!AO775,ROUND(生产方式演算表!AO775,-1)))</f>
        <v/>
      </c>
      <c r="F775" s="22" t="str">
        <f>IF(生产方式演算表!H775="","",生产方式演算表!H775)</f>
        <v/>
      </c>
      <c r="G775" s="22" t="str">
        <f>IF(生产方式演算表!AP775="","",IF(LEN(生产方式演算表!AP775)=1,生产方式演算表!AP775,ROUND(生产方式演算表!AP775,-1)))</f>
        <v/>
      </c>
      <c r="H775" s="22" t="str">
        <f>IF(生产方式演算表!J775="","",生产方式演算表!J775)</f>
        <v/>
      </c>
      <c r="I775" s="22" t="str">
        <f>IF(生产方式演算表!AQ775="","",IF(LEN(生产方式演算表!AQ775)=1,生产方式演算表!AQ775,ROUND(生产方式演算表!AQ775,-1)))</f>
        <v/>
      </c>
      <c r="J775" s="24" t="str">
        <f>IF(生产方式演算表!AR775=0,"","运力")</f>
        <v/>
      </c>
      <c r="K775" s="24" t="str">
        <f>IF(J775="","",IF(LEN(生产方式演算表!AR775)=1,生产方式演算表!AR775,ROUND(生产方式演算表!AR775,-1)))</f>
        <v/>
      </c>
      <c r="L775" s="3" t="str">
        <f>IF(生产方式演算表!O775="","",生产方式演算表!O775)</f>
        <v>资本家</v>
      </c>
      <c r="M775" s="3">
        <f>IF(生产方式演算表!AT775="","",ROUND(生产方式演算表!AT775,-1))</f>
        <v>70</v>
      </c>
      <c r="N775" s="3" t="str">
        <f>IF(生产方式演算表!Q775="","",生产方式演算表!Q775)</f>
        <v>职员</v>
      </c>
      <c r="O775" s="3">
        <f>IF(生产方式演算表!AU775="","",ROUND(生产方式演算表!AU775,-1))</f>
        <v>180</v>
      </c>
      <c r="P775" s="3" t="str">
        <f>IF(生产方式演算表!S775="","",生产方式演算表!S775)</f>
        <v/>
      </c>
      <c r="Q775" s="3" t="str">
        <f>IF(生产方式演算表!AV775="","",ROUND(生产方式演算表!AV775,-1))</f>
        <v/>
      </c>
      <c r="R775" s="3" t="str">
        <f>IF(生产方式演算表!V775="","",生产方式演算表!V775)</f>
        <v/>
      </c>
      <c r="S775" s="3" t="str">
        <f>IF(生产方式演算表!AW775="","",IF(LEN(生产方式演算表!AW775)=1,生产方式演算表!AW775,ROUND(生产方式演算表!AW775,-1)))</f>
        <v/>
      </c>
      <c r="T775" s="3" t="str">
        <f>IF(生产方式演算表!X775="","",生产方式演算表!X775)</f>
        <v/>
      </c>
      <c r="U775" s="3" t="str">
        <f>IF(生产方式演算表!AX775="","",IF(LEN(生产方式演算表!AX775)=1,生产方式演算表!AX775,ROUND(生产方式演算表!AX775,-1)))</f>
        <v/>
      </c>
      <c r="V775" s="3">
        <f t="shared" si="48"/>
        <v>0</v>
      </c>
      <c r="W775" s="3">
        <f t="shared" si="49"/>
        <v>100</v>
      </c>
      <c r="X775" s="3">
        <f t="shared" si="50"/>
        <v>0</v>
      </c>
      <c r="Y775" s="3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customHeight="1" x14ac:dyDescent="0.4">
      <c r="A776" s="21" t="str">
        <f>生产方式演算表!A776</f>
        <v>pmg_硫矿_所有制</v>
      </c>
      <c r="B776" s="18" t="str">
        <f>IF(生产方式演算表!B776="","",生产方式演算表!B776)</f>
        <v>pm_矿_政府运营</v>
      </c>
      <c r="C776" s="21">
        <f>生产方式演算表!C776</f>
        <v>5</v>
      </c>
      <c r="D776" s="22" t="str">
        <f>IF(生产方式演算表!F776="","",生产方式演算表!F776)</f>
        <v/>
      </c>
      <c r="E776" s="22" t="str">
        <f>IF(生产方式演算表!AO776="","",IF(LEN(生产方式演算表!AO776)=1,生产方式演算表!AO776,ROUND(生产方式演算表!AO776,-1)))</f>
        <v/>
      </c>
      <c r="F776" s="22" t="str">
        <f>IF(生产方式演算表!H776="","",生产方式演算表!H776)</f>
        <v/>
      </c>
      <c r="G776" s="22" t="str">
        <f>IF(生产方式演算表!AP776="","",IF(LEN(生产方式演算表!AP776)=1,生产方式演算表!AP776,ROUND(生产方式演算表!AP776,-1)))</f>
        <v/>
      </c>
      <c r="H776" s="22" t="str">
        <f>IF(生产方式演算表!J776="","",生产方式演算表!J776)</f>
        <v/>
      </c>
      <c r="I776" s="22" t="str">
        <f>IF(生产方式演算表!AQ776="","",IF(LEN(生产方式演算表!AQ776)=1,生产方式演算表!AQ776,ROUND(生产方式演算表!AQ776,-1)))</f>
        <v/>
      </c>
      <c r="J776" s="24" t="str">
        <f>IF(生产方式演算表!AR776=0,"","运力")</f>
        <v/>
      </c>
      <c r="K776" s="24" t="str">
        <f>IF(J776="","",IF(LEN(生产方式演算表!AR776)=1,生产方式演算表!AR776,ROUND(生产方式演算表!AR776,-1)))</f>
        <v/>
      </c>
      <c r="L776" s="3" t="str">
        <f>IF(生产方式演算表!O776="","",生产方式演算表!O776)</f>
        <v>官僚</v>
      </c>
      <c r="M776" s="3">
        <f>IF(生产方式演算表!AT776="","",ROUND(生产方式演算表!AT776,-1))</f>
        <v>600</v>
      </c>
      <c r="N776" s="3" t="str">
        <f>IF(生产方式演算表!Q776="","",生产方式演算表!Q776)</f>
        <v/>
      </c>
      <c r="O776" s="3" t="str">
        <f>IF(生产方式演算表!AU776="","",ROUND(生产方式演算表!AU776,-1))</f>
        <v/>
      </c>
      <c r="P776" s="3" t="str">
        <f>IF(生产方式演算表!S776="","",生产方式演算表!S776)</f>
        <v/>
      </c>
      <c r="Q776" s="3" t="str">
        <f>IF(生产方式演算表!AV776="","",ROUND(生产方式演算表!AV776,-1))</f>
        <v/>
      </c>
      <c r="R776" s="3" t="str">
        <f>IF(生产方式演算表!V776="","",生产方式演算表!V776)</f>
        <v/>
      </c>
      <c r="S776" s="3" t="str">
        <f>IF(生产方式演算表!AW776="","",IF(LEN(生产方式演算表!AW776)=1,生产方式演算表!AW776,ROUND(生产方式演算表!AW776,-1)))</f>
        <v/>
      </c>
      <c r="T776" s="3" t="str">
        <f>IF(生产方式演算表!X776="","",生产方式演算表!X776)</f>
        <v/>
      </c>
      <c r="U776" s="3" t="str">
        <f>IF(生产方式演算表!AX776="","",IF(LEN(生产方式演算表!AX776)=1,生产方式演算表!AX776,ROUND(生产方式演算表!AX776,-1)))</f>
        <v/>
      </c>
      <c r="V776" s="3">
        <f t="shared" si="48"/>
        <v>0</v>
      </c>
      <c r="W776" s="3">
        <f t="shared" si="49"/>
        <v>40</v>
      </c>
      <c r="X776" s="3">
        <f t="shared" si="50"/>
        <v>0</v>
      </c>
      <c r="Y776" s="3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customHeight="1" x14ac:dyDescent="0.4">
      <c r="A777" s="21" t="str">
        <f>生产方式演算表!A777</f>
        <v>pmg_硫矿_所有制</v>
      </c>
      <c r="B777" s="18" t="str">
        <f>IF(生产方式演算表!B777="","",生产方式演算表!B777)</f>
        <v>pm_矿_初级工人合作社</v>
      </c>
      <c r="C777" s="21">
        <f>生产方式演算表!C777</f>
        <v>6</v>
      </c>
      <c r="D777" s="22" t="str">
        <f>IF(生产方式演算表!F777="","",生产方式演算表!F777)</f>
        <v/>
      </c>
      <c r="E777" s="22" t="str">
        <f>IF(生产方式演算表!AO777="","",IF(LEN(生产方式演算表!AO777)=1,生产方式演算表!AO777,ROUND(生产方式演算表!AO777,-1)))</f>
        <v/>
      </c>
      <c r="F777" s="22" t="str">
        <f>IF(生产方式演算表!H777="","",生产方式演算表!H777)</f>
        <v/>
      </c>
      <c r="G777" s="22" t="str">
        <f>IF(生产方式演算表!AP777="","",IF(LEN(生产方式演算表!AP777)=1,生产方式演算表!AP777,ROUND(生产方式演算表!AP777,-1)))</f>
        <v/>
      </c>
      <c r="H777" s="22" t="str">
        <f>IF(生产方式演算表!J777="","",生产方式演算表!J777)</f>
        <v/>
      </c>
      <c r="I777" s="22" t="str">
        <f>IF(生产方式演算表!AQ777="","",IF(LEN(生产方式演算表!AQ777)=1,生产方式演算表!AQ777,ROUND(生产方式演算表!AQ777,-1)))</f>
        <v/>
      </c>
      <c r="J777" s="24" t="str">
        <f>IF(生产方式演算表!AR777=0,"","运力")</f>
        <v/>
      </c>
      <c r="K777" s="24" t="str">
        <f>IF(J777="","",IF(LEN(生产方式演算表!AR777)=1,生产方式演算表!AR777,ROUND(生产方式演算表!AR777,-1)))</f>
        <v/>
      </c>
      <c r="L777" s="3" t="str">
        <f>IF(生产方式演算表!O777="","",生产方式演算表!O777)</f>
        <v>劳工</v>
      </c>
      <c r="M777" s="3">
        <f>IF(生产方式演算表!AT777="","",ROUND(生产方式演算表!AT777,-1))</f>
        <v>300</v>
      </c>
      <c r="N777" s="3" t="str">
        <f>IF(生产方式演算表!Q777="","",生产方式演算表!Q777)</f>
        <v>工程师</v>
      </c>
      <c r="O777" s="3">
        <f>IF(生产方式演算表!AU777="","",ROUND(生产方式演算表!AU777,-1))</f>
        <v>200</v>
      </c>
      <c r="P777" s="3" t="str">
        <f>IF(生产方式演算表!S777="","",生产方式演算表!S777)</f>
        <v/>
      </c>
      <c r="Q777" s="3" t="str">
        <f>IF(生产方式演算表!AV777="","",ROUND(生产方式演算表!AV777,-1))</f>
        <v/>
      </c>
      <c r="R777" s="3" t="str">
        <f>IF(生产方式演算表!V777="","",生产方式演算表!V777)</f>
        <v/>
      </c>
      <c r="S777" s="3" t="str">
        <f>IF(生产方式演算表!AW777="","",IF(LEN(生产方式演算表!AW777)=1,生产方式演算表!AW777,ROUND(生产方式演算表!AW777,-1)))</f>
        <v/>
      </c>
      <c r="T777" s="3" t="str">
        <f>IF(生产方式演算表!X777="","",生产方式演算表!X777)</f>
        <v/>
      </c>
      <c r="U777" s="3" t="str">
        <f>IF(生产方式演算表!AX777="","",IF(LEN(生产方式演算表!AX777)=1,生产方式演算表!AX777,ROUND(生产方式演算表!AX777,-1)))</f>
        <v/>
      </c>
      <c r="V777" s="3">
        <f t="shared" si="48"/>
        <v>0</v>
      </c>
      <c r="W777" s="3">
        <f t="shared" si="49"/>
        <v>11</v>
      </c>
      <c r="X777" s="3">
        <f t="shared" si="50"/>
        <v>0</v>
      </c>
      <c r="Y777" s="3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customHeight="1" x14ac:dyDescent="0.4">
      <c r="A778" s="21" t="str">
        <f>生产方式演算表!A778</f>
        <v>pmg_硫矿_所有制</v>
      </c>
      <c r="B778" s="18" t="str">
        <f>IF(生产方式演算表!B778="","",生产方式演算表!B778)</f>
        <v>pm_矿_高级工人合作社</v>
      </c>
      <c r="C778" s="21">
        <f>生产方式演算表!C778</f>
        <v>7</v>
      </c>
      <c r="D778" s="22" t="str">
        <f>IF(生产方式演算表!F778="","",生产方式演算表!F778)</f>
        <v/>
      </c>
      <c r="E778" s="22" t="str">
        <f>IF(生产方式演算表!AO778="","",IF(LEN(生产方式演算表!AO778)=1,生产方式演算表!AO778,ROUND(生产方式演算表!AO778,-1)))</f>
        <v/>
      </c>
      <c r="F778" s="22" t="str">
        <f>IF(生产方式演算表!H778="","",生产方式演算表!H778)</f>
        <v/>
      </c>
      <c r="G778" s="22" t="str">
        <f>IF(生产方式演算表!AP778="","",IF(LEN(生产方式演算表!AP778)=1,生产方式演算表!AP778,ROUND(生产方式演算表!AP778,-1)))</f>
        <v/>
      </c>
      <c r="H778" s="22" t="str">
        <f>IF(生产方式演算表!J778="","",生产方式演算表!J778)</f>
        <v/>
      </c>
      <c r="I778" s="22" t="str">
        <f>IF(生产方式演算表!AQ778="","",IF(LEN(生产方式演算表!AQ778)=1,生产方式演算表!AQ778,ROUND(生产方式演算表!AQ778,-1)))</f>
        <v/>
      </c>
      <c r="J778" s="24" t="str">
        <f>IF(生产方式演算表!AR778=0,"","运力")</f>
        <v/>
      </c>
      <c r="K778" s="24" t="str">
        <f>IF(J778="","",IF(LEN(生产方式演算表!AR778)=1,生产方式演算表!AR778,ROUND(生产方式演算表!AR778,-1)))</f>
        <v/>
      </c>
      <c r="L778" s="3" t="str">
        <f>IF(生产方式演算表!O778="","",生产方式演算表!O778)</f>
        <v>劳工</v>
      </c>
      <c r="M778" s="3">
        <f>IF(生产方式演算表!AT778="","",ROUND(生产方式演算表!AT778,-1))</f>
        <v>150</v>
      </c>
      <c r="N778" s="3" t="str">
        <f>IF(生产方式演算表!Q778="","",生产方式演算表!Q778)</f>
        <v>工程师</v>
      </c>
      <c r="O778" s="3">
        <f>IF(生产方式演算表!AU778="","",ROUND(生产方式演算表!AU778,-1))</f>
        <v>130</v>
      </c>
      <c r="P778" s="3" t="str">
        <f>IF(生产方式演算表!S778="","",生产方式演算表!S778)</f>
        <v>法士</v>
      </c>
      <c r="Q778" s="3">
        <f>IF(生产方式演算表!AV778="","",ROUND(生产方式演算表!AV778,-1))</f>
        <v>90</v>
      </c>
      <c r="R778" s="3" t="str">
        <f>IF(生产方式演算表!V778="","",生产方式演算表!V778)</f>
        <v/>
      </c>
      <c r="S778" s="3" t="str">
        <f>IF(生产方式演算表!AW778="","",IF(LEN(生产方式演算表!AW778)=1,生产方式演算表!AW778,ROUND(生产方式演算表!AW778,-1)))</f>
        <v/>
      </c>
      <c r="T778" s="3" t="str">
        <f>IF(生产方式演算表!X778="","",生产方式演算表!X778)</f>
        <v/>
      </c>
      <c r="U778" s="3" t="str">
        <f>IF(生产方式演算表!AX778="","",IF(LEN(生产方式演算表!AX778)=1,生产方式演算表!AX778,ROUND(生产方式演算表!AX778,-1)))</f>
        <v/>
      </c>
      <c r="V778" s="3">
        <f t="shared" si="48"/>
        <v>0</v>
      </c>
      <c r="W778" s="3">
        <f t="shared" si="49"/>
        <v>6</v>
      </c>
      <c r="X778" s="3">
        <f t="shared" si="50"/>
        <v>0</v>
      </c>
      <c r="Y778" s="3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customHeight="1" x14ac:dyDescent="0.4">
      <c r="A779" s="21" t="str">
        <f>生产方式演算表!A779</f>
        <v>pmg_硫矿_所有制</v>
      </c>
      <c r="B779" s="18" t="str">
        <f>IF(生产方式演算表!B779="","",生产方式演算表!B779)</f>
        <v>pm_矿_法师所有</v>
      </c>
      <c r="C779" s="21">
        <f>生产方式演算表!C779</f>
        <v>8</v>
      </c>
      <c r="D779" s="22" t="str">
        <f>IF(生产方式演算表!F779="","",生产方式演算表!F779)</f>
        <v/>
      </c>
      <c r="E779" s="22" t="str">
        <f>IF(生产方式演算表!AO779="","",IF(LEN(生产方式演算表!AO779)=1,生产方式演算表!AO779,ROUND(生产方式演算表!AO779,-1)))</f>
        <v/>
      </c>
      <c r="F779" s="22" t="str">
        <f>IF(生产方式演算表!H779="","",生产方式演算表!H779)</f>
        <v/>
      </c>
      <c r="G779" s="22" t="str">
        <f>IF(生产方式演算表!AP779="","",IF(LEN(生产方式演算表!AP779)=1,生产方式演算表!AP779,ROUND(生产方式演算表!AP779,-1)))</f>
        <v/>
      </c>
      <c r="H779" s="22" t="str">
        <f>IF(生产方式演算表!J779="","",生产方式演算表!J779)</f>
        <v/>
      </c>
      <c r="I779" s="22" t="str">
        <f>IF(生产方式演算表!AQ779="","",IF(LEN(生产方式演算表!AQ779)=1,生产方式演算表!AQ779,ROUND(生产方式演算表!AQ779,-1)))</f>
        <v/>
      </c>
      <c r="J779" s="24" t="str">
        <f>IF(生产方式演算表!AR779=0,"","运力")</f>
        <v/>
      </c>
      <c r="K779" s="24" t="str">
        <f>IF(J779="","",IF(LEN(生产方式演算表!AR779)=1,生产方式演算表!AR779,ROUND(生产方式演算表!AR779,-1)))</f>
        <v/>
      </c>
      <c r="L779" s="3" t="str">
        <f>IF(生产方式演算表!O779="","",生产方式演算表!O779)</f>
        <v>法师</v>
      </c>
      <c r="M779" s="3">
        <f>IF(生产方式演算表!AT779="","",ROUND(生产方式演算表!AT779,-1))</f>
        <v>50</v>
      </c>
      <c r="N779" s="3" t="str">
        <f>IF(生产方式演算表!Q779="","",生产方式演算表!Q779)</f>
        <v>法士</v>
      </c>
      <c r="O779" s="3">
        <f>IF(生产方式演算表!AU779="","",ROUND(生产方式演算表!AU779,-1))</f>
        <v>310</v>
      </c>
      <c r="P779" s="3" t="str">
        <f>IF(生产方式演算表!S779="","",生产方式演算表!S779)</f>
        <v/>
      </c>
      <c r="Q779" s="3" t="str">
        <f>IF(生产方式演算表!AV779="","",ROUND(生产方式演算表!AV779,-1))</f>
        <v/>
      </c>
      <c r="R779" s="3" t="str">
        <f>IF(生产方式演算表!V779="","",生产方式演算表!V779)</f>
        <v/>
      </c>
      <c r="S779" s="3" t="str">
        <f>IF(生产方式演算表!AW779="","",IF(LEN(生产方式演算表!AW779)=1,生产方式演算表!AW779,ROUND(生产方式演算表!AW779,-1)))</f>
        <v/>
      </c>
      <c r="T779" s="3" t="str">
        <f>IF(生产方式演算表!X779="","",生产方式演算表!X779)</f>
        <v/>
      </c>
      <c r="U779" s="3" t="str">
        <f>IF(生产方式演算表!AX779="","",IF(LEN(生产方式演算表!AX779)=1,生产方式演算表!AX779,ROUND(生产方式演算表!AX779,-1)))</f>
        <v/>
      </c>
      <c r="V779" s="3">
        <f t="shared" si="48"/>
        <v>0</v>
      </c>
      <c r="W779" s="3">
        <f t="shared" si="49"/>
        <v>159</v>
      </c>
      <c r="X779" s="3">
        <f t="shared" si="50"/>
        <v>0</v>
      </c>
      <c r="Y779" s="3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customHeight="1" x14ac:dyDescent="0.4">
      <c r="A780" s="21" t="str">
        <f>生产方式演算表!A780</f>
        <v>pmg_金矿_基础生产</v>
      </c>
      <c r="B780" s="18" t="str">
        <f>IF(生产方式演算表!B780="","",生产方式演算表!B780)</f>
        <v>pm_煤矿_稿与铲</v>
      </c>
      <c r="C780" s="21">
        <f>生产方式演算表!C780</f>
        <v>1</v>
      </c>
      <c r="D780" s="22" t="str">
        <f>IF(生产方式演算表!F780="","",生产方式演算表!F780)</f>
        <v>工具</v>
      </c>
      <c r="E780" s="22">
        <f>IF(生产方式演算表!AO780="","",IF(LEN(生产方式演算表!AO780)=1,生产方式演算表!AO780,ROUND(生产方式演算表!AO780,-1)))</f>
        <v>10</v>
      </c>
      <c r="F780" s="22" t="str">
        <f>IF(生产方式演算表!H780="","",生产方式演算表!H780)</f>
        <v/>
      </c>
      <c r="G780" s="22" t="str">
        <f>IF(生产方式演算表!AP780="","",IF(LEN(生产方式演算表!AP780)=1,生产方式演算表!AP780,ROUND(生产方式演算表!AP780,-1)))</f>
        <v/>
      </c>
      <c r="H780" s="22" t="str">
        <f>IF(生产方式演算表!J780="","",生产方式演算表!J780)</f>
        <v/>
      </c>
      <c r="I780" s="22" t="str">
        <f>IF(生产方式演算表!AQ780="","",IF(LEN(生产方式演算表!AQ780)=1,生产方式演算表!AQ780,ROUND(生产方式演算表!AQ780,-1)))</f>
        <v/>
      </c>
      <c r="J780" s="24" t="str">
        <f>IF(生产方式演算表!AR780=0,"","运力")</f>
        <v/>
      </c>
      <c r="K780" s="24" t="str">
        <f>IF(J780="","",IF(LEN(生产方式演算表!AR780)=1,生产方式演算表!AR780,ROUND(生产方式演算表!AR780,-1)))</f>
        <v/>
      </c>
      <c r="L780" s="3" t="str">
        <f>IF(生产方式演算表!O780="","",生产方式演算表!O780)</f>
        <v>劳工</v>
      </c>
      <c r="M780" s="3">
        <f>IF(生产方式演算表!AT780="","",ROUND(生产方式演算表!AT780,-1))</f>
        <v>4530</v>
      </c>
      <c r="N780" s="3" t="str">
        <f>IF(生产方式演算表!Q780="","",生产方式演算表!Q780)</f>
        <v/>
      </c>
      <c r="O780" s="3" t="str">
        <f>IF(生产方式演算表!AU780="","",ROUND(生产方式演算表!AU780,-1))</f>
        <v/>
      </c>
      <c r="P780" s="3" t="str">
        <f>IF(生产方式演算表!S780="","",生产方式演算表!S780)</f>
        <v/>
      </c>
      <c r="Q780" s="3" t="str">
        <f>IF(生产方式演算表!AV780="","",ROUND(生产方式演算表!AV780,-1))</f>
        <v/>
      </c>
      <c r="R780" s="3" t="str">
        <f>IF(生产方式演算表!V780="","",生产方式演算表!V780)</f>
        <v>黄金</v>
      </c>
      <c r="S780" s="3">
        <f>IF(生产方式演算表!AW780="","",IF(LEN(生产方式演算表!AW780)=1,生产方式演算表!AW780,ROUND(生产方式演算表!AW780,-1)))</f>
        <v>7</v>
      </c>
      <c r="T780" s="3" t="str">
        <f>IF(生产方式演算表!X780="","",生产方式演算表!X780)</f>
        <v/>
      </c>
      <c r="U780" s="3" t="str">
        <f>IF(生产方式演算表!AX780="","",IF(LEN(生产方式演算表!AX780)=1,生产方式演算表!AX780,ROUND(生产方式演算表!AX780,-1)))</f>
        <v/>
      </c>
      <c r="V780" s="3">
        <f t="shared" si="48"/>
        <v>400</v>
      </c>
      <c r="W780" s="3">
        <f t="shared" si="49"/>
        <v>100</v>
      </c>
      <c r="X780" s="3">
        <f t="shared" si="50"/>
        <v>700</v>
      </c>
      <c r="Y780" s="3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spans="1:34" ht="19.100000000000001" customHeight="1" x14ac:dyDescent="0.4">
      <c r="A781" s="21" t="str">
        <f>生产方式演算表!A781</f>
        <v>pmg_金矿_基础生产</v>
      </c>
      <c r="B781" s="18" t="str">
        <f>IF(生产方式演算表!B781="","",生产方式演算表!B781)</f>
        <v>pm_金矿_大气蒸汽机</v>
      </c>
      <c r="C781" s="21">
        <f>生产方式演算表!C781</f>
        <v>2</v>
      </c>
      <c r="D781" s="22" t="str">
        <f>IF(生产方式演算表!F781="","",生产方式演算表!F781)</f>
        <v>工具</v>
      </c>
      <c r="E781" s="22">
        <f>IF(生产方式演算表!AO781="","",IF(LEN(生产方式演算表!AO781)=1,生产方式演算表!AO781,ROUND(生产方式演算表!AO781,-1)))</f>
        <v>10</v>
      </c>
      <c r="F781" s="22" t="str">
        <f>IF(生产方式演算表!H781="","",生产方式演算表!H781)</f>
        <v>科学引擎</v>
      </c>
      <c r="G781" s="22">
        <f>IF(生产方式演算表!AP781="","",IF(LEN(生产方式演算表!AP781)=1,生产方式演算表!AP781,ROUND(生产方式演算表!AP781,-1)))</f>
        <v>3</v>
      </c>
      <c r="H781" s="22" t="str">
        <f>IF(生产方式演算表!J781="","",生产方式演算表!J781)</f>
        <v>煤</v>
      </c>
      <c r="I781" s="22">
        <f>IF(生产方式演算表!AQ781="","",IF(LEN(生产方式演算表!AQ781)=1,生产方式演算表!AQ781,ROUND(生产方式演算表!AQ781,-1)))</f>
        <v>7</v>
      </c>
      <c r="J781" s="24" t="str">
        <f>IF(生产方式演算表!AR781=0,"","运力")</f>
        <v>运力</v>
      </c>
      <c r="K781" s="24">
        <f>IF(J781="","",IF(LEN(生产方式演算表!AR781)=1,生产方式演算表!AR781,ROUND(生产方式演算表!AR781,-1)))</f>
        <v>10</v>
      </c>
      <c r="L781" s="3" t="str">
        <f>IF(生产方式演算表!O781="","",生产方式演算表!O781)</f>
        <v>劳工</v>
      </c>
      <c r="M781" s="3">
        <f>IF(生产方式演算表!AT781="","",ROUND(生产方式演算表!AT781,-1))</f>
        <v>1330</v>
      </c>
      <c r="N781" s="3" t="str">
        <f>IF(生产方式演算表!Q781="","",生产方式演算表!Q781)</f>
        <v>工程师</v>
      </c>
      <c r="O781" s="3">
        <f>IF(生产方式演算表!AU781="","",ROUND(生产方式演算表!AU781,-1))</f>
        <v>10</v>
      </c>
      <c r="P781" s="3" t="str">
        <f>IF(生产方式演算表!S781="","",生产方式演算表!S781)</f>
        <v/>
      </c>
      <c r="Q781" s="3" t="str">
        <f>IF(生产方式演算表!AV781="","",ROUND(生产方式演算表!AV781,-1))</f>
        <v/>
      </c>
      <c r="R781" s="3" t="str">
        <f>IF(生产方式演算表!V781="","",生产方式演算表!V781)</f>
        <v>黄金</v>
      </c>
      <c r="S781" s="3">
        <f>IF(生产方式演算表!AW781="","",IF(LEN(生产方式演算表!AW781)=1,生产方式演算表!AW781,ROUND(生产方式演算表!AW781,-1)))</f>
        <v>20</v>
      </c>
      <c r="T781" s="3" t="str">
        <f>IF(生产方式演算表!X781="","",生产方式演算表!X781)</f>
        <v/>
      </c>
      <c r="U781" s="3" t="str">
        <f>IF(生产方式演算表!AX781="","",IF(LEN(生产方式演算表!AX781)=1,生产方式演算表!AX781,ROUND(生产方式演算表!AX781,-1)))</f>
        <v/>
      </c>
      <c r="V781" s="3">
        <f t="shared" si="48"/>
        <v>790</v>
      </c>
      <c r="W781" s="3">
        <f t="shared" si="49"/>
        <v>29</v>
      </c>
      <c r="X781" s="3">
        <f t="shared" si="50"/>
        <v>2000</v>
      </c>
      <c r="Y781" s="3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spans="1:34" ht="19.100000000000001" customHeight="1" x14ac:dyDescent="0.4">
      <c r="A782" s="21" t="str">
        <f>生产方式演算表!A782</f>
        <v>pmg_金矿_基础生产</v>
      </c>
      <c r="B782" s="18" t="str">
        <f>IF(生产方式演算表!B782="","",生产方式演算表!B782)</f>
        <v>pm_金矿_冷凝蒸汽机</v>
      </c>
      <c r="C782" s="21">
        <f>生产方式演算表!C782</f>
        <v>3</v>
      </c>
      <c r="D782" s="22" t="str">
        <f>IF(生产方式演算表!F782="","",生产方式演算表!F782)</f>
        <v>工具</v>
      </c>
      <c r="E782" s="22">
        <f>IF(生产方式演算表!AO782="","",IF(LEN(生产方式演算表!AO782)=1,生产方式演算表!AO782,ROUND(生产方式演算表!AO782,-1)))</f>
        <v>20</v>
      </c>
      <c r="F782" s="22" t="str">
        <f>IF(生产方式演算表!H782="","",生产方式演算表!H782)</f>
        <v>科学引擎</v>
      </c>
      <c r="G782" s="22">
        <f>IF(生产方式演算表!AP782="","",IF(LEN(生产方式演算表!AP782)=1,生产方式演算表!AP782,ROUND(生产方式演算表!AP782,-1)))</f>
        <v>6</v>
      </c>
      <c r="H782" s="22" t="str">
        <f>IF(生产方式演算表!J782="","",生产方式演算表!J782)</f>
        <v>煤</v>
      </c>
      <c r="I782" s="22">
        <f>IF(生产方式演算表!AQ782="","",IF(LEN(生产方式演算表!AQ782)=1,生产方式演算表!AQ782,ROUND(生产方式演算表!AQ782,-1)))</f>
        <v>10</v>
      </c>
      <c r="J782" s="24" t="str">
        <f>IF(生产方式演算表!AR782=0,"","运力")</f>
        <v>运力</v>
      </c>
      <c r="K782" s="24">
        <f>IF(J782="","",IF(LEN(生产方式演算表!AR782)=1,生产方式演算表!AR782,ROUND(生产方式演算表!AR782,-1)))</f>
        <v>20</v>
      </c>
      <c r="L782" s="3" t="str">
        <f>IF(生产方式演算表!O782="","",生产方式演算表!O782)</f>
        <v>劳工</v>
      </c>
      <c r="M782" s="3">
        <f>IF(生产方式演算表!AT782="","",ROUND(生产方式演算表!AT782,-1))</f>
        <v>1510</v>
      </c>
      <c r="N782" s="3" t="str">
        <f>IF(生产方式演算表!Q782="","",生产方式演算表!Q782)</f>
        <v>工程师</v>
      </c>
      <c r="O782" s="3">
        <f>IF(生产方式演算表!AU782="","",ROUND(生产方式演算表!AU782,-1))</f>
        <v>30</v>
      </c>
      <c r="P782" s="3" t="str">
        <f>IF(生产方式演算表!S782="","",生产方式演算表!S782)</f>
        <v/>
      </c>
      <c r="Q782" s="3" t="str">
        <f>IF(生产方式演算表!AV782="","",ROUND(生产方式演算表!AV782,-1))</f>
        <v/>
      </c>
      <c r="R782" s="3" t="str">
        <f>IF(生产方式演算表!V782="","",生产方式演算表!V782)</f>
        <v>黄金</v>
      </c>
      <c r="S782" s="3">
        <f>IF(生产方式演算表!AW782="","",IF(LEN(生产方式演算表!AW782)=1,生产方式演算表!AW782,ROUND(生产方式演算表!AW782,-1)))</f>
        <v>30</v>
      </c>
      <c r="T782" s="3" t="str">
        <f>IF(生产方式演算表!X782="","",生产方式演算表!X782)</f>
        <v/>
      </c>
      <c r="U782" s="3" t="str">
        <f>IF(生产方式演算表!AX782="","",IF(LEN(生产方式演算表!AX782)=1,生产方式演算表!AX782,ROUND(生产方式演算表!AX782,-1)))</f>
        <v/>
      </c>
      <c r="V782" s="3">
        <f t="shared" si="48"/>
        <v>1460</v>
      </c>
      <c r="W782" s="3">
        <f t="shared" si="49"/>
        <v>34</v>
      </c>
      <c r="X782" s="3">
        <f t="shared" si="50"/>
        <v>3000</v>
      </c>
      <c r="Y782" s="3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spans="1:34" ht="19.100000000000001" customHeight="1" x14ac:dyDescent="0.4">
      <c r="A783" s="21" t="str">
        <f>生产方式演算表!A783</f>
        <v>pmg_金矿_基础生产</v>
      </c>
      <c r="B783" s="18" t="str">
        <f>IF(生产方式演算表!B783="","",生产方式演算表!B783)</f>
        <v>pm_金矿_高压蒸汽机</v>
      </c>
      <c r="C783" s="21">
        <f>生产方式演算表!C783</f>
        <v>4</v>
      </c>
      <c r="D783" s="22" t="str">
        <f>IF(生产方式演算表!F783="","",生产方式演算表!F783)</f>
        <v>工具</v>
      </c>
      <c r="E783" s="22">
        <f>IF(生产方式演算表!AO783="","",IF(LEN(生产方式演算表!AO783)=1,生产方式演算表!AO783,ROUND(生产方式演算表!AO783,-1)))</f>
        <v>30</v>
      </c>
      <c r="F783" s="22" t="str">
        <f>IF(生产方式演算表!H783="","",生产方式演算表!H783)</f>
        <v>科学引擎</v>
      </c>
      <c r="G783" s="22">
        <f>IF(生产方式演算表!AP783="","",IF(LEN(生产方式演算表!AP783)=1,生产方式演算表!AP783,ROUND(生产方式演算表!AP783,-1)))</f>
        <v>8</v>
      </c>
      <c r="H783" s="22" t="str">
        <f>IF(生产方式演算表!J783="","",生产方式演算表!J783)</f>
        <v>煤</v>
      </c>
      <c r="I783" s="22">
        <f>IF(生产方式演算表!AQ783="","",IF(LEN(生产方式演算表!AQ783)=1,生产方式演算表!AQ783,ROUND(生产方式演算表!AQ783,-1)))</f>
        <v>20</v>
      </c>
      <c r="J783" s="24" t="str">
        <f>IF(生产方式演算表!AR783=0,"","运力")</f>
        <v>运力</v>
      </c>
      <c r="K783" s="24">
        <f>IF(J783="","",IF(LEN(生产方式演算表!AR783)=1,生产方式演算表!AR783,ROUND(生产方式演算表!AR783,-1)))</f>
        <v>30</v>
      </c>
      <c r="L783" s="3" t="str">
        <f>IF(生产方式演算表!O783="","",生产方式演算表!O783)</f>
        <v>劳工</v>
      </c>
      <c r="M783" s="3">
        <f>IF(生产方式演算表!AT783="","",ROUND(生产方式演算表!AT783,-1))</f>
        <v>1680</v>
      </c>
      <c r="N783" s="3" t="str">
        <f>IF(生产方式演算表!Q783="","",生产方式演算表!Q783)</f>
        <v>工程师</v>
      </c>
      <c r="O783" s="3">
        <f>IF(生产方式演算表!AU783="","",ROUND(生产方式演算表!AU783,-1))</f>
        <v>50</v>
      </c>
      <c r="P783" s="3" t="str">
        <f>IF(生产方式演算表!S783="","",生产方式演算表!S783)</f>
        <v/>
      </c>
      <c r="Q783" s="3" t="str">
        <f>IF(生产方式演算表!AV783="","",ROUND(生产方式演算表!AV783,-1))</f>
        <v/>
      </c>
      <c r="R783" s="3" t="str">
        <f>IF(生产方式演算表!V783="","",生产方式演算表!V783)</f>
        <v>黄金</v>
      </c>
      <c r="S783" s="3">
        <f>IF(生产方式演算表!AW783="","",IF(LEN(生产方式演算表!AW783)=1,生产方式演算表!AW783,ROUND(生产方式演算表!AW783,-1)))</f>
        <v>40</v>
      </c>
      <c r="T783" s="3" t="str">
        <f>IF(生产方式演算表!X783="","",生产方式演算表!X783)</f>
        <v/>
      </c>
      <c r="U783" s="3" t="str">
        <f>IF(生产方式演算表!AX783="","",IF(LEN(生产方式演算表!AX783)=1,生产方式演算表!AX783,ROUND(生产方式演算表!AX783,-1)))</f>
        <v/>
      </c>
      <c r="V783" s="3">
        <f t="shared" si="48"/>
        <v>2280</v>
      </c>
      <c r="W783" s="3">
        <f t="shared" si="49"/>
        <v>38</v>
      </c>
      <c r="X783" s="3">
        <f t="shared" si="50"/>
        <v>4000</v>
      </c>
      <c r="Y783" s="3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spans="1:34" ht="19.100000000000001" customHeight="1" x14ac:dyDescent="0.4">
      <c r="A784" s="21" t="str">
        <f>生产方式演算表!A784</f>
        <v>pmg_金矿_基础生产</v>
      </c>
      <c r="B784" s="18" t="str">
        <f>IF(生产方式演算表!B784="","",生产方式演算表!B784)</f>
        <v>pm_金矿_通用型蒸汽核心</v>
      </c>
      <c r="C784" s="21">
        <f>生产方式演算表!C784</f>
        <v>5</v>
      </c>
      <c r="D784" s="22" t="str">
        <f>IF(生产方式演算表!F784="","",生产方式演算表!F784)</f>
        <v>工具</v>
      </c>
      <c r="E784" s="22">
        <f>IF(生产方式演算表!AO784="","",IF(LEN(生产方式演算表!AO784)=1,生产方式演算表!AO784,ROUND(生产方式演算表!AO784,-1)))</f>
        <v>30</v>
      </c>
      <c r="F784" s="22" t="str">
        <f>IF(生产方式演算表!H784="","",生产方式演算表!H784)</f>
        <v>科学引擎</v>
      </c>
      <c r="G784" s="22">
        <f>IF(生产方式演算表!AP784="","",IF(LEN(生产方式演算表!AP784)=1,生产方式演算表!AP784,ROUND(生产方式演算表!AP784,-1)))</f>
        <v>10</v>
      </c>
      <c r="H784" s="22" t="str">
        <f>IF(生产方式演算表!J784="","",生产方式演算表!J784)</f>
        <v>煤</v>
      </c>
      <c r="I784" s="22">
        <f>IF(生产方式演算表!AQ784="","",IF(LEN(生产方式演算表!AQ784)=1,生产方式演算表!AQ784,ROUND(生产方式演算表!AQ784,-1)))</f>
        <v>20</v>
      </c>
      <c r="J784" s="24" t="str">
        <f>IF(生产方式演算表!AR784=0,"","运力")</f>
        <v>运力</v>
      </c>
      <c r="K784" s="24">
        <f>IF(J784="","",IF(LEN(生产方式演算表!AR784)=1,生产方式演算表!AR784,ROUND(生产方式演算表!AR784,-1)))</f>
        <v>40</v>
      </c>
      <c r="L784" s="3" t="str">
        <f>IF(生产方式演算表!O784="","",生产方式演算表!O784)</f>
        <v>劳工</v>
      </c>
      <c r="M784" s="3">
        <f>IF(生产方式演算表!AT784="","",ROUND(生产方式演算表!AT784,-1))</f>
        <v>1830</v>
      </c>
      <c r="N784" s="3" t="str">
        <f>IF(生产方式演算表!Q784="","",生产方式演算表!Q784)</f>
        <v>工程师</v>
      </c>
      <c r="O784" s="3">
        <f>IF(生产方式演算表!AU784="","",ROUND(生产方式演算表!AU784,-1))</f>
        <v>70</v>
      </c>
      <c r="P784" s="3" t="str">
        <f>IF(生产方式演算表!S784="","",生产方式演算表!S784)</f>
        <v/>
      </c>
      <c r="Q784" s="3" t="str">
        <f>IF(生产方式演算表!AV784="","",ROUND(生产方式演算表!AV784,-1))</f>
        <v/>
      </c>
      <c r="R784" s="3" t="str">
        <f>IF(生产方式演算表!V784="","",生产方式演算表!V784)</f>
        <v>黄金</v>
      </c>
      <c r="S784" s="3">
        <f>IF(生产方式演算表!AW784="","",IF(LEN(生产方式演算表!AW784)=1,生产方式演算表!AW784,ROUND(生产方式演算表!AW784,-1)))</f>
        <v>50</v>
      </c>
      <c r="T784" s="3" t="str">
        <f>IF(生产方式演算表!X784="","",生产方式演算表!X784)</f>
        <v/>
      </c>
      <c r="U784" s="3" t="str">
        <f>IF(生产方式演算表!AX784="","",IF(LEN(生产方式演算表!AX784)=1,生产方式演算表!AX784,ROUND(生产方式演算表!AX784,-1)))</f>
        <v/>
      </c>
      <c r="V784" s="3">
        <f t="shared" si="48"/>
        <v>2400</v>
      </c>
      <c r="W784" s="3">
        <f t="shared" si="49"/>
        <v>42</v>
      </c>
      <c r="X784" s="3">
        <f t="shared" si="50"/>
        <v>5000</v>
      </c>
      <c r="Y784" s="3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spans="1:34" ht="19.100000000000001" customHeight="1" x14ac:dyDescent="0.4">
      <c r="A785" s="21" t="str">
        <f>生产方式演算表!A785</f>
        <v>pmg_金矿_高级生产</v>
      </c>
      <c r="B785" s="18" t="str">
        <f>IF(生产方式演算表!B785="","",生产方式演算表!B785)</f>
        <v>pm_金矿_直接挖掘</v>
      </c>
      <c r="C785" s="21">
        <f>生产方式演算表!C785</f>
        <v>1</v>
      </c>
      <c r="D785" s="22" t="str">
        <f>IF(生产方式演算表!F785="","",生产方式演算表!F785)</f>
        <v/>
      </c>
      <c r="E785" s="22" t="str">
        <f>IF(生产方式演算表!AO785="","",IF(LEN(生产方式演算表!AO785)=1,生产方式演算表!AO785,ROUND(生产方式演算表!AO785,-1)))</f>
        <v/>
      </c>
      <c r="F785" s="22" t="str">
        <f>IF(生产方式演算表!H785="","",生产方式演算表!H785)</f>
        <v/>
      </c>
      <c r="G785" s="22" t="str">
        <f>IF(生产方式演算表!AP785="","",IF(LEN(生产方式演算表!AP785)=1,生产方式演算表!AP785,ROUND(生产方式演算表!AP785,-1)))</f>
        <v/>
      </c>
      <c r="H785" s="22" t="str">
        <f>IF(生产方式演算表!J785="","",生产方式演算表!J785)</f>
        <v/>
      </c>
      <c r="I785" s="22" t="str">
        <f>IF(生产方式演算表!AQ785="","",IF(LEN(生产方式演算表!AQ785)=1,生产方式演算表!AQ785,ROUND(生产方式演算表!AQ785,-1)))</f>
        <v/>
      </c>
      <c r="J785" s="24" t="str">
        <f>IF(生产方式演算表!AR785=0,"","运力")</f>
        <v/>
      </c>
      <c r="K785" s="24" t="str">
        <f>IF(J785="","",IF(LEN(生产方式演算表!AR785)=1,生产方式演算表!AR785,ROUND(生产方式演算表!AR785,-1)))</f>
        <v/>
      </c>
      <c r="L785" s="3" t="str">
        <f>IF(生产方式演算表!O785="","",生产方式演算表!O785)</f>
        <v/>
      </c>
      <c r="M785" s="3" t="str">
        <f>IF(生产方式演算表!AT785="","",ROUND(生产方式演算表!AT785,-1))</f>
        <v/>
      </c>
      <c r="N785" s="3" t="str">
        <f>IF(生产方式演算表!Q785="","",生产方式演算表!Q785)</f>
        <v/>
      </c>
      <c r="O785" s="3" t="str">
        <f>IF(生产方式演算表!AU785="","",ROUND(生产方式演算表!AU785,-1))</f>
        <v/>
      </c>
      <c r="P785" s="3" t="str">
        <f>IF(生产方式演算表!S785="","",生产方式演算表!S785)</f>
        <v/>
      </c>
      <c r="Q785" s="3" t="str">
        <f>IF(生产方式演算表!AV785="","",ROUND(生产方式演算表!AV785,-1))</f>
        <v/>
      </c>
      <c r="R785" s="3" t="str">
        <f>IF(生产方式演算表!V785="","",生产方式演算表!V785)</f>
        <v/>
      </c>
      <c r="S785" s="3" t="str">
        <f>IF(生产方式演算表!AW785="","",IF(LEN(生产方式演算表!AW785)=1,生产方式演算表!AW785,ROUND(生产方式演算表!AW785,-1)))</f>
        <v/>
      </c>
      <c r="T785" s="3" t="str">
        <f>IF(生产方式演算表!X785="","",生产方式演算表!X785)</f>
        <v/>
      </c>
      <c r="U785" s="3" t="str">
        <f>IF(生产方式演算表!AX785="","",IF(LEN(生产方式演算表!AX785)=1,生产方式演算表!AX785,ROUND(生产方式演算表!AX785,-1)))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customHeight="1" x14ac:dyDescent="0.4">
      <c r="A786" s="21" t="str">
        <f>生产方式演算表!A786</f>
        <v>pmg_金矿_高级生产</v>
      </c>
      <c r="B786" s="18" t="str">
        <f>IF(生产方式演算表!B786="","",生产方式演算表!B786)</f>
        <v>pm_金矿_硝化甘油</v>
      </c>
      <c r="C786" s="21">
        <f>生产方式演算表!C786</f>
        <v>2</v>
      </c>
      <c r="D786" s="22" t="str">
        <f>IF(生产方式演算表!F786="","",生产方式演算表!F786)</f>
        <v>炸药</v>
      </c>
      <c r="E786" s="22">
        <f>IF(生产方式演算表!AO786="","",IF(LEN(生产方式演算表!AO786)=1,生产方式演算表!AO786,ROUND(生产方式演算表!AO786,-1)))</f>
        <v>20</v>
      </c>
      <c r="F786" s="22" t="str">
        <f>IF(生产方式演算表!H786="","",生产方式演算表!H786)</f>
        <v/>
      </c>
      <c r="G786" s="22" t="str">
        <f>IF(生产方式演算表!AP786="","",IF(LEN(生产方式演算表!AP786)=1,生产方式演算表!AP786,ROUND(生产方式演算表!AP786,-1)))</f>
        <v/>
      </c>
      <c r="H786" s="22" t="str">
        <f>IF(生产方式演算表!J786="","",生产方式演算表!J786)</f>
        <v/>
      </c>
      <c r="I786" s="22" t="str">
        <f>IF(生产方式演算表!AQ786="","",IF(LEN(生产方式演算表!AQ786)=1,生产方式演算表!AQ786,ROUND(生产方式演算表!AQ786,-1)))</f>
        <v/>
      </c>
      <c r="J786" s="24" t="str">
        <f>IF(生产方式演算表!AR786=0,"","运力")</f>
        <v/>
      </c>
      <c r="K786" s="24" t="str">
        <f>IF(J786="","",IF(LEN(生产方式演算表!AR786)=1,生产方式演算表!AR786,ROUND(生产方式演算表!AR786,-1)))</f>
        <v/>
      </c>
      <c r="L786" s="3" t="str">
        <f>IF(生产方式演算表!O786="","",生产方式演算表!O786)</f>
        <v/>
      </c>
      <c r="M786" s="3" t="str">
        <f>IF(生产方式演算表!AT786="","",ROUND(生产方式演算表!AT786,-1))</f>
        <v/>
      </c>
      <c r="N786" s="3" t="str">
        <f>IF(生产方式演算表!Q786="","",生产方式演算表!Q786)</f>
        <v/>
      </c>
      <c r="O786" s="3" t="str">
        <f>IF(生产方式演算表!AU786="","",ROUND(生产方式演算表!AU786,-1))</f>
        <v/>
      </c>
      <c r="P786" s="3" t="str">
        <f>IF(生产方式演算表!S786="","",生产方式演算表!S786)</f>
        <v/>
      </c>
      <c r="Q786" s="3" t="str">
        <f>IF(生产方式演算表!AV786="","",ROUND(生产方式演算表!AV786,-1))</f>
        <v/>
      </c>
      <c r="R786" s="3" t="str">
        <f>IF(生产方式演算表!V786="","",生产方式演算表!V786)</f>
        <v>黄金</v>
      </c>
      <c r="S786" s="3">
        <f>IF(生产方式演算表!AW786="","",IF(LEN(生产方式演算表!AW786)=1,生产方式演算表!AW786,ROUND(生产方式演算表!AW786,-1)))</f>
        <v>10</v>
      </c>
      <c r="T786" s="3" t="str">
        <f>IF(生产方式演算表!X786="","",生产方式演算表!X786)</f>
        <v/>
      </c>
      <c r="U786" s="3" t="str">
        <f>IF(生产方式演算表!AX786="","",IF(LEN(生产方式演算表!AX786)=1,生产方式演算表!AX786,ROUND(生产方式演算表!AX786,-1)))</f>
        <v/>
      </c>
      <c r="V786" s="3">
        <f t="shared" si="48"/>
        <v>1000</v>
      </c>
      <c r="W786" s="3">
        <f t="shared" si="49"/>
        <v>0</v>
      </c>
      <c r="X786" s="3">
        <f t="shared" si="50"/>
        <v>1000</v>
      </c>
      <c r="Y786" s="3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spans="1:34" ht="19.100000000000001" customHeight="1" x14ac:dyDescent="0.4">
      <c r="A787" s="21" t="str">
        <f>生产方式演算表!A787</f>
        <v>pmg_金矿_高级生产</v>
      </c>
      <c r="B787" s="18" t="str">
        <f>IF(生产方式演算表!B787="","",生产方式演算表!B787)</f>
        <v>pm_金矿_爆裂魔法运用</v>
      </c>
      <c r="C787" s="21">
        <f>生产方式演算表!C787</f>
        <v>3</v>
      </c>
      <c r="D787" s="22" t="str">
        <f>IF(生产方式演算表!F787="","",生产方式演算表!F787)</f>
        <v>泽洛</v>
      </c>
      <c r="E787" s="22">
        <f>IF(生产方式演算表!AO787="","",IF(LEN(生产方式演算表!AO787)=1,生产方式演算表!AO787,ROUND(生产方式演算表!AO787,-1)))</f>
        <v>40</v>
      </c>
      <c r="F787" s="22" t="str">
        <f>IF(生产方式演算表!H787="","",生产方式演算表!H787)</f>
        <v/>
      </c>
      <c r="G787" s="22" t="str">
        <f>IF(生产方式演算表!AP787="","",IF(LEN(生产方式演算表!AP787)=1,生产方式演算表!AP787,ROUND(生产方式演算表!AP787,-1)))</f>
        <v/>
      </c>
      <c r="H787" s="22" t="str">
        <f>IF(生产方式演算表!J787="","",生产方式演算表!J787)</f>
        <v/>
      </c>
      <c r="I787" s="22" t="str">
        <f>IF(生产方式演算表!AQ787="","",IF(LEN(生产方式演算表!AQ787)=1,生产方式演算表!AQ787,ROUND(生产方式演算表!AQ787,-1)))</f>
        <v/>
      </c>
      <c r="J787" s="24" t="str">
        <f>IF(生产方式演算表!AR787=0,"","运力")</f>
        <v/>
      </c>
      <c r="K787" s="24" t="str">
        <f>IF(J787="","",IF(LEN(生产方式演算表!AR787)=1,生产方式演算表!AR787,ROUND(生产方式演算表!AR787,-1)))</f>
        <v/>
      </c>
      <c r="L787" s="3" t="str">
        <f>IF(生产方式演算表!O787="","",生产方式演算表!O787)</f>
        <v>法士</v>
      </c>
      <c r="M787" s="3">
        <f>IF(生产方式演算表!AT787="","",ROUND(生产方式演算表!AT787,-1))</f>
        <v>1360</v>
      </c>
      <c r="N787" s="3" t="str">
        <f>IF(生产方式演算表!Q787="","",生产方式演算表!Q787)</f>
        <v/>
      </c>
      <c r="O787" s="3" t="str">
        <f>IF(生产方式演算表!AU787="","",ROUND(生产方式演算表!AU787,-1))</f>
        <v/>
      </c>
      <c r="P787" s="3" t="str">
        <f>IF(生产方式演算表!S787="","",生产方式演算表!S787)</f>
        <v/>
      </c>
      <c r="Q787" s="3" t="str">
        <f>IF(生产方式演算表!AV787="","",ROUND(生产方式演算表!AV787,-1))</f>
        <v/>
      </c>
      <c r="R787" s="3" t="str">
        <f>IF(生产方式演算表!V787="","",生产方式演算表!V787)</f>
        <v>黄金</v>
      </c>
      <c r="S787" s="3">
        <f>IF(生产方式演算表!AW787="","",IF(LEN(生产方式演算表!AW787)=1,生产方式演算表!AW787,ROUND(生产方式演算表!AW787,-1)))</f>
        <v>20</v>
      </c>
      <c r="T787" s="3" t="str">
        <f>IF(生产方式演算表!X787="","",生产方式演算表!X787)</f>
        <v/>
      </c>
      <c r="U787" s="3" t="str">
        <f>IF(生产方式演算表!AX787="","",IF(LEN(生产方式演算表!AX787)=1,生产方式演算表!AX787,ROUND(生产方式演算表!AX787,-1)))</f>
        <v/>
      </c>
      <c r="V787" s="3">
        <f t="shared" si="48"/>
        <v>1800</v>
      </c>
      <c r="W787" s="3">
        <f t="shared" si="49"/>
        <v>120</v>
      </c>
      <c r="X787" s="3">
        <f t="shared" si="50"/>
        <v>2000</v>
      </c>
      <c r="Y787" s="3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spans="1:34" ht="19.100000000000001" customHeight="1" x14ac:dyDescent="0.4">
      <c r="A788" s="21" t="str">
        <f>生产方式演算表!A788</f>
        <v>pmg_金矿_高级生产</v>
      </c>
      <c r="B788" s="18" t="str">
        <f>IF(生产方式演算表!B788="","",生产方式演算表!B788)</f>
        <v>pm_金矿_黄色炸药</v>
      </c>
      <c r="C788" s="21">
        <f>生产方式演算表!C788</f>
        <v>4</v>
      </c>
      <c r="D788" s="22" t="str">
        <f>IF(生产方式演算表!F788="","",生产方式演算表!F788)</f>
        <v>炸药</v>
      </c>
      <c r="E788" s="22">
        <f>IF(生产方式演算表!AO788="","",IF(LEN(生产方式演算表!AO788)=1,生产方式演算表!AO788,ROUND(生产方式演算表!AO788,-1)))</f>
        <v>60</v>
      </c>
      <c r="F788" s="22" t="str">
        <f>IF(生产方式演算表!H788="","",生产方式演算表!H788)</f>
        <v/>
      </c>
      <c r="G788" s="22" t="str">
        <f>IF(生产方式演算表!AP788="","",IF(LEN(生产方式演算表!AP788)=1,生产方式演算表!AP788,ROUND(生产方式演算表!AP788,-1)))</f>
        <v/>
      </c>
      <c r="H788" s="22" t="str">
        <f>IF(生产方式演算表!J788="","",生产方式演算表!J788)</f>
        <v/>
      </c>
      <c r="I788" s="22" t="str">
        <f>IF(生产方式演算表!AQ788="","",IF(LEN(生产方式演算表!AQ788)=1,生产方式演算表!AQ788,ROUND(生产方式演算表!AQ788,-1)))</f>
        <v/>
      </c>
      <c r="J788" s="24" t="str">
        <f>IF(生产方式演算表!AR788=0,"","运力")</f>
        <v/>
      </c>
      <c r="K788" s="24" t="str">
        <f>IF(J788="","",IF(LEN(生产方式演算表!AR788)=1,生产方式演算表!AR788,ROUND(生产方式演算表!AR788,-1)))</f>
        <v/>
      </c>
      <c r="L788" s="3" t="str">
        <f>IF(生产方式演算表!O788="","",生产方式演算表!O788)</f>
        <v/>
      </c>
      <c r="M788" s="3" t="str">
        <f>IF(生产方式演算表!AT788="","",ROUND(生产方式演算表!AT788,-1))</f>
        <v/>
      </c>
      <c r="N788" s="3" t="str">
        <f>IF(生产方式演算表!Q788="","",生产方式演算表!Q788)</f>
        <v/>
      </c>
      <c r="O788" s="3" t="str">
        <f>IF(生产方式演算表!AU788="","",ROUND(生产方式演算表!AU788,-1))</f>
        <v/>
      </c>
      <c r="P788" s="3" t="str">
        <f>IF(生产方式演算表!S788="","",生产方式演算表!S788)</f>
        <v/>
      </c>
      <c r="Q788" s="3" t="str">
        <f>IF(生产方式演算表!AV788="","",ROUND(生产方式演算表!AV788,-1))</f>
        <v/>
      </c>
      <c r="R788" s="3" t="str">
        <f>IF(生产方式演算表!V788="","",生产方式演算表!V788)</f>
        <v>黄金</v>
      </c>
      <c r="S788" s="3">
        <f>IF(生产方式演算表!AW788="","",IF(LEN(生产方式演算表!AW788)=1,生产方式演算表!AW788,ROUND(生产方式演算表!AW788,-1)))</f>
        <v>40</v>
      </c>
      <c r="T788" s="3" t="str">
        <f>IF(生产方式演算表!X788="","",生产方式演算表!X788)</f>
        <v/>
      </c>
      <c r="U788" s="3" t="str">
        <f>IF(生产方式演算表!AX788="","",IF(LEN(生产方式演算表!AX788)=1,生产方式演算表!AX788,ROUND(生产方式演算表!AX788,-1)))</f>
        <v/>
      </c>
      <c r="V788" s="3">
        <f t="shared" si="48"/>
        <v>3000</v>
      </c>
      <c r="W788" s="3">
        <f t="shared" si="49"/>
        <v>0</v>
      </c>
      <c r="X788" s="3">
        <f t="shared" si="50"/>
        <v>4000</v>
      </c>
      <c r="Y788" s="3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spans="1:34" ht="19.100000000000001" customHeight="1" x14ac:dyDescent="0.4">
      <c r="A789" s="21" t="str">
        <f>生产方式演算表!A789</f>
        <v>pmg_金矿_高级生产</v>
      </c>
      <c r="B789" s="18" t="str">
        <f>IF(生产方式演算表!B789="","",生产方式演算表!B789)</f>
        <v>pm_金矿_元素富集</v>
      </c>
      <c r="C789" s="21">
        <f>生产方式演算表!C789</f>
        <v>5</v>
      </c>
      <c r="D789" s="22" t="str">
        <f>IF(生产方式演算表!F789="","",生产方式演算表!F789)</f>
        <v>泽洛</v>
      </c>
      <c r="E789" s="22">
        <f>IF(生产方式演算表!AO789="","",IF(LEN(生产方式演算表!AO789)=1,生产方式演算表!AO789,ROUND(生产方式演算表!AO789,-1)))</f>
        <v>80</v>
      </c>
      <c r="F789" s="22" t="str">
        <f>IF(生产方式演算表!H789="","",生产方式演算表!H789)</f>
        <v/>
      </c>
      <c r="G789" s="22" t="str">
        <f>IF(生产方式演算表!AP789="","",IF(LEN(生产方式演算表!AP789)=1,生产方式演算表!AP789,ROUND(生产方式演算表!AP789,-1)))</f>
        <v/>
      </c>
      <c r="H789" s="22" t="str">
        <f>IF(生产方式演算表!J789="","",生产方式演算表!J789)</f>
        <v/>
      </c>
      <c r="I789" s="22" t="str">
        <f>IF(生产方式演算表!AQ789="","",IF(LEN(生产方式演算表!AQ789)=1,生产方式演算表!AQ789,ROUND(生产方式演算表!AQ789,-1)))</f>
        <v/>
      </c>
      <c r="J789" s="24" t="str">
        <f>IF(生产方式演算表!AR789=0,"","运力")</f>
        <v/>
      </c>
      <c r="K789" s="24" t="str">
        <f>IF(J789="","",IF(LEN(生产方式演算表!AR789)=1,生产方式演算表!AR789,ROUND(生产方式演算表!AR789,-1)))</f>
        <v/>
      </c>
      <c r="L789" s="3" t="str">
        <f>IF(生产方式演算表!O789="","",生产方式演算表!O789)</f>
        <v>法士</v>
      </c>
      <c r="M789" s="3">
        <f>IF(生产方式演算表!AT789="","",ROUND(生产方式演算表!AT789,-1))</f>
        <v>1440</v>
      </c>
      <c r="N789" s="3" t="str">
        <f>IF(生产方式演算表!Q789="","",生产方式演算表!Q789)</f>
        <v>法师</v>
      </c>
      <c r="O789" s="3">
        <f>IF(生产方式演算表!AU789="","",ROUND(生产方式演算表!AU789,-1))</f>
        <v>30</v>
      </c>
      <c r="P789" s="3" t="str">
        <f>IF(生产方式演算表!S789="","",生产方式演算表!S789)</f>
        <v/>
      </c>
      <c r="Q789" s="3" t="str">
        <f>IF(生产方式演算表!AV789="","",ROUND(生产方式演算表!AV789,-1))</f>
        <v/>
      </c>
      <c r="R789" s="3" t="str">
        <f>IF(生产方式演算表!V789="","",生产方式演算表!V789)</f>
        <v>黄金</v>
      </c>
      <c r="S789" s="3">
        <f>IF(生产方式演算表!AW789="","",IF(LEN(生产方式演算表!AW789)=1,生产方式演算表!AW789,ROUND(生产方式演算表!AW789,-1)))</f>
        <v>50</v>
      </c>
      <c r="T789" s="3" t="str">
        <f>IF(生产方式演算表!X789="","",生产方式演算表!X789)</f>
        <v/>
      </c>
      <c r="U789" s="3" t="str">
        <f>IF(生产方式演算表!AX789="","",IF(LEN(生产方式演算表!AX789)=1,生产方式演算表!AX789,ROUND(生产方式演算表!AX789,-1)))</f>
        <v/>
      </c>
      <c r="V789" s="3">
        <f t="shared" si="48"/>
        <v>3600</v>
      </c>
      <c r="W789" s="3">
        <f t="shared" si="49"/>
        <v>130</v>
      </c>
      <c r="X789" s="3">
        <f t="shared" si="50"/>
        <v>5000</v>
      </c>
      <c r="Y789" s="3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spans="1:34" ht="19.100000000000001" customHeight="1" x14ac:dyDescent="0.4">
      <c r="A790" s="21" t="str">
        <f>生产方式演算表!A790</f>
        <v>pmg_金矿_科学自动化</v>
      </c>
      <c r="B790" s="18" t="str">
        <f>IF(生产方式演算表!B790="","",生产方式演算表!B790)</f>
        <v>pm_金矿_人力运输</v>
      </c>
      <c r="C790" s="21">
        <f>生产方式演算表!C790</f>
        <v>1</v>
      </c>
      <c r="D790" s="22" t="str">
        <f>IF(生产方式演算表!F790="","",生产方式演算表!F790)</f>
        <v/>
      </c>
      <c r="E790" s="22" t="str">
        <f>IF(生产方式演算表!AO790="","",IF(LEN(生产方式演算表!AO790)=1,生产方式演算表!AO790,ROUND(生产方式演算表!AO790,-1)))</f>
        <v/>
      </c>
      <c r="F790" s="22" t="str">
        <f>IF(生产方式演算表!H790="","",生产方式演算表!H790)</f>
        <v/>
      </c>
      <c r="G790" s="22" t="str">
        <f>IF(生产方式演算表!AP790="","",IF(LEN(生产方式演算表!AP790)=1,生产方式演算表!AP790,ROUND(生产方式演算表!AP790,-1)))</f>
        <v/>
      </c>
      <c r="H790" s="22" t="str">
        <f>IF(生产方式演算表!J790="","",生产方式演算表!J790)</f>
        <v/>
      </c>
      <c r="I790" s="22" t="str">
        <f>IF(生产方式演算表!AQ790="","",IF(LEN(生产方式演算表!AQ790)=1,生产方式演算表!AQ790,ROUND(生产方式演算表!AQ790,-1)))</f>
        <v/>
      </c>
      <c r="J790" s="24" t="str">
        <f>IF(生产方式演算表!AR790=0,"","运力")</f>
        <v/>
      </c>
      <c r="K790" s="24" t="str">
        <f>IF(J790="","",IF(LEN(生产方式演算表!AR790)=1,生产方式演算表!AR790,ROUND(生产方式演算表!AR790,-1)))</f>
        <v/>
      </c>
      <c r="L790" s="3" t="str">
        <f>IF(生产方式演算表!O790="","",生产方式演算表!O790)</f>
        <v/>
      </c>
      <c r="M790" s="3" t="str">
        <f>IF(生产方式演算表!AT790="","",ROUND(生产方式演算表!AT790,-1))</f>
        <v/>
      </c>
      <c r="N790" s="3" t="str">
        <f>IF(生产方式演算表!Q790="","",生产方式演算表!Q790)</f>
        <v/>
      </c>
      <c r="O790" s="3" t="str">
        <f>IF(生产方式演算表!AU790="","",ROUND(生产方式演算表!AU790,-1))</f>
        <v/>
      </c>
      <c r="P790" s="3" t="str">
        <f>IF(生产方式演算表!S790="","",生产方式演算表!S790)</f>
        <v/>
      </c>
      <c r="Q790" s="3" t="str">
        <f>IF(生产方式演算表!AV790="","",ROUND(生产方式演算表!AV790,-1))</f>
        <v/>
      </c>
      <c r="R790" s="3" t="str">
        <f>IF(生产方式演算表!V790="","",生产方式演算表!V790)</f>
        <v/>
      </c>
      <c r="S790" s="3" t="str">
        <f>IF(生产方式演算表!AW790="","",IF(LEN(生产方式演算表!AW790)=1,生产方式演算表!AW790,ROUND(生产方式演算表!AW790,-1)))</f>
        <v/>
      </c>
      <c r="T790" s="3" t="str">
        <f>IF(生产方式演算表!X790="","",生产方式演算表!X790)</f>
        <v/>
      </c>
      <c r="U790" s="3" t="str">
        <f>IF(生产方式演算表!AX790="","",IF(LEN(生产方式演算表!AX790)=1,生产方式演算表!AX790,ROUND(生产方式演算表!AX790,-1)))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1" t="str">
        <f>生产方式演算表!A791</f>
        <v>pmg_金矿_科学自动化</v>
      </c>
      <c r="B791" s="18" t="str">
        <f>IF(生产方式演算表!B791="","",生产方式演算表!B791)</f>
        <v/>
      </c>
      <c r="C791" s="21">
        <f>生产方式演算表!C791</f>
        <v>2</v>
      </c>
      <c r="D791" s="22" t="str">
        <f>IF(生产方式演算表!F791="","",生产方式演算表!F791)</f>
        <v/>
      </c>
      <c r="E791" s="22" t="str">
        <f>IF(生产方式演算表!AO791="","",IF(LEN(生产方式演算表!AO791)=1,生产方式演算表!AO791,ROUND(生产方式演算表!AO791,-1)))</f>
        <v/>
      </c>
      <c r="F791" s="22" t="str">
        <f>IF(生产方式演算表!H791="","",生产方式演算表!H791)</f>
        <v/>
      </c>
      <c r="G791" s="22" t="str">
        <f>IF(生产方式演算表!AP791="","",IF(LEN(生产方式演算表!AP791)=1,生产方式演算表!AP791,ROUND(生产方式演算表!AP791,-1)))</f>
        <v/>
      </c>
      <c r="H791" s="22" t="str">
        <f>IF(生产方式演算表!J791="","",生产方式演算表!J791)</f>
        <v/>
      </c>
      <c r="I791" s="22" t="str">
        <f>IF(生产方式演算表!AQ791="","",IF(LEN(生产方式演算表!AQ791)=1,生产方式演算表!AQ791,ROUND(生产方式演算表!AQ791,-1)))</f>
        <v/>
      </c>
      <c r="J791" s="24" t="str">
        <f>IF(生产方式演算表!AR791=0,"","运力")</f>
        <v/>
      </c>
      <c r="K791" s="24" t="str">
        <f>IF(J791="","",IF(LEN(生产方式演算表!AR791)=1,生产方式演算表!AR791,ROUND(生产方式演算表!AR791,-1)))</f>
        <v/>
      </c>
      <c r="L791" s="3" t="str">
        <f>IF(生产方式演算表!O791="","",生产方式演算表!O791)</f>
        <v/>
      </c>
      <c r="M791" s="3" t="str">
        <f>IF(生产方式演算表!AT791="","",ROUND(生产方式演算表!AT791,-1))</f>
        <v/>
      </c>
      <c r="N791" s="3" t="str">
        <f>IF(生产方式演算表!Q791="","",生产方式演算表!Q791)</f>
        <v/>
      </c>
      <c r="O791" s="3" t="str">
        <f>IF(生产方式演算表!AU791="","",ROUND(生产方式演算表!AU791,-1))</f>
        <v/>
      </c>
      <c r="P791" s="3" t="str">
        <f>IF(生产方式演算表!S791="","",生产方式演算表!S791)</f>
        <v/>
      </c>
      <c r="Q791" s="3" t="str">
        <f>IF(生产方式演算表!AV791="","",ROUND(生产方式演算表!AV791,-1))</f>
        <v/>
      </c>
      <c r="R791" s="3" t="str">
        <f>IF(生产方式演算表!V791="","",生产方式演算表!V791)</f>
        <v/>
      </c>
      <c r="S791" s="3" t="str">
        <f>IF(生产方式演算表!AW791="","",IF(LEN(生产方式演算表!AW791)=1,生产方式演算表!AW791,ROUND(生产方式演算表!AW791,-1)))</f>
        <v/>
      </c>
      <c r="T791" s="3" t="str">
        <f>IF(生产方式演算表!X791="","",生产方式演算表!X791)</f>
        <v/>
      </c>
      <c r="U791" s="3" t="str">
        <f>IF(生产方式演算表!AX791="","",IF(LEN(生产方式演算表!AX791)=1,生产方式演算表!AX791,ROUND(生产方式演算表!AX791,-1)))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1" t="str">
        <f>生产方式演算表!A792</f>
        <v>pmg_金矿_科学自动化</v>
      </c>
      <c r="B792" s="18" t="str">
        <f>IF(生产方式演算表!B792="","",生产方式演算表!B792)</f>
        <v/>
      </c>
      <c r="C792" s="21">
        <f>生产方式演算表!C792</f>
        <v>3</v>
      </c>
      <c r="D792" s="22" t="str">
        <f>IF(生产方式演算表!F792="","",生产方式演算表!F792)</f>
        <v/>
      </c>
      <c r="E792" s="22" t="str">
        <f>IF(生产方式演算表!AO792="","",IF(LEN(生产方式演算表!AO792)=1,生产方式演算表!AO792,ROUND(生产方式演算表!AO792,-1)))</f>
        <v/>
      </c>
      <c r="F792" s="22" t="str">
        <f>IF(生产方式演算表!H792="","",生产方式演算表!H792)</f>
        <v/>
      </c>
      <c r="G792" s="22" t="str">
        <f>IF(生产方式演算表!AP792="","",IF(LEN(生产方式演算表!AP792)=1,生产方式演算表!AP792,ROUND(生产方式演算表!AP792,-1)))</f>
        <v/>
      </c>
      <c r="H792" s="22" t="str">
        <f>IF(生产方式演算表!J792="","",生产方式演算表!J792)</f>
        <v/>
      </c>
      <c r="I792" s="22" t="str">
        <f>IF(生产方式演算表!AQ792="","",IF(LEN(生产方式演算表!AQ792)=1,生产方式演算表!AQ792,ROUND(生产方式演算表!AQ792,-1)))</f>
        <v/>
      </c>
      <c r="J792" s="24" t="str">
        <f>IF(生产方式演算表!AR792=0,"","运力")</f>
        <v/>
      </c>
      <c r="K792" s="24" t="str">
        <f>IF(J792="","",IF(LEN(生产方式演算表!AR792)=1,生产方式演算表!AR792,ROUND(生产方式演算表!AR792,-1)))</f>
        <v/>
      </c>
      <c r="L792" s="3" t="str">
        <f>IF(生产方式演算表!O792="","",生产方式演算表!O792)</f>
        <v/>
      </c>
      <c r="M792" s="3" t="str">
        <f>IF(生产方式演算表!AT792="","",ROUND(生产方式演算表!AT792,-1))</f>
        <v/>
      </c>
      <c r="N792" s="3" t="str">
        <f>IF(生产方式演算表!Q792="","",生产方式演算表!Q792)</f>
        <v/>
      </c>
      <c r="O792" s="3" t="str">
        <f>IF(生产方式演算表!AU792="","",ROUND(生产方式演算表!AU792,-1))</f>
        <v/>
      </c>
      <c r="P792" s="3" t="str">
        <f>IF(生产方式演算表!S792="","",生产方式演算表!S792)</f>
        <v/>
      </c>
      <c r="Q792" s="3" t="str">
        <f>IF(生产方式演算表!AV792="","",ROUND(生产方式演算表!AV792,-1))</f>
        <v/>
      </c>
      <c r="R792" s="3" t="str">
        <f>IF(生产方式演算表!V792="","",生产方式演算表!V792)</f>
        <v/>
      </c>
      <c r="S792" s="3" t="str">
        <f>IF(生产方式演算表!AW792="","",IF(LEN(生产方式演算表!AW792)=1,生产方式演算表!AW792,ROUND(生产方式演算表!AW792,-1)))</f>
        <v/>
      </c>
      <c r="T792" s="3" t="str">
        <f>IF(生产方式演算表!X792="","",生产方式演算表!X792)</f>
        <v/>
      </c>
      <c r="U792" s="3" t="str">
        <f>IF(生产方式演算表!AX792="","",IF(LEN(生产方式演算表!AX792)=1,生产方式演算表!AX792,ROUND(生产方式演算表!AX792,-1)))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1" t="str">
        <f>生产方式演算表!A793</f>
        <v>pmg_金矿_科学自动化</v>
      </c>
      <c r="B793" s="18" t="str">
        <f>IF(生产方式演算表!B793="","",生产方式演算表!B793)</f>
        <v/>
      </c>
      <c r="C793" s="21">
        <f>生产方式演算表!C793</f>
        <v>4</v>
      </c>
      <c r="D793" s="22" t="str">
        <f>IF(生产方式演算表!F793="","",生产方式演算表!F793)</f>
        <v/>
      </c>
      <c r="E793" s="22" t="str">
        <f>IF(生产方式演算表!AO793="","",IF(LEN(生产方式演算表!AO793)=1,生产方式演算表!AO793,ROUND(生产方式演算表!AO793,-1)))</f>
        <v/>
      </c>
      <c r="F793" s="22" t="str">
        <f>IF(生产方式演算表!H793="","",生产方式演算表!H793)</f>
        <v/>
      </c>
      <c r="G793" s="22" t="str">
        <f>IF(生产方式演算表!AP793="","",IF(LEN(生产方式演算表!AP793)=1,生产方式演算表!AP793,ROUND(生产方式演算表!AP793,-1)))</f>
        <v/>
      </c>
      <c r="H793" s="22" t="str">
        <f>IF(生产方式演算表!J793="","",生产方式演算表!J793)</f>
        <v/>
      </c>
      <c r="I793" s="22" t="str">
        <f>IF(生产方式演算表!AQ793="","",IF(LEN(生产方式演算表!AQ793)=1,生产方式演算表!AQ793,ROUND(生产方式演算表!AQ793,-1)))</f>
        <v/>
      </c>
      <c r="J793" s="24" t="str">
        <f>IF(生产方式演算表!AR793=0,"","运力")</f>
        <v/>
      </c>
      <c r="K793" s="24" t="str">
        <f>IF(J793="","",IF(LEN(生产方式演算表!AR793)=1,生产方式演算表!AR793,ROUND(生产方式演算表!AR793,-1)))</f>
        <v/>
      </c>
      <c r="L793" s="3" t="str">
        <f>IF(生产方式演算表!O793="","",生产方式演算表!O793)</f>
        <v/>
      </c>
      <c r="M793" s="3" t="str">
        <f>IF(生产方式演算表!AT793="","",ROUND(生产方式演算表!AT793,-1))</f>
        <v/>
      </c>
      <c r="N793" s="3" t="str">
        <f>IF(生产方式演算表!Q793="","",生产方式演算表!Q793)</f>
        <v/>
      </c>
      <c r="O793" s="3" t="str">
        <f>IF(生产方式演算表!AU793="","",ROUND(生产方式演算表!AU793,-1))</f>
        <v/>
      </c>
      <c r="P793" s="3" t="str">
        <f>IF(生产方式演算表!S793="","",生产方式演算表!S793)</f>
        <v/>
      </c>
      <c r="Q793" s="3" t="str">
        <f>IF(生产方式演算表!AV793="","",ROUND(生产方式演算表!AV793,-1))</f>
        <v/>
      </c>
      <c r="R793" s="3" t="str">
        <f>IF(生产方式演算表!V793="","",生产方式演算表!V793)</f>
        <v/>
      </c>
      <c r="S793" s="3" t="str">
        <f>IF(生产方式演算表!AW793="","",IF(LEN(生产方式演算表!AW793)=1,生产方式演算表!AW793,ROUND(生产方式演算表!AW793,-1)))</f>
        <v/>
      </c>
      <c r="T793" s="3" t="str">
        <f>IF(生产方式演算表!X793="","",生产方式演算表!X793)</f>
        <v/>
      </c>
      <c r="U793" s="3" t="str">
        <f>IF(生产方式演算表!AX793="","",IF(LEN(生产方式演算表!AX793)=1,生产方式演算表!AX793,ROUND(生产方式演算表!AX793,-1)))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1" t="str">
        <f>生产方式演算表!A794</f>
        <v>pmg_金矿_科学自动化</v>
      </c>
      <c r="B794" s="18" t="str">
        <f>IF(生产方式演算表!B794="","",生产方式演算表!B794)</f>
        <v>pm_金矿_矿区铁路</v>
      </c>
      <c r="C794" s="21">
        <f>生产方式演算表!C794</f>
        <v>5</v>
      </c>
      <c r="D794" s="22" t="str">
        <f>IF(生产方式演算表!F794="","",生产方式演算表!F794)</f>
        <v>煤</v>
      </c>
      <c r="E794" s="22">
        <f>IF(生产方式演算表!AO794="","",IF(LEN(生产方式演算表!AO794)=1,生产方式演算表!AO794,ROUND(生产方式演算表!AO794,-1)))</f>
        <v>8</v>
      </c>
      <c r="F794" s="22" t="str">
        <f>IF(生产方式演算表!H794="","",生产方式演算表!H794)</f>
        <v>科学引擎</v>
      </c>
      <c r="G794" s="22">
        <f>IF(生产方式演算表!AP794="","",IF(LEN(生产方式演算表!AP794)=1,生产方式演算表!AP794,ROUND(生产方式演算表!AP794,-1)))</f>
        <v>2</v>
      </c>
      <c r="H794" s="22" t="str">
        <f>IF(生产方式演算表!J794="","",生产方式演算表!J794)</f>
        <v>钢铁</v>
      </c>
      <c r="I794" s="22">
        <f>IF(生产方式演算表!AQ794="","",IF(LEN(生产方式演算表!AQ794)=1,生产方式演算表!AQ794,ROUND(生产方式演算表!AQ794,-1)))</f>
        <v>5</v>
      </c>
      <c r="J794" s="24" t="str">
        <f>IF(生产方式演算表!AR794=0,"","运力")</f>
        <v>运力</v>
      </c>
      <c r="K794" s="24">
        <f>IF(J794="","",IF(LEN(生产方式演算表!AR794)=1,生产方式演算表!AR794,ROUND(生产方式演算表!AR794,-1)))</f>
        <v>2</v>
      </c>
      <c r="L794" s="3" t="str">
        <f>IF(生产方式演算表!O794="","",生产方式演算表!O794)</f>
        <v>劳工</v>
      </c>
      <c r="M794" s="3">
        <f>IF(生产方式演算表!AT794="","",ROUND(生产方式演算表!AT794,-1))</f>
        <v>-1630</v>
      </c>
      <c r="N794" s="3" t="str">
        <f>IF(生产方式演算表!Q794="","",生产方式演算表!Q794)</f>
        <v>工程师</v>
      </c>
      <c r="O794" s="3">
        <f>IF(生产方式演算表!AU794="","",ROUND(生产方式演算表!AU794,-1))</f>
        <v>360</v>
      </c>
      <c r="P794" s="3" t="str">
        <f>IF(生产方式演算表!S794="","",生产方式演算表!S794)</f>
        <v/>
      </c>
      <c r="Q794" s="3" t="str">
        <f>IF(生产方式演算表!AV794="","",ROUND(生产方式演算表!AV794,-1))</f>
        <v/>
      </c>
      <c r="R794" s="3" t="str">
        <f>IF(生产方式演算表!V794="","",生产方式演算表!V794)</f>
        <v/>
      </c>
      <c r="S794" s="3" t="str">
        <f>IF(生产方式演算表!AW794="","",IF(LEN(生产方式演算表!AW794)=1,生产方式演算表!AW794,ROUND(生产方式演算表!AW794,-1)))</f>
        <v/>
      </c>
      <c r="T794" s="3" t="str">
        <f>IF(生产方式演算表!X794="","",生产方式演算表!X794)</f>
        <v/>
      </c>
      <c r="U794" s="3" t="str">
        <f>IF(生产方式演算表!AX794="","",IF(LEN(生产方式演算表!AX794)=1,生产方式演算表!AX794,ROUND(生产方式演算表!AX794,-1)))</f>
        <v/>
      </c>
      <c r="V794" s="3">
        <f t="shared" si="48"/>
        <v>610</v>
      </c>
      <c r="W794" s="3">
        <f t="shared" si="49"/>
        <v>-28</v>
      </c>
      <c r="X794" s="3">
        <f t="shared" si="50"/>
        <v>0</v>
      </c>
      <c r="Y794" s="3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1" t="str">
        <f>生产方式演算表!A795</f>
        <v>pmg_金矿_魔法自动化</v>
      </c>
      <c r="B795" s="18" t="str">
        <f>IF(生产方式演算表!B795="","",生产方式演算表!B795)</f>
        <v>pm_金矿_人力运输</v>
      </c>
      <c r="C795" s="21">
        <f>生产方式演算表!C795</f>
        <v>1</v>
      </c>
      <c r="D795" s="22" t="str">
        <f>IF(生产方式演算表!F795="","",生产方式演算表!F795)</f>
        <v/>
      </c>
      <c r="E795" s="22" t="str">
        <f>IF(生产方式演算表!AO795="","",IF(LEN(生产方式演算表!AO795)=1,生产方式演算表!AO795,ROUND(生产方式演算表!AO795,-1)))</f>
        <v/>
      </c>
      <c r="F795" s="22" t="str">
        <f>IF(生产方式演算表!H795="","",生产方式演算表!H795)</f>
        <v/>
      </c>
      <c r="G795" s="22" t="str">
        <f>IF(生产方式演算表!AP795="","",IF(LEN(生产方式演算表!AP795)=1,生产方式演算表!AP795,ROUND(生产方式演算表!AP795,-1)))</f>
        <v/>
      </c>
      <c r="H795" s="22" t="str">
        <f>IF(生产方式演算表!J795="","",生产方式演算表!J795)</f>
        <v/>
      </c>
      <c r="I795" s="22" t="str">
        <f>IF(生产方式演算表!AQ795="","",IF(LEN(生产方式演算表!AQ795)=1,生产方式演算表!AQ795,ROUND(生产方式演算表!AQ795,-1)))</f>
        <v/>
      </c>
      <c r="J795" s="24" t="str">
        <f>IF(生产方式演算表!AR795=0,"","运力")</f>
        <v/>
      </c>
      <c r="K795" s="24" t="str">
        <f>IF(J795="","",IF(LEN(生产方式演算表!AR795)=1,生产方式演算表!AR795,ROUND(生产方式演算表!AR795,-1)))</f>
        <v/>
      </c>
      <c r="L795" s="3" t="str">
        <f>IF(生产方式演算表!O795="","",生产方式演算表!O795)</f>
        <v/>
      </c>
      <c r="M795" s="3" t="str">
        <f>IF(生产方式演算表!AT795="","",ROUND(生产方式演算表!AT795,-1))</f>
        <v/>
      </c>
      <c r="N795" s="3" t="str">
        <f>IF(生产方式演算表!Q795="","",生产方式演算表!Q795)</f>
        <v/>
      </c>
      <c r="O795" s="3" t="str">
        <f>IF(生产方式演算表!AU795="","",ROUND(生产方式演算表!AU795,-1))</f>
        <v/>
      </c>
      <c r="P795" s="3" t="str">
        <f>IF(生产方式演算表!S795="","",生产方式演算表!S795)</f>
        <v/>
      </c>
      <c r="Q795" s="3" t="str">
        <f>IF(生产方式演算表!AV795="","",ROUND(生产方式演算表!AV795,-1))</f>
        <v/>
      </c>
      <c r="R795" s="3" t="str">
        <f>IF(生产方式演算表!V795="","",生产方式演算表!V795)</f>
        <v/>
      </c>
      <c r="S795" s="3" t="str">
        <f>IF(生产方式演算表!AW795="","",IF(LEN(生产方式演算表!AW795)=1,生产方式演算表!AW795,ROUND(生产方式演算表!AW795,-1)))</f>
        <v/>
      </c>
      <c r="T795" s="3" t="str">
        <f>IF(生产方式演算表!X795="","",生产方式演算表!X795)</f>
        <v/>
      </c>
      <c r="U795" s="3" t="str">
        <f>IF(生产方式演算表!AX795="","",IF(LEN(生产方式演算表!AX795)=1,生产方式演算表!AX795,ROUND(生产方式演算表!AX795,-1)))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1" t="str">
        <f>生产方式演算表!A796</f>
        <v>pmg_金矿_魔法自动化</v>
      </c>
      <c r="B796" s="18" t="str">
        <f>IF(生产方式演算表!B796="","",生产方式演算表!B796)</f>
        <v/>
      </c>
      <c r="C796" s="21">
        <f>生产方式演算表!C796</f>
        <v>2</v>
      </c>
      <c r="D796" s="22" t="str">
        <f>IF(生产方式演算表!F796="","",生产方式演算表!F796)</f>
        <v/>
      </c>
      <c r="E796" s="22" t="str">
        <f>IF(生产方式演算表!AO796="","",IF(LEN(生产方式演算表!AO796)=1,生产方式演算表!AO796,ROUND(生产方式演算表!AO796,-1)))</f>
        <v/>
      </c>
      <c r="F796" s="22" t="str">
        <f>IF(生产方式演算表!H796="","",生产方式演算表!H796)</f>
        <v/>
      </c>
      <c r="G796" s="22" t="str">
        <f>IF(生产方式演算表!AP796="","",IF(LEN(生产方式演算表!AP796)=1,生产方式演算表!AP796,ROUND(生产方式演算表!AP796,-1)))</f>
        <v/>
      </c>
      <c r="H796" s="22" t="str">
        <f>IF(生产方式演算表!J796="","",生产方式演算表!J796)</f>
        <v/>
      </c>
      <c r="I796" s="22" t="str">
        <f>IF(生产方式演算表!AQ796="","",IF(LEN(生产方式演算表!AQ796)=1,生产方式演算表!AQ796,ROUND(生产方式演算表!AQ796,-1)))</f>
        <v/>
      </c>
      <c r="J796" s="24" t="str">
        <f>IF(生产方式演算表!AR796=0,"","运力")</f>
        <v/>
      </c>
      <c r="K796" s="24" t="str">
        <f>IF(J796="","",IF(LEN(生产方式演算表!AR796)=1,生产方式演算表!AR796,ROUND(生产方式演算表!AR796,-1)))</f>
        <v/>
      </c>
      <c r="L796" s="3" t="str">
        <f>IF(生产方式演算表!O796="","",生产方式演算表!O796)</f>
        <v/>
      </c>
      <c r="M796" s="3" t="str">
        <f>IF(生产方式演算表!AT796="","",ROUND(生产方式演算表!AT796,-1))</f>
        <v/>
      </c>
      <c r="N796" s="3" t="str">
        <f>IF(生产方式演算表!Q796="","",生产方式演算表!Q796)</f>
        <v/>
      </c>
      <c r="O796" s="3" t="str">
        <f>IF(生产方式演算表!AU796="","",ROUND(生产方式演算表!AU796,-1))</f>
        <v/>
      </c>
      <c r="P796" s="3" t="str">
        <f>IF(生产方式演算表!S796="","",生产方式演算表!S796)</f>
        <v/>
      </c>
      <c r="Q796" s="3" t="str">
        <f>IF(生产方式演算表!AV796="","",ROUND(生产方式演算表!AV796,-1))</f>
        <v/>
      </c>
      <c r="R796" s="3" t="str">
        <f>IF(生产方式演算表!V796="","",生产方式演算表!V796)</f>
        <v/>
      </c>
      <c r="S796" s="3" t="str">
        <f>IF(生产方式演算表!AW796="","",IF(LEN(生产方式演算表!AW796)=1,生产方式演算表!AW796,ROUND(生产方式演算表!AW796,-1)))</f>
        <v/>
      </c>
      <c r="T796" s="3" t="str">
        <f>IF(生产方式演算表!X796="","",生产方式演算表!X796)</f>
        <v/>
      </c>
      <c r="U796" s="3" t="str">
        <f>IF(生产方式演算表!AX796="","",IF(LEN(生产方式演算表!AX796)=1,生产方式演算表!AX796,ROUND(生产方式演算表!AX796,-1)))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1" t="str">
        <f>生产方式演算表!A797</f>
        <v>pmg_金矿_魔法自动化</v>
      </c>
      <c r="B797" s="18" t="str">
        <f>IF(生产方式演算表!B797="","",生产方式演算表!B797)</f>
        <v/>
      </c>
      <c r="C797" s="21">
        <f>生产方式演算表!C797</f>
        <v>3</v>
      </c>
      <c r="D797" s="22" t="str">
        <f>IF(生产方式演算表!F797="","",生产方式演算表!F797)</f>
        <v/>
      </c>
      <c r="E797" s="22" t="str">
        <f>IF(生产方式演算表!AO797="","",IF(LEN(生产方式演算表!AO797)=1,生产方式演算表!AO797,ROUND(生产方式演算表!AO797,-1)))</f>
        <v/>
      </c>
      <c r="F797" s="22" t="str">
        <f>IF(生产方式演算表!H797="","",生产方式演算表!H797)</f>
        <v/>
      </c>
      <c r="G797" s="22" t="str">
        <f>IF(生产方式演算表!AP797="","",IF(LEN(生产方式演算表!AP797)=1,生产方式演算表!AP797,ROUND(生产方式演算表!AP797,-1)))</f>
        <v/>
      </c>
      <c r="H797" s="22" t="str">
        <f>IF(生产方式演算表!J797="","",生产方式演算表!J797)</f>
        <v/>
      </c>
      <c r="I797" s="22" t="str">
        <f>IF(生产方式演算表!AQ797="","",IF(LEN(生产方式演算表!AQ797)=1,生产方式演算表!AQ797,ROUND(生产方式演算表!AQ797,-1)))</f>
        <v/>
      </c>
      <c r="J797" s="24" t="str">
        <f>IF(生产方式演算表!AR797=0,"","运力")</f>
        <v/>
      </c>
      <c r="K797" s="24" t="str">
        <f>IF(J797="","",IF(LEN(生产方式演算表!AR797)=1,生产方式演算表!AR797,ROUND(生产方式演算表!AR797,-1)))</f>
        <v/>
      </c>
      <c r="L797" s="3" t="str">
        <f>IF(生产方式演算表!O797="","",生产方式演算表!O797)</f>
        <v/>
      </c>
      <c r="M797" s="3" t="str">
        <f>IF(生产方式演算表!AT797="","",ROUND(生产方式演算表!AT797,-1))</f>
        <v/>
      </c>
      <c r="N797" s="3" t="str">
        <f>IF(生产方式演算表!Q797="","",生产方式演算表!Q797)</f>
        <v/>
      </c>
      <c r="O797" s="3" t="str">
        <f>IF(生产方式演算表!AU797="","",ROUND(生产方式演算表!AU797,-1))</f>
        <v/>
      </c>
      <c r="P797" s="3" t="str">
        <f>IF(生产方式演算表!S797="","",生产方式演算表!S797)</f>
        <v/>
      </c>
      <c r="Q797" s="3" t="str">
        <f>IF(生产方式演算表!AV797="","",ROUND(生产方式演算表!AV797,-1))</f>
        <v/>
      </c>
      <c r="R797" s="3" t="str">
        <f>IF(生产方式演算表!V797="","",生产方式演算表!V797)</f>
        <v/>
      </c>
      <c r="S797" s="3" t="str">
        <f>IF(生产方式演算表!AW797="","",IF(LEN(生产方式演算表!AW797)=1,生产方式演算表!AW797,ROUND(生产方式演算表!AW797,-1)))</f>
        <v/>
      </c>
      <c r="T797" s="3" t="str">
        <f>IF(生产方式演算表!X797="","",生产方式演算表!X797)</f>
        <v/>
      </c>
      <c r="U797" s="3" t="str">
        <f>IF(生产方式演算表!AX797="","",IF(LEN(生产方式演算表!AX797)=1,生产方式演算表!AX797,ROUND(生产方式演算表!AX797,-1)))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customHeight="1" x14ac:dyDescent="0.4">
      <c r="A798" s="21" t="str">
        <f>生产方式演算表!A798</f>
        <v>pmg_金矿_魔法自动化</v>
      </c>
      <c r="B798" s="18" t="str">
        <f>IF(生产方式演算表!B798="","",生产方式演算表!B798)</f>
        <v>pm_金矿_遥控魔偶采矿</v>
      </c>
      <c r="C798" s="21">
        <f>生产方式演算表!C798</f>
        <v>4</v>
      </c>
      <c r="D798" s="22" t="str">
        <f>IF(生产方式演算表!F798="","",生产方式演算表!F798)</f>
        <v>泽洛</v>
      </c>
      <c r="E798" s="22">
        <f>IF(生产方式演算表!AO798="","",IF(LEN(生产方式演算表!AO798)=1,生产方式演算表!AO798,ROUND(生产方式演算表!AO798,-1)))</f>
        <v>0</v>
      </c>
      <c r="F798" s="22" t="str">
        <f>IF(生产方式演算表!H798="","",生产方式演算表!H798)</f>
        <v>魔偶</v>
      </c>
      <c r="G798" s="22">
        <f>IF(生产方式演算表!AP798="","",IF(LEN(生产方式演算表!AP798)=1,生产方式演算表!AP798,ROUND(生产方式演算表!AP798,-1)))</f>
        <v>0</v>
      </c>
      <c r="H798" s="22" t="str">
        <f>IF(生产方式演算表!J798="","",生产方式演算表!J798)</f>
        <v/>
      </c>
      <c r="I798" s="22" t="str">
        <f>IF(生产方式演算表!AQ798="","",IF(LEN(生产方式演算表!AQ798)=1,生产方式演算表!AQ798,ROUND(生产方式演算表!AQ798,-1)))</f>
        <v/>
      </c>
      <c r="J798" s="24" t="str">
        <f>IF(生产方式演算表!AR798=0,"","运力")</f>
        <v/>
      </c>
      <c r="K798" s="24" t="str">
        <f>IF(J798="","",IF(LEN(生产方式演算表!AR798)=1,生产方式演算表!AR798,ROUND(生产方式演算表!AR798,-1)))</f>
        <v/>
      </c>
      <c r="L798" s="3" t="str">
        <f>IF(生产方式演算表!O798="","",生产方式演算表!O798)</f>
        <v>劳工</v>
      </c>
      <c r="M798" s="3">
        <f>IF(生产方式演算表!AT798="","",ROUND(生产方式演算表!AT798,-1))</f>
        <v>-680</v>
      </c>
      <c r="N798" s="3" t="str">
        <f>IF(生产方式演算表!Q798="","",生产方式演算表!Q798)</f>
        <v>法士</v>
      </c>
      <c r="O798" s="3">
        <f>IF(生产方式演算表!AU798="","",ROUND(生产方式演算表!AU798,-1))</f>
        <v>230</v>
      </c>
      <c r="P798" s="3" t="str">
        <f>IF(生产方式演算表!S798="","",生产方式演算表!S798)</f>
        <v/>
      </c>
      <c r="Q798" s="3" t="str">
        <f>IF(生产方式演算表!AV798="","",ROUND(生产方式演算表!AV798,-1))</f>
        <v/>
      </c>
      <c r="R798" s="3" t="str">
        <f>IF(生产方式演算表!V798="","",生产方式演算表!V798)</f>
        <v/>
      </c>
      <c r="S798" s="3" t="str">
        <f>IF(生产方式演算表!AW798="","",IF(LEN(生产方式演算表!AW798)=1,生产方式演算表!AW798,ROUND(生产方式演算表!AW798,-1)))</f>
        <v/>
      </c>
      <c r="T798" s="3" t="str">
        <f>IF(生产方式演算表!X798="","",生产方式演算表!X798)</f>
        <v/>
      </c>
      <c r="U798" s="3" t="str">
        <f>IF(生产方式演算表!AX798="","",IF(LEN(生产方式演算表!AX798)=1,生产方式演算表!AX798,ROUND(生产方式演算表!AX798,-1)))</f>
        <v/>
      </c>
      <c r="V798" s="3">
        <f t="shared" si="48"/>
        <v>0</v>
      </c>
      <c r="W798" s="3">
        <f t="shared" si="49"/>
        <v>-10</v>
      </c>
      <c r="X798" s="3">
        <f t="shared" si="50"/>
        <v>0</v>
      </c>
      <c r="Y798" s="3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customHeight="1" x14ac:dyDescent="0.4">
      <c r="A799" s="21" t="str">
        <f>生产方式演算表!A799</f>
        <v>pmg_金矿_魔法自动化</v>
      </c>
      <c r="B799" s="18" t="str">
        <f>IF(生产方式演算表!B799="","",生产方式演算表!B799)</f>
        <v>pm_金矿_自动魔偶采矿</v>
      </c>
      <c r="C799" s="21">
        <f>生产方式演算表!C799</f>
        <v>5</v>
      </c>
      <c r="D799" s="22" t="str">
        <f>IF(生产方式演算表!F799="","",生产方式演算表!F799)</f>
        <v>灵能水晶</v>
      </c>
      <c r="E799" s="22">
        <f>IF(生产方式演算表!AO799="","",IF(LEN(生产方式演算表!AO799)=1,生产方式演算表!AO799,ROUND(生产方式演算表!AO799,-1)))</f>
        <v>0</v>
      </c>
      <c r="F799" s="22" t="str">
        <f>IF(生产方式演算表!H799="","",生产方式演算表!H799)</f>
        <v>魔偶</v>
      </c>
      <c r="G799" s="22">
        <f>IF(生产方式演算表!AP799="","",IF(LEN(生产方式演算表!AP799)=1,生产方式演算表!AP799,ROUND(生产方式演算表!AP799,-1)))</f>
        <v>0</v>
      </c>
      <c r="H799" s="22" t="str">
        <f>IF(生产方式演算表!J799="","",生产方式演算表!J799)</f>
        <v/>
      </c>
      <c r="I799" s="22" t="str">
        <f>IF(生产方式演算表!AQ799="","",IF(LEN(生产方式演算表!AQ799)=1,生产方式演算表!AQ799,ROUND(生产方式演算表!AQ799,-1)))</f>
        <v/>
      </c>
      <c r="J799" s="24" t="str">
        <f>IF(生产方式演算表!AR799=0,"","运力")</f>
        <v/>
      </c>
      <c r="K799" s="24" t="str">
        <f>IF(J799="","",IF(LEN(生产方式演算表!AR799)=1,生产方式演算表!AR799,ROUND(生产方式演算表!AR799,-1)))</f>
        <v/>
      </c>
      <c r="L799" s="3" t="str">
        <f>IF(生产方式演算表!O799="","",生产方式演算表!O799)</f>
        <v>劳工</v>
      </c>
      <c r="M799" s="3">
        <f>IF(生产方式演算表!AT799="","",ROUND(生产方式演算表!AT799,-1))</f>
        <v>-1090</v>
      </c>
      <c r="N799" s="3" t="str">
        <f>IF(生产方式演算表!Q799="","",生产方式演算表!Q799)</f>
        <v>法士</v>
      </c>
      <c r="O799" s="3">
        <f>IF(生产方式演算表!AU799="","",ROUND(生产方式演算表!AU799,-1))</f>
        <v>180</v>
      </c>
      <c r="P799" s="3" t="str">
        <f>IF(生产方式演算表!S799="","",生产方式演算表!S799)</f>
        <v/>
      </c>
      <c r="Q799" s="3" t="str">
        <f>IF(生产方式演算表!AV799="","",ROUND(生产方式演算表!AV799,-1))</f>
        <v/>
      </c>
      <c r="R799" s="3" t="str">
        <f>IF(生产方式演算表!V799="","",生产方式演算表!V799)</f>
        <v/>
      </c>
      <c r="S799" s="3" t="str">
        <f>IF(生产方式演算表!AW799="","",IF(LEN(生产方式演算表!AW799)=1,生产方式演算表!AW799,ROUND(生产方式演算表!AW799,-1)))</f>
        <v/>
      </c>
      <c r="T799" s="3" t="str">
        <f>IF(生产方式演算表!X799="","",生产方式演算表!X799)</f>
        <v/>
      </c>
      <c r="U799" s="3" t="str">
        <f>IF(生产方式演算表!AX799="","",IF(LEN(生产方式演算表!AX799)=1,生产方式演算表!AX799,ROUND(生产方式演算表!AX799,-1)))</f>
        <v/>
      </c>
      <c r="V799" s="3">
        <f t="shared" si="48"/>
        <v>0</v>
      </c>
      <c r="W799" s="3">
        <f t="shared" si="49"/>
        <v>-20</v>
      </c>
      <c r="X799" s="3">
        <f t="shared" si="50"/>
        <v>0</v>
      </c>
      <c r="Y799" s="3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customHeight="1" x14ac:dyDescent="0.4">
      <c r="A800" s="21" t="str">
        <f>生产方式演算表!A800</f>
        <v>pmg_金矿_所有制</v>
      </c>
      <c r="B800" s="18" t="str">
        <f>IF(生产方式演算表!B800="","",生产方式演算表!B800)</f>
        <v>pm_矿_商人行会</v>
      </c>
      <c r="C800" s="21">
        <f>生产方式演算表!C800</f>
        <v>1</v>
      </c>
      <c r="D800" s="22" t="str">
        <f>IF(生产方式演算表!F800="","",生产方式演算表!F800)</f>
        <v/>
      </c>
      <c r="E800" s="22" t="str">
        <f>IF(生产方式演算表!AO800="","",IF(LEN(生产方式演算表!AO800)=1,生产方式演算表!AO800,ROUND(生产方式演算表!AO800,-1)))</f>
        <v/>
      </c>
      <c r="F800" s="22" t="str">
        <f>IF(生产方式演算表!H800="","",生产方式演算表!H800)</f>
        <v/>
      </c>
      <c r="G800" s="22" t="str">
        <f>IF(生产方式演算表!AP800="","",IF(LEN(生产方式演算表!AP800)=1,生产方式演算表!AP800,ROUND(生产方式演算表!AP800,-1)))</f>
        <v/>
      </c>
      <c r="H800" s="22" t="str">
        <f>IF(生产方式演算表!J800="","",生产方式演算表!J800)</f>
        <v/>
      </c>
      <c r="I800" s="22" t="str">
        <f>IF(生产方式演算表!AQ800="","",IF(LEN(生产方式演算表!AQ800)=1,生产方式演算表!AQ800,ROUND(生产方式演算表!AQ800,-1)))</f>
        <v/>
      </c>
      <c r="J800" s="24" t="str">
        <f>IF(生产方式演算表!AR800=0,"","运力")</f>
        <v/>
      </c>
      <c r="K800" s="24" t="str">
        <f>IF(J800="","",IF(LEN(生产方式演算表!AR800)=1,生产方式演算表!AR800,ROUND(生产方式演算表!AR800,-1)))</f>
        <v/>
      </c>
      <c r="L800" s="3" t="str">
        <f>IF(生产方式演算表!O800="","",生产方式演算表!O800)</f>
        <v>职员</v>
      </c>
      <c r="M800" s="3">
        <f>IF(生产方式演算表!AT800="","",ROUND(生产方式演算表!AT800,-1))</f>
        <v>420</v>
      </c>
      <c r="N800" s="3" t="str">
        <f>IF(生产方式演算表!Q800="","",生产方式演算表!Q800)</f>
        <v>贵族</v>
      </c>
      <c r="O800" s="3">
        <f>IF(生产方式演算表!AU800="","",ROUND(生产方式演算表!AU800,-1))</f>
        <v>50</v>
      </c>
      <c r="P800" s="3" t="str">
        <f>IF(生产方式演算表!S800="","",生产方式演算表!S800)</f>
        <v/>
      </c>
      <c r="Q800" s="3" t="str">
        <f>IF(生产方式演算表!AV800="","",ROUND(生产方式演算表!AV800,-1))</f>
        <v/>
      </c>
      <c r="R800" s="3" t="str">
        <f>IF(生产方式演算表!V800="","",生产方式演算表!V800)</f>
        <v/>
      </c>
      <c r="S800" s="3" t="str">
        <f>IF(生产方式演算表!AW800="","",IF(LEN(生产方式演算表!AW800)=1,生产方式演算表!AW800,ROUND(生产方式演算表!AW800,-1)))</f>
        <v/>
      </c>
      <c r="T800" s="3" t="str">
        <f>IF(生产方式演算表!X800="","",生产方式演算表!X800)</f>
        <v/>
      </c>
      <c r="U800" s="3" t="str">
        <f>IF(生产方式演算表!AX800="","",IF(LEN(生产方式演算表!AX800)=1,生产方式演算表!AX800,ROUND(生产方式演算表!AX800,-1)))</f>
        <v/>
      </c>
      <c r="V800" s="3">
        <f t="shared" si="48"/>
        <v>0</v>
      </c>
      <c r="W800" s="3">
        <f t="shared" si="49"/>
        <v>21</v>
      </c>
      <c r="X800" s="3">
        <f t="shared" si="50"/>
        <v>0</v>
      </c>
      <c r="Y800" s="3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customHeight="1" x14ac:dyDescent="0.4">
      <c r="A801" s="21" t="str">
        <f>生产方式演算表!A801</f>
        <v>pmg_金矿_所有制</v>
      </c>
      <c r="B801" s="18" t="str">
        <f>IF(生产方式演算表!B801="","",生产方式演算表!B801)</f>
        <v>pm_矿_教会所有</v>
      </c>
      <c r="C801" s="21">
        <f>生产方式演算表!C801</f>
        <v>2</v>
      </c>
      <c r="D801" s="22" t="str">
        <f>IF(生产方式演算表!F801="","",生产方式演算表!F801)</f>
        <v/>
      </c>
      <c r="E801" s="22" t="str">
        <f>IF(生产方式演算表!AO801="","",IF(LEN(生产方式演算表!AO801)=1,生产方式演算表!AO801,ROUND(生产方式演算表!AO801,-1)))</f>
        <v/>
      </c>
      <c r="F801" s="22" t="str">
        <f>IF(生产方式演算表!H801="","",生产方式演算表!H801)</f>
        <v/>
      </c>
      <c r="G801" s="22" t="str">
        <f>IF(生产方式演算表!AP801="","",IF(LEN(生产方式演算表!AP801)=1,生产方式演算表!AP801,ROUND(生产方式演算表!AP801,-1)))</f>
        <v/>
      </c>
      <c r="H801" s="22" t="str">
        <f>IF(生产方式演算表!J801="","",生产方式演算表!J801)</f>
        <v/>
      </c>
      <c r="I801" s="22" t="str">
        <f>IF(生产方式演算表!AQ801="","",IF(LEN(生产方式演算表!AQ801)=1,生产方式演算表!AQ801,ROUND(生产方式演算表!AQ801,-1)))</f>
        <v/>
      </c>
      <c r="J801" s="24" t="str">
        <f>IF(生产方式演算表!AR801=0,"","运力")</f>
        <v/>
      </c>
      <c r="K801" s="24" t="str">
        <f>IF(J801="","",IF(LEN(生产方式演算表!AR801)=1,生产方式演算表!AR801,ROUND(生产方式演算表!AR801,-1)))</f>
        <v/>
      </c>
      <c r="L801" s="3" t="str">
        <f>IF(生产方式演算表!O801="","",生产方式演算表!O801)</f>
        <v>教士</v>
      </c>
      <c r="M801" s="3">
        <f>IF(生产方式演算表!AT801="","",ROUND(生产方式演算表!AT801,-1))</f>
        <v>530</v>
      </c>
      <c r="N801" s="3" t="str">
        <f>IF(生产方式演算表!Q801="","",生产方式演算表!Q801)</f>
        <v/>
      </c>
      <c r="O801" s="3" t="str">
        <f>IF(生产方式演算表!AU801="","",ROUND(生产方式演算表!AU801,-1))</f>
        <v/>
      </c>
      <c r="P801" s="3" t="str">
        <f>IF(生产方式演算表!S801="","",生产方式演算表!S801)</f>
        <v/>
      </c>
      <c r="Q801" s="3" t="str">
        <f>IF(生产方式演算表!AV801="","",ROUND(生产方式演算表!AV801,-1))</f>
        <v/>
      </c>
      <c r="R801" s="3" t="str">
        <f>IF(生产方式演算表!V801="","",生产方式演算表!V801)</f>
        <v/>
      </c>
      <c r="S801" s="3" t="str">
        <f>IF(生产方式演算表!AW801="","",IF(LEN(生产方式演算表!AW801)=1,生产方式演算表!AW801,ROUND(生产方式演算表!AW801,-1)))</f>
        <v/>
      </c>
      <c r="T801" s="3" t="str">
        <f>IF(生产方式演算表!X801="","",生产方式演算表!X801)</f>
        <v/>
      </c>
      <c r="U801" s="3" t="str">
        <f>IF(生产方式演算表!AX801="","",IF(LEN(生产方式演算表!AX801)=1,生产方式演算表!AX801,ROUND(生产方式演算表!AX801,-1)))</f>
        <v/>
      </c>
      <c r="V801" s="3">
        <f t="shared" si="48"/>
        <v>0</v>
      </c>
      <c r="W801" s="3">
        <f t="shared" si="49"/>
        <v>35</v>
      </c>
      <c r="X801" s="3">
        <f t="shared" si="50"/>
        <v>0</v>
      </c>
      <c r="Y801" s="3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customHeight="1" x14ac:dyDescent="0.4">
      <c r="A802" s="21" t="str">
        <f>生产方式演算表!A802</f>
        <v>pmg_金矿_所有制</v>
      </c>
      <c r="B802" s="18" t="str">
        <f>IF(生产方式演算表!B802="","",生产方式演算表!B802)</f>
        <v>pm_矿_私人运营</v>
      </c>
      <c r="C802" s="21">
        <f>生产方式演算表!C802</f>
        <v>3</v>
      </c>
      <c r="D802" s="22" t="str">
        <f>IF(生产方式演算表!F802="","",生产方式演算表!F802)</f>
        <v/>
      </c>
      <c r="E802" s="22" t="str">
        <f>IF(生产方式演算表!AO802="","",IF(LEN(生产方式演算表!AO802)=1,生产方式演算表!AO802,ROUND(生产方式演算表!AO802,-1)))</f>
        <v/>
      </c>
      <c r="F802" s="22" t="str">
        <f>IF(生产方式演算表!H802="","",生产方式演算表!H802)</f>
        <v/>
      </c>
      <c r="G802" s="22" t="str">
        <f>IF(生产方式演算表!AP802="","",IF(LEN(生产方式演算表!AP802)=1,生产方式演算表!AP802,ROUND(生产方式演算表!AP802,-1)))</f>
        <v/>
      </c>
      <c r="H802" s="22" t="str">
        <f>IF(生产方式演算表!J802="","",生产方式演算表!J802)</f>
        <v/>
      </c>
      <c r="I802" s="22" t="str">
        <f>IF(生产方式演算表!AQ802="","",IF(LEN(生产方式演算表!AQ802)=1,生产方式演算表!AQ802,ROUND(生产方式演算表!AQ802,-1)))</f>
        <v/>
      </c>
      <c r="J802" s="24" t="str">
        <f>IF(生产方式演算表!AR802=0,"","运力")</f>
        <v/>
      </c>
      <c r="K802" s="24" t="str">
        <f>IF(J802="","",IF(LEN(生产方式演算表!AR802)=1,生产方式演算表!AR802,ROUND(生产方式演算表!AR802,-1)))</f>
        <v/>
      </c>
      <c r="L802" s="3" t="str">
        <f>IF(生产方式演算表!O802="","",生产方式演算表!O802)</f>
        <v>资本家</v>
      </c>
      <c r="M802" s="3">
        <f>IF(生产方式演算表!AT802="","",ROUND(生产方式演算表!AT802,-1))</f>
        <v>140</v>
      </c>
      <c r="N802" s="3" t="str">
        <f>IF(生产方式演算表!Q802="","",生产方式演算表!Q802)</f>
        <v>职员</v>
      </c>
      <c r="O802" s="3">
        <f>IF(生产方式演算表!AU802="","",ROUND(生产方式演算表!AU802,-1))</f>
        <v>370</v>
      </c>
      <c r="P802" s="3" t="str">
        <f>IF(生产方式演算表!S802="","",生产方式演算表!S802)</f>
        <v/>
      </c>
      <c r="Q802" s="3" t="str">
        <f>IF(生产方式演算表!AV802="","",ROUND(生产方式演算表!AV802,-1))</f>
        <v/>
      </c>
      <c r="R802" s="3" t="str">
        <f>IF(生产方式演算表!V802="","",生产方式演算表!V802)</f>
        <v/>
      </c>
      <c r="S802" s="3" t="str">
        <f>IF(生产方式演算表!AW802="","",IF(LEN(生产方式演算表!AW802)=1,生产方式演算表!AW802,ROUND(生产方式演算表!AW802,-1)))</f>
        <v/>
      </c>
      <c r="T802" s="3" t="str">
        <f>IF(生产方式演算表!X802="","",生产方式演算表!X802)</f>
        <v/>
      </c>
      <c r="U802" s="3" t="str">
        <f>IF(生产方式演算表!AX802="","",IF(LEN(生产方式演算表!AX802)=1,生产方式演算表!AX802,ROUND(生产方式演算表!AX802,-1)))</f>
        <v/>
      </c>
      <c r="V802" s="3">
        <f t="shared" si="48"/>
        <v>0</v>
      </c>
      <c r="W802" s="3">
        <f t="shared" si="49"/>
        <v>203</v>
      </c>
      <c r="X802" s="3">
        <f t="shared" si="50"/>
        <v>0</v>
      </c>
      <c r="Y802" s="3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customHeight="1" x14ac:dyDescent="0.4">
      <c r="A803" s="21" t="str">
        <f>生产方式演算表!A803</f>
        <v>pmg_金矿_所有制</v>
      </c>
      <c r="B803" s="18" t="str">
        <f>IF(生产方式演算表!B803="","",生产方式演算表!B803)</f>
        <v>pm_矿_公开交易</v>
      </c>
      <c r="C803" s="21">
        <f>生产方式演算表!C803</f>
        <v>4</v>
      </c>
      <c r="D803" s="22" t="str">
        <f>IF(生产方式演算表!F803="","",生产方式演算表!F803)</f>
        <v/>
      </c>
      <c r="E803" s="22" t="str">
        <f>IF(生产方式演算表!AO803="","",IF(LEN(生产方式演算表!AO803)=1,生产方式演算表!AO803,ROUND(生产方式演算表!AO803,-1)))</f>
        <v/>
      </c>
      <c r="F803" s="22" t="str">
        <f>IF(生产方式演算表!H803="","",生产方式演算表!H803)</f>
        <v/>
      </c>
      <c r="G803" s="22" t="str">
        <f>IF(生产方式演算表!AP803="","",IF(LEN(生产方式演算表!AP803)=1,生产方式演算表!AP803,ROUND(生产方式演算表!AP803,-1)))</f>
        <v/>
      </c>
      <c r="H803" s="22" t="str">
        <f>IF(生产方式演算表!J803="","",生产方式演算表!J803)</f>
        <v/>
      </c>
      <c r="I803" s="22" t="str">
        <f>IF(生产方式演算表!AQ803="","",IF(LEN(生产方式演算表!AQ803)=1,生产方式演算表!AQ803,ROUND(生产方式演算表!AQ803,-1)))</f>
        <v/>
      </c>
      <c r="J803" s="24" t="str">
        <f>IF(生产方式演算表!AR803=0,"","运力")</f>
        <v/>
      </c>
      <c r="K803" s="24" t="str">
        <f>IF(J803="","",IF(LEN(生产方式演算表!AR803)=1,生产方式演算表!AR803,ROUND(生产方式演算表!AR803,-1)))</f>
        <v/>
      </c>
      <c r="L803" s="3" t="str">
        <f>IF(生产方式演算表!O803="","",生产方式演算表!O803)</f>
        <v>资本家</v>
      </c>
      <c r="M803" s="3">
        <f>IF(生产方式演算表!AT803="","",ROUND(生产方式演算表!AT803,-1))</f>
        <v>70</v>
      </c>
      <c r="N803" s="3" t="str">
        <f>IF(生产方式演算表!Q803="","",生产方式演算表!Q803)</f>
        <v>职员</v>
      </c>
      <c r="O803" s="3">
        <f>IF(生产方式演算表!AU803="","",ROUND(生产方式演算表!AU803,-1))</f>
        <v>180</v>
      </c>
      <c r="P803" s="3" t="str">
        <f>IF(生产方式演算表!S803="","",生产方式演算表!S803)</f>
        <v/>
      </c>
      <c r="Q803" s="3" t="str">
        <f>IF(生产方式演算表!AV803="","",ROUND(生产方式演算表!AV803,-1))</f>
        <v/>
      </c>
      <c r="R803" s="3" t="str">
        <f>IF(生产方式演算表!V803="","",生产方式演算表!V803)</f>
        <v/>
      </c>
      <c r="S803" s="3" t="str">
        <f>IF(生产方式演算表!AW803="","",IF(LEN(生产方式演算表!AW803)=1,生产方式演算表!AW803,ROUND(生产方式演算表!AW803,-1)))</f>
        <v/>
      </c>
      <c r="T803" s="3" t="str">
        <f>IF(生产方式演算表!X803="","",生产方式演算表!X803)</f>
        <v/>
      </c>
      <c r="U803" s="3" t="str">
        <f>IF(生产方式演算表!AX803="","",IF(LEN(生产方式演算表!AX803)=1,生产方式演算表!AX803,ROUND(生产方式演算表!AX803,-1)))</f>
        <v/>
      </c>
      <c r="V803" s="3">
        <f t="shared" si="48"/>
        <v>0</v>
      </c>
      <c r="W803" s="3">
        <f t="shared" si="49"/>
        <v>100</v>
      </c>
      <c r="X803" s="3">
        <f t="shared" si="50"/>
        <v>0</v>
      </c>
      <c r="Y803" s="3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customHeight="1" x14ac:dyDescent="0.4">
      <c r="A804" s="21" t="str">
        <f>生产方式演算表!A804</f>
        <v>pmg_金矿_所有制</v>
      </c>
      <c r="B804" s="18" t="str">
        <f>IF(生产方式演算表!B804="","",生产方式演算表!B804)</f>
        <v>pm_矿_政府运营</v>
      </c>
      <c r="C804" s="21">
        <f>生产方式演算表!C804</f>
        <v>5</v>
      </c>
      <c r="D804" s="22" t="str">
        <f>IF(生产方式演算表!F804="","",生产方式演算表!F804)</f>
        <v/>
      </c>
      <c r="E804" s="22" t="str">
        <f>IF(生产方式演算表!AO804="","",IF(LEN(生产方式演算表!AO804)=1,生产方式演算表!AO804,ROUND(生产方式演算表!AO804,-1)))</f>
        <v/>
      </c>
      <c r="F804" s="22" t="str">
        <f>IF(生产方式演算表!H804="","",生产方式演算表!H804)</f>
        <v/>
      </c>
      <c r="G804" s="22" t="str">
        <f>IF(生产方式演算表!AP804="","",IF(LEN(生产方式演算表!AP804)=1,生产方式演算表!AP804,ROUND(生产方式演算表!AP804,-1)))</f>
        <v/>
      </c>
      <c r="H804" s="22" t="str">
        <f>IF(生产方式演算表!J804="","",生产方式演算表!J804)</f>
        <v/>
      </c>
      <c r="I804" s="22" t="str">
        <f>IF(生产方式演算表!AQ804="","",IF(LEN(生产方式演算表!AQ804)=1,生产方式演算表!AQ804,ROUND(生产方式演算表!AQ804,-1)))</f>
        <v/>
      </c>
      <c r="J804" s="24" t="str">
        <f>IF(生产方式演算表!AR804=0,"","运力")</f>
        <v/>
      </c>
      <c r="K804" s="24" t="str">
        <f>IF(J804="","",IF(LEN(生产方式演算表!AR804)=1,生产方式演算表!AR804,ROUND(生产方式演算表!AR804,-1)))</f>
        <v/>
      </c>
      <c r="L804" s="3" t="str">
        <f>IF(生产方式演算表!O804="","",生产方式演算表!O804)</f>
        <v>官僚</v>
      </c>
      <c r="M804" s="3">
        <f>IF(生产方式演算表!AT804="","",ROUND(生产方式演算表!AT804,-1))</f>
        <v>600</v>
      </c>
      <c r="N804" s="3" t="str">
        <f>IF(生产方式演算表!Q804="","",生产方式演算表!Q804)</f>
        <v/>
      </c>
      <c r="O804" s="3" t="str">
        <f>IF(生产方式演算表!AU804="","",ROUND(生产方式演算表!AU804,-1))</f>
        <v/>
      </c>
      <c r="P804" s="3" t="str">
        <f>IF(生产方式演算表!S804="","",生产方式演算表!S804)</f>
        <v/>
      </c>
      <c r="Q804" s="3" t="str">
        <f>IF(生产方式演算表!AV804="","",ROUND(生产方式演算表!AV804,-1))</f>
        <v/>
      </c>
      <c r="R804" s="3" t="str">
        <f>IF(生产方式演算表!V804="","",生产方式演算表!V804)</f>
        <v/>
      </c>
      <c r="S804" s="3" t="str">
        <f>IF(生产方式演算表!AW804="","",IF(LEN(生产方式演算表!AW804)=1,生产方式演算表!AW804,ROUND(生产方式演算表!AW804,-1)))</f>
        <v/>
      </c>
      <c r="T804" s="3" t="str">
        <f>IF(生产方式演算表!X804="","",生产方式演算表!X804)</f>
        <v/>
      </c>
      <c r="U804" s="3" t="str">
        <f>IF(生产方式演算表!AX804="","",IF(LEN(生产方式演算表!AX804)=1,生产方式演算表!AX804,ROUND(生产方式演算表!AX804,-1)))</f>
        <v/>
      </c>
      <c r="V804" s="3">
        <f t="shared" si="48"/>
        <v>0</v>
      </c>
      <c r="W804" s="3">
        <f t="shared" si="49"/>
        <v>40</v>
      </c>
      <c r="X804" s="3">
        <f t="shared" si="50"/>
        <v>0</v>
      </c>
      <c r="Y804" s="3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customHeight="1" x14ac:dyDescent="0.4">
      <c r="A805" s="21" t="str">
        <f>生产方式演算表!A805</f>
        <v>pmg_金矿_所有制</v>
      </c>
      <c r="B805" s="18" t="str">
        <f>IF(生产方式演算表!B805="","",生产方式演算表!B805)</f>
        <v>pm_矿_初级工人合作社</v>
      </c>
      <c r="C805" s="21">
        <f>生产方式演算表!C805</f>
        <v>6</v>
      </c>
      <c r="D805" s="22" t="str">
        <f>IF(生产方式演算表!F805="","",生产方式演算表!F805)</f>
        <v/>
      </c>
      <c r="E805" s="22" t="str">
        <f>IF(生产方式演算表!AO805="","",IF(LEN(生产方式演算表!AO805)=1,生产方式演算表!AO805,ROUND(生产方式演算表!AO805,-1)))</f>
        <v/>
      </c>
      <c r="F805" s="22" t="str">
        <f>IF(生产方式演算表!H805="","",生产方式演算表!H805)</f>
        <v/>
      </c>
      <c r="G805" s="22" t="str">
        <f>IF(生产方式演算表!AP805="","",IF(LEN(生产方式演算表!AP805)=1,生产方式演算表!AP805,ROUND(生产方式演算表!AP805,-1)))</f>
        <v/>
      </c>
      <c r="H805" s="22" t="str">
        <f>IF(生产方式演算表!J805="","",生产方式演算表!J805)</f>
        <v/>
      </c>
      <c r="I805" s="22" t="str">
        <f>IF(生产方式演算表!AQ805="","",IF(LEN(生产方式演算表!AQ805)=1,生产方式演算表!AQ805,ROUND(生产方式演算表!AQ805,-1)))</f>
        <v/>
      </c>
      <c r="J805" s="24" t="str">
        <f>IF(生产方式演算表!AR805=0,"","运力")</f>
        <v/>
      </c>
      <c r="K805" s="24" t="str">
        <f>IF(J805="","",IF(LEN(生产方式演算表!AR805)=1,生产方式演算表!AR805,ROUND(生产方式演算表!AR805,-1)))</f>
        <v/>
      </c>
      <c r="L805" s="3" t="str">
        <f>IF(生产方式演算表!O805="","",生产方式演算表!O805)</f>
        <v>劳工</v>
      </c>
      <c r="M805" s="3">
        <f>IF(生产方式演算表!AT805="","",ROUND(生产方式演算表!AT805,-1))</f>
        <v>300</v>
      </c>
      <c r="N805" s="3" t="str">
        <f>IF(生产方式演算表!Q805="","",生产方式演算表!Q805)</f>
        <v>工程师</v>
      </c>
      <c r="O805" s="3">
        <f>IF(生产方式演算表!AU805="","",ROUND(生产方式演算表!AU805,-1))</f>
        <v>200</v>
      </c>
      <c r="P805" s="3" t="str">
        <f>IF(生产方式演算表!S805="","",生产方式演算表!S805)</f>
        <v/>
      </c>
      <c r="Q805" s="3" t="str">
        <f>IF(生产方式演算表!AV805="","",ROUND(生产方式演算表!AV805,-1))</f>
        <v/>
      </c>
      <c r="R805" s="3" t="str">
        <f>IF(生产方式演算表!V805="","",生产方式演算表!V805)</f>
        <v/>
      </c>
      <c r="S805" s="3" t="str">
        <f>IF(生产方式演算表!AW805="","",IF(LEN(生产方式演算表!AW805)=1,生产方式演算表!AW805,ROUND(生产方式演算表!AW805,-1)))</f>
        <v/>
      </c>
      <c r="T805" s="3" t="str">
        <f>IF(生产方式演算表!X805="","",生产方式演算表!X805)</f>
        <v/>
      </c>
      <c r="U805" s="3" t="str">
        <f>IF(生产方式演算表!AX805="","",IF(LEN(生产方式演算表!AX805)=1,生产方式演算表!AX805,ROUND(生产方式演算表!AX805,-1)))</f>
        <v/>
      </c>
      <c r="V805" s="3">
        <f t="shared" si="48"/>
        <v>0</v>
      </c>
      <c r="W805" s="3">
        <f t="shared" si="49"/>
        <v>11</v>
      </c>
      <c r="X805" s="3">
        <f t="shared" si="50"/>
        <v>0</v>
      </c>
      <c r="Y805" s="3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customHeight="1" x14ac:dyDescent="0.4">
      <c r="A806" s="21" t="str">
        <f>生产方式演算表!A806</f>
        <v>pmg_金矿_所有制</v>
      </c>
      <c r="B806" s="18" t="str">
        <f>IF(生产方式演算表!B806="","",生产方式演算表!B806)</f>
        <v>pm_矿_高级工人合作社</v>
      </c>
      <c r="C806" s="21">
        <f>生产方式演算表!C806</f>
        <v>7</v>
      </c>
      <c r="D806" s="22" t="str">
        <f>IF(生产方式演算表!F806="","",生产方式演算表!F806)</f>
        <v/>
      </c>
      <c r="E806" s="22" t="str">
        <f>IF(生产方式演算表!AO806="","",IF(LEN(生产方式演算表!AO806)=1,生产方式演算表!AO806,ROUND(生产方式演算表!AO806,-1)))</f>
        <v/>
      </c>
      <c r="F806" s="22" t="str">
        <f>IF(生产方式演算表!H806="","",生产方式演算表!H806)</f>
        <v/>
      </c>
      <c r="G806" s="22" t="str">
        <f>IF(生产方式演算表!AP806="","",IF(LEN(生产方式演算表!AP806)=1,生产方式演算表!AP806,ROUND(生产方式演算表!AP806,-1)))</f>
        <v/>
      </c>
      <c r="H806" s="22" t="str">
        <f>IF(生产方式演算表!J806="","",生产方式演算表!J806)</f>
        <v/>
      </c>
      <c r="I806" s="22" t="str">
        <f>IF(生产方式演算表!AQ806="","",IF(LEN(生产方式演算表!AQ806)=1,生产方式演算表!AQ806,ROUND(生产方式演算表!AQ806,-1)))</f>
        <v/>
      </c>
      <c r="J806" s="24" t="str">
        <f>IF(生产方式演算表!AR806=0,"","运力")</f>
        <v/>
      </c>
      <c r="K806" s="24" t="str">
        <f>IF(J806="","",IF(LEN(生产方式演算表!AR806)=1,生产方式演算表!AR806,ROUND(生产方式演算表!AR806,-1)))</f>
        <v/>
      </c>
      <c r="L806" s="3" t="str">
        <f>IF(生产方式演算表!O806="","",生产方式演算表!O806)</f>
        <v>劳工</v>
      </c>
      <c r="M806" s="3">
        <f>IF(生产方式演算表!AT806="","",ROUND(生产方式演算表!AT806,-1))</f>
        <v>150</v>
      </c>
      <c r="N806" s="3" t="str">
        <f>IF(生产方式演算表!Q806="","",生产方式演算表!Q806)</f>
        <v>工程师</v>
      </c>
      <c r="O806" s="3">
        <f>IF(生产方式演算表!AU806="","",ROUND(生产方式演算表!AU806,-1))</f>
        <v>130</v>
      </c>
      <c r="P806" s="3" t="str">
        <f>IF(生产方式演算表!S806="","",生产方式演算表!S806)</f>
        <v>法士</v>
      </c>
      <c r="Q806" s="3">
        <f>IF(生产方式演算表!AV806="","",ROUND(生产方式演算表!AV806,-1))</f>
        <v>90</v>
      </c>
      <c r="R806" s="3" t="str">
        <f>IF(生产方式演算表!V806="","",生产方式演算表!V806)</f>
        <v/>
      </c>
      <c r="S806" s="3" t="str">
        <f>IF(生产方式演算表!AW806="","",IF(LEN(生产方式演算表!AW806)=1,生产方式演算表!AW806,ROUND(生产方式演算表!AW806,-1)))</f>
        <v/>
      </c>
      <c r="T806" s="3" t="str">
        <f>IF(生产方式演算表!X806="","",生产方式演算表!X806)</f>
        <v/>
      </c>
      <c r="U806" s="3" t="str">
        <f>IF(生产方式演算表!AX806="","",IF(LEN(生产方式演算表!AX806)=1,生产方式演算表!AX806,ROUND(生产方式演算表!AX806,-1)))</f>
        <v/>
      </c>
      <c r="V806" s="3">
        <f t="shared" si="48"/>
        <v>0</v>
      </c>
      <c r="W806" s="3">
        <f t="shared" si="49"/>
        <v>6</v>
      </c>
      <c r="X806" s="3">
        <f t="shared" si="50"/>
        <v>0</v>
      </c>
      <c r="Y806" s="3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customHeight="1" x14ac:dyDescent="0.4">
      <c r="A807" s="21" t="str">
        <f>生产方式演算表!A807</f>
        <v>pmg_金矿_所有制</v>
      </c>
      <c r="B807" s="18" t="str">
        <f>IF(生产方式演算表!B807="","",生产方式演算表!B807)</f>
        <v>pm_矿_法师所有</v>
      </c>
      <c r="C807" s="21">
        <f>生产方式演算表!C807</f>
        <v>8</v>
      </c>
      <c r="D807" s="22" t="str">
        <f>IF(生产方式演算表!F807="","",生产方式演算表!F807)</f>
        <v/>
      </c>
      <c r="E807" s="22" t="str">
        <f>IF(生产方式演算表!AO807="","",IF(LEN(生产方式演算表!AO807)=1,生产方式演算表!AO807,ROUND(生产方式演算表!AO807,-1)))</f>
        <v/>
      </c>
      <c r="F807" s="22" t="str">
        <f>IF(生产方式演算表!H807="","",生产方式演算表!H807)</f>
        <v/>
      </c>
      <c r="G807" s="22" t="str">
        <f>IF(生产方式演算表!AP807="","",IF(LEN(生产方式演算表!AP807)=1,生产方式演算表!AP807,ROUND(生产方式演算表!AP807,-1)))</f>
        <v/>
      </c>
      <c r="H807" s="22" t="str">
        <f>IF(生产方式演算表!J807="","",生产方式演算表!J807)</f>
        <v/>
      </c>
      <c r="I807" s="22" t="str">
        <f>IF(生产方式演算表!AQ807="","",IF(LEN(生产方式演算表!AQ807)=1,生产方式演算表!AQ807,ROUND(生产方式演算表!AQ807,-1)))</f>
        <v/>
      </c>
      <c r="J807" s="24" t="str">
        <f>IF(生产方式演算表!AR807=0,"","运力")</f>
        <v/>
      </c>
      <c r="K807" s="24" t="str">
        <f>IF(J807="","",IF(LEN(生产方式演算表!AR807)=1,生产方式演算表!AR807,ROUND(生产方式演算表!AR807,-1)))</f>
        <v/>
      </c>
      <c r="L807" s="3" t="str">
        <f>IF(生产方式演算表!O807="","",生产方式演算表!O807)</f>
        <v>法师</v>
      </c>
      <c r="M807" s="3">
        <f>IF(生产方式演算表!AT807="","",ROUND(生产方式演算表!AT807,-1))</f>
        <v>50</v>
      </c>
      <c r="N807" s="3" t="str">
        <f>IF(生产方式演算表!Q807="","",生产方式演算表!Q807)</f>
        <v>法士</v>
      </c>
      <c r="O807" s="3">
        <f>IF(生产方式演算表!AU807="","",ROUND(生产方式演算表!AU807,-1))</f>
        <v>310</v>
      </c>
      <c r="P807" s="3" t="str">
        <f>IF(生产方式演算表!S807="","",生产方式演算表!S807)</f>
        <v/>
      </c>
      <c r="Q807" s="3" t="str">
        <f>IF(生产方式演算表!AV807="","",ROUND(生产方式演算表!AV807,-1))</f>
        <v/>
      </c>
      <c r="R807" s="3" t="str">
        <f>IF(生产方式演算表!V807="","",生产方式演算表!V807)</f>
        <v/>
      </c>
      <c r="S807" s="3" t="str">
        <f>IF(生产方式演算表!AW807="","",IF(LEN(生产方式演算表!AW807)=1,生产方式演算表!AW807,ROUND(生产方式演算表!AW807,-1)))</f>
        <v/>
      </c>
      <c r="T807" s="3" t="str">
        <f>IF(生产方式演算表!X807="","",生产方式演算表!X807)</f>
        <v/>
      </c>
      <c r="U807" s="3" t="str">
        <f>IF(生产方式演算表!AX807="","",IF(LEN(生产方式演算表!AX807)=1,生产方式演算表!AX807,ROUND(生产方式演算表!AX807,-1)))</f>
        <v/>
      </c>
      <c r="V807" s="3">
        <f t="shared" si="48"/>
        <v>0</v>
      </c>
      <c r="W807" s="3">
        <f t="shared" si="49"/>
        <v>159</v>
      </c>
      <c r="X807" s="3">
        <f t="shared" si="50"/>
        <v>0</v>
      </c>
      <c r="Y807" s="3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customHeight="1" x14ac:dyDescent="0.4">
      <c r="A808" s="21" t="str">
        <f>生产方式演算表!A808</f>
        <v>pmg_油井_基础生产</v>
      </c>
      <c r="B808" s="18" t="str">
        <f>IF(生产方式演算表!B808="","",生产方式演算表!B808)</f>
        <v/>
      </c>
      <c r="C808" s="21">
        <f>生产方式演算表!C808</f>
        <v>1</v>
      </c>
      <c r="D808" s="22" t="str">
        <f>IF(生产方式演算表!F808="","",生产方式演算表!F808)</f>
        <v/>
      </c>
      <c r="E808" s="22" t="str">
        <f>IF(生产方式演算表!AO808="","",IF(LEN(生产方式演算表!AO808)=1,生产方式演算表!AO808,ROUND(生产方式演算表!AO808,-1)))</f>
        <v/>
      </c>
      <c r="F808" s="22" t="str">
        <f>IF(生产方式演算表!H808="","",生产方式演算表!H808)</f>
        <v/>
      </c>
      <c r="G808" s="22" t="str">
        <f>IF(生产方式演算表!AP808="","",IF(LEN(生产方式演算表!AP808)=1,生产方式演算表!AP808,ROUND(生产方式演算表!AP808,-1)))</f>
        <v/>
      </c>
      <c r="H808" s="22" t="str">
        <f>IF(生产方式演算表!J808="","",生产方式演算表!J808)</f>
        <v/>
      </c>
      <c r="I808" s="22" t="str">
        <f>IF(生产方式演算表!AQ808="","",IF(LEN(生产方式演算表!AQ808)=1,生产方式演算表!AQ808,ROUND(生产方式演算表!AQ808,-1)))</f>
        <v/>
      </c>
      <c r="J808" s="24" t="str">
        <f>IF(生产方式演算表!AR808=0,"","运力")</f>
        <v/>
      </c>
      <c r="K808" s="24" t="str">
        <f>IF(J808="","",IF(LEN(生产方式演算表!AR808)=1,生产方式演算表!AR808,ROUND(生产方式演算表!AR808,-1)))</f>
        <v/>
      </c>
      <c r="L808" s="3" t="str">
        <f>IF(生产方式演算表!O808="","",生产方式演算表!O808)</f>
        <v/>
      </c>
      <c r="M808" s="3" t="str">
        <f>IF(生产方式演算表!AT808="","",ROUND(生产方式演算表!AT808,-1))</f>
        <v/>
      </c>
      <c r="N808" s="3" t="str">
        <f>IF(生产方式演算表!Q808="","",生产方式演算表!Q808)</f>
        <v/>
      </c>
      <c r="O808" s="3" t="str">
        <f>IF(生产方式演算表!AU808="","",ROUND(生产方式演算表!AU808,-1))</f>
        <v/>
      </c>
      <c r="P808" s="3" t="str">
        <f>IF(生产方式演算表!S808="","",生产方式演算表!S808)</f>
        <v/>
      </c>
      <c r="Q808" s="3" t="str">
        <f>IF(生产方式演算表!AV808="","",ROUND(生产方式演算表!AV808,-1))</f>
        <v/>
      </c>
      <c r="R808" s="3" t="str">
        <f>IF(生产方式演算表!V808="","",生产方式演算表!V808)</f>
        <v/>
      </c>
      <c r="S808" s="3" t="str">
        <f>IF(生产方式演算表!AW808="","",IF(LEN(生产方式演算表!AW808)=1,生产方式演算表!AW808,ROUND(生产方式演算表!AW808,-1)))</f>
        <v/>
      </c>
      <c r="T808" s="3" t="str">
        <f>IF(生产方式演算表!X808="","",生产方式演算表!X808)</f>
        <v/>
      </c>
      <c r="U808" s="3" t="str">
        <f>IF(生产方式演算表!AX808="","",IF(LEN(生产方式演算表!AX808)=1,生产方式演算表!AX808,ROUND(生产方式演算表!AX808,-1)))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customHeight="1" x14ac:dyDescent="0.4">
      <c r="A809" s="21" t="str">
        <f>生产方式演算表!A809</f>
        <v>pmg_油井_基础生产</v>
      </c>
      <c r="B809" s="18" t="str">
        <f>IF(生产方式演算表!B809="","",生产方式演算表!B809)</f>
        <v/>
      </c>
      <c r="C809" s="21">
        <f>生产方式演算表!C809</f>
        <v>2</v>
      </c>
      <c r="D809" s="22" t="str">
        <f>IF(生产方式演算表!F809="","",生产方式演算表!F809)</f>
        <v/>
      </c>
      <c r="E809" s="22" t="str">
        <f>IF(生产方式演算表!AO809="","",IF(LEN(生产方式演算表!AO809)=1,生产方式演算表!AO809,ROUND(生产方式演算表!AO809,-1)))</f>
        <v/>
      </c>
      <c r="F809" s="22" t="str">
        <f>IF(生产方式演算表!H809="","",生产方式演算表!H809)</f>
        <v/>
      </c>
      <c r="G809" s="22" t="str">
        <f>IF(生产方式演算表!AP809="","",IF(LEN(生产方式演算表!AP809)=1,生产方式演算表!AP809,ROUND(生产方式演算表!AP809,-1)))</f>
        <v/>
      </c>
      <c r="H809" s="22" t="str">
        <f>IF(生产方式演算表!J809="","",生产方式演算表!J809)</f>
        <v/>
      </c>
      <c r="I809" s="22" t="str">
        <f>IF(生产方式演算表!AQ809="","",IF(LEN(生产方式演算表!AQ809)=1,生产方式演算表!AQ809,ROUND(生产方式演算表!AQ809,-1)))</f>
        <v/>
      </c>
      <c r="J809" s="24" t="str">
        <f>IF(生产方式演算表!AR809=0,"","运力")</f>
        <v/>
      </c>
      <c r="K809" s="24" t="str">
        <f>IF(J809="","",IF(LEN(生产方式演算表!AR809)=1,生产方式演算表!AR809,ROUND(生产方式演算表!AR809,-1)))</f>
        <v/>
      </c>
      <c r="L809" s="3" t="str">
        <f>IF(生产方式演算表!O809="","",生产方式演算表!O809)</f>
        <v/>
      </c>
      <c r="M809" s="3" t="str">
        <f>IF(生产方式演算表!AT809="","",ROUND(生产方式演算表!AT809,-1))</f>
        <v/>
      </c>
      <c r="N809" s="3" t="str">
        <f>IF(生产方式演算表!Q809="","",生产方式演算表!Q809)</f>
        <v/>
      </c>
      <c r="O809" s="3" t="str">
        <f>IF(生产方式演算表!AU809="","",ROUND(生产方式演算表!AU809,-1))</f>
        <v/>
      </c>
      <c r="P809" s="3" t="str">
        <f>IF(生产方式演算表!S809="","",生产方式演算表!S809)</f>
        <v/>
      </c>
      <c r="Q809" s="3" t="str">
        <f>IF(生产方式演算表!AV809="","",ROUND(生产方式演算表!AV809,-1))</f>
        <v/>
      </c>
      <c r="R809" s="3" t="str">
        <f>IF(生产方式演算表!V809="","",生产方式演算表!V809)</f>
        <v/>
      </c>
      <c r="S809" s="3" t="str">
        <f>IF(生产方式演算表!AW809="","",IF(LEN(生产方式演算表!AW809)=1,生产方式演算表!AW809,ROUND(生产方式演算表!AW809,-1)))</f>
        <v/>
      </c>
      <c r="T809" s="3" t="str">
        <f>IF(生产方式演算表!X809="","",生产方式演算表!X809)</f>
        <v/>
      </c>
      <c r="U809" s="3" t="str">
        <f>IF(生产方式演算表!AX809="","",IF(LEN(生产方式演算表!AX809)=1,生产方式演算表!AX809,ROUND(生产方式演算表!AX809,-1)))</f>
        <v/>
      </c>
      <c r="V809" s="3">
        <f t="shared" si="48"/>
        <v>0</v>
      </c>
      <c r="W809" s="3">
        <f t="shared" si="49"/>
        <v>0</v>
      </c>
      <c r="X809" s="3">
        <f t="shared" si="50"/>
        <v>0</v>
      </c>
      <c r="Y809" s="3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customHeight="1" x14ac:dyDescent="0.4">
      <c r="A810" s="21" t="str">
        <f>生产方式演算表!A810</f>
        <v>pmg_油井_基础生产</v>
      </c>
      <c r="B810" s="18" t="str">
        <f>IF(生产方式演算表!B810="","",生产方式演算表!B810)</f>
        <v/>
      </c>
      <c r="C810" s="21">
        <f>生产方式演算表!C810</f>
        <v>3</v>
      </c>
      <c r="D810" s="22" t="str">
        <f>IF(生产方式演算表!F810="","",生产方式演算表!F810)</f>
        <v/>
      </c>
      <c r="E810" s="22" t="str">
        <f>IF(生产方式演算表!AO810="","",IF(LEN(生产方式演算表!AO810)=1,生产方式演算表!AO810,ROUND(生产方式演算表!AO810,-1)))</f>
        <v/>
      </c>
      <c r="F810" s="22" t="str">
        <f>IF(生产方式演算表!H810="","",生产方式演算表!H810)</f>
        <v/>
      </c>
      <c r="G810" s="22" t="str">
        <f>IF(生产方式演算表!AP810="","",IF(LEN(生产方式演算表!AP810)=1,生产方式演算表!AP810,ROUND(生产方式演算表!AP810,-1)))</f>
        <v/>
      </c>
      <c r="H810" s="22" t="str">
        <f>IF(生产方式演算表!J810="","",生产方式演算表!J810)</f>
        <v/>
      </c>
      <c r="I810" s="22" t="str">
        <f>IF(生产方式演算表!AQ810="","",IF(LEN(生产方式演算表!AQ810)=1,生产方式演算表!AQ810,ROUND(生产方式演算表!AQ810,-1)))</f>
        <v/>
      </c>
      <c r="J810" s="24" t="str">
        <f>IF(生产方式演算表!AR810=0,"","运力")</f>
        <v/>
      </c>
      <c r="K810" s="24" t="str">
        <f>IF(J810="","",IF(LEN(生产方式演算表!AR810)=1,生产方式演算表!AR810,ROUND(生产方式演算表!AR810,-1)))</f>
        <v/>
      </c>
      <c r="L810" s="3" t="str">
        <f>IF(生产方式演算表!O810="","",生产方式演算表!O810)</f>
        <v/>
      </c>
      <c r="M810" s="3" t="str">
        <f>IF(生产方式演算表!AT810="","",ROUND(生产方式演算表!AT810,-1))</f>
        <v/>
      </c>
      <c r="N810" s="3" t="str">
        <f>IF(生产方式演算表!Q810="","",生产方式演算表!Q810)</f>
        <v/>
      </c>
      <c r="O810" s="3" t="str">
        <f>IF(生产方式演算表!AU810="","",ROUND(生产方式演算表!AU810,-1))</f>
        <v/>
      </c>
      <c r="P810" s="3" t="str">
        <f>IF(生产方式演算表!S810="","",生产方式演算表!S810)</f>
        <v/>
      </c>
      <c r="Q810" s="3" t="str">
        <f>IF(生产方式演算表!AV810="","",ROUND(生产方式演算表!AV810,-1))</f>
        <v/>
      </c>
      <c r="R810" s="3" t="str">
        <f>IF(生产方式演算表!V810="","",生产方式演算表!V810)</f>
        <v/>
      </c>
      <c r="S810" s="3" t="str">
        <f>IF(生产方式演算表!AW810="","",IF(LEN(生产方式演算表!AW810)=1,生产方式演算表!AW810,ROUND(生产方式演算表!AW810,-1)))</f>
        <v/>
      </c>
      <c r="T810" s="3" t="str">
        <f>IF(生产方式演算表!X810="","",生产方式演算表!X810)</f>
        <v/>
      </c>
      <c r="U810" s="3" t="str">
        <f>IF(生产方式演算表!AX810="","",IF(LEN(生产方式演算表!AX810)=1,生产方式演算表!AX810,ROUND(生产方式演算表!AX810,-1)))</f>
        <v/>
      </c>
      <c r="V810" s="3">
        <f t="shared" si="48"/>
        <v>0</v>
      </c>
      <c r="W810" s="3">
        <f t="shared" si="49"/>
        <v>0</v>
      </c>
      <c r="X810" s="3">
        <f t="shared" si="50"/>
        <v>0</v>
      </c>
      <c r="Y810" s="3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customHeight="1" x14ac:dyDescent="0.4">
      <c r="A811" s="21" t="str">
        <f>生产方式演算表!A811</f>
        <v>pmg_油井_基础生产</v>
      </c>
      <c r="B811" s="18" t="str">
        <f>IF(生产方式演算表!B811="","",生产方式演算表!B811)</f>
        <v/>
      </c>
      <c r="C811" s="21">
        <f>生产方式演算表!C811</f>
        <v>4</v>
      </c>
      <c r="D811" s="22" t="str">
        <f>IF(生产方式演算表!F811="","",生产方式演算表!F811)</f>
        <v/>
      </c>
      <c r="E811" s="22" t="str">
        <f>IF(生产方式演算表!AO811="","",IF(LEN(生产方式演算表!AO811)=1,生产方式演算表!AO811,ROUND(生产方式演算表!AO811,-1)))</f>
        <v/>
      </c>
      <c r="F811" s="22" t="str">
        <f>IF(生产方式演算表!H811="","",生产方式演算表!H811)</f>
        <v/>
      </c>
      <c r="G811" s="22" t="str">
        <f>IF(生产方式演算表!AP811="","",IF(LEN(生产方式演算表!AP811)=1,生产方式演算表!AP811,ROUND(生产方式演算表!AP811,-1)))</f>
        <v/>
      </c>
      <c r="H811" s="22" t="str">
        <f>IF(生产方式演算表!J811="","",生产方式演算表!J811)</f>
        <v/>
      </c>
      <c r="I811" s="22" t="str">
        <f>IF(生产方式演算表!AQ811="","",IF(LEN(生产方式演算表!AQ811)=1,生产方式演算表!AQ811,ROUND(生产方式演算表!AQ811,-1)))</f>
        <v/>
      </c>
      <c r="J811" s="24" t="str">
        <f>IF(生产方式演算表!AR811=0,"","运力")</f>
        <v/>
      </c>
      <c r="K811" s="24" t="str">
        <f>IF(J811="","",IF(LEN(生产方式演算表!AR811)=1,生产方式演算表!AR811,ROUND(生产方式演算表!AR811,-1)))</f>
        <v/>
      </c>
      <c r="L811" s="3" t="str">
        <f>IF(生产方式演算表!O811="","",生产方式演算表!O811)</f>
        <v/>
      </c>
      <c r="M811" s="3" t="str">
        <f>IF(生产方式演算表!AT811="","",ROUND(生产方式演算表!AT811,-1))</f>
        <v/>
      </c>
      <c r="N811" s="3" t="str">
        <f>IF(生产方式演算表!Q811="","",生产方式演算表!Q811)</f>
        <v/>
      </c>
      <c r="O811" s="3" t="str">
        <f>IF(生产方式演算表!AU811="","",ROUND(生产方式演算表!AU811,-1))</f>
        <v/>
      </c>
      <c r="P811" s="3" t="str">
        <f>IF(生产方式演算表!S811="","",生产方式演算表!S811)</f>
        <v/>
      </c>
      <c r="Q811" s="3" t="str">
        <f>IF(生产方式演算表!AV811="","",ROUND(生产方式演算表!AV811,-1))</f>
        <v/>
      </c>
      <c r="R811" s="3" t="str">
        <f>IF(生产方式演算表!V811="","",生产方式演算表!V811)</f>
        <v/>
      </c>
      <c r="S811" s="3" t="str">
        <f>IF(生产方式演算表!AW811="","",IF(LEN(生产方式演算表!AW811)=1,生产方式演算表!AW811,ROUND(生产方式演算表!AW811,-1)))</f>
        <v/>
      </c>
      <c r="T811" s="3" t="str">
        <f>IF(生产方式演算表!X811="","",生产方式演算表!X811)</f>
        <v/>
      </c>
      <c r="U811" s="3" t="str">
        <f>IF(生产方式演算表!AX811="","",IF(LEN(生产方式演算表!AX811)=1,生产方式演算表!AX811,ROUND(生产方式演算表!AX811,-1)))</f>
        <v/>
      </c>
      <c r="V811" s="3">
        <f t="shared" si="48"/>
        <v>0</v>
      </c>
      <c r="W811" s="3">
        <f t="shared" si="49"/>
        <v>0</v>
      </c>
      <c r="X811" s="3">
        <f t="shared" si="50"/>
        <v>0</v>
      </c>
      <c r="Y811" s="3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customHeight="1" x14ac:dyDescent="0.4">
      <c r="A812" s="21" t="str">
        <f>生产方式演算表!A812</f>
        <v>pmg_油井_基础生产</v>
      </c>
      <c r="B812" s="18" t="str">
        <f>IF(生产方式演算表!B812="","",生产方式演算表!B812)</f>
        <v/>
      </c>
      <c r="C812" s="21">
        <f>生产方式演算表!C812</f>
        <v>5</v>
      </c>
      <c r="D812" s="22" t="str">
        <f>IF(生产方式演算表!F812="","",生产方式演算表!F812)</f>
        <v/>
      </c>
      <c r="E812" s="22" t="str">
        <f>IF(生产方式演算表!AO812="","",IF(LEN(生产方式演算表!AO812)=1,生产方式演算表!AO812,ROUND(生产方式演算表!AO812,-1)))</f>
        <v/>
      </c>
      <c r="F812" s="22" t="str">
        <f>IF(生产方式演算表!H812="","",生产方式演算表!H812)</f>
        <v/>
      </c>
      <c r="G812" s="22" t="str">
        <f>IF(生产方式演算表!AP812="","",IF(LEN(生产方式演算表!AP812)=1,生产方式演算表!AP812,ROUND(生产方式演算表!AP812,-1)))</f>
        <v/>
      </c>
      <c r="H812" s="22" t="str">
        <f>IF(生产方式演算表!J812="","",生产方式演算表!J812)</f>
        <v/>
      </c>
      <c r="I812" s="22" t="str">
        <f>IF(生产方式演算表!AQ812="","",IF(LEN(生产方式演算表!AQ812)=1,生产方式演算表!AQ812,ROUND(生产方式演算表!AQ812,-1)))</f>
        <v/>
      </c>
      <c r="J812" s="24" t="str">
        <f>IF(生产方式演算表!AR812=0,"","运力")</f>
        <v/>
      </c>
      <c r="K812" s="24" t="str">
        <f>IF(J812="","",IF(LEN(生产方式演算表!AR812)=1,生产方式演算表!AR812,ROUND(生产方式演算表!AR812,-1)))</f>
        <v/>
      </c>
      <c r="L812" s="3" t="str">
        <f>IF(生产方式演算表!O812="","",生产方式演算表!O812)</f>
        <v/>
      </c>
      <c r="M812" s="3" t="str">
        <f>IF(生产方式演算表!AT812="","",ROUND(生产方式演算表!AT812,-1))</f>
        <v/>
      </c>
      <c r="N812" s="3" t="str">
        <f>IF(生产方式演算表!Q812="","",生产方式演算表!Q812)</f>
        <v/>
      </c>
      <c r="O812" s="3" t="str">
        <f>IF(生产方式演算表!AU812="","",ROUND(生产方式演算表!AU812,-1))</f>
        <v/>
      </c>
      <c r="P812" s="3" t="str">
        <f>IF(生产方式演算表!S812="","",生产方式演算表!S812)</f>
        <v/>
      </c>
      <c r="Q812" s="3" t="str">
        <f>IF(生产方式演算表!AV812="","",ROUND(生产方式演算表!AV812,-1))</f>
        <v/>
      </c>
      <c r="R812" s="3" t="str">
        <f>IF(生产方式演算表!V812="","",生产方式演算表!V812)</f>
        <v/>
      </c>
      <c r="S812" s="3" t="str">
        <f>IF(生产方式演算表!AW812="","",IF(LEN(生产方式演算表!AW812)=1,生产方式演算表!AW812,ROUND(生产方式演算表!AW812,-1)))</f>
        <v/>
      </c>
      <c r="T812" s="3" t="str">
        <f>IF(生产方式演算表!X812="","",生产方式演算表!X812)</f>
        <v/>
      </c>
      <c r="U812" s="3" t="str">
        <f>IF(生产方式演算表!AX812="","",IF(LEN(生产方式演算表!AX812)=1,生产方式演算表!AX812,ROUND(生产方式演算表!AX812,-1)))</f>
        <v/>
      </c>
      <c r="V812" s="3">
        <f t="shared" si="48"/>
        <v>0</v>
      </c>
      <c r="W812" s="3">
        <f t="shared" si="49"/>
        <v>0</v>
      </c>
      <c r="X812" s="3">
        <f t="shared" si="50"/>
        <v>0</v>
      </c>
      <c r="Y812" s="3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1" t="str">
        <f>生产方式演算表!A813</f>
        <v>pmg_油井_高级生产</v>
      </c>
      <c r="B813" s="18" t="str">
        <f>IF(生产方式演算表!B813="","",生产方式演算表!B813)</f>
        <v/>
      </c>
      <c r="C813" s="21">
        <f>生产方式演算表!C813</f>
        <v>1</v>
      </c>
      <c r="D813" s="22" t="str">
        <f>IF(生产方式演算表!F813="","",生产方式演算表!F813)</f>
        <v/>
      </c>
      <c r="E813" s="22" t="str">
        <f>IF(生产方式演算表!AO813="","",IF(LEN(生产方式演算表!AO813)=1,生产方式演算表!AO813,ROUND(生产方式演算表!AO813,-1)))</f>
        <v/>
      </c>
      <c r="F813" s="22" t="str">
        <f>IF(生产方式演算表!H813="","",生产方式演算表!H813)</f>
        <v/>
      </c>
      <c r="G813" s="22" t="str">
        <f>IF(生产方式演算表!AP813="","",IF(LEN(生产方式演算表!AP813)=1,生产方式演算表!AP813,ROUND(生产方式演算表!AP813,-1)))</f>
        <v/>
      </c>
      <c r="H813" s="22" t="str">
        <f>IF(生产方式演算表!J813="","",生产方式演算表!J813)</f>
        <v/>
      </c>
      <c r="I813" s="22" t="str">
        <f>IF(生产方式演算表!AQ813="","",IF(LEN(生产方式演算表!AQ813)=1,生产方式演算表!AQ813,ROUND(生产方式演算表!AQ813,-1)))</f>
        <v/>
      </c>
      <c r="J813" s="24" t="str">
        <f>IF(生产方式演算表!AR813=0,"","运力")</f>
        <v/>
      </c>
      <c r="K813" s="24" t="str">
        <f>IF(J813="","",IF(LEN(生产方式演算表!AR813)=1,生产方式演算表!AR813,ROUND(生产方式演算表!AR813,-1)))</f>
        <v/>
      </c>
      <c r="L813" s="3" t="str">
        <f>IF(生产方式演算表!O813="","",生产方式演算表!O813)</f>
        <v/>
      </c>
      <c r="M813" s="3" t="str">
        <f>IF(生产方式演算表!AT813="","",ROUND(生产方式演算表!AT813,-1))</f>
        <v/>
      </c>
      <c r="N813" s="3" t="str">
        <f>IF(生产方式演算表!Q813="","",生产方式演算表!Q813)</f>
        <v/>
      </c>
      <c r="O813" s="3" t="str">
        <f>IF(生产方式演算表!AU813="","",ROUND(生产方式演算表!AU813,-1))</f>
        <v/>
      </c>
      <c r="P813" s="3" t="str">
        <f>IF(生产方式演算表!S813="","",生产方式演算表!S813)</f>
        <v/>
      </c>
      <c r="Q813" s="3" t="str">
        <f>IF(生产方式演算表!AV813="","",ROUND(生产方式演算表!AV813,-1))</f>
        <v/>
      </c>
      <c r="R813" s="3" t="str">
        <f>IF(生产方式演算表!V813="","",生产方式演算表!V813)</f>
        <v/>
      </c>
      <c r="S813" s="3" t="str">
        <f>IF(生产方式演算表!AW813="","",IF(LEN(生产方式演算表!AW813)=1,生产方式演算表!AW813,ROUND(生产方式演算表!AW813,-1)))</f>
        <v/>
      </c>
      <c r="T813" s="3" t="str">
        <f>IF(生产方式演算表!X813="","",生产方式演算表!X813)</f>
        <v/>
      </c>
      <c r="U813" s="3" t="str">
        <f>IF(生产方式演算表!AX813="","",IF(LEN(生产方式演算表!AX813)=1,生产方式演算表!AX813,ROUND(生产方式演算表!AX813,-1)))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1" t="str">
        <f>生产方式演算表!A814</f>
        <v>pmg_油井_高级生产</v>
      </c>
      <c r="B814" s="18" t="str">
        <f>IF(生产方式演算表!B814="","",生产方式演算表!B814)</f>
        <v/>
      </c>
      <c r="C814" s="21">
        <f>生产方式演算表!C814</f>
        <v>2</v>
      </c>
      <c r="D814" s="22" t="str">
        <f>IF(生产方式演算表!F814="","",生产方式演算表!F814)</f>
        <v/>
      </c>
      <c r="E814" s="22" t="str">
        <f>IF(生产方式演算表!AO814="","",IF(LEN(生产方式演算表!AO814)=1,生产方式演算表!AO814,ROUND(生产方式演算表!AO814,-1)))</f>
        <v/>
      </c>
      <c r="F814" s="22" t="str">
        <f>IF(生产方式演算表!H814="","",生产方式演算表!H814)</f>
        <v/>
      </c>
      <c r="G814" s="22" t="str">
        <f>IF(生产方式演算表!AP814="","",IF(LEN(生产方式演算表!AP814)=1,生产方式演算表!AP814,ROUND(生产方式演算表!AP814,-1)))</f>
        <v/>
      </c>
      <c r="H814" s="22" t="str">
        <f>IF(生产方式演算表!J814="","",生产方式演算表!J814)</f>
        <v/>
      </c>
      <c r="I814" s="22" t="str">
        <f>IF(生产方式演算表!AQ814="","",IF(LEN(生产方式演算表!AQ814)=1,生产方式演算表!AQ814,ROUND(生产方式演算表!AQ814,-1)))</f>
        <v/>
      </c>
      <c r="J814" s="24" t="str">
        <f>IF(生产方式演算表!AR814=0,"","运力")</f>
        <v/>
      </c>
      <c r="K814" s="24" t="str">
        <f>IF(J814="","",IF(LEN(生产方式演算表!AR814)=1,生产方式演算表!AR814,ROUND(生产方式演算表!AR814,-1)))</f>
        <v/>
      </c>
      <c r="L814" s="3" t="str">
        <f>IF(生产方式演算表!O814="","",生产方式演算表!O814)</f>
        <v/>
      </c>
      <c r="M814" s="3" t="str">
        <f>IF(生产方式演算表!AT814="","",ROUND(生产方式演算表!AT814,-1))</f>
        <v/>
      </c>
      <c r="N814" s="3" t="str">
        <f>IF(生产方式演算表!Q814="","",生产方式演算表!Q814)</f>
        <v/>
      </c>
      <c r="O814" s="3" t="str">
        <f>IF(生产方式演算表!AU814="","",ROUND(生产方式演算表!AU814,-1))</f>
        <v/>
      </c>
      <c r="P814" s="3" t="str">
        <f>IF(生产方式演算表!S814="","",生产方式演算表!S814)</f>
        <v/>
      </c>
      <c r="Q814" s="3" t="str">
        <f>IF(生产方式演算表!AV814="","",ROUND(生产方式演算表!AV814,-1))</f>
        <v/>
      </c>
      <c r="R814" s="3" t="str">
        <f>IF(生产方式演算表!V814="","",生产方式演算表!V814)</f>
        <v/>
      </c>
      <c r="S814" s="3" t="str">
        <f>IF(生产方式演算表!AW814="","",IF(LEN(生产方式演算表!AW814)=1,生产方式演算表!AW814,ROUND(生产方式演算表!AW814,-1)))</f>
        <v/>
      </c>
      <c r="T814" s="3" t="str">
        <f>IF(生产方式演算表!X814="","",生产方式演算表!X814)</f>
        <v/>
      </c>
      <c r="U814" s="3" t="str">
        <f>IF(生产方式演算表!AX814="","",IF(LEN(生产方式演算表!AX814)=1,生产方式演算表!AX814,ROUND(生产方式演算表!AX814,-1)))</f>
        <v/>
      </c>
      <c r="V814" s="3">
        <f t="shared" si="48"/>
        <v>0</v>
      </c>
      <c r="W814" s="3">
        <f t="shared" si="49"/>
        <v>0</v>
      </c>
      <c r="X814" s="3">
        <f t="shared" si="50"/>
        <v>0</v>
      </c>
      <c r="Y814" s="3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1" t="str">
        <f>生产方式演算表!A815</f>
        <v>pmg_油井_高级生产</v>
      </c>
      <c r="B815" s="18" t="str">
        <f>IF(生产方式演算表!B815="","",生产方式演算表!B815)</f>
        <v/>
      </c>
      <c r="C815" s="21">
        <f>生产方式演算表!C815</f>
        <v>3</v>
      </c>
      <c r="D815" s="22" t="str">
        <f>IF(生产方式演算表!F815="","",生产方式演算表!F815)</f>
        <v/>
      </c>
      <c r="E815" s="22" t="str">
        <f>IF(生产方式演算表!AO815="","",IF(LEN(生产方式演算表!AO815)=1,生产方式演算表!AO815,ROUND(生产方式演算表!AO815,-1)))</f>
        <v/>
      </c>
      <c r="F815" s="22" t="str">
        <f>IF(生产方式演算表!H815="","",生产方式演算表!H815)</f>
        <v/>
      </c>
      <c r="G815" s="22" t="str">
        <f>IF(生产方式演算表!AP815="","",IF(LEN(生产方式演算表!AP815)=1,生产方式演算表!AP815,ROUND(生产方式演算表!AP815,-1)))</f>
        <v/>
      </c>
      <c r="H815" s="22" t="str">
        <f>IF(生产方式演算表!J815="","",生产方式演算表!J815)</f>
        <v/>
      </c>
      <c r="I815" s="22" t="str">
        <f>IF(生产方式演算表!AQ815="","",IF(LEN(生产方式演算表!AQ815)=1,生产方式演算表!AQ815,ROUND(生产方式演算表!AQ815,-1)))</f>
        <v/>
      </c>
      <c r="J815" s="24" t="str">
        <f>IF(生产方式演算表!AR815=0,"","运力")</f>
        <v/>
      </c>
      <c r="K815" s="24" t="str">
        <f>IF(J815="","",IF(LEN(生产方式演算表!AR815)=1,生产方式演算表!AR815,ROUND(生产方式演算表!AR815,-1)))</f>
        <v/>
      </c>
      <c r="L815" s="3" t="str">
        <f>IF(生产方式演算表!O815="","",生产方式演算表!O815)</f>
        <v/>
      </c>
      <c r="M815" s="3" t="str">
        <f>IF(生产方式演算表!AT815="","",ROUND(生产方式演算表!AT815,-1))</f>
        <v/>
      </c>
      <c r="N815" s="3" t="str">
        <f>IF(生产方式演算表!Q815="","",生产方式演算表!Q815)</f>
        <v/>
      </c>
      <c r="O815" s="3" t="str">
        <f>IF(生产方式演算表!AU815="","",ROUND(生产方式演算表!AU815,-1))</f>
        <v/>
      </c>
      <c r="P815" s="3" t="str">
        <f>IF(生产方式演算表!S815="","",生产方式演算表!S815)</f>
        <v/>
      </c>
      <c r="Q815" s="3" t="str">
        <f>IF(生产方式演算表!AV815="","",ROUND(生产方式演算表!AV815,-1))</f>
        <v/>
      </c>
      <c r="R815" s="3" t="str">
        <f>IF(生产方式演算表!V815="","",生产方式演算表!V815)</f>
        <v/>
      </c>
      <c r="S815" s="3" t="str">
        <f>IF(生产方式演算表!AW815="","",IF(LEN(生产方式演算表!AW815)=1,生产方式演算表!AW815,ROUND(生产方式演算表!AW815,-1)))</f>
        <v/>
      </c>
      <c r="T815" s="3" t="str">
        <f>IF(生产方式演算表!X815="","",生产方式演算表!X815)</f>
        <v/>
      </c>
      <c r="U815" s="3" t="str">
        <f>IF(生产方式演算表!AX815="","",IF(LEN(生产方式演算表!AX815)=1,生产方式演算表!AX815,ROUND(生产方式演算表!AX815,-1)))</f>
        <v/>
      </c>
      <c r="V815" s="3">
        <f t="shared" si="48"/>
        <v>0</v>
      </c>
      <c r="W815" s="3">
        <f t="shared" si="49"/>
        <v>0</v>
      </c>
      <c r="X815" s="3">
        <f t="shared" si="50"/>
        <v>0</v>
      </c>
      <c r="Y815" s="3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1" t="str">
        <f>生产方式演算表!A816</f>
        <v>pmg_油井_高级生产</v>
      </c>
      <c r="B816" s="18" t="str">
        <f>IF(生产方式演算表!B816="","",生产方式演算表!B816)</f>
        <v/>
      </c>
      <c r="C816" s="21">
        <f>生产方式演算表!C816</f>
        <v>4</v>
      </c>
      <c r="D816" s="22" t="str">
        <f>IF(生产方式演算表!F816="","",生产方式演算表!F816)</f>
        <v/>
      </c>
      <c r="E816" s="22" t="str">
        <f>IF(生产方式演算表!AO816="","",IF(LEN(生产方式演算表!AO816)=1,生产方式演算表!AO816,ROUND(生产方式演算表!AO816,-1)))</f>
        <v/>
      </c>
      <c r="F816" s="22" t="str">
        <f>IF(生产方式演算表!H816="","",生产方式演算表!H816)</f>
        <v/>
      </c>
      <c r="G816" s="22" t="str">
        <f>IF(生产方式演算表!AP816="","",IF(LEN(生产方式演算表!AP816)=1,生产方式演算表!AP816,ROUND(生产方式演算表!AP816,-1)))</f>
        <v/>
      </c>
      <c r="H816" s="22" t="str">
        <f>IF(生产方式演算表!J816="","",生产方式演算表!J816)</f>
        <v/>
      </c>
      <c r="I816" s="22" t="str">
        <f>IF(生产方式演算表!AQ816="","",IF(LEN(生产方式演算表!AQ816)=1,生产方式演算表!AQ816,ROUND(生产方式演算表!AQ816,-1)))</f>
        <v/>
      </c>
      <c r="J816" s="24" t="str">
        <f>IF(生产方式演算表!AR816=0,"","运力")</f>
        <v/>
      </c>
      <c r="K816" s="24" t="str">
        <f>IF(J816="","",IF(LEN(生产方式演算表!AR816)=1,生产方式演算表!AR816,ROUND(生产方式演算表!AR816,-1)))</f>
        <v/>
      </c>
      <c r="L816" s="3" t="str">
        <f>IF(生产方式演算表!O816="","",生产方式演算表!O816)</f>
        <v/>
      </c>
      <c r="M816" s="3" t="str">
        <f>IF(生产方式演算表!AT816="","",ROUND(生产方式演算表!AT816,-1))</f>
        <v/>
      </c>
      <c r="N816" s="3" t="str">
        <f>IF(生产方式演算表!Q816="","",生产方式演算表!Q816)</f>
        <v/>
      </c>
      <c r="O816" s="3" t="str">
        <f>IF(生产方式演算表!AU816="","",ROUND(生产方式演算表!AU816,-1))</f>
        <v/>
      </c>
      <c r="P816" s="3" t="str">
        <f>IF(生产方式演算表!S816="","",生产方式演算表!S816)</f>
        <v/>
      </c>
      <c r="Q816" s="3" t="str">
        <f>IF(生产方式演算表!AV816="","",ROUND(生产方式演算表!AV816,-1))</f>
        <v/>
      </c>
      <c r="R816" s="3" t="str">
        <f>IF(生产方式演算表!V816="","",生产方式演算表!V816)</f>
        <v/>
      </c>
      <c r="S816" s="3" t="str">
        <f>IF(生产方式演算表!AW816="","",IF(LEN(生产方式演算表!AW816)=1,生产方式演算表!AW816,ROUND(生产方式演算表!AW816,-1)))</f>
        <v/>
      </c>
      <c r="T816" s="3" t="str">
        <f>IF(生产方式演算表!X816="","",生产方式演算表!X816)</f>
        <v/>
      </c>
      <c r="U816" s="3" t="str">
        <f>IF(生产方式演算表!AX816="","",IF(LEN(生产方式演算表!AX816)=1,生产方式演算表!AX816,ROUND(生产方式演算表!AX816,-1)))</f>
        <v/>
      </c>
      <c r="V816" s="3">
        <f t="shared" si="48"/>
        <v>0</v>
      </c>
      <c r="W816" s="3">
        <f t="shared" si="49"/>
        <v>0</v>
      </c>
      <c r="X816" s="3">
        <f t="shared" si="50"/>
        <v>0</v>
      </c>
      <c r="Y816" s="3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1" t="str">
        <f>生产方式演算表!A817</f>
        <v>pmg_油井_高级生产</v>
      </c>
      <c r="B817" s="18" t="str">
        <f>IF(生产方式演算表!B817="","",生产方式演算表!B817)</f>
        <v/>
      </c>
      <c r="C817" s="21">
        <f>生产方式演算表!C817</f>
        <v>5</v>
      </c>
      <c r="D817" s="22" t="str">
        <f>IF(生产方式演算表!F817="","",生产方式演算表!F817)</f>
        <v/>
      </c>
      <c r="E817" s="22" t="str">
        <f>IF(生产方式演算表!AO817="","",IF(LEN(生产方式演算表!AO817)=1,生产方式演算表!AO817,ROUND(生产方式演算表!AO817,-1)))</f>
        <v/>
      </c>
      <c r="F817" s="22" t="str">
        <f>IF(生产方式演算表!H817="","",生产方式演算表!H817)</f>
        <v/>
      </c>
      <c r="G817" s="22" t="str">
        <f>IF(生产方式演算表!AP817="","",IF(LEN(生产方式演算表!AP817)=1,生产方式演算表!AP817,ROUND(生产方式演算表!AP817,-1)))</f>
        <v/>
      </c>
      <c r="H817" s="22" t="str">
        <f>IF(生产方式演算表!J817="","",生产方式演算表!J817)</f>
        <v/>
      </c>
      <c r="I817" s="22" t="str">
        <f>IF(生产方式演算表!AQ817="","",IF(LEN(生产方式演算表!AQ817)=1,生产方式演算表!AQ817,ROUND(生产方式演算表!AQ817,-1)))</f>
        <v/>
      </c>
      <c r="J817" s="24" t="str">
        <f>IF(生产方式演算表!AR817=0,"","运力")</f>
        <v/>
      </c>
      <c r="K817" s="24" t="str">
        <f>IF(J817="","",IF(LEN(生产方式演算表!AR817)=1,生产方式演算表!AR817,ROUND(生产方式演算表!AR817,-1)))</f>
        <v/>
      </c>
      <c r="L817" s="3" t="str">
        <f>IF(生产方式演算表!O817="","",生产方式演算表!O817)</f>
        <v/>
      </c>
      <c r="M817" s="3" t="str">
        <f>IF(生产方式演算表!AT817="","",ROUND(生产方式演算表!AT817,-1))</f>
        <v/>
      </c>
      <c r="N817" s="3" t="str">
        <f>IF(生产方式演算表!Q817="","",生产方式演算表!Q817)</f>
        <v/>
      </c>
      <c r="O817" s="3" t="str">
        <f>IF(生产方式演算表!AU817="","",ROUND(生产方式演算表!AU817,-1))</f>
        <v/>
      </c>
      <c r="P817" s="3" t="str">
        <f>IF(生产方式演算表!S817="","",生产方式演算表!S817)</f>
        <v/>
      </c>
      <c r="Q817" s="3" t="str">
        <f>IF(生产方式演算表!AV817="","",ROUND(生产方式演算表!AV817,-1))</f>
        <v/>
      </c>
      <c r="R817" s="3" t="str">
        <f>IF(生产方式演算表!V817="","",生产方式演算表!V817)</f>
        <v/>
      </c>
      <c r="S817" s="3" t="str">
        <f>IF(生产方式演算表!AW817="","",IF(LEN(生产方式演算表!AW817)=1,生产方式演算表!AW817,ROUND(生产方式演算表!AW817,-1)))</f>
        <v/>
      </c>
      <c r="T817" s="3" t="str">
        <f>IF(生产方式演算表!X817="","",生产方式演算表!X817)</f>
        <v/>
      </c>
      <c r="U817" s="3" t="str">
        <f>IF(生产方式演算表!AX817="","",IF(LEN(生产方式演算表!AX817)=1,生产方式演算表!AX817,ROUND(生产方式演算表!AX817,-1)))</f>
        <v/>
      </c>
      <c r="V817" s="3">
        <f t="shared" si="48"/>
        <v>0</v>
      </c>
      <c r="W817" s="3">
        <f t="shared" si="49"/>
        <v>0</v>
      </c>
      <c r="X817" s="3">
        <f t="shared" si="50"/>
        <v>0</v>
      </c>
      <c r="Y817" s="3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1" t="str">
        <f>生产方式演算表!A818</f>
        <v>pmg_油井_科学自动化</v>
      </c>
      <c r="B818" s="18" t="str">
        <f>IF(生产方式演算表!B818="","",生产方式演算表!B818)</f>
        <v/>
      </c>
      <c r="C818" s="21">
        <f>生产方式演算表!C818</f>
        <v>1</v>
      </c>
      <c r="D818" s="22" t="str">
        <f>IF(生产方式演算表!F818="","",生产方式演算表!F818)</f>
        <v/>
      </c>
      <c r="E818" s="22" t="str">
        <f>IF(生产方式演算表!AO818="","",IF(LEN(生产方式演算表!AO818)=1,生产方式演算表!AO818,ROUND(生产方式演算表!AO818,-1)))</f>
        <v/>
      </c>
      <c r="F818" s="22" t="str">
        <f>IF(生产方式演算表!H818="","",生产方式演算表!H818)</f>
        <v/>
      </c>
      <c r="G818" s="22" t="str">
        <f>IF(生产方式演算表!AP818="","",IF(LEN(生产方式演算表!AP818)=1,生产方式演算表!AP818,ROUND(生产方式演算表!AP818,-1)))</f>
        <v/>
      </c>
      <c r="H818" s="22" t="str">
        <f>IF(生产方式演算表!J818="","",生产方式演算表!J818)</f>
        <v/>
      </c>
      <c r="I818" s="22" t="str">
        <f>IF(生产方式演算表!AQ818="","",IF(LEN(生产方式演算表!AQ818)=1,生产方式演算表!AQ818,ROUND(生产方式演算表!AQ818,-1)))</f>
        <v/>
      </c>
      <c r="J818" s="24" t="str">
        <f>IF(生产方式演算表!AR818=0,"","运力")</f>
        <v/>
      </c>
      <c r="K818" s="24" t="str">
        <f>IF(J818="","",IF(LEN(生产方式演算表!AR818)=1,生产方式演算表!AR818,ROUND(生产方式演算表!AR818,-1)))</f>
        <v/>
      </c>
      <c r="L818" s="3" t="str">
        <f>IF(生产方式演算表!O818="","",生产方式演算表!O818)</f>
        <v/>
      </c>
      <c r="M818" s="3" t="str">
        <f>IF(生产方式演算表!AT818="","",ROUND(生产方式演算表!AT818,-1))</f>
        <v/>
      </c>
      <c r="N818" s="3" t="str">
        <f>IF(生产方式演算表!Q818="","",生产方式演算表!Q818)</f>
        <v/>
      </c>
      <c r="O818" s="3" t="str">
        <f>IF(生产方式演算表!AU818="","",ROUND(生产方式演算表!AU818,-1))</f>
        <v/>
      </c>
      <c r="P818" s="3" t="str">
        <f>IF(生产方式演算表!S818="","",生产方式演算表!S818)</f>
        <v/>
      </c>
      <c r="Q818" s="3" t="str">
        <f>IF(生产方式演算表!AV818="","",ROUND(生产方式演算表!AV818,-1))</f>
        <v/>
      </c>
      <c r="R818" s="3" t="str">
        <f>IF(生产方式演算表!V818="","",生产方式演算表!V818)</f>
        <v/>
      </c>
      <c r="S818" s="3" t="str">
        <f>IF(生产方式演算表!AW818="","",IF(LEN(生产方式演算表!AW818)=1,生产方式演算表!AW818,ROUND(生产方式演算表!AW818,-1)))</f>
        <v/>
      </c>
      <c r="T818" s="3" t="str">
        <f>IF(生产方式演算表!X818="","",生产方式演算表!X818)</f>
        <v/>
      </c>
      <c r="U818" s="3" t="str">
        <f>IF(生产方式演算表!AX818="","",IF(LEN(生产方式演算表!AX818)=1,生产方式演算表!AX818,ROUND(生产方式演算表!AX818,-1)))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1" t="str">
        <f>生产方式演算表!A819</f>
        <v>pmg_油井_科学自动化</v>
      </c>
      <c r="B819" s="18" t="str">
        <f>IF(生产方式演算表!B819="","",生产方式演算表!B819)</f>
        <v/>
      </c>
      <c r="C819" s="21">
        <f>生产方式演算表!C819</f>
        <v>2</v>
      </c>
      <c r="D819" s="22" t="str">
        <f>IF(生产方式演算表!F819="","",生产方式演算表!F819)</f>
        <v>工具</v>
      </c>
      <c r="E819" s="22">
        <f>IF(生产方式演算表!AO819="","",IF(LEN(生产方式演算表!AO819)=1,生产方式演算表!AO819,ROUND(生产方式演算表!AO819,-1)))</f>
        <v>30</v>
      </c>
      <c r="F819" s="22" t="str">
        <f>IF(生产方式演算表!H819="","",生产方式演算表!H819)</f>
        <v/>
      </c>
      <c r="G819" s="22" t="str">
        <f>IF(生产方式演算表!AP819="","",IF(LEN(生产方式演算表!AP819)=1,生产方式演算表!AP819,ROUND(生产方式演算表!AP819,-1)))</f>
        <v/>
      </c>
      <c r="H819" s="22" t="str">
        <f>IF(生产方式演算表!J819="","",生产方式演算表!J819)</f>
        <v/>
      </c>
      <c r="I819" s="22" t="str">
        <f>IF(生产方式演算表!AQ819="","",IF(LEN(生产方式演算表!AQ819)=1,生产方式演算表!AQ819,ROUND(生产方式演算表!AQ819,-1)))</f>
        <v/>
      </c>
      <c r="J819" s="24" t="str">
        <f>IF(生产方式演算表!AR819=0,"","运力")</f>
        <v/>
      </c>
      <c r="K819" s="24" t="str">
        <f>IF(J819="","",IF(LEN(生产方式演算表!AR819)=1,生产方式演算表!AR819,ROUND(生产方式演算表!AR819,-1)))</f>
        <v/>
      </c>
      <c r="L819" s="3" t="str">
        <f>IF(生产方式演算表!O819="","",生产方式演算表!O819)</f>
        <v/>
      </c>
      <c r="M819" s="3" t="str">
        <f>IF(生产方式演算表!AT819="","",ROUND(生产方式演算表!AT819,-1))</f>
        <v/>
      </c>
      <c r="N819" s="3" t="str">
        <f>IF(生产方式演算表!Q819="","",生产方式演算表!Q819)</f>
        <v/>
      </c>
      <c r="O819" s="3" t="str">
        <f>IF(生产方式演算表!AU819="","",ROUND(生产方式演算表!AU819,-1))</f>
        <v/>
      </c>
      <c r="P819" s="3" t="str">
        <f>IF(生产方式演算表!S819="","",生产方式演算表!S819)</f>
        <v/>
      </c>
      <c r="Q819" s="3" t="str">
        <f>IF(生产方式演算表!AV819="","",ROUND(生产方式演算表!AV819,-1))</f>
        <v/>
      </c>
      <c r="R819" s="3" t="str">
        <f>IF(生产方式演算表!V819="","",生产方式演算表!V819)</f>
        <v/>
      </c>
      <c r="S819" s="3" t="str">
        <f>IF(生产方式演算表!AW819="","",IF(LEN(生产方式演算表!AW819)=1,生产方式演算表!AW819,ROUND(生产方式演算表!AW819,-1)))</f>
        <v/>
      </c>
      <c r="T819" s="3" t="str">
        <f>IF(生产方式演算表!X819="","",生产方式演算表!X819)</f>
        <v/>
      </c>
      <c r="U819" s="3" t="str">
        <f>IF(生产方式演算表!AX819="","",IF(LEN(生产方式演算表!AX819)=1,生产方式演算表!AX819,ROUND(生产方式演算表!AX819,-1)))</f>
        <v/>
      </c>
      <c r="V819" s="3">
        <f t="shared" si="48"/>
        <v>1200</v>
      </c>
      <c r="W819" s="3">
        <f t="shared" si="49"/>
        <v>0</v>
      </c>
      <c r="X819" s="3">
        <f t="shared" si="50"/>
        <v>0</v>
      </c>
      <c r="Y819" s="3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1" t="str">
        <f>生产方式演算表!A820</f>
        <v>pmg_油井_科学自动化</v>
      </c>
      <c r="B820" s="18" t="str">
        <f>IF(生产方式演算表!B820="","",生产方式演算表!B820)</f>
        <v/>
      </c>
      <c r="C820" s="21">
        <f>生产方式演算表!C820</f>
        <v>3</v>
      </c>
      <c r="D820" s="22" t="str">
        <f>IF(生产方式演算表!F820="","",生产方式演算表!F820)</f>
        <v>工具</v>
      </c>
      <c r="E820" s="22">
        <f>IF(生产方式演算表!AO820="","",IF(LEN(生产方式演算表!AO820)=1,生产方式演算表!AO820,ROUND(生产方式演算表!AO820,-1)))</f>
        <v>50</v>
      </c>
      <c r="F820" s="22" t="str">
        <f>IF(生产方式演算表!H820="","",生产方式演算表!H820)</f>
        <v/>
      </c>
      <c r="G820" s="22" t="str">
        <f>IF(生产方式演算表!AP820="","",IF(LEN(生产方式演算表!AP820)=1,生产方式演算表!AP820,ROUND(生产方式演算表!AP820,-1)))</f>
        <v/>
      </c>
      <c r="H820" s="22" t="str">
        <f>IF(生产方式演算表!J820="","",生产方式演算表!J820)</f>
        <v/>
      </c>
      <c r="I820" s="22" t="str">
        <f>IF(生产方式演算表!AQ820="","",IF(LEN(生产方式演算表!AQ820)=1,生产方式演算表!AQ820,ROUND(生产方式演算表!AQ820,-1)))</f>
        <v/>
      </c>
      <c r="J820" s="24" t="str">
        <f>IF(生产方式演算表!AR820=0,"","运力")</f>
        <v/>
      </c>
      <c r="K820" s="24" t="str">
        <f>IF(J820="","",IF(LEN(生产方式演算表!AR820)=1,生产方式演算表!AR820,ROUND(生产方式演算表!AR820,-1)))</f>
        <v/>
      </c>
      <c r="L820" s="3" t="str">
        <f>IF(生产方式演算表!O820="","",生产方式演算表!O820)</f>
        <v/>
      </c>
      <c r="M820" s="3" t="str">
        <f>IF(生产方式演算表!AT820="","",ROUND(生产方式演算表!AT820,-1))</f>
        <v/>
      </c>
      <c r="N820" s="3" t="str">
        <f>IF(生产方式演算表!Q820="","",生产方式演算表!Q820)</f>
        <v/>
      </c>
      <c r="O820" s="3" t="str">
        <f>IF(生产方式演算表!AU820="","",ROUND(生产方式演算表!AU820,-1))</f>
        <v/>
      </c>
      <c r="P820" s="3" t="str">
        <f>IF(生产方式演算表!S820="","",生产方式演算表!S820)</f>
        <v/>
      </c>
      <c r="Q820" s="3" t="str">
        <f>IF(生产方式演算表!AV820="","",ROUND(生产方式演算表!AV820,-1))</f>
        <v/>
      </c>
      <c r="R820" s="3" t="str">
        <f>IF(生产方式演算表!V820="","",生产方式演算表!V820)</f>
        <v/>
      </c>
      <c r="S820" s="3" t="str">
        <f>IF(生产方式演算表!AW820="","",IF(LEN(生产方式演算表!AW820)=1,生产方式演算表!AW820,ROUND(生产方式演算表!AW820,-1)))</f>
        <v/>
      </c>
      <c r="T820" s="3" t="str">
        <f>IF(生产方式演算表!X820="","",生产方式演算表!X820)</f>
        <v/>
      </c>
      <c r="U820" s="3" t="str">
        <f>IF(生产方式演算表!AX820="","",IF(LEN(生产方式演算表!AX820)=1,生产方式演算表!AX820,ROUND(生产方式演算表!AX820,-1)))</f>
        <v/>
      </c>
      <c r="V820" s="3">
        <f t="shared" si="48"/>
        <v>2000</v>
      </c>
      <c r="W820" s="3">
        <f t="shared" si="49"/>
        <v>0</v>
      </c>
      <c r="X820" s="3">
        <f t="shared" si="50"/>
        <v>0</v>
      </c>
      <c r="Y820" s="3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customHeight="1" x14ac:dyDescent="0.4">
      <c r="A821" s="21" t="str">
        <f>生产方式演算表!A821</f>
        <v>pmg_油井_科学自动化</v>
      </c>
      <c r="B821" s="18" t="str">
        <f>IF(生产方式演算表!B821="","",生产方式演算表!B821)</f>
        <v/>
      </c>
      <c r="C821" s="21">
        <f>生产方式演算表!C821</f>
        <v>4</v>
      </c>
      <c r="D821" s="22" t="str">
        <f>IF(生产方式演算表!F821="","",生产方式演算表!F821)</f>
        <v>科学引擎</v>
      </c>
      <c r="E821" s="22">
        <f>IF(生产方式演算表!AO821="","",IF(LEN(生产方式演算表!AO821)=1,生产方式演算表!AO821,ROUND(生产方式演算表!AO821,-1)))</f>
        <v>20</v>
      </c>
      <c r="F821" s="22" t="str">
        <f>IF(生产方式演算表!H821="","",生产方式演算表!H821)</f>
        <v>煤</v>
      </c>
      <c r="G821" s="22">
        <f>IF(生产方式演算表!AP821="","",IF(LEN(生产方式演算表!AP821)=1,生产方式演算表!AP821,ROUND(生产方式演算表!AP821,-1)))</f>
        <v>60</v>
      </c>
      <c r="H821" s="22" t="str">
        <f>IF(生产方式演算表!J821="","",生产方式演算表!J821)</f>
        <v/>
      </c>
      <c r="I821" s="22" t="str">
        <f>IF(生产方式演算表!AQ821="","",IF(LEN(生产方式演算表!AQ821)=1,生产方式演算表!AQ821,ROUND(生产方式演算表!AQ821,-1)))</f>
        <v/>
      </c>
      <c r="J821" s="24" t="str">
        <f>IF(生产方式演算表!AR821=0,"","运力")</f>
        <v/>
      </c>
      <c r="K821" s="24" t="str">
        <f>IF(J821="","",IF(LEN(生产方式演算表!AR821)=1,生产方式演算表!AR821,ROUND(生产方式演算表!AR821,-1)))</f>
        <v/>
      </c>
      <c r="L821" s="3" t="str">
        <f>IF(生产方式演算表!O821="","",生产方式演算表!O821)</f>
        <v/>
      </c>
      <c r="M821" s="3" t="str">
        <f>IF(生产方式演算表!AT821="","",ROUND(生产方式演算表!AT821,-1))</f>
        <v/>
      </c>
      <c r="N821" s="3" t="str">
        <f>IF(生产方式演算表!Q821="","",生产方式演算表!Q821)</f>
        <v/>
      </c>
      <c r="O821" s="3" t="str">
        <f>IF(生产方式演算表!AU821="","",ROUND(生产方式演算表!AU821,-1))</f>
        <v/>
      </c>
      <c r="P821" s="3" t="str">
        <f>IF(生产方式演算表!S821="","",生产方式演算表!S821)</f>
        <v/>
      </c>
      <c r="Q821" s="3" t="str">
        <f>IF(生产方式演算表!AV821="","",ROUND(生产方式演算表!AV821,-1))</f>
        <v/>
      </c>
      <c r="R821" s="3" t="str">
        <f>IF(生产方式演算表!V821="","",生产方式演算表!V821)</f>
        <v/>
      </c>
      <c r="S821" s="3" t="str">
        <f>IF(生产方式演算表!AW821="","",IF(LEN(生产方式演算表!AW821)=1,生产方式演算表!AW821,ROUND(生产方式演算表!AW821,-1)))</f>
        <v/>
      </c>
      <c r="T821" s="3" t="str">
        <f>IF(生产方式演算表!X821="","",生产方式演算表!X821)</f>
        <v/>
      </c>
      <c r="U821" s="3" t="str">
        <f>IF(生产方式演算表!AX821="","",IF(LEN(生产方式演算表!AX821)=1,生产方式演算表!AX821,ROUND(生产方式演算表!AX821,-1)))</f>
        <v/>
      </c>
      <c r="V821" s="3">
        <f t="shared" si="48"/>
        <v>3000</v>
      </c>
      <c r="W821" s="3">
        <f t="shared" si="49"/>
        <v>0</v>
      </c>
      <c r="X821" s="3">
        <f t="shared" si="50"/>
        <v>0</v>
      </c>
      <c r="Y821" s="3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customHeight="1" x14ac:dyDescent="0.4">
      <c r="A822" s="21" t="str">
        <f>生产方式演算表!A822</f>
        <v>pmg_油井_科学自动化</v>
      </c>
      <c r="B822" s="18" t="str">
        <f>IF(生产方式演算表!B822="","",生产方式演算表!B822)</f>
        <v/>
      </c>
      <c r="C822" s="21">
        <f>生产方式演算表!C822</f>
        <v>5</v>
      </c>
      <c r="D822" s="22" t="str">
        <f>IF(生产方式演算表!F822="","",生产方式演算表!F822)</f>
        <v>魔导引擎</v>
      </c>
      <c r="E822" s="22">
        <f>IF(生产方式演算表!AO822="","",IF(LEN(生产方式演算表!AO822)=1,生产方式演算表!AO822,ROUND(生产方式演算表!AO822,-1)))</f>
        <v>20</v>
      </c>
      <c r="F822" s="22" t="str">
        <f>IF(生产方式演算表!H822="","",生产方式演算表!H822)</f>
        <v>煤</v>
      </c>
      <c r="G822" s="22">
        <f>IF(生产方式演算表!AP822="","",IF(LEN(生产方式演算表!AP822)=1,生产方式演算表!AP822,ROUND(生产方式演算表!AP822,-1)))</f>
        <v>80</v>
      </c>
      <c r="H822" s="22" t="str">
        <f>IF(生产方式演算表!J822="","",生产方式演算表!J822)</f>
        <v/>
      </c>
      <c r="I822" s="22" t="str">
        <f>IF(生产方式演算表!AQ822="","",IF(LEN(生产方式演算表!AQ822)=1,生产方式演算表!AQ822,ROUND(生产方式演算表!AQ822,-1)))</f>
        <v/>
      </c>
      <c r="J822" s="24" t="str">
        <f>IF(生产方式演算表!AR822=0,"","运力")</f>
        <v/>
      </c>
      <c r="K822" s="24" t="str">
        <f>IF(J822="","",IF(LEN(生产方式演算表!AR822)=1,生产方式演算表!AR822,ROUND(生产方式演算表!AR822,-1)))</f>
        <v/>
      </c>
      <c r="L822" s="3" t="str">
        <f>IF(生产方式演算表!O822="","",生产方式演算表!O822)</f>
        <v/>
      </c>
      <c r="M822" s="3" t="str">
        <f>IF(生产方式演算表!AT822="","",ROUND(生产方式演算表!AT822,-1))</f>
        <v/>
      </c>
      <c r="N822" s="3" t="str">
        <f>IF(生产方式演算表!Q822="","",生产方式演算表!Q822)</f>
        <v/>
      </c>
      <c r="O822" s="3" t="str">
        <f>IF(生产方式演算表!AU822="","",ROUND(生产方式演算表!AU822,-1))</f>
        <v/>
      </c>
      <c r="P822" s="3" t="str">
        <f>IF(生产方式演算表!S822="","",生产方式演算表!S822)</f>
        <v/>
      </c>
      <c r="Q822" s="3" t="str">
        <f>IF(生产方式演算表!AV822="","",ROUND(生产方式演算表!AV822,-1))</f>
        <v/>
      </c>
      <c r="R822" s="3" t="str">
        <f>IF(生产方式演算表!V822="","",生产方式演算表!V822)</f>
        <v/>
      </c>
      <c r="S822" s="3" t="str">
        <f>IF(生产方式演算表!AW822="","",IF(LEN(生产方式演算表!AW822)=1,生产方式演算表!AW822,ROUND(生产方式演算表!AW822,-1)))</f>
        <v/>
      </c>
      <c r="T822" s="3" t="str">
        <f>IF(生产方式演算表!X822="","",生产方式演算表!X822)</f>
        <v/>
      </c>
      <c r="U822" s="3" t="str">
        <f>IF(生产方式演算表!AX822="","",IF(LEN(生产方式演算表!AX822)=1,生产方式演算表!AX822,ROUND(生产方式演算表!AX822,-1)))</f>
        <v/>
      </c>
      <c r="V822" s="3">
        <f t="shared" si="48"/>
        <v>4000</v>
      </c>
      <c r="W822" s="3">
        <f t="shared" si="49"/>
        <v>0</v>
      </c>
      <c r="X822" s="3">
        <f t="shared" si="50"/>
        <v>0</v>
      </c>
      <c r="Y822" s="3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customHeight="1" x14ac:dyDescent="0.4">
      <c r="A823" s="21" t="str">
        <f>生产方式演算表!A823</f>
        <v>pmg_油井_魔法自动化</v>
      </c>
      <c r="B823" s="18" t="str">
        <f>IF(生产方式演算表!B823="","",生产方式演算表!B823)</f>
        <v/>
      </c>
      <c r="C823" s="21">
        <f>生产方式演算表!C823</f>
        <v>1</v>
      </c>
      <c r="D823" s="22" t="str">
        <f>IF(生产方式演算表!F823="","",生产方式演算表!F823)</f>
        <v/>
      </c>
      <c r="E823" s="22" t="str">
        <f>IF(生产方式演算表!AO823="","",IF(LEN(生产方式演算表!AO823)=1,生产方式演算表!AO823,ROUND(生产方式演算表!AO823,-1)))</f>
        <v/>
      </c>
      <c r="F823" s="22" t="str">
        <f>IF(生产方式演算表!H823="","",生产方式演算表!H823)</f>
        <v/>
      </c>
      <c r="G823" s="22" t="str">
        <f>IF(生产方式演算表!AP823="","",IF(LEN(生产方式演算表!AP823)=1,生产方式演算表!AP823,ROUND(生产方式演算表!AP823,-1)))</f>
        <v/>
      </c>
      <c r="H823" s="22" t="str">
        <f>IF(生产方式演算表!J823="","",生产方式演算表!J823)</f>
        <v/>
      </c>
      <c r="I823" s="22" t="str">
        <f>IF(生产方式演算表!AQ823="","",IF(LEN(生产方式演算表!AQ823)=1,生产方式演算表!AQ823,ROUND(生产方式演算表!AQ823,-1)))</f>
        <v/>
      </c>
      <c r="J823" s="24" t="str">
        <f>IF(生产方式演算表!AR823=0,"","运力")</f>
        <v/>
      </c>
      <c r="K823" s="24" t="str">
        <f>IF(J823="","",IF(LEN(生产方式演算表!AR823)=1,生产方式演算表!AR823,ROUND(生产方式演算表!AR823,-1)))</f>
        <v/>
      </c>
      <c r="L823" s="3" t="str">
        <f>IF(生产方式演算表!O823="","",生产方式演算表!O823)</f>
        <v/>
      </c>
      <c r="M823" s="3" t="str">
        <f>IF(生产方式演算表!AT823="","",ROUND(生产方式演算表!AT823,-1))</f>
        <v/>
      </c>
      <c r="N823" s="3" t="str">
        <f>IF(生产方式演算表!Q823="","",生产方式演算表!Q823)</f>
        <v/>
      </c>
      <c r="O823" s="3" t="str">
        <f>IF(生产方式演算表!AU823="","",ROUND(生产方式演算表!AU823,-1))</f>
        <v/>
      </c>
      <c r="P823" s="3" t="str">
        <f>IF(生产方式演算表!S823="","",生产方式演算表!S823)</f>
        <v/>
      </c>
      <c r="Q823" s="3" t="str">
        <f>IF(生产方式演算表!AV823="","",ROUND(生产方式演算表!AV823,-1))</f>
        <v/>
      </c>
      <c r="R823" s="3" t="str">
        <f>IF(生产方式演算表!V823="","",生产方式演算表!V823)</f>
        <v/>
      </c>
      <c r="S823" s="3" t="str">
        <f>IF(生产方式演算表!AW823="","",IF(LEN(生产方式演算表!AW823)=1,生产方式演算表!AW823,ROUND(生产方式演算表!AW823,-1)))</f>
        <v/>
      </c>
      <c r="T823" s="3" t="str">
        <f>IF(生产方式演算表!X823="","",生产方式演算表!X823)</f>
        <v/>
      </c>
      <c r="U823" s="3" t="str">
        <f>IF(生产方式演算表!AX823="","",IF(LEN(生产方式演算表!AX823)=1,生产方式演算表!AX823,ROUND(生产方式演算表!AX823,-1)))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customHeight="1" x14ac:dyDescent="0.4">
      <c r="A824" s="21" t="str">
        <f>生产方式演算表!A824</f>
        <v>pmg_油井_魔法自动化</v>
      </c>
      <c r="B824" s="18" t="str">
        <f>IF(生产方式演算表!B824="","",生产方式演算表!B824)</f>
        <v/>
      </c>
      <c r="C824" s="21">
        <f>生产方式演算表!C824</f>
        <v>2</v>
      </c>
      <c r="D824" s="22" t="str">
        <f>IF(生产方式演算表!F824="","",生产方式演算表!F824)</f>
        <v>魔偶</v>
      </c>
      <c r="E824" s="22">
        <f>IF(生产方式演算表!AO824="","",IF(LEN(生产方式演算表!AO824)=1,生产方式演算表!AO824,ROUND(生产方式演算表!AO824,-1)))</f>
        <v>8</v>
      </c>
      <c r="F824" s="22" t="str">
        <f>IF(生产方式演算表!H824="","",生产方式演算表!H824)</f>
        <v>灵能水晶</v>
      </c>
      <c r="G824" s="22">
        <f>IF(生产方式演算表!AP824="","",IF(LEN(生产方式演算表!AP824)=1,生产方式演算表!AP824,ROUND(生产方式演算表!AP824,-1)))</f>
        <v>10</v>
      </c>
      <c r="H824" s="22" t="str">
        <f>IF(生产方式演算表!J824="","",生产方式演算表!J824)</f>
        <v/>
      </c>
      <c r="I824" s="22" t="str">
        <f>IF(生产方式演算表!AQ824="","",IF(LEN(生产方式演算表!AQ824)=1,生产方式演算表!AQ824,ROUND(生产方式演算表!AQ824,-1)))</f>
        <v/>
      </c>
      <c r="J824" s="24" t="str">
        <f>IF(生产方式演算表!AR824=0,"","运力")</f>
        <v/>
      </c>
      <c r="K824" s="24" t="str">
        <f>IF(J824="","",IF(LEN(生产方式演算表!AR824)=1,生产方式演算表!AR824,ROUND(生产方式演算表!AR824,-1)))</f>
        <v/>
      </c>
      <c r="L824" s="3" t="str">
        <f>IF(生产方式演算表!O824="","",生产方式演算表!O824)</f>
        <v/>
      </c>
      <c r="M824" s="3" t="str">
        <f>IF(生产方式演算表!AT824="","",ROUND(生产方式演算表!AT824,-1))</f>
        <v/>
      </c>
      <c r="N824" s="3" t="str">
        <f>IF(生产方式演算表!Q824="","",生产方式演算表!Q824)</f>
        <v/>
      </c>
      <c r="O824" s="3" t="str">
        <f>IF(生产方式演算表!AU824="","",ROUND(生产方式演算表!AU824,-1))</f>
        <v/>
      </c>
      <c r="P824" s="3" t="str">
        <f>IF(生产方式演算表!S824="","",生产方式演算表!S824)</f>
        <v/>
      </c>
      <c r="Q824" s="3" t="str">
        <f>IF(生产方式演算表!AV824="","",ROUND(生产方式演算表!AV824,-1))</f>
        <v/>
      </c>
      <c r="R824" s="3" t="str">
        <f>IF(生产方式演算表!V824="","",生产方式演算表!V824)</f>
        <v/>
      </c>
      <c r="S824" s="3" t="str">
        <f>IF(生产方式演算表!AW824="","",IF(LEN(生产方式演算表!AW824)=1,生产方式演算表!AW824,ROUND(生产方式演算表!AW824,-1)))</f>
        <v/>
      </c>
      <c r="T824" s="3" t="str">
        <f>IF(生产方式演算表!X824="","",生产方式演算表!X824)</f>
        <v/>
      </c>
      <c r="U824" s="3" t="str">
        <f>IF(生产方式演算表!AX824="","",IF(LEN(生产方式演算表!AX824)=1,生产方式演算表!AX824,ROUND(生产方式演算表!AX824,-1)))</f>
        <v/>
      </c>
      <c r="V824" s="3">
        <f t="shared" si="48"/>
        <v>1000</v>
      </c>
      <c r="W824" s="3">
        <f t="shared" si="49"/>
        <v>0</v>
      </c>
      <c r="X824" s="3">
        <f t="shared" si="50"/>
        <v>0</v>
      </c>
      <c r="Y824" s="3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customHeight="1" x14ac:dyDescent="0.4">
      <c r="A825" s="21" t="str">
        <f>生产方式演算表!A825</f>
        <v>pmg_油井_魔法自动化</v>
      </c>
      <c r="B825" s="18" t="str">
        <f>IF(生产方式演算表!B825="","",生产方式演算表!B825)</f>
        <v/>
      </c>
      <c r="C825" s="21">
        <f>生产方式演算表!C825</f>
        <v>3</v>
      </c>
      <c r="D825" s="22" t="str">
        <f>IF(生产方式演算表!F825="","",生产方式演算表!F825)</f>
        <v>魔偶</v>
      </c>
      <c r="E825" s="22">
        <f>IF(生产方式演算表!AO825="","",IF(LEN(生产方式演算表!AO825)=1,生产方式演算表!AO825,ROUND(生产方式演算表!AO825,-1)))</f>
        <v>10</v>
      </c>
      <c r="F825" s="22" t="str">
        <f>IF(生产方式演算表!H825="","",生产方式演算表!H825)</f>
        <v>灵能水晶</v>
      </c>
      <c r="G825" s="22">
        <f>IF(生产方式演算表!AP825="","",IF(LEN(生产方式演算表!AP825)=1,生产方式演算表!AP825,ROUND(生产方式演算表!AP825,-1)))</f>
        <v>20</v>
      </c>
      <c r="H825" s="22" t="str">
        <f>IF(生产方式演算表!J825="","",生产方式演算表!J825)</f>
        <v/>
      </c>
      <c r="I825" s="22" t="str">
        <f>IF(生产方式演算表!AQ825="","",IF(LEN(生产方式演算表!AQ825)=1,生产方式演算表!AQ825,ROUND(生产方式演算表!AQ825,-1)))</f>
        <v/>
      </c>
      <c r="J825" s="24" t="str">
        <f>IF(生产方式演算表!AR825=0,"","运力")</f>
        <v/>
      </c>
      <c r="K825" s="24" t="str">
        <f>IF(J825="","",IF(LEN(生产方式演算表!AR825)=1,生产方式演算表!AR825,ROUND(生产方式演算表!AR825,-1)))</f>
        <v/>
      </c>
      <c r="L825" s="3" t="str">
        <f>IF(生产方式演算表!O825="","",生产方式演算表!O825)</f>
        <v/>
      </c>
      <c r="M825" s="3" t="str">
        <f>IF(生产方式演算表!AT825="","",ROUND(生产方式演算表!AT825,-1))</f>
        <v/>
      </c>
      <c r="N825" s="3" t="str">
        <f>IF(生产方式演算表!Q825="","",生产方式演算表!Q825)</f>
        <v/>
      </c>
      <c r="O825" s="3" t="str">
        <f>IF(生产方式演算表!AU825="","",ROUND(生产方式演算表!AU825,-1))</f>
        <v/>
      </c>
      <c r="P825" s="3" t="str">
        <f>IF(生产方式演算表!S825="","",生产方式演算表!S825)</f>
        <v/>
      </c>
      <c r="Q825" s="3" t="str">
        <f>IF(生产方式演算表!AV825="","",ROUND(生产方式演算表!AV825,-1))</f>
        <v/>
      </c>
      <c r="R825" s="3" t="str">
        <f>IF(生产方式演算表!V825="","",生产方式演算表!V825)</f>
        <v/>
      </c>
      <c r="S825" s="3" t="str">
        <f>IF(生产方式演算表!AW825="","",IF(LEN(生产方式演算表!AW825)=1,生产方式演算表!AW825,ROUND(生产方式演算表!AW825,-1)))</f>
        <v/>
      </c>
      <c r="T825" s="3" t="str">
        <f>IF(生产方式演算表!X825="","",生产方式演算表!X825)</f>
        <v/>
      </c>
      <c r="U825" s="3" t="str">
        <f>IF(生产方式演算表!AX825="","",IF(LEN(生产方式演算表!AX825)=1,生产方式演算表!AX825,ROUND(生产方式演算表!AX825,-1)))</f>
        <v/>
      </c>
      <c r="V825" s="3">
        <f t="shared" si="48"/>
        <v>1700</v>
      </c>
      <c r="W825" s="3">
        <f t="shared" si="49"/>
        <v>0</v>
      </c>
      <c r="X825" s="3">
        <f t="shared" si="50"/>
        <v>0</v>
      </c>
      <c r="Y825" s="3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customHeight="1" x14ac:dyDescent="0.4">
      <c r="A826" s="21" t="str">
        <f>生产方式演算表!A826</f>
        <v>pmg_油井_魔法自动化</v>
      </c>
      <c r="B826" s="18" t="str">
        <f>IF(生产方式演算表!B826="","",生产方式演算表!B826)</f>
        <v/>
      </c>
      <c r="C826" s="21">
        <f>生产方式演算表!C826</f>
        <v>4</v>
      </c>
      <c r="D826" s="22" t="str">
        <f>IF(生产方式演算表!F826="","",生产方式演算表!F826)</f>
        <v>魔偶</v>
      </c>
      <c r="E826" s="22">
        <f>IF(生产方式演算表!AO826="","",IF(LEN(生产方式演算表!AO826)=1,生产方式演算表!AO826,ROUND(生产方式演算表!AO826,-1)))</f>
        <v>20</v>
      </c>
      <c r="F826" s="22" t="str">
        <f>IF(生产方式演算表!H826="","",生产方式演算表!H826)</f>
        <v>灵能水晶</v>
      </c>
      <c r="G826" s="22">
        <f>IF(生产方式演算表!AP826="","",IF(LEN(生产方式演算表!AP826)=1,生产方式演算表!AP826,ROUND(生产方式演算表!AP826,-1)))</f>
        <v>30</v>
      </c>
      <c r="H826" s="22" t="str">
        <f>IF(生产方式演算表!J826="","",生产方式演算表!J826)</f>
        <v/>
      </c>
      <c r="I826" s="22" t="str">
        <f>IF(生产方式演算表!AQ826="","",IF(LEN(生产方式演算表!AQ826)=1,生产方式演算表!AQ826,ROUND(生产方式演算表!AQ826,-1)))</f>
        <v/>
      </c>
      <c r="J826" s="24" t="str">
        <f>IF(生产方式演算表!AR826=0,"","运力")</f>
        <v/>
      </c>
      <c r="K826" s="24" t="str">
        <f>IF(J826="","",IF(LEN(生产方式演算表!AR826)=1,生产方式演算表!AR826,ROUND(生产方式演算表!AR826,-1)))</f>
        <v/>
      </c>
      <c r="L826" s="3" t="str">
        <f>IF(生产方式演算表!O826="","",生产方式演算表!O826)</f>
        <v/>
      </c>
      <c r="M826" s="3" t="str">
        <f>IF(生产方式演算表!AT826="","",ROUND(生产方式演算表!AT826,-1))</f>
        <v/>
      </c>
      <c r="N826" s="3" t="str">
        <f>IF(生产方式演算表!Q826="","",生产方式演算表!Q826)</f>
        <v/>
      </c>
      <c r="O826" s="3" t="str">
        <f>IF(生产方式演算表!AU826="","",ROUND(生产方式演算表!AU826,-1))</f>
        <v/>
      </c>
      <c r="P826" s="3" t="str">
        <f>IF(生产方式演算表!S826="","",生产方式演算表!S826)</f>
        <v/>
      </c>
      <c r="Q826" s="3" t="str">
        <f>IF(生产方式演算表!AV826="","",ROUND(生产方式演算表!AV826,-1))</f>
        <v/>
      </c>
      <c r="R826" s="3" t="str">
        <f>IF(生产方式演算表!V826="","",生产方式演算表!V826)</f>
        <v/>
      </c>
      <c r="S826" s="3" t="str">
        <f>IF(生产方式演算表!AW826="","",IF(LEN(生产方式演算表!AW826)=1,生产方式演算表!AW826,ROUND(生产方式演算表!AW826,-1)))</f>
        <v/>
      </c>
      <c r="T826" s="3" t="str">
        <f>IF(生产方式演算表!X826="","",生产方式演算表!X826)</f>
        <v/>
      </c>
      <c r="U826" s="3" t="str">
        <f>IF(生产方式演算表!AX826="","",IF(LEN(生产方式演算表!AX826)=1,生产方式演算表!AX826,ROUND(生产方式演算表!AX826,-1)))</f>
        <v/>
      </c>
      <c r="V826" s="3">
        <f t="shared" si="48"/>
        <v>2800</v>
      </c>
      <c r="W826" s="3">
        <f t="shared" si="49"/>
        <v>0</v>
      </c>
      <c r="X826" s="3">
        <f t="shared" si="50"/>
        <v>0</v>
      </c>
      <c r="Y826" s="3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customHeight="1" x14ac:dyDescent="0.4">
      <c r="A827" s="21" t="str">
        <f>生产方式演算表!A827</f>
        <v>pmg_油井_魔法自动化</v>
      </c>
      <c r="B827" s="18" t="str">
        <f>IF(生产方式演算表!B827="","",生产方式演算表!B827)</f>
        <v/>
      </c>
      <c r="C827" s="21">
        <f>生产方式演算表!C827</f>
        <v>5</v>
      </c>
      <c r="D827" s="22" t="str">
        <f>IF(生产方式演算表!F827="","",生产方式演算表!F827)</f>
        <v>魔偶</v>
      </c>
      <c r="E827" s="22">
        <f>IF(生产方式演算表!AO827="","",IF(LEN(生产方式演算表!AO827)=1,生产方式演算表!AO827,ROUND(生产方式演算表!AO827,-1)))</f>
        <v>30</v>
      </c>
      <c r="F827" s="22" t="str">
        <f>IF(生产方式演算表!H827="","",生产方式演算表!H827)</f>
        <v>灵能水晶</v>
      </c>
      <c r="G827" s="22">
        <f>IF(生产方式演算表!AP827="","",IF(LEN(生产方式演算表!AP827)=1,生产方式演算表!AP827,ROUND(生产方式演算表!AP827,-1)))</f>
        <v>40</v>
      </c>
      <c r="H827" s="22" t="str">
        <f>IF(生产方式演算表!J827="","",生产方式演算表!J827)</f>
        <v/>
      </c>
      <c r="I827" s="22" t="str">
        <f>IF(生产方式演算表!AQ827="","",IF(LEN(生产方式演算表!AQ827)=1,生产方式演算表!AQ827,ROUND(生产方式演算表!AQ827,-1)))</f>
        <v/>
      </c>
      <c r="J827" s="24" t="str">
        <f>IF(生产方式演算表!AR827=0,"","运力")</f>
        <v/>
      </c>
      <c r="K827" s="24" t="str">
        <f>IF(J827="","",IF(LEN(生产方式演算表!AR827)=1,生产方式演算表!AR827,ROUND(生产方式演算表!AR827,-1)))</f>
        <v/>
      </c>
      <c r="L827" s="3" t="str">
        <f>IF(生产方式演算表!O827="","",生产方式演算表!O827)</f>
        <v/>
      </c>
      <c r="M827" s="3" t="str">
        <f>IF(生产方式演算表!AT827="","",ROUND(生产方式演算表!AT827,-1))</f>
        <v/>
      </c>
      <c r="N827" s="3" t="str">
        <f>IF(生产方式演算表!Q827="","",生产方式演算表!Q827)</f>
        <v/>
      </c>
      <c r="O827" s="3" t="str">
        <f>IF(生产方式演算表!AU827="","",ROUND(生产方式演算表!AU827,-1))</f>
        <v/>
      </c>
      <c r="P827" s="3" t="str">
        <f>IF(生产方式演算表!S827="","",生产方式演算表!S827)</f>
        <v/>
      </c>
      <c r="Q827" s="3" t="str">
        <f>IF(生产方式演算表!AV827="","",ROUND(生产方式演算表!AV827,-1))</f>
        <v/>
      </c>
      <c r="R827" s="3" t="str">
        <f>IF(生产方式演算表!V827="","",生产方式演算表!V827)</f>
        <v/>
      </c>
      <c r="S827" s="3" t="str">
        <f>IF(生产方式演算表!AW827="","",IF(LEN(生产方式演算表!AW827)=1,生产方式演算表!AW827,ROUND(生产方式演算表!AW827,-1)))</f>
        <v/>
      </c>
      <c r="T827" s="3" t="str">
        <f>IF(生产方式演算表!X827="","",生产方式演算表!X827)</f>
        <v/>
      </c>
      <c r="U827" s="3" t="str">
        <f>IF(生产方式演算表!AX827="","",IF(LEN(生产方式演算表!AX827)=1,生产方式演算表!AX827,ROUND(生产方式演算表!AX827,-1)))</f>
        <v/>
      </c>
      <c r="V827" s="3">
        <f t="shared" si="48"/>
        <v>3900</v>
      </c>
      <c r="W827" s="3">
        <f t="shared" si="49"/>
        <v>0</v>
      </c>
      <c r="X827" s="3">
        <f t="shared" si="50"/>
        <v>0</v>
      </c>
      <c r="Y827" s="3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customHeight="1" x14ac:dyDescent="0.4">
      <c r="A828" s="21" t="str">
        <f>生产方式演算表!A828</f>
        <v>pmg_油井_所有制</v>
      </c>
      <c r="B828" s="18" t="str">
        <f>IF(生产方式演算表!B828="","",生产方式演算表!B828)</f>
        <v>pm_重_商人行会</v>
      </c>
      <c r="C828" s="21">
        <f>生产方式演算表!C828</f>
        <v>1</v>
      </c>
      <c r="D828" s="22" t="str">
        <f>IF(生产方式演算表!F828="","",生产方式演算表!F828)</f>
        <v/>
      </c>
      <c r="E828" s="22" t="str">
        <f>IF(生产方式演算表!AO828="","",IF(LEN(生产方式演算表!AO828)=1,生产方式演算表!AO828,ROUND(生产方式演算表!AO828,-1)))</f>
        <v/>
      </c>
      <c r="F828" s="22" t="str">
        <f>IF(生产方式演算表!H828="","",生产方式演算表!H828)</f>
        <v/>
      </c>
      <c r="G828" s="22" t="str">
        <f>IF(生产方式演算表!AP828="","",IF(LEN(生产方式演算表!AP828)=1,生产方式演算表!AP828,ROUND(生产方式演算表!AP828,-1)))</f>
        <v/>
      </c>
      <c r="H828" s="22" t="str">
        <f>IF(生产方式演算表!J828="","",生产方式演算表!J828)</f>
        <v/>
      </c>
      <c r="I828" s="22" t="str">
        <f>IF(生产方式演算表!AQ828="","",IF(LEN(生产方式演算表!AQ828)=1,生产方式演算表!AQ828,ROUND(生产方式演算表!AQ828,-1)))</f>
        <v/>
      </c>
      <c r="J828" s="24" t="str">
        <f>IF(生产方式演算表!AR828=0,"","运力")</f>
        <v/>
      </c>
      <c r="K828" s="24" t="str">
        <f>IF(J828="","",IF(LEN(生产方式演算表!AR828)=1,生产方式演算表!AR828,ROUND(生产方式演算表!AR828,-1)))</f>
        <v/>
      </c>
      <c r="L828" s="3" t="str">
        <f>IF(生产方式演算表!O828="","",生产方式演算表!O828)</f>
        <v/>
      </c>
      <c r="M828" s="3" t="str">
        <f>IF(生产方式演算表!AT828="","",ROUND(生产方式演算表!AT828,-1))</f>
        <v/>
      </c>
      <c r="N828" s="3" t="str">
        <f>IF(生产方式演算表!Q828="","",生产方式演算表!Q828)</f>
        <v/>
      </c>
      <c r="O828" s="3" t="str">
        <f>IF(生产方式演算表!AU828="","",ROUND(生产方式演算表!AU828,-1))</f>
        <v/>
      </c>
      <c r="P828" s="3" t="str">
        <f>IF(生产方式演算表!S828="","",生产方式演算表!S828)</f>
        <v/>
      </c>
      <c r="Q828" s="3" t="str">
        <f>IF(生产方式演算表!AV828="","",ROUND(生产方式演算表!AV828,-1))</f>
        <v/>
      </c>
      <c r="R828" s="3" t="str">
        <f>IF(生产方式演算表!V828="","",生产方式演算表!V828)</f>
        <v/>
      </c>
      <c r="S828" s="3" t="str">
        <f>IF(生产方式演算表!AW828="","",IF(LEN(生产方式演算表!AW828)=1,生产方式演算表!AW828,ROUND(生产方式演算表!AW828,-1)))</f>
        <v/>
      </c>
      <c r="T828" s="3" t="str">
        <f>IF(生产方式演算表!X828="","",生产方式演算表!X828)</f>
        <v/>
      </c>
      <c r="U828" s="3" t="str">
        <f>IF(生产方式演算表!AX828="","",IF(LEN(生产方式演算表!AX828)=1,生产方式演算表!AX828,ROUND(生产方式演算表!AX828,-1)))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customHeight="1" x14ac:dyDescent="0.4">
      <c r="A829" s="21" t="str">
        <f>生产方式演算表!A829</f>
        <v>pmg_油井_所有制</v>
      </c>
      <c r="B829" s="18" t="str">
        <f>IF(生产方式演算表!B829="","",生产方式演算表!B829)</f>
        <v>pm_重_教会所有</v>
      </c>
      <c r="C829" s="21">
        <f>生产方式演算表!C829</f>
        <v>2</v>
      </c>
      <c r="D829" s="22" t="str">
        <f>IF(生产方式演算表!F829="","",生产方式演算表!F829)</f>
        <v/>
      </c>
      <c r="E829" s="22" t="str">
        <f>IF(生产方式演算表!AO829="","",IF(LEN(生产方式演算表!AO829)=1,生产方式演算表!AO829,ROUND(生产方式演算表!AO829,-1)))</f>
        <v/>
      </c>
      <c r="F829" s="22" t="str">
        <f>IF(生产方式演算表!H829="","",生产方式演算表!H829)</f>
        <v/>
      </c>
      <c r="G829" s="22" t="str">
        <f>IF(生产方式演算表!AP829="","",IF(LEN(生产方式演算表!AP829)=1,生产方式演算表!AP829,ROUND(生产方式演算表!AP829,-1)))</f>
        <v/>
      </c>
      <c r="H829" s="22" t="str">
        <f>IF(生产方式演算表!J829="","",生产方式演算表!J829)</f>
        <v/>
      </c>
      <c r="I829" s="22" t="str">
        <f>IF(生产方式演算表!AQ829="","",IF(LEN(生产方式演算表!AQ829)=1,生产方式演算表!AQ829,ROUND(生产方式演算表!AQ829,-1)))</f>
        <v/>
      </c>
      <c r="J829" s="24" t="str">
        <f>IF(生产方式演算表!AR829=0,"","运力")</f>
        <v/>
      </c>
      <c r="K829" s="24" t="str">
        <f>IF(J829="","",IF(LEN(生产方式演算表!AR829)=1,生产方式演算表!AR829,ROUND(生产方式演算表!AR829,-1)))</f>
        <v/>
      </c>
      <c r="L829" s="3" t="str">
        <f>IF(生产方式演算表!O829="","",生产方式演算表!O829)</f>
        <v/>
      </c>
      <c r="M829" s="3" t="str">
        <f>IF(生产方式演算表!AT829="","",ROUND(生产方式演算表!AT829,-1))</f>
        <v/>
      </c>
      <c r="N829" s="3" t="str">
        <f>IF(生产方式演算表!Q829="","",生产方式演算表!Q829)</f>
        <v/>
      </c>
      <c r="O829" s="3" t="str">
        <f>IF(生产方式演算表!AU829="","",ROUND(生产方式演算表!AU829,-1))</f>
        <v/>
      </c>
      <c r="P829" s="3" t="str">
        <f>IF(生产方式演算表!S829="","",生产方式演算表!S829)</f>
        <v/>
      </c>
      <c r="Q829" s="3" t="str">
        <f>IF(生产方式演算表!AV829="","",ROUND(生产方式演算表!AV829,-1))</f>
        <v/>
      </c>
      <c r="R829" s="3" t="str">
        <f>IF(生产方式演算表!V829="","",生产方式演算表!V829)</f>
        <v/>
      </c>
      <c r="S829" s="3" t="str">
        <f>IF(生产方式演算表!AW829="","",IF(LEN(生产方式演算表!AW829)=1,生产方式演算表!AW829,ROUND(生产方式演算表!AW829,-1)))</f>
        <v/>
      </c>
      <c r="T829" s="3" t="str">
        <f>IF(生产方式演算表!X829="","",生产方式演算表!X829)</f>
        <v/>
      </c>
      <c r="U829" s="3" t="str">
        <f>IF(生产方式演算表!AX829="","",IF(LEN(生产方式演算表!AX829)=1,生产方式演算表!AX829,ROUND(生产方式演算表!AX829,-1)))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customHeight="1" x14ac:dyDescent="0.4">
      <c r="A830" s="21" t="str">
        <f>生产方式演算表!A830</f>
        <v>pmg_油井_所有制</v>
      </c>
      <c r="B830" s="18" t="str">
        <f>IF(生产方式演算表!B830="","",生产方式演算表!B830)</f>
        <v>pm_重_私人运营</v>
      </c>
      <c r="C830" s="21">
        <f>生产方式演算表!C830</f>
        <v>3</v>
      </c>
      <c r="D830" s="22" t="str">
        <f>IF(生产方式演算表!F830="","",生产方式演算表!F830)</f>
        <v/>
      </c>
      <c r="E830" s="22" t="str">
        <f>IF(生产方式演算表!AO830="","",IF(LEN(生产方式演算表!AO830)=1,生产方式演算表!AO830,ROUND(生产方式演算表!AO830,-1)))</f>
        <v/>
      </c>
      <c r="F830" s="22" t="str">
        <f>IF(生产方式演算表!H830="","",生产方式演算表!H830)</f>
        <v/>
      </c>
      <c r="G830" s="22" t="str">
        <f>IF(生产方式演算表!AP830="","",IF(LEN(生产方式演算表!AP830)=1,生产方式演算表!AP830,ROUND(生产方式演算表!AP830,-1)))</f>
        <v/>
      </c>
      <c r="H830" s="22" t="str">
        <f>IF(生产方式演算表!J830="","",生产方式演算表!J830)</f>
        <v/>
      </c>
      <c r="I830" s="22" t="str">
        <f>IF(生产方式演算表!AQ830="","",IF(LEN(生产方式演算表!AQ830)=1,生产方式演算表!AQ830,ROUND(生产方式演算表!AQ830,-1)))</f>
        <v/>
      </c>
      <c r="J830" s="24" t="str">
        <f>IF(生产方式演算表!AR830=0,"","运力")</f>
        <v/>
      </c>
      <c r="K830" s="24" t="str">
        <f>IF(J830="","",IF(LEN(生产方式演算表!AR830)=1,生产方式演算表!AR830,ROUND(生产方式演算表!AR830,-1)))</f>
        <v/>
      </c>
      <c r="L830" s="3" t="str">
        <f>IF(生产方式演算表!O830="","",生产方式演算表!O830)</f>
        <v/>
      </c>
      <c r="M830" s="3" t="str">
        <f>IF(生产方式演算表!AT830="","",ROUND(生产方式演算表!AT830,-1))</f>
        <v/>
      </c>
      <c r="N830" s="3" t="str">
        <f>IF(生产方式演算表!Q830="","",生产方式演算表!Q830)</f>
        <v/>
      </c>
      <c r="O830" s="3" t="str">
        <f>IF(生产方式演算表!AU830="","",ROUND(生产方式演算表!AU830,-1))</f>
        <v/>
      </c>
      <c r="P830" s="3" t="str">
        <f>IF(生产方式演算表!S830="","",生产方式演算表!S830)</f>
        <v/>
      </c>
      <c r="Q830" s="3" t="str">
        <f>IF(生产方式演算表!AV830="","",ROUND(生产方式演算表!AV830,-1))</f>
        <v/>
      </c>
      <c r="R830" s="3" t="str">
        <f>IF(生产方式演算表!V830="","",生产方式演算表!V830)</f>
        <v/>
      </c>
      <c r="S830" s="3" t="str">
        <f>IF(生产方式演算表!AW830="","",IF(LEN(生产方式演算表!AW830)=1,生产方式演算表!AW830,ROUND(生产方式演算表!AW830,-1)))</f>
        <v/>
      </c>
      <c r="T830" s="3" t="str">
        <f>IF(生产方式演算表!X830="","",生产方式演算表!X830)</f>
        <v/>
      </c>
      <c r="U830" s="3" t="str">
        <f>IF(生产方式演算表!AX830="","",IF(LEN(生产方式演算表!AX830)=1,生产方式演算表!AX830,ROUND(生产方式演算表!AX830,-1)))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customHeight="1" x14ac:dyDescent="0.4">
      <c r="A831" s="21" t="str">
        <f>生产方式演算表!A831</f>
        <v>pmg_油井_所有制</v>
      </c>
      <c r="B831" s="18" t="str">
        <f>IF(生产方式演算表!B831="","",生产方式演算表!B831)</f>
        <v>pm_重_公开交易</v>
      </c>
      <c r="C831" s="21">
        <f>生产方式演算表!C831</f>
        <v>4</v>
      </c>
      <c r="D831" s="22" t="str">
        <f>IF(生产方式演算表!F831="","",生产方式演算表!F831)</f>
        <v/>
      </c>
      <c r="E831" s="22" t="str">
        <f>IF(生产方式演算表!AO831="","",IF(LEN(生产方式演算表!AO831)=1,生产方式演算表!AO831,ROUND(生产方式演算表!AO831,-1)))</f>
        <v/>
      </c>
      <c r="F831" s="22" t="str">
        <f>IF(生产方式演算表!H831="","",生产方式演算表!H831)</f>
        <v/>
      </c>
      <c r="G831" s="22" t="str">
        <f>IF(生产方式演算表!AP831="","",IF(LEN(生产方式演算表!AP831)=1,生产方式演算表!AP831,ROUND(生产方式演算表!AP831,-1)))</f>
        <v/>
      </c>
      <c r="H831" s="22" t="str">
        <f>IF(生产方式演算表!J831="","",生产方式演算表!J831)</f>
        <v/>
      </c>
      <c r="I831" s="22" t="str">
        <f>IF(生产方式演算表!AQ831="","",IF(LEN(生产方式演算表!AQ831)=1,生产方式演算表!AQ831,ROUND(生产方式演算表!AQ831,-1)))</f>
        <v/>
      </c>
      <c r="J831" s="24" t="str">
        <f>IF(生产方式演算表!AR831=0,"","运力")</f>
        <v/>
      </c>
      <c r="K831" s="24" t="str">
        <f>IF(J831="","",IF(LEN(生产方式演算表!AR831)=1,生产方式演算表!AR831,ROUND(生产方式演算表!AR831,-1)))</f>
        <v/>
      </c>
      <c r="L831" s="3" t="str">
        <f>IF(生产方式演算表!O831="","",生产方式演算表!O831)</f>
        <v/>
      </c>
      <c r="M831" s="3" t="str">
        <f>IF(生产方式演算表!AT831="","",ROUND(生产方式演算表!AT831,-1))</f>
        <v/>
      </c>
      <c r="N831" s="3" t="str">
        <f>IF(生产方式演算表!Q831="","",生产方式演算表!Q831)</f>
        <v/>
      </c>
      <c r="O831" s="3" t="str">
        <f>IF(生产方式演算表!AU831="","",ROUND(生产方式演算表!AU831,-1))</f>
        <v/>
      </c>
      <c r="P831" s="3" t="str">
        <f>IF(生产方式演算表!S831="","",生产方式演算表!S831)</f>
        <v/>
      </c>
      <c r="Q831" s="3" t="str">
        <f>IF(生产方式演算表!AV831="","",ROUND(生产方式演算表!AV831,-1))</f>
        <v/>
      </c>
      <c r="R831" s="3" t="str">
        <f>IF(生产方式演算表!V831="","",生产方式演算表!V831)</f>
        <v/>
      </c>
      <c r="S831" s="3" t="str">
        <f>IF(生产方式演算表!AW831="","",IF(LEN(生产方式演算表!AW831)=1,生产方式演算表!AW831,ROUND(生产方式演算表!AW831,-1)))</f>
        <v/>
      </c>
      <c r="T831" s="3" t="str">
        <f>IF(生产方式演算表!X831="","",生产方式演算表!X831)</f>
        <v/>
      </c>
      <c r="U831" s="3" t="str">
        <f>IF(生产方式演算表!AX831="","",IF(LEN(生产方式演算表!AX831)=1,生产方式演算表!AX831,ROUND(生产方式演算表!AX831,-1)))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customHeight="1" x14ac:dyDescent="0.4">
      <c r="A832" s="21" t="str">
        <f>生产方式演算表!A832</f>
        <v>pmg_油井_所有制</v>
      </c>
      <c r="B832" s="18" t="str">
        <f>IF(生产方式演算表!B832="","",生产方式演算表!B832)</f>
        <v>pm_重_政府运营</v>
      </c>
      <c r="C832" s="21">
        <f>生产方式演算表!C832</f>
        <v>5</v>
      </c>
      <c r="D832" s="22" t="str">
        <f>IF(生产方式演算表!F832="","",生产方式演算表!F832)</f>
        <v/>
      </c>
      <c r="E832" s="22" t="str">
        <f>IF(生产方式演算表!AO832="","",IF(LEN(生产方式演算表!AO832)=1,生产方式演算表!AO832,ROUND(生产方式演算表!AO832,-1)))</f>
        <v/>
      </c>
      <c r="F832" s="22" t="str">
        <f>IF(生产方式演算表!H832="","",生产方式演算表!H832)</f>
        <v/>
      </c>
      <c r="G832" s="22" t="str">
        <f>IF(生产方式演算表!AP832="","",IF(LEN(生产方式演算表!AP832)=1,生产方式演算表!AP832,ROUND(生产方式演算表!AP832,-1)))</f>
        <v/>
      </c>
      <c r="H832" s="22" t="str">
        <f>IF(生产方式演算表!J832="","",生产方式演算表!J832)</f>
        <v/>
      </c>
      <c r="I832" s="22" t="str">
        <f>IF(生产方式演算表!AQ832="","",IF(LEN(生产方式演算表!AQ832)=1,生产方式演算表!AQ832,ROUND(生产方式演算表!AQ832,-1)))</f>
        <v/>
      </c>
      <c r="J832" s="24" t="str">
        <f>IF(生产方式演算表!AR832=0,"","运力")</f>
        <v/>
      </c>
      <c r="K832" s="24" t="str">
        <f>IF(J832="","",IF(LEN(生产方式演算表!AR832)=1,生产方式演算表!AR832,ROUND(生产方式演算表!AR832,-1)))</f>
        <v/>
      </c>
      <c r="L832" s="3" t="str">
        <f>IF(生产方式演算表!O832="","",生产方式演算表!O832)</f>
        <v/>
      </c>
      <c r="M832" s="3" t="str">
        <f>IF(生产方式演算表!AT832="","",ROUND(生产方式演算表!AT832,-1))</f>
        <v/>
      </c>
      <c r="N832" s="3" t="str">
        <f>IF(生产方式演算表!Q832="","",生产方式演算表!Q832)</f>
        <v/>
      </c>
      <c r="O832" s="3" t="str">
        <f>IF(生产方式演算表!AU832="","",ROUND(生产方式演算表!AU832,-1))</f>
        <v/>
      </c>
      <c r="P832" s="3" t="str">
        <f>IF(生产方式演算表!S832="","",生产方式演算表!S832)</f>
        <v/>
      </c>
      <c r="Q832" s="3" t="str">
        <f>IF(生产方式演算表!AV832="","",ROUND(生产方式演算表!AV832,-1))</f>
        <v/>
      </c>
      <c r="R832" s="3" t="str">
        <f>IF(生产方式演算表!V832="","",生产方式演算表!V832)</f>
        <v/>
      </c>
      <c r="S832" s="3" t="str">
        <f>IF(生产方式演算表!AW832="","",IF(LEN(生产方式演算表!AW832)=1,生产方式演算表!AW832,ROUND(生产方式演算表!AW832,-1)))</f>
        <v/>
      </c>
      <c r="T832" s="3" t="str">
        <f>IF(生产方式演算表!X832="","",生产方式演算表!X832)</f>
        <v/>
      </c>
      <c r="U832" s="3" t="str">
        <f>IF(生产方式演算表!AX832="","",IF(LEN(生产方式演算表!AX832)=1,生产方式演算表!AX832,ROUND(生产方式演算表!AX832,-1)))</f>
        <v/>
      </c>
      <c r="V832" s="3">
        <f t="shared" si="48"/>
        <v>0</v>
      </c>
      <c r="W832" s="3">
        <f t="shared" si="49"/>
        <v>0</v>
      </c>
      <c r="X832" s="3">
        <f t="shared" si="50"/>
        <v>0</v>
      </c>
      <c r="Y832" s="3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customHeight="1" x14ac:dyDescent="0.4">
      <c r="A833" s="21" t="str">
        <f>生产方式演算表!A833</f>
        <v>pmg_油井_所有制</v>
      </c>
      <c r="B833" s="18" t="str">
        <f>IF(生产方式演算表!B833="","",生产方式演算表!B833)</f>
        <v>pm_重_初级工人合作社</v>
      </c>
      <c r="C833" s="21">
        <f>生产方式演算表!C833</f>
        <v>6</v>
      </c>
      <c r="D833" s="22" t="str">
        <f>IF(生产方式演算表!F833="","",生产方式演算表!F833)</f>
        <v/>
      </c>
      <c r="E833" s="22" t="str">
        <f>IF(生产方式演算表!AO833="","",IF(LEN(生产方式演算表!AO833)=1,生产方式演算表!AO833,ROUND(生产方式演算表!AO833,-1)))</f>
        <v/>
      </c>
      <c r="F833" s="22" t="str">
        <f>IF(生产方式演算表!H833="","",生产方式演算表!H833)</f>
        <v/>
      </c>
      <c r="G833" s="22" t="str">
        <f>IF(生产方式演算表!AP833="","",IF(LEN(生产方式演算表!AP833)=1,生产方式演算表!AP833,ROUND(生产方式演算表!AP833,-1)))</f>
        <v/>
      </c>
      <c r="H833" s="22" t="str">
        <f>IF(生产方式演算表!J833="","",生产方式演算表!J833)</f>
        <v/>
      </c>
      <c r="I833" s="22" t="str">
        <f>IF(生产方式演算表!AQ833="","",IF(LEN(生产方式演算表!AQ833)=1,生产方式演算表!AQ833,ROUND(生产方式演算表!AQ833,-1)))</f>
        <v/>
      </c>
      <c r="J833" s="24" t="str">
        <f>IF(生产方式演算表!AR833=0,"","运力")</f>
        <v/>
      </c>
      <c r="K833" s="24" t="str">
        <f>IF(J833="","",IF(LEN(生产方式演算表!AR833)=1,生产方式演算表!AR833,ROUND(生产方式演算表!AR833,-1)))</f>
        <v/>
      </c>
      <c r="L833" s="3" t="str">
        <f>IF(生产方式演算表!O833="","",生产方式演算表!O833)</f>
        <v/>
      </c>
      <c r="M833" s="3" t="str">
        <f>IF(生产方式演算表!AT833="","",ROUND(生产方式演算表!AT833,-1))</f>
        <v/>
      </c>
      <c r="N833" s="3" t="str">
        <f>IF(生产方式演算表!Q833="","",生产方式演算表!Q833)</f>
        <v/>
      </c>
      <c r="O833" s="3" t="str">
        <f>IF(生产方式演算表!AU833="","",ROUND(生产方式演算表!AU833,-1))</f>
        <v/>
      </c>
      <c r="P833" s="3" t="str">
        <f>IF(生产方式演算表!S833="","",生产方式演算表!S833)</f>
        <v/>
      </c>
      <c r="Q833" s="3" t="str">
        <f>IF(生产方式演算表!AV833="","",ROUND(生产方式演算表!AV833,-1))</f>
        <v/>
      </c>
      <c r="R833" s="3" t="str">
        <f>IF(生产方式演算表!V833="","",生产方式演算表!V833)</f>
        <v/>
      </c>
      <c r="S833" s="3" t="str">
        <f>IF(生产方式演算表!AW833="","",IF(LEN(生产方式演算表!AW833)=1,生产方式演算表!AW833,ROUND(生产方式演算表!AW833,-1)))</f>
        <v/>
      </c>
      <c r="T833" s="3" t="str">
        <f>IF(生产方式演算表!X833="","",生产方式演算表!X833)</f>
        <v/>
      </c>
      <c r="U833" s="3" t="str">
        <f>IF(生产方式演算表!AX833="","",IF(LEN(生产方式演算表!AX833)=1,生产方式演算表!AX833,ROUND(生产方式演算表!AX833,-1)))</f>
        <v/>
      </c>
      <c r="V833" s="3">
        <f t="shared" si="48"/>
        <v>0</v>
      </c>
      <c r="W833" s="3">
        <f t="shared" si="49"/>
        <v>0</v>
      </c>
      <c r="X833" s="3">
        <f t="shared" si="50"/>
        <v>0</v>
      </c>
      <c r="Y833" s="3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customHeight="1" x14ac:dyDescent="0.4">
      <c r="A834" s="21" t="str">
        <f>生产方式演算表!A834</f>
        <v>pmg_油井_所有制</v>
      </c>
      <c r="B834" s="18" t="str">
        <f>IF(生产方式演算表!B834="","",生产方式演算表!B834)</f>
        <v>pm_重_高级工人合作社</v>
      </c>
      <c r="C834" s="21">
        <f>生产方式演算表!C834</f>
        <v>7</v>
      </c>
      <c r="D834" s="22" t="str">
        <f>IF(生产方式演算表!F834="","",生产方式演算表!F834)</f>
        <v/>
      </c>
      <c r="E834" s="22" t="str">
        <f>IF(生产方式演算表!AO834="","",IF(LEN(生产方式演算表!AO834)=1,生产方式演算表!AO834,ROUND(生产方式演算表!AO834,-1)))</f>
        <v/>
      </c>
      <c r="F834" s="22" t="str">
        <f>IF(生产方式演算表!H834="","",生产方式演算表!H834)</f>
        <v/>
      </c>
      <c r="G834" s="22" t="str">
        <f>IF(生产方式演算表!AP834="","",IF(LEN(生产方式演算表!AP834)=1,生产方式演算表!AP834,ROUND(生产方式演算表!AP834,-1)))</f>
        <v/>
      </c>
      <c r="H834" s="22" t="str">
        <f>IF(生产方式演算表!J834="","",生产方式演算表!J834)</f>
        <v/>
      </c>
      <c r="I834" s="22" t="str">
        <f>IF(生产方式演算表!AQ834="","",IF(LEN(生产方式演算表!AQ834)=1,生产方式演算表!AQ834,ROUND(生产方式演算表!AQ834,-1)))</f>
        <v/>
      </c>
      <c r="J834" s="24" t="str">
        <f>IF(生产方式演算表!AR834=0,"","运力")</f>
        <v/>
      </c>
      <c r="K834" s="24" t="str">
        <f>IF(J834="","",IF(LEN(生产方式演算表!AR834)=1,生产方式演算表!AR834,ROUND(生产方式演算表!AR834,-1)))</f>
        <v/>
      </c>
      <c r="L834" s="3" t="str">
        <f>IF(生产方式演算表!O834="","",生产方式演算表!O834)</f>
        <v/>
      </c>
      <c r="M834" s="3" t="str">
        <f>IF(生产方式演算表!AT834="","",ROUND(生产方式演算表!AT834,-1))</f>
        <v/>
      </c>
      <c r="N834" s="3" t="str">
        <f>IF(生产方式演算表!Q834="","",生产方式演算表!Q834)</f>
        <v/>
      </c>
      <c r="O834" s="3" t="str">
        <f>IF(生产方式演算表!AU834="","",ROUND(生产方式演算表!AU834,-1))</f>
        <v/>
      </c>
      <c r="P834" s="3" t="str">
        <f>IF(生产方式演算表!S834="","",生产方式演算表!S834)</f>
        <v/>
      </c>
      <c r="Q834" s="3" t="str">
        <f>IF(生产方式演算表!AV834="","",ROUND(生产方式演算表!AV834,-1))</f>
        <v/>
      </c>
      <c r="R834" s="3" t="str">
        <f>IF(生产方式演算表!V834="","",生产方式演算表!V834)</f>
        <v/>
      </c>
      <c r="S834" s="3" t="str">
        <f>IF(生产方式演算表!AW834="","",IF(LEN(生产方式演算表!AW834)=1,生产方式演算表!AW834,ROUND(生产方式演算表!AW834,-1)))</f>
        <v/>
      </c>
      <c r="T834" s="3" t="str">
        <f>IF(生产方式演算表!X834="","",生产方式演算表!X834)</f>
        <v/>
      </c>
      <c r="U834" s="3" t="str">
        <f>IF(生产方式演算表!AX834="","",IF(LEN(生产方式演算表!AX834)=1,生产方式演算表!AX834,ROUND(生产方式演算表!AX834,-1)))</f>
        <v/>
      </c>
      <c r="V834" s="3">
        <f t="shared" si="48"/>
        <v>0</v>
      </c>
      <c r="W834" s="3">
        <f t="shared" si="49"/>
        <v>0</v>
      </c>
      <c r="X834" s="3">
        <f t="shared" si="50"/>
        <v>0</v>
      </c>
      <c r="Y834" s="3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customHeight="1" x14ac:dyDescent="0.4">
      <c r="A835" s="21" t="str">
        <f>生产方式演算表!A835</f>
        <v>pmg_油井_所有制</v>
      </c>
      <c r="B835" s="18" t="str">
        <f>IF(生产方式演算表!B835="","",生产方式演算表!B835)</f>
        <v>pm_重_法师所有</v>
      </c>
      <c r="C835" s="21">
        <f>生产方式演算表!C835</f>
        <v>8</v>
      </c>
      <c r="D835" s="22" t="str">
        <f>IF(生产方式演算表!F835="","",生产方式演算表!F835)</f>
        <v/>
      </c>
      <c r="E835" s="22" t="str">
        <f>IF(生产方式演算表!AO835="","",IF(LEN(生产方式演算表!AO835)=1,生产方式演算表!AO835,ROUND(生产方式演算表!AO835,-1)))</f>
        <v/>
      </c>
      <c r="F835" s="22" t="str">
        <f>IF(生产方式演算表!H835="","",生产方式演算表!H835)</f>
        <v/>
      </c>
      <c r="G835" s="22" t="str">
        <f>IF(生产方式演算表!AP835="","",IF(LEN(生产方式演算表!AP835)=1,生产方式演算表!AP835,ROUND(生产方式演算表!AP835,-1)))</f>
        <v/>
      </c>
      <c r="H835" s="22" t="str">
        <f>IF(生产方式演算表!J835="","",生产方式演算表!J835)</f>
        <v/>
      </c>
      <c r="I835" s="22" t="str">
        <f>IF(生产方式演算表!AQ835="","",IF(LEN(生产方式演算表!AQ835)=1,生产方式演算表!AQ835,ROUND(生产方式演算表!AQ835,-1)))</f>
        <v/>
      </c>
      <c r="J835" s="24" t="str">
        <f>IF(生产方式演算表!AR835=0,"","运力")</f>
        <v/>
      </c>
      <c r="K835" s="24" t="str">
        <f>IF(J835="","",IF(LEN(生产方式演算表!AR835)=1,生产方式演算表!AR835,ROUND(生产方式演算表!AR835,-1)))</f>
        <v/>
      </c>
      <c r="L835" s="3" t="str">
        <f>IF(生产方式演算表!O835="","",生产方式演算表!O835)</f>
        <v/>
      </c>
      <c r="M835" s="3" t="str">
        <f>IF(生产方式演算表!AT835="","",ROUND(生产方式演算表!AT835,-1))</f>
        <v/>
      </c>
      <c r="N835" s="3" t="str">
        <f>IF(生产方式演算表!Q835="","",生产方式演算表!Q835)</f>
        <v/>
      </c>
      <c r="O835" s="3" t="str">
        <f>IF(生产方式演算表!AU835="","",ROUND(生产方式演算表!AU835,-1))</f>
        <v/>
      </c>
      <c r="P835" s="3" t="str">
        <f>IF(生产方式演算表!S835="","",生产方式演算表!S835)</f>
        <v/>
      </c>
      <c r="Q835" s="3" t="str">
        <f>IF(生产方式演算表!AV835="","",ROUND(生产方式演算表!AV835,-1))</f>
        <v/>
      </c>
      <c r="R835" s="3" t="str">
        <f>IF(生产方式演算表!V835="","",生产方式演算表!V835)</f>
        <v/>
      </c>
      <c r="S835" s="3" t="str">
        <f>IF(生产方式演算表!AW835="","",IF(LEN(生产方式演算表!AW835)=1,生产方式演算表!AW835,ROUND(生产方式演算表!AW835,-1)))</f>
        <v/>
      </c>
      <c r="T835" s="3" t="str">
        <f>IF(生产方式演算表!X835="","",生产方式演算表!X835)</f>
        <v/>
      </c>
      <c r="U835" s="3" t="str">
        <f>IF(生产方式演算表!AX835="","",IF(LEN(生产方式演算表!AX835)=1,生产方式演算表!AX835,ROUND(生产方式演算表!AX835,-1)))</f>
        <v/>
      </c>
      <c r="V835" s="3">
        <f t="shared" si="48"/>
        <v>0</v>
      </c>
      <c r="W835" s="3">
        <f t="shared" si="49"/>
        <v>0</v>
      </c>
      <c r="X835" s="3">
        <f t="shared" si="50"/>
        <v>0</v>
      </c>
      <c r="Y835" s="3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1" t="str">
        <f>生产方式演算表!A836</f>
        <v>pmg_棉花_基础生产</v>
      </c>
      <c r="B836" s="18" t="str">
        <f>IF(生产方式演算表!B836="","",生产方式演算表!B836)</f>
        <v/>
      </c>
      <c r="C836" s="21">
        <f>生产方式演算表!C836</f>
        <v>1</v>
      </c>
      <c r="D836" s="22" t="str">
        <f>IF(生产方式演算表!F836="","",生产方式演算表!F836)</f>
        <v/>
      </c>
      <c r="E836" s="22" t="str">
        <f>IF(生产方式演算表!AO836="","",IF(LEN(生产方式演算表!AO836)=1,生产方式演算表!AO836,ROUND(生产方式演算表!AO836,-1)))</f>
        <v/>
      </c>
      <c r="F836" s="22" t="str">
        <f>IF(生产方式演算表!H836="","",生产方式演算表!H836)</f>
        <v/>
      </c>
      <c r="G836" s="22" t="str">
        <f>IF(生产方式演算表!AP836="","",IF(LEN(生产方式演算表!AP836)=1,生产方式演算表!AP836,ROUND(生产方式演算表!AP836,-1)))</f>
        <v/>
      </c>
      <c r="H836" s="22" t="str">
        <f>IF(生产方式演算表!J836="","",生产方式演算表!J836)</f>
        <v/>
      </c>
      <c r="I836" s="22" t="str">
        <f>IF(生产方式演算表!AQ836="","",IF(LEN(生产方式演算表!AQ836)=1,生产方式演算表!AQ836,ROUND(生产方式演算表!AQ836,-1)))</f>
        <v/>
      </c>
      <c r="J836" s="24" t="str">
        <f>IF(生产方式演算表!AR836=0,"","运力")</f>
        <v/>
      </c>
      <c r="K836" s="24" t="str">
        <f>IF(J836="","",IF(LEN(生产方式演算表!AR836)=1,生产方式演算表!AR836,ROUND(生产方式演算表!AR836,-1)))</f>
        <v/>
      </c>
      <c r="L836" s="3" t="str">
        <f>IF(生产方式演算表!O836="","",生产方式演算表!O836)</f>
        <v/>
      </c>
      <c r="M836" s="3" t="str">
        <f>IF(生产方式演算表!AT836="","",ROUND(生产方式演算表!AT836,-1))</f>
        <v/>
      </c>
      <c r="N836" s="3" t="str">
        <f>IF(生产方式演算表!Q836="","",生产方式演算表!Q836)</f>
        <v/>
      </c>
      <c r="O836" s="3" t="str">
        <f>IF(生产方式演算表!AU836="","",ROUND(生产方式演算表!AU836,-1))</f>
        <v/>
      </c>
      <c r="P836" s="3" t="str">
        <f>IF(生产方式演算表!S836="","",生产方式演算表!S836)</f>
        <v/>
      </c>
      <c r="Q836" s="3" t="str">
        <f>IF(生产方式演算表!AV836="","",ROUND(生产方式演算表!AV836,-1))</f>
        <v/>
      </c>
      <c r="R836" s="3" t="str">
        <f>IF(生产方式演算表!V836="","",生产方式演算表!V836)</f>
        <v/>
      </c>
      <c r="S836" s="3" t="str">
        <f>IF(生产方式演算表!AW836="","",IF(LEN(生产方式演算表!AW836)=1,生产方式演算表!AW836,ROUND(生产方式演算表!AW836,-1)))</f>
        <v/>
      </c>
      <c r="T836" s="3" t="str">
        <f>IF(生产方式演算表!X836="","",生产方式演算表!X836)</f>
        <v/>
      </c>
      <c r="U836" s="3" t="str">
        <f>IF(生产方式演算表!AX836="","",IF(LEN(生产方式演算表!AX836)=1,生产方式演算表!AX836,ROUND(生产方式演算表!AX836,-1)))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1" t="str">
        <f>生产方式演算表!A837</f>
        <v>pmg_棉花_基础生产</v>
      </c>
      <c r="B837" s="18" t="str">
        <f>IF(生产方式演算表!B837="","",生产方式演算表!B837)</f>
        <v/>
      </c>
      <c r="C837" s="21">
        <f>生产方式演算表!C837</f>
        <v>2</v>
      </c>
      <c r="D837" s="22" t="str">
        <f>IF(生产方式演算表!F837="","",生产方式演算表!F837)</f>
        <v/>
      </c>
      <c r="E837" s="22" t="str">
        <f>IF(生产方式演算表!AO837="","",IF(LEN(生产方式演算表!AO837)=1,生产方式演算表!AO837,ROUND(生产方式演算表!AO837,-1)))</f>
        <v/>
      </c>
      <c r="F837" s="22" t="str">
        <f>IF(生产方式演算表!H837="","",生产方式演算表!H837)</f>
        <v/>
      </c>
      <c r="G837" s="22" t="str">
        <f>IF(生产方式演算表!AP837="","",IF(LEN(生产方式演算表!AP837)=1,生产方式演算表!AP837,ROUND(生产方式演算表!AP837,-1)))</f>
        <v/>
      </c>
      <c r="H837" s="22" t="str">
        <f>IF(生产方式演算表!J837="","",生产方式演算表!J837)</f>
        <v/>
      </c>
      <c r="I837" s="22" t="str">
        <f>IF(生产方式演算表!AQ837="","",IF(LEN(生产方式演算表!AQ837)=1,生产方式演算表!AQ837,ROUND(生产方式演算表!AQ837,-1)))</f>
        <v/>
      </c>
      <c r="J837" s="24" t="str">
        <f>IF(生产方式演算表!AR837=0,"","运力")</f>
        <v/>
      </c>
      <c r="K837" s="24" t="str">
        <f>IF(J837="","",IF(LEN(生产方式演算表!AR837)=1,生产方式演算表!AR837,ROUND(生产方式演算表!AR837,-1)))</f>
        <v/>
      </c>
      <c r="L837" s="3" t="str">
        <f>IF(生产方式演算表!O837="","",生产方式演算表!O837)</f>
        <v/>
      </c>
      <c r="M837" s="3" t="str">
        <f>IF(生产方式演算表!AT837="","",ROUND(生产方式演算表!AT837,-1))</f>
        <v/>
      </c>
      <c r="N837" s="3" t="str">
        <f>IF(生产方式演算表!Q837="","",生产方式演算表!Q837)</f>
        <v/>
      </c>
      <c r="O837" s="3" t="str">
        <f>IF(生产方式演算表!AU837="","",ROUND(生产方式演算表!AU837,-1))</f>
        <v/>
      </c>
      <c r="P837" s="3" t="str">
        <f>IF(生产方式演算表!S837="","",生产方式演算表!S837)</f>
        <v/>
      </c>
      <c r="Q837" s="3" t="str">
        <f>IF(生产方式演算表!AV837="","",ROUND(生产方式演算表!AV837,-1))</f>
        <v/>
      </c>
      <c r="R837" s="3" t="str">
        <f>IF(生产方式演算表!V837="","",生产方式演算表!V837)</f>
        <v/>
      </c>
      <c r="S837" s="3" t="str">
        <f>IF(生产方式演算表!AW837="","",IF(LEN(生产方式演算表!AW837)=1,生产方式演算表!AW837,ROUND(生产方式演算表!AW837,-1)))</f>
        <v/>
      </c>
      <c r="T837" s="3" t="str">
        <f>IF(生产方式演算表!X837="","",生产方式演算表!X837)</f>
        <v/>
      </c>
      <c r="U837" s="3" t="str">
        <f>IF(生产方式演算表!AX837="","",IF(LEN(生产方式演算表!AX837)=1,生产方式演算表!AX837,ROUND(生产方式演算表!AX837,-1)))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1" t="str">
        <f>生产方式演算表!A838</f>
        <v>pmg_棉花_基础生产</v>
      </c>
      <c r="B838" s="18" t="str">
        <f>IF(生产方式演算表!B838="","",生产方式演算表!B838)</f>
        <v/>
      </c>
      <c r="C838" s="21">
        <f>生产方式演算表!C838</f>
        <v>3</v>
      </c>
      <c r="D838" s="22" t="str">
        <f>IF(生产方式演算表!F838="","",生产方式演算表!F838)</f>
        <v/>
      </c>
      <c r="E838" s="22" t="str">
        <f>IF(生产方式演算表!AO838="","",IF(LEN(生产方式演算表!AO838)=1,生产方式演算表!AO838,ROUND(生产方式演算表!AO838,-1)))</f>
        <v/>
      </c>
      <c r="F838" s="22" t="str">
        <f>IF(生产方式演算表!H838="","",生产方式演算表!H838)</f>
        <v/>
      </c>
      <c r="G838" s="22" t="str">
        <f>IF(生产方式演算表!AP838="","",IF(LEN(生产方式演算表!AP838)=1,生产方式演算表!AP838,ROUND(生产方式演算表!AP838,-1)))</f>
        <v/>
      </c>
      <c r="H838" s="22" t="str">
        <f>IF(生产方式演算表!J838="","",生产方式演算表!J838)</f>
        <v/>
      </c>
      <c r="I838" s="22" t="str">
        <f>IF(生产方式演算表!AQ838="","",IF(LEN(生产方式演算表!AQ838)=1,生产方式演算表!AQ838,ROUND(生产方式演算表!AQ838,-1)))</f>
        <v/>
      </c>
      <c r="J838" s="24" t="str">
        <f>IF(生产方式演算表!AR838=0,"","运力")</f>
        <v/>
      </c>
      <c r="K838" s="24" t="str">
        <f>IF(J838="","",IF(LEN(生产方式演算表!AR838)=1,生产方式演算表!AR838,ROUND(生产方式演算表!AR838,-1)))</f>
        <v/>
      </c>
      <c r="L838" s="3" t="str">
        <f>IF(生产方式演算表!O838="","",生产方式演算表!O838)</f>
        <v/>
      </c>
      <c r="M838" s="3" t="str">
        <f>IF(生产方式演算表!AT838="","",ROUND(生产方式演算表!AT838,-1))</f>
        <v/>
      </c>
      <c r="N838" s="3" t="str">
        <f>IF(生产方式演算表!Q838="","",生产方式演算表!Q838)</f>
        <v/>
      </c>
      <c r="O838" s="3" t="str">
        <f>IF(生产方式演算表!AU838="","",ROUND(生产方式演算表!AU838,-1))</f>
        <v/>
      </c>
      <c r="P838" s="3" t="str">
        <f>IF(生产方式演算表!S838="","",生产方式演算表!S838)</f>
        <v/>
      </c>
      <c r="Q838" s="3" t="str">
        <f>IF(生产方式演算表!AV838="","",ROUND(生产方式演算表!AV838,-1))</f>
        <v/>
      </c>
      <c r="R838" s="3" t="str">
        <f>IF(生产方式演算表!V838="","",生产方式演算表!V838)</f>
        <v/>
      </c>
      <c r="S838" s="3" t="str">
        <f>IF(生产方式演算表!AW838="","",IF(LEN(生产方式演算表!AW838)=1,生产方式演算表!AW838,ROUND(生产方式演算表!AW838,-1)))</f>
        <v/>
      </c>
      <c r="T838" s="3" t="str">
        <f>IF(生产方式演算表!X838="","",生产方式演算表!X838)</f>
        <v/>
      </c>
      <c r="U838" s="3" t="str">
        <f>IF(生产方式演算表!AX838="","",IF(LEN(生产方式演算表!AX838)=1,生产方式演算表!AX838,ROUND(生产方式演算表!AX838,-1)))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1" t="str">
        <f>生产方式演算表!A839</f>
        <v>pmg_棉花_基础生产</v>
      </c>
      <c r="B839" s="18" t="str">
        <f>IF(生产方式演算表!B839="","",生产方式演算表!B839)</f>
        <v/>
      </c>
      <c r="C839" s="21">
        <f>生产方式演算表!C839</f>
        <v>4</v>
      </c>
      <c r="D839" s="22" t="str">
        <f>IF(生产方式演算表!F839="","",生产方式演算表!F839)</f>
        <v/>
      </c>
      <c r="E839" s="22" t="str">
        <f>IF(生产方式演算表!AO839="","",IF(LEN(生产方式演算表!AO839)=1,生产方式演算表!AO839,ROUND(生产方式演算表!AO839,-1)))</f>
        <v/>
      </c>
      <c r="F839" s="22" t="str">
        <f>IF(生产方式演算表!H839="","",生产方式演算表!H839)</f>
        <v/>
      </c>
      <c r="G839" s="22" t="str">
        <f>IF(生产方式演算表!AP839="","",IF(LEN(生产方式演算表!AP839)=1,生产方式演算表!AP839,ROUND(生产方式演算表!AP839,-1)))</f>
        <v/>
      </c>
      <c r="H839" s="22" t="str">
        <f>IF(生产方式演算表!J839="","",生产方式演算表!J839)</f>
        <v/>
      </c>
      <c r="I839" s="22" t="str">
        <f>IF(生产方式演算表!AQ839="","",IF(LEN(生产方式演算表!AQ839)=1,生产方式演算表!AQ839,ROUND(生产方式演算表!AQ839,-1)))</f>
        <v/>
      </c>
      <c r="J839" s="24" t="str">
        <f>IF(生产方式演算表!AR839=0,"","运力")</f>
        <v/>
      </c>
      <c r="K839" s="24" t="str">
        <f>IF(J839="","",IF(LEN(生产方式演算表!AR839)=1,生产方式演算表!AR839,ROUND(生产方式演算表!AR839,-1)))</f>
        <v/>
      </c>
      <c r="L839" s="3" t="str">
        <f>IF(生产方式演算表!O839="","",生产方式演算表!O839)</f>
        <v/>
      </c>
      <c r="M839" s="3" t="str">
        <f>IF(生产方式演算表!AT839="","",ROUND(生产方式演算表!AT839,-1))</f>
        <v/>
      </c>
      <c r="N839" s="3" t="str">
        <f>IF(生产方式演算表!Q839="","",生产方式演算表!Q839)</f>
        <v/>
      </c>
      <c r="O839" s="3" t="str">
        <f>IF(生产方式演算表!AU839="","",ROUND(生产方式演算表!AU839,-1))</f>
        <v/>
      </c>
      <c r="P839" s="3" t="str">
        <f>IF(生产方式演算表!S839="","",生产方式演算表!S839)</f>
        <v/>
      </c>
      <c r="Q839" s="3" t="str">
        <f>IF(生产方式演算表!AV839="","",ROUND(生产方式演算表!AV839,-1))</f>
        <v/>
      </c>
      <c r="R839" s="3" t="str">
        <f>IF(生产方式演算表!V839="","",生产方式演算表!V839)</f>
        <v/>
      </c>
      <c r="S839" s="3" t="str">
        <f>IF(生产方式演算表!AW839="","",IF(LEN(生产方式演算表!AW839)=1,生产方式演算表!AW839,ROUND(生产方式演算表!AW839,-1)))</f>
        <v/>
      </c>
      <c r="T839" s="3" t="str">
        <f>IF(生产方式演算表!X839="","",生产方式演算表!X839)</f>
        <v/>
      </c>
      <c r="U839" s="3" t="str">
        <f>IF(生产方式演算表!AX839="","",IF(LEN(生产方式演算表!AX839)=1,生产方式演算表!AX839,ROUND(生产方式演算表!AX839,-1)))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1" t="str">
        <f>生产方式演算表!A840</f>
        <v>pmg_棉花_基础生产</v>
      </c>
      <c r="B840" s="18" t="str">
        <f>IF(生产方式演算表!B840="","",生产方式演算表!B840)</f>
        <v/>
      </c>
      <c r="C840" s="21">
        <f>生产方式演算表!C840</f>
        <v>5</v>
      </c>
      <c r="D840" s="22" t="str">
        <f>IF(生产方式演算表!F840="","",生产方式演算表!F840)</f>
        <v/>
      </c>
      <c r="E840" s="22" t="str">
        <f>IF(生产方式演算表!AO840="","",IF(LEN(生产方式演算表!AO840)=1,生产方式演算表!AO840,ROUND(生产方式演算表!AO840,-1)))</f>
        <v/>
      </c>
      <c r="F840" s="22" t="str">
        <f>IF(生产方式演算表!H840="","",生产方式演算表!H840)</f>
        <v/>
      </c>
      <c r="G840" s="22" t="str">
        <f>IF(生产方式演算表!AP840="","",IF(LEN(生产方式演算表!AP840)=1,生产方式演算表!AP840,ROUND(生产方式演算表!AP840,-1)))</f>
        <v/>
      </c>
      <c r="H840" s="22" t="str">
        <f>IF(生产方式演算表!J840="","",生产方式演算表!J840)</f>
        <v/>
      </c>
      <c r="I840" s="22" t="str">
        <f>IF(生产方式演算表!AQ840="","",IF(LEN(生产方式演算表!AQ840)=1,生产方式演算表!AQ840,ROUND(生产方式演算表!AQ840,-1)))</f>
        <v/>
      </c>
      <c r="J840" s="24" t="str">
        <f>IF(生产方式演算表!AR840=0,"","运力")</f>
        <v/>
      </c>
      <c r="K840" s="24" t="str">
        <f>IF(J840="","",IF(LEN(生产方式演算表!AR840)=1,生产方式演算表!AR840,ROUND(生产方式演算表!AR840,-1)))</f>
        <v/>
      </c>
      <c r="L840" s="3" t="str">
        <f>IF(生产方式演算表!O840="","",生产方式演算表!O840)</f>
        <v/>
      </c>
      <c r="M840" s="3" t="str">
        <f>IF(生产方式演算表!AT840="","",ROUND(生产方式演算表!AT840,-1))</f>
        <v/>
      </c>
      <c r="N840" s="3" t="str">
        <f>IF(生产方式演算表!Q840="","",生产方式演算表!Q840)</f>
        <v/>
      </c>
      <c r="O840" s="3" t="str">
        <f>IF(生产方式演算表!AU840="","",ROUND(生产方式演算表!AU840,-1))</f>
        <v/>
      </c>
      <c r="P840" s="3" t="str">
        <f>IF(生产方式演算表!S840="","",生产方式演算表!S840)</f>
        <v/>
      </c>
      <c r="Q840" s="3" t="str">
        <f>IF(生产方式演算表!AV840="","",ROUND(生产方式演算表!AV840,-1))</f>
        <v/>
      </c>
      <c r="R840" s="3" t="str">
        <f>IF(生产方式演算表!V840="","",生产方式演算表!V840)</f>
        <v/>
      </c>
      <c r="S840" s="3" t="str">
        <f>IF(生产方式演算表!AW840="","",IF(LEN(生产方式演算表!AW840)=1,生产方式演算表!AW840,ROUND(生产方式演算表!AW840,-1)))</f>
        <v/>
      </c>
      <c r="T840" s="3" t="str">
        <f>IF(生产方式演算表!X840="","",生产方式演算表!X840)</f>
        <v/>
      </c>
      <c r="U840" s="3" t="str">
        <f>IF(生产方式演算表!AX840="","",IF(LEN(生产方式演算表!AX840)=1,生产方式演算表!AX840,ROUND(生产方式演算表!AX840,-1)))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1" t="str">
        <f>生产方式演算表!A841</f>
        <v>pmg_棉花_科学自动化</v>
      </c>
      <c r="B841" s="18" t="str">
        <f>IF(生产方式演算表!B841="","",生产方式演算表!B841)</f>
        <v/>
      </c>
      <c r="C841" s="21">
        <f>生产方式演算表!C841</f>
        <v>1</v>
      </c>
      <c r="D841" s="22" t="str">
        <f>IF(生产方式演算表!F841="","",生产方式演算表!F841)</f>
        <v/>
      </c>
      <c r="E841" s="22" t="str">
        <f>IF(生产方式演算表!AO841="","",IF(LEN(生产方式演算表!AO841)=1,生产方式演算表!AO841,ROUND(生产方式演算表!AO841,-1)))</f>
        <v/>
      </c>
      <c r="F841" s="22" t="str">
        <f>IF(生产方式演算表!H841="","",生产方式演算表!H841)</f>
        <v/>
      </c>
      <c r="G841" s="22" t="str">
        <f>IF(生产方式演算表!AP841="","",IF(LEN(生产方式演算表!AP841)=1,生产方式演算表!AP841,ROUND(生产方式演算表!AP841,-1)))</f>
        <v/>
      </c>
      <c r="H841" s="22" t="str">
        <f>IF(生产方式演算表!J841="","",生产方式演算表!J841)</f>
        <v/>
      </c>
      <c r="I841" s="22" t="str">
        <f>IF(生产方式演算表!AQ841="","",IF(LEN(生产方式演算表!AQ841)=1,生产方式演算表!AQ841,ROUND(生产方式演算表!AQ841,-1)))</f>
        <v/>
      </c>
      <c r="J841" s="24" t="str">
        <f>IF(生产方式演算表!AR841=0,"","运力")</f>
        <v/>
      </c>
      <c r="K841" s="24" t="str">
        <f>IF(J841="","",IF(LEN(生产方式演算表!AR841)=1,生产方式演算表!AR841,ROUND(生产方式演算表!AR841,-1)))</f>
        <v/>
      </c>
      <c r="L841" s="3" t="str">
        <f>IF(生产方式演算表!O841="","",生产方式演算表!O841)</f>
        <v/>
      </c>
      <c r="M841" s="3" t="str">
        <f>IF(生产方式演算表!AT841="","",ROUND(生产方式演算表!AT841,-1))</f>
        <v/>
      </c>
      <c r="N841" s="3" t="str">
        <f>IF(生产方式演算表!Q841="","",生产方式演算表!Q841)</f>
        <v/>
      </c>
      <c r="O841" s="3" t="str">
        <f>IF(生产方式演算表!AU841="","",ROUND(生产方式演算表!AU841,-1))</f>
        <v/>
      </c>
      <c r="P841" s="3" t="str">
        <f>IF(生产方式演算表!S841="","",生产方式演算表!S841)</f>
        <v/>
      </c>
      <c r="Q841" s="3" t="str">
        <f>IF(生产方式演算表!AV841="","",ROUND(生产方式演算表!AV841,-1))</f>
        <v/>
      </c>
      <c r="R841" s="3" t="str">
        <f>IF(生产方式演算表!V841="","",生产方式演算表!V841)</f>
        <v/>
      </c>
      <c r="S841" s="3" t="str">
        <f>IF(生产方式演算表!AW841="","",IF(LEN(生产方式演算表!AW841)=1,生产方式演算表!AW841,ROUND(生产方式演算表!AW841,-1)))</f>
        <v/>
      </c>
      <c r="T841" s="3" t="str">
        <f>IF(生产方式演算表!X841="","",生产方式演算表!X841)</f>
        <v/>
      </c>
      <c r="U841" s="3" t="str">
        <f>IF(生产方式演算表!AX841="","",IF(LEN(生产方式演算表!AX841)=1,生产方式演算表!AX841,ROUND(生产方式演算表!AX841,-1)))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1" t="str">
        <f>生产方式演算表!A842</f>
        <v>pmg_棉花_科学自动化</v>
      </c>
      <c r="B842" s="18" t="str">
        <f>IF(生产方式演算表!B842="","",生产方式演算表!B842)</f>
        <v/>
      </c>
      <c r="C842" s="21">
        <f>生产方式演算表!C842</f>
        <v>2</v>
      </c>
      <c r="D842" s="22" t="str">
        <f>IF(生产方式演算表!F842="","",生产方式演算表!F842)</f>
        <v/>
      </c>
      <c r="E842" s="22" t="str">
        <f>IF(生产方式演算表!AO842="","",IF(LEN(生产方式演算表!AO842)=1,生产方式演算表!AO842,ROUND(生产方式演算表!AO842,-1)))</f>
        <v/>
      </c>
      <c r="F842" s="22" t="str">
        <f>IF(生产方式演算表!H842="","",生产方式演算表!H842)</f>
        <v/>
      </c>
      <c r="G842" s="22" t="str">
        <f>IF(生产方式演算表!AP842="","",IF(LEN(生产方式演算表!AP842)=1,生产方式演算表!AP842,ROUND(生产方式演算表!AP842,-1)))</f>
        <v/>
      </c>
      <c r="H842" s="22" t="str">
        <f>IF(生产方式演算表!J842="","",生产方式演算表!J842)</f>
        <v/>
      </c>
      <c r="I842" s="22" t="str">
        <f>IF(生产方式演算表!AQ842="","",IF(LEN(生产方式演算表!AQ842)=1,生产方式演算表!AQ842,ROUND(生产方式演算表!AQ842,-1)))</f>
        <v/>
      </c>
      <c r="J842" s="24" t="str">
        <f>IF(生产方式演算表!AR842=0,"","运力")</f>
        <v/>
      </c>
      <c r="K842" s="24" t="str">
        <f>IF(J842="","",IF(LEN(生产方式演算表!AR842)=1,生产方式演算表!AR842,ROUND(生产方式演算表!AR842,-1)))</f>
        <v/>
      </c>
      <c r="L842" s="3" t="str">
        <f>IF(生产方式演算表!O842="","",生产方式演算表!O842)</f>
        <v/>
      </c>
      <c r="M842" s="3" t="str">
        <f>IF(生产方式演算表!AT842="","",ROUND(生产方式演算表!AT842,-1))</f>
        <v/>
      </c>
      <c r="N842" s="3" t="str">
        <f>IF(生产方式演算表!Q842="","",生产方式演算表!Q842)</f>
        <v/>
      </c>
      <c r="O842" s="3" t="str">
        <f>IF(生产方式演算表!AU842="","",ROUND(生产方式演算表!AU842,-1))</f>
        <v/>
      </c>
      <c r="P842" s="3" t="str">
        <f>IF(生产方式演算表!S842="","",生产方式演算表!S842)</f>
        <v/>
      </c>
      <c r="Q842" s="3" t="str">
        <f>IF(生产方式演算表!AV842="","",ROUND(生产方式演算表!AV842,-1))</f>
        <v/>
      </c>
      <c r="R842" s="3" t="str">
        <f>IF(生产方式演算表!V842="","",生产方式演算表!V842)</f>
        <v/>
      </c>
      <c r="S842" s="3" t="str">
        <f>IF(生产方式演算表!AW842="","",IF(LEN(生产方式演算表!AW842)=1,生产方式演算表!AW842,ROUND(生产方式演算表!AW842,-1)))</f>
        <v/>
      </c>
      <c r="T842" s="3" t="str">
        <f>IF(生产方式演算表!X842="","",生产方式演算表!X842)</f>
        <v/>
      </c>
      <c r="U842" s="3" t="str">
        <f>IF(生产方式演算表!AX842="","",IF(LEN(生产方式演算表!AX842)=1,生产方式演算表!AX842,ROUND(生产方式演算表!AX842,-1)))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1" t="str">
        <f>生产方式演算表!A843</f>
        <v>pmg_棉花_科学自动化</v>
      </c>
      <c r="B843" s="18" t="str">
        <f>IF(生产方式演算表!B843="","",生产方式演算表!B843)</f>
        <v/>
      </c>
      <c r="C843" s="21">
        <f>生产方式演算表!C843</f>
        <v>3</v>
      </c>
      <c r="D843" s="22" t="str">
        <f>IF(生产方式演算表!F843="","",生产方式演算表!F843)</f>
        <v/>
      </c>
      <c r="E843" s="22" t="str">
        <f>IF(生产方式演算表!AO843="","",IF(LEN(生产方式演算表!AO843)=1,生产方式演算表!AO843,ROUND(生产方式演算表!AO843,-1)))</f>
        <v/>
      </c>
      <c r="F843" s="22" t="str">
        <f>IF(生产方式演算表!H843="","",生产方式演算表!H843)</f>
        <v/>
      </c>
      <c r="G843" s="22" t="str">
        <f>IF(生产方式演算表!AP843="","",IF(LEN(生产方式演算表!AP843)=1,生产方式演算表!AP843,ROUND(生产方式演算表!AP843,-1)))</f>
        <v/>
      </c>
      <c r="H843" s="22" t="str">
        <f>IF(生产方式演算表!J843="","",生产方式演算表!J843)</f>
        <v/>
      </c>
      <c r="I843" s="22" t="str">
        <f>IF(生产方式演算表!AQ843="","",IF(LEN(生产方式演算表!AQ843)=1,生产方式演算表!AQ843,ROUND(生产方式演算表!AQ843,-1)))</f>
        <v/>
      </c>
      <c r="J843" s="24" t="str">
        <f>IF(生产方式演算表!AR843=0,"","运力")</f>
        <v/>
      </c>
      <c r="K843" s="24" t="str">
        <f>IF(J843="","",IF(LEN(生产方式演算表!AR843)=1,生产方式演算表!AR843,ROUND(生产方式演算表!AR843,-1)))</f>
        <v/>
      </c>
      <c r="L843" s="3" t="str">
        <f>IF(生产方式演算表!O843="","",生产方式演算表!O843)</f>
        <v/>
      </c>
      <c r="M843" s="3" t="str">
        <f>IF(生产方式演算表!AT843="","",ROUND(生产方式演算表!AT843,-1))</f>
        <v/>
      </c>
      <c r="N843" s="3" t="str">
        <f>IF(生产方式演算表!Q843="","",生产方式演算表!Q843)</f>
        <v/>
      </c>
      <c r="O843" s="3" t="str">
        <f>IF(生产方式演算表!AU843="","",ROUND(生产方式演算表!AU843,-1))</f>
        <v/>
      </c>
      <c r="P843" s="3" t="str">
        <f>IF(生产方式演算表!S843="","",生产方式演算表!S843)</f>
        <v/>
      </c>
      <c r="Q843" s="3" t="str">
        <f>IF(生产方式演算表!AV843="","",ROUND(生产方式演算表!AV843,-1))</f>
        <v/>
      </c>
      <c r="R843" s="3" t="str">
        <f>IF(生产方式演算表!V843="","",生产方式演算表!V843)</f>
        <v/>
      </c>
      <c r="S843" s="3" t="str">
        <f>IF(生产方式演算表!AW843="","",IF(LEN(生产方式演算表!AW843)=1,生产方式演算表!AW843,ROUND(生产方式演算表!AW843,-1)))</f>
        <v/>
      </c>
      <c r="T843" s="3" t="str">
        <f>IF(生产方式演算表!X843="","",生产方式演算表!X843)</f>
        <v/>
      </c>
      <c r="U843" s="3" t="str">
        <f>IF(生产方式演算表!AX843="","",IF(LEN(生产方式演算表!AX843)=1,生产方式演算表!AX843,ROUND(生产方式演算表!AX843,-1)))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customHeight="1" x14ac:dyDescent="0.4">
      <c r="A844" s="21" t="str">
        <f>生产方式演算表!A844</f>
        <v>pmg_棉花_科学自动化</v>
      </c>
      <c r="B844" s="18" t="str">
        <f>IF(生产方式演算表!B844="","",生产方式演算表!B844)</f>
        <v/>
      </c>
      <c r="C844" s="21">
        <f>生产方式演算表!C844</f>
        <v>4</v>
      </c>
      <c r="D844" s="22" t="str">
        <f>IF(生产方式演算表!F844="","",生产方式演算表!F844)</f>
        <v/>
      </c>
      <c r="E844" s="22" t="str">
        <f>IF(生产方式演算表!AO844="","",IF(LEN(生产方式演算表!AO844)=1,生产方式演算表!AO844,ROUND(生产方式演算表!AO844,-1)))</f>
        <v/>
      </c>
      <c r="F844" s="22" t="str">
        <f>IF(生产方式演算表!H844="","",生产方式演算表!H844)</f>
        <v/>
      </c>
      <c r="G844" s="22" t="str">
        <f>IF(生产方式演算表!AP844="","",IF(LEN(生产方式演算表!AP844)=1,生产方式演算表!AP844,ROUND(生产方式演算表!AP844,-1)))</f>
        <v/>
      </c>
      <c r="H844" s="22" t="str">
        <f>IF(生产方式演算表!J844="","",生产方式演算表!J844)</f>
        <v/>
      </c>
      <c r="I844" s="22" t="str">
        <f>IF(生产方式演算表!AQ844="","",IF(LEN(生产方式演算表!AQ844)=1,生产方式演算表!AQ844,ROUND(生产方式演算表!AQ844,-1)))</f>
        <v/>
      </c>
      <c r="J844" s="24" t="str">
        <f>IF(生产方式演算表!AR844=0,"","运力")</f>
        <v/>
      </c>
      <c r="K844" s="24" t="str">
        <f>IF(J844="","",IF(LEN(生产方式演算表!AR844)=1,生产方式演算表!AR844,ROUND(生产方式演算表!AR844,-1)))</f>
        <v/>
      </c>
      <c r="L844" s="3" t="str">
        <f>IF(生产方式演算表!O844="","",生产方式演算表!O844)</f>
        <v/>
      </c>
      <c r="M844" s="3" t="str">
        <f>IF(生产方式演算表!AT844="","",ROUND(生产方式演算表!AT844,-1))</f>
        <v/>
      </c>
      <c r="N844" s="3" t="str">
        <f>IF(生产方式演算表!Q844="","",生产方式演算表!Q844)</f>
        <v/>
      </c>
      <c r="O844" s="3" t="str">
        <f>IF(生产方式演算表!AU844="","",ROUND(生产方式演算表!AU844,-1))</f>
        <v/>
      </c>
      <c r="P844" s="3" t="str">
        <f>IF(生产方式演算表!S844="","",生产方式演算表!S844)</f>
        <v/>
      </c>
      <c r="Q844" s="3" t="str">
        <f>IF(生产方式演算表!AV844="","",ROUND(生产方式演算表!AV844,-1))</f>
        <v/>
      </c>
      <c r="R844" s="3" t="str">
        <f>IF(生产方式演算表!V844="","",生产方式演算表!V844)</f>
        <v/>
      </c>
      <c r="S844" s="3" t="str">
        <f>IF(生产方式演算表!AW844="","",IF(LEN(生产方式演算表!AW844)=1,生产方式演算表!AW844,ROUND(生产方式演算表!AW844,-1)))</f>
        <v/>
      </c>
      <c r="T844" s="3" t="str">
        <f>IF(生产方式演算表!X844="","",生产方式演算表!X844)</f>
        <v/>
      </c>
      <c r="U844" s="3" t="str">
        <f>IF(生产方式演算表!AX844="","",IF(LEN(生产方式演算表!AX844)=1,生产方式演算表!AX844,ROUND(生产方式演算表!AX844,-1)))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customHeight="1" x14ac:dyDescent="0.4">
      <c r="A845" s="21" t="str">
        <f>生产方式演算表!A845</f>
        <v>pmg_棉花_科学自动化</v>
      </c>
      <c r="B845" s="18" t="str">
        <f>IF(生产方式演算表!B845="","",生产方式演算表!B845)</f>
        <v/>
      </c>
      <c r="C845" s="21">
        <f>生产方式演算表!C845</f>
        <v>5</v>
      </c>
      <c r="D845" s="22" t="str">
        <f>IF(生产方式演算表!F845="","",生产方式演算表!F845)</f>
        <v/>
      </c>
      <c r="E845" s="22" t="str">
        <f>IF(生产方式演算表!AO845="","",IF(LEN(生产方式演算表!AO845)=1,生产方式演算表!AO845,ROUND(生产方式演算表!AO845,-1)))</f>
        <v/>
      </c>
      <c r="F845" s="22" t="str">
        <f>IF(生产方式演算表!H845="","",生产方式演算表!H845)</f>
        <v/>
      </c>
      <c r="G845" s="22" t="str">
        <f>IF(生产方式演算表!AP845="","",IF(LEN(生产方式演算表!AP845)=1,生产方式演算表!AP845,ROUND(生产方式演算表!AP845,-1)))</f>
        <v/>
      </c>
      <c r="H845" s="22" t="str">
        <f>IF(生产方式演算表!J845="","",生产方式演算表!J845)</f>
        <v/>
      </c>
      <c r="I845" s="22" t="str">
        <f>IF(生产方式演算表!AQ845="","",IF(LEN(生产方式演算表!AQ845)=1,生产方式演算表!AQ845,ROUND(生产方式演算表!AQ845,-1)))</f>
        <v/>
      </c>
      <c r="J845" s="24" t="str">
        <f>IF(生产方式演算表!AR845=0,"","运力")</f>
        <v/>
      </c>
      <c r="K845" s="24" t="str">
        <f>IF(J845="","",IF(LEN(生产方式演算表!AR845)=1,生产方式演算表!AR845,ROUND(生产方式演算表!AR845,-1)))</f>
        <v/>
      </c>
      <c r="L845" s="3" t="str">
        <f>IF(生产方式演算表!O845="","",生产方式演算表!O845)</f>
        <v/>
      </c>
      <c r="M845" s="3" t="str">
        <f>IF(生产方式演算表!AT845="","",ROUND(生产方式演算表!AT845,-1))</f>
        <v/>
      </c>
      <c r="N845" s="3" t="str">
        <f>IF(生产方式演算表!Q845="","",生产方式演算表!Q845)</f>
        <v/>
      </c>
      <c r="O845" s="3" t="str">
        <f>IF(生产方式演算表!AU845="","",ROUND(生产方式演算表!AU845,-1))</f>
        <v/>
      </c>
      <c r="P845" s="3" t="str">
        <f>IF(生产方式演算表!S845="","",生产方式演算表!S845)</f>
        <v/>
      </c>
      <c r="Q845" s="3" t="str">
        <f>IF(生产方式演算表!AV845="","",ROUND(生产方式演算表!AV845,-1))</f>
        <v/>
      </c>
      <c r="R845" s="3" t="str">
        <f>IF(生产方式演算表!V845="","",生产方式演算表!V845)</f>
        <v/>
      </c>
      <c r="S845" s="3" t="str">
        <f>IF(生产方式演算表!AW845="","",IF(LEN(生产方式演算表!AW845)=1,生产方式演算表!AW845,ROUND(生产方式演算表!AW845,-1)))</f>
        <v/>
      </c>
      <c r="T845" s="3" t="str">
        <f>IF(生产方式演算表!X845="","",生产方式演算表!X845)</f>
        <v/>
      </c>
      <c r="U845" s="3" t="str">
        <f>IF(生产方式演算表!AX845="","",IF(LEN(生产方式演算表!AX845)=1,生产方式演算表!AX845,ROUND(生产方式演算表!AX845,-1)))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customHeight="1" x14ac:dyDescent="0.4">
      <c r="A846" s="21" t="str">
        <f>生产方式演算表!A846</f>
        <v>pmg_棉花_魔法自动化</v>
      </c>
      <c r="B846" s="18" t="str">
        <f>IF(生产方式演算表!B846="","",生产方式演算表!B846)</f>
        <v/>
      </c>
      <c r="C846" s="21">
        <f>生产方式演算表!C846</f>
        <v>1</v>
      </c>
      <c r="D846" s="22" t="str">
        <f>IF(生产方式演算表!F846="","",生产方式演算表!F846)</f>
        <v/>
      </c>
      <c r="E846" s="22" t="str">
        <f>IF(生产方式演算表!AO846="","",IF(LEN(生产方式演算表!AO846)=1,生产方式演算表!AO846,ROUND(生产方式演算表!AO846,-1)))</f>
        <v/>
      </c>
      <c r="F846" s="22" t="str">
        <f>IF(生产方式演算表!H846="","",生产方式演算表!H846)</f>
        <v/>
      </c>
      <c r="G846" s="22" t="str">
        <f>IF(生产方式演算表!AP846="","",IF(LEN(生产方式演算表!AP846)=1,生产方式演算表!AP846,ROUND(生产方式演算表!AP846,-1)))</f>
        <v/>
      </c>
      <c r="H846" s="22" t="str">
        <f>IF(生产方式演算表!J846="","",生产方式演算表!J846)</f>
        <v/>
      </c>
      <c r="I846" s="22" t="str">
        <f>IF(生产方式演算表!AQ846="","",IF(LEN(生产方式演算表!AQ846)=1,生产方式演算表!AQ846,ROUND(生产方式演算表!AQ846,-1)))</f>
        <v/>
      </c>
      <c r="J846" s="24" t="str">
        <f>IF(生产方式演算表!AR846=0,"","运力")</f>
        <v/>
      </c>
      <c r="K846" s="24" t="str">
        <f>IF(J846="","",IF(LEN(生产方式演算表!AR846)=1,生产方式演算表!AR846,ROUND(生产方式演算表!AR846,-1)))</f>
        <v/>
      </c>
      <c r="L846" s="3" t="str">
        <f>IF(生产方式演算表!O846="","",生产方式演算表!O846)</f>
        <v/>
      </c>
      <c r="M846" s="3" t="str">
        <f>IF(生产方式演算表!AT846="","",ROUND(生产方式演算表!AT846,-1))</f>
        <v/>
      </c>
      <c r="N846" s="3" t="str">
        <f>IF(生产方式演算表!Q846="","",生产方式演算表!Q846)</f>
        <v/>
      </c>
      <c r="O846" s="3" t="str">
        <f>IF(生产方式演算表!AU846="","",ROUND(生产方式演算表!AU846,-1))</f>
        <v/>
      </c>
      <c r="P846" s="3" t="str">
        <f>IF(生产方式演算表!S846="","",生产方式演算表!S846)</f>
        <v/>
      </c>
      <c r="Q846" s="3" t="str">
        <f>IF(生产方式演算表!AV846="","",ROUND(生产方式演算表!AV846,-1))</f>
        <v/>
      </c>
      <c r="R846" s="3" t="str">
        <f>IF(生产方式演算表!V846="","",生产方式演算表!V846)</f>
        <v/>
      </c>
      <c r="S846" s="3" t="str">
        <f>IF(生产方式演算表!AW846="","",IF(LEN(生产方式演算表!AW846)=1,生产方式演算表!AW846,ROUND(生产方式演算表!AW846,-1)))</f>
        <v/>
      </c>
      <c r="T846" s="3" t="str">
        <f>IF(生产方式演算表!X846="","",生产方式演算表!X846)</f>
        <v/>
      </c>
      <c r="U846" s="3" t="str">
        <f>IF(生产方式演算表!AX846="","",IF(LEN(生产方式演算表!AX846)=1,生产方式演算表!AX846,ROUND(生产方式演算表!AX846,-1)))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customHeight="1" x14ac:dyDescent="0.4">
      <c r="A847" s="21" t="str">
        <f>生产方式演算表!A847</f>
        <v>pmg_棉花_魔法自动化</v>
      </c>
      <c r="B847" s="18" t="str">
        <f>IF(生产方式演算表!B847="","",生产方式演算表!B847)</f>
        <v/>
      </c>
      <c r="C847" s="21">
        <f>生产方式演算表!C847</f>
        <v>2</v>
      </c>
      <c r="D847" s="22" t="str">
        <f>IF(生产方式演算表!F847="","",生产方式演算表!F847)</f>
        <v>工具</v>
      </c>
      <c r="E847" s="22">
        <f>IF(生产方式演算表!AO847="","",IF(LEN(生产方式演算表!AO847)=1,生产方式演算表!AO847,ROUND(生产方式演算表!AO847,-1)))</f>
        <v>20</v>
      </c>
      <c r="F847" s="22" t="str">
        <f>IF(生产方式演算表!H847="","",生产方式演算表!H847)</f>
        <v/>
      </c>
      <c r="G847" s="22" t="str">
        <f>IF(生产方式演算表!AP847="","",IF(LEN(生产方式演算表!AP847)=1,生产方式演算表!AP847,ROUND(生产方式演算表!AP847,-1)))</f>
        <v/>
      </c>
      <c r="H847" s="22" t="str">
        <f>IF(生产方式演算表!J847="","",生产方式演算表!J847)</f>
        <v/>
      </c>
      <c r="I847" s="22" t="str">
        <f>IF(生产方式演算表!AQ847="","",IF(LEN(生产方式演算表!AQ847)=1,生产方式演算表!AQ847,ROUND(生产方式演算表!AQ847,-1)))</f>
        <v/>
      </c>
      <c r="J847" s="24" t="str">
        <f>IF(生产方式演算表!AR847=0,"","运力")</f>
        <v/>
      </c>
      <c r="K847" s="24" t="str">
        <f>IF(J847="","",IF(LEN(生产方式演算表!AR847)=1,生产方式演算表!AR847,ROUND(生产方式演算表!AR847,-1)))</f>
        <v/>
      </c>
      <c r="L847" s="3" t="str">
        <f>IF(生产方式演算表!O847="","",生产方式演算表!O847)</f>
        <v/>
      </c>
      <c r="M847" s="3" t="str">
        <f>IF(生产方式演算表!AT847="","",ROUND(生产方式演算表!AT847,-1))</f>
        <v/>
      </c>
      <c r="N847" s="3" t="str">
        <f>IF(生产方式演算表!Q847="","",生产方式演算表!Q847)</f>
        <v/>
      </c>
      <c r="O847" s="3" t="str">
        <f>IF(生产方式演算表!AU847="","",ROUND(生产方式演算表!AU847,-1))</f>
        <v/>
      </c>
      <c r="P847" s="3" t="str">
        <f>IF(生产方式演算表!S847="","",生产方式演算表!S847)</f>
        <v/>
      </c>
      <c r="Q847" s="3" t="str">
        <f>IF(生产方式演算表!AV847="","",ROUND(生产方式演算表!AV847,-1))</f>
        <v/>
      </c>
      <c r="R847" s="3" t="str">
        <f>IF(生产方式演算表!V847="","",生产方式演算表!V847)</f>
        <v/>
      </c>
      <c r="S847" s="3" t="str">
        <f>IF(生产方式演算表!AW847="","",IF(LEN(生产方式演算表!AW847)=1,生产方式演算表!AW847,ROUND(生产方式演算表!AW847,-1)))</f>
        <v/>
      </c>
      <c r="T847" s="3" t="str">
        <f>IF(生产方式演算表!X847="","",生产方式演算表!X847)</f>
        <v/>
      </c>
      <c r="U847" s="3" t="str">
        <f>IF(生产方式演算表!AX847="","",IF(LEN(生产方式演算表!AX847)=1,生产方式演算表!AX847,ROUND(生产方式演算表!AX847,-1)))</f>
        <v/>
      </c>
      <c r="V847" s="3">
        <f t="shared" si="52"/>
        <v>800</v>
      </c>
      <c r="W847" s="3">
        <f t="shared" si="53"/>
        <v>0</v>
      </c>
      <c r="X847" s="3">
        <f t="shared" si="54"/>
        <v>0</v>
      </c>
      <c r="Y847" s="3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customHeight="1" x14ac:dyDescent="0.4">
      <c r="A848" s="21" t="str">
        <f>生产方式演算表!A848</f>
        <v>pmg_棉花_魔法自动化</v>
      </c>
      <c r="B848" s="18" t="str">
        <f>IF(生产方式演算表!B848="","",生产方式演算表!B848)</f>
        <v/>
      </c>
      <c r="C848" s="21">
        <f>生产方式演算表!C848</f>
        <v>3</v>
      </c>
      <c r="D848" s="22" t="str">
        <f>IF(生产方式演算表!F848="","",生产方式演算表!F848)</f>
        <v>工具</v>
      </c>
      <c r="E848" s="22">
        <f>IF(生产方式演算表!AO848="","",IF(LEN(生产方式演算表!AO848)=1,生产方式演算表!AO848,ROUND(生产方式演算表!AO848,-1)))</f>
        <v>30</v>
      </c>
      <c r="F848" s="22" t="str">
        <f>IF(生产方式演算表!H848="","",生产方式演算表!H848)</f>
        <v/>
      </c>
      <c r="G848" s="22" t="str">
        <f>IF(生产方式演算表!AP848="","",IF(LEN(生产方式演算表!AP848)=1,生产方式演算表!AP848,ROUND(生产方式演算表!AP848,-1)))</f>
        <v/>
      </c>
      <c r="H848" s="22" t="str">
        <f>IF(生产方式演算表!J848="","",生产方式演算表!J848)</f>
        <v/>
      </c>
      <c r="I848" s="22" t="str">
        <f>IF(生产方式演算表!AQ848="","",IF(LEN(生产方式演算表!AQ848)=1,生产方式演算表!AQ848,ROUND(生产方式演算表!AQ848,-1)))</f>
        <v/>
      </c>
      <c r="J848" s="24" t="str">
        <f>IF(生产方式演算表!AR848=0,"","运力")</f>
        <v/>
      </c>
      <c r="K848" s="24" t="str">
        <f>IF(J848="","",IF(LEN(生产方式演算表!AR848)=1,生产方式演算表!AR848,ROUND(生产方式演算表!AR848,-1)))</f>
        <v/>
      </c>
      <c r="L848" s="3" t="str">
        <f>IF(生产方式演算表!O848="","",生产方式演算表!O848)</f>
        <v/>
      </c>
      <c r="M848" s="3" t="str">
        <f>IF(生产方式演算表!AT848="","",ROUND(生产方式演算表!AT848,-1))</f>
        <v/>
      </c>
      <c r="N848" s="3" t="str">
        <f>IF(生产方式演算表!Q848="","",生产方式演算表!Q848)</f>
        <v/>
      </c>
      <c r="O848" s="3" t="str">
        <f>IF(生产方式演算表!AU848="","",ROUND(生产方式演算表!AU848,-1))</f>
        <v/>
      </c>
      <c r="P848" s="3" t="str">
        <f>IF(生产方式演算表!S848="","",生产方式演算表!S848)</f>
        <v/>
      </c>
      <c r="Q848" s="3" t="str">
        <f>IF(生产方式演算表!AV848="","",ROUND(生产方式演算表!AV848,-1))</f>
        <v/>
      </c>
      <c r="R848" s="3" t="str">
        <f>IF(生产方式演算表!V848="","",生产方式演算表!V848)</f>
        <v/>
      </c>
      <c r="S848" s="3" t="str">
        <f>IF(生产方式演算表!AW848="","",IF(LEN(生产方式演算表!AW848)=1,生产方式演算表!AW848,ROUND(生产方式演算表!AW848,-1)))</f>
        <v/>
      </c>
      <c r="T848" s="3" t="str">
        <f>IF(生产方式演算表!X848="","",生产方式演算表!X848)</f>
        <v/>
      </c>
      <c r="U848" s="3" t="str">
        <f>IF(生产方式演算表!AX848="","",IF(LEN(生产方式演算表!AX848)=1,生产方式演算表!AX848,ROUND(生产方式演算表!AX848,-1)))</f>
        <v/>
      </c>
      <c r="V848" s="3">
        <f t="shared" si="52"/>
        <v>1200</v>
      </c>
      <c r="W848" s="3">
        <f t="shared" si="53"/>
        <v>0</v>
      </c>
      <c r="X848" s="3">
        <f t="shared" si="54"/>
        <v>0</v>
      </c>
      <c r="Y848" s="3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customHeight="1" x14ac:dyDescent="0.4">
      <c r="A849" s="21" t="str">
        <f>生产方式演算表!A849</f>
        <v>pmg_棉花_魔法自动化</v>
      </c>
      <c r="B849" s="18" t="str">
        <f>IF(生产方式演算表!B849="","",生产方式演算表!B849)</f>
        <v/>
      </c>
      <c r="C849" s="21">
        <f>生产方式演算表!C849</f>
        <v>4</v>
      </c>
      <c r="D849" s="22" t="str">
        <f>IF(生产方式演算表!F849="","",生产方式演算表!F849)</f>
        <v>科学引擎</v>
      </c>
      <c r="E849" s="22">
        <f>IF(生产方式演算表!AO849="","",IF(LEN(生产方式演算表!AO849)=1,生产方式演算表!AO849,ROUND(生产方式演算表!AO849,-1)))</f>
        <v>9</v>
      </c>
      <c r="F849" s="22" t="str">
        <f>IF(生产方式演算表!H849="","",生产方式演算表!H849)</f>
        <v>煤</v>
      </c>
      <c r="G849" s="22">
        <f>IF(生产方式演算表!AP849="","",IF(LEN(生产方式演算表!AP849)=1,生产方式演算表!AP849,ROUND(生产方式演算表!AP849,-1)))</f>
        <v>40</v>
      </c>
      <c r="H849" s="22" t="str">
        <f>IF(生产方式演算表!J849="","",生产方式演算表!J849)</f>
        <v/>
      </c>
      <c r="I849" s="22" t="str">
        <f>IF(生产方式演算表!AQ849="","",IF(LEN(生产方式演算表!AQ849)=1,生产方式演算表!AQ849,ROUND(生产方式演算表!AQ849,-1)))</f>
        <v/>
      </c>
      <c r="J849" s="24" t="str">
        <f>IF(生产方式演算表!AR849=0,"","运力")</f>
        <v/>
      </c>
      <c r="K849" s="24" t="str">
        <f>IF(J849="","",IF(LEN(生产方式演算表!AR849)=1,生产方式演算表!AR849,ROUND(生产方式演算表!AR849,-1)))</f>
        <v/>
      </c>
      <c r="L849" s="3" t="str">
        <f>IF(生产方式演算表!O849="","",生产方式演算表!O849)</f>
        <v/>
      </c>
      <c r="M849" s="3" t="str">
        <f>IF(生产方式演算表!AT849="","",ROUND(生产方式演算表!AT849,-1))</f>
        <v/>
      </c>
      <c r="N849" s="3" t="str">
        <f>IF(生产方式演算表!Q849="","",生产方式演算表!Q849)</f>
        <v/>
      </c>
      <c r="O849" s="3" t="str">
        <f>IF(生产方式演算表!AU849="","",ROUND(生产方式演算表!AU849,-1))</f>
        <v/>
      </c>
      <c r="P849" s="3" t="str">
        <f>IF(生产方式演算表!S849="","",生产方式演算表!S849)</f>
        <v/>
      </c>
      <c r="Q849" s="3" t="str">
        <f>IF(生产方式演算表!AV849="","",ROUND(生产方式演算表!AV849,-1))</f>
        <v/>
      </c>
      <c r="R849" s="3" t="str">
        <f>IF(生产方式演算表!V849="","",生产方式演算表!V849)</f>
        <v/>
      </c>
      <c r="S849" s="3" t="str">
        <f>IF(生产方式演算表!AW849="","",IF(LEN(生产方式演算表!AW849)=1,生产方式演算表!AW849,ROUND(生产方式演算表!AW849,-1)))</f>
        <v/>
      </c>
      <c r="T849" s="3" t="str">
        <f>IF(生产方式演算表!X849="","",生产方式演算表!X849)</f>
        <v/>
      </c>
      <c r="U849" s="3" t="str">
        <f>IF(生产方式演算表!AX849="","",IF(LEN(生产方式演算表!AX849)=1,生产方式演算表!AX849,ROUND(生产方式演算表!AX849,-1)))</f>
        <v/>
      </c>
      <c r="V849" s="3">
        <f t="shared" si="52"/>
        <v>1740</v>
      </c>
      <c r="W849" s="3">
        <f t="shared" si="53"/>
        <v>0</v>
      </c>
      <c r="X849" s="3">
        <f t="shared" si="54"/>
        <v>0</v>
      </c>
      <c r="Y849" s="3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customHeight="1" x14ac:dyDescent="0.4">
      <c r="A850" s="21" t="str">
        <f>生产方式演算表!A850</f>
        <v>pmg_棉花_魔法自动化</v>
      </c>
      <c r="B850" s="18" t="str">
        <f>IF(生产方式演算表!B850="","",生产方式演算表!B850)</f>
        <v/>
      </c>
      <c r="C850" s="21">
        <f>生产方式演算表!C850</f>
        <v>5</v>
      </c>
      <c r="D850" s="22" t="str">
        <f>IF(生产方式演算表!F850="","",生产方式演算表!F850)</f>
        <v>魔导引擎</v>
      </c>
      <c r="E850" s="22">
        <f>IF(生产方式演算表!AO850="","",IF(LEN(生产方式演算表!AO850)=1,生产方式演算表!AO850,ROUND(生产方式演算表!AO850,-1)))</f>
        <v>8</v>
      </c>
      <c r="F850" s="22" t="str">
        <f>IF(生产方式演算表!H850="","",生产方式演算表!H850)</f>
        <v>煤</v>
      </c>
      <c r="G850" s="22">
        <f>IF(生产方式演算表!AP850="","",IF(LEN(生产方式演算表!AP850)=1,生产方式演算表!AP850,ROUND(生产方式演算表!AP850,-1)))</f>
        <v>40</v>
      </c>
      <c r="H850" s="22" t="str">
        <f>IF(生产方式演算表!J850="","",生产方式演算表!J850)</f>
        <v/>
      </c>
      <c r="I850" s="22" t="str">
        <f>IF(生产方式演算表!AQ850="","",IF(LEN(生产方式演算表!AQ850)=1,生产方式演算表!AQ850,ROUND(生产方式演算表!AQ850,-1)))</f>
        <v/>
      </c>
      <c r="J850" s="24" t="str">
        <f>IF(生产方式演算表!AR850=0,"","运力")</f>
        <v/>
      </c>
      <c r="K850" s="24" t="str">
        <f>IF(J850="","",IF(LEN(生产方式演算表!AR850)=1,生产方式演算表!AR850,ROUND(生产方式演算表!AR850,-1)))</f>
        <v/>
      </c>
      <c r="L850" s="3" t="str">
        <f>IF(生产方式演算表!O850="","",生产方式演算表!O850)</f>
        <v/>
      </c>
      <c r="M850" s="3" t="str">
        <f>IF(生产方式演算表!AT850="","",ROUND(生产方式演算表!AT850,-1))</f>
        <v/>
      </c>
      <c r="N850" s="3" t="str">
        <f>IF(生产方式演算表!Q850="","",生产方式演算表!Q850)</f>
        <v/>
      </c>
      <c r="O850" s="3" t="str">
        <f>IF(生产方式演算表!AU850="","",ROUND(生产方式演算表!AU850,-1))</f>
        <v/>
      </c>
      <c r="P850" s="3" t="str">
        <f>IF(生产方式演算表!S850="","",生产方式演算表!S850)</f>
        <v/>
      </c>
      <c r="Q850" s="3" t="str">
        <f>IF(生产方式演算表!AV850="","",ROUND(生产方式演算表!AV850,-1))</f>
        <v/>
      </c>
      <c r="R850" s="3" t="str">
        <f>IF(生产方式演算表!V850="","",生产方式演算表!V850)</f>
        <v/>
      </c>
      <c r="S850" s="3" t="str">
        <f>IF(生产方式演算表!AW850="","",IF(LEN(生产方式演算表!AW850)=1,生产方式演算表!AW850,ROUND(生产方式演算表!AW850,-1)))</f>
        <v/>
      </c>
      <c r="T850" s="3" t="str">
        <f>IF(生产方式演算表!X850="","",生产方式演算表!X850)</f>
        <v/>
      </c>
      <c r="U850" s="3" t="str">
        <f>IF(生产方式演算表!AX850="","",IF(LEN(生产方式演算表!AX850)=1,生产方式演算表!AX850,ROUND(生产方式演算表!AX850,-1)))</f>
        <v/>
      </c>
      <c r="V850" s="3">
        <f t="shared" si="52"/>
        <v>1840</v>
      </c>
      <c r="W850" s="3">
        <f t="shared" si="53"/>
        <v>0</v>
      </c>
      <c r="X850" s="3">
        <f t="shared" si="54"/>
        <v>0</v>
      </c>
      <c r="Y850" s="3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customHeight="1" x14ac:dyDescent="0.4">
      <c r="A851" s="21" t="str">
        <f>生产方式演算表!A851</f>
        <v>pmg_棉花_所有制</v>
      </c>
      <c r="B851" s="18" t="str">
        <f>IF(生产方式演算表!B851="","",生产方式演算表!B851)</f>
        <v>pm_农_商人行会</v>
      </c>
      <c r="C851" s="21">
        <f>生产方式演算表!C851</f>
        <v>1</v>
      </c>
      <c r="D851" s="22" t="str">
        <f>IF(生产方式演算表!F851="","",生产方式演算表!F851)</f>
        <v/>
      </c>
      <c r="E851" s="22" t="str">
        <f>IF(生产方式演算表!AO851="","",IF(LEN(生产方式演算表!AO851)=1,生产方式演算表!AO851,ROUND(生产方式演算表!AO851,-1)))</f>
        <v/>
      </c>
      <c r="F851" s="22" t="str">
        <f>IF(生产方式演算表!H851="","",生产方式演算表!H851)</f>
        <v/>
      </c>
      <c r="G851" s="22" t="str">
        <f>IF(生产方式演算表!AP851="","",IF(LEN(生产方式演算表!AP851)=1,生产方式演算表!AP851,ROUND(生产方式演算表!AP851,-1)))</f>
        <v/>
      </c>
      <c r="H851" s="22" t="str">
        <f>IF(生产方式演算表!J851="","",生产方式演算表!J851)</f>
        <v/>
      </c>
      <c r="I851" s="22" t="str">
        <f>IF(生产方式演算表!AQ851="","",IF(LEN(生产方式演算表!AQ851)=1,生产方式演算表!AQ851,ROUND(生产方式演算表!AQ851,-1)))</f>
        <v/>
      </c>
      <c r="J851" s="24" t="str">
        <f>IF(生产方式演算表!AR851=0,"","运力")</f>
        <v/>
      </c>
      <c r="K851" s="24" t="str">
        <f>IF(J851="","",IF(LEN(生产方式演算表!AR851)=1,生产方式演算表!AR851,ROUND(生产方式演算表!AR851,-1)))</f>
        <v/>
      </c>
      <c r="L851" s="3" t="str">
        <f>IF(生产方式演算表!O851="","",生产方式演算表!O851)</f>
        <v>职员</v>
      </c>
      <c r="M851" s="3">
        <f>IF(生产方式演算表!AT851="","",ROUND(生产方式演算表!AT851,-1))</f>
        <v>0</v>
      </c>
      <c r="N851" s="3" t="str">
        <f>IF(生产方式演算表!Q851="","",生产方式演算表!Q851)</f>
        <v>贵族</v>
      </c>
      <c r="O851" s="3">
        <f>IF(生产方式演算表!AU851="","",ROUND(生产方式演算表!AU851,-1))</f>
        <v>0</v>
      </c>
      <c r="P851" s="3" t="str">
        <f>IF(生产方式演算表!S851="","",生产方式演算表!S851)</f>
        <v/>
      </c>
      <c r="Q851" s="3" t="str">
        <f>IF(生产方式演算表!AV851="","",ROUND(生产方式演算表!AV851,-1))</f>
        <v/>
      </c>
      <c r="R851" s="3" t="str">
        <f>IF(生产方式演算表!V851="","",生产方式演算表!V851)</f>
        <v/>
      </c>
      <c r="S851" s="3" t="str">
        <f>IF(生产方式演算表!AW851="","",IF(LEN(生产方式演算表!AW851)=1,生产方式演算表!AW851,ROUND(生产方式演算表!AW851,-1)))</f>
        <v/>
      </c>
      <c r="T851" s="3" t="str">
        <f>IF(生产方式演算表!X851="","",生产方式演算表!X851)</f>
        <v/>
      </c>
      <c r="U851" s="3" t="str">
        <f>IF(生产方式演算表!AX851="","",IF(LEN(生产方式演算表!AX851)=1,生产方式演算表!AX851,ROUND(生产方式演算表!AX851,-1)))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customHeight="1" x14ac:dyDescent="0.4">
      <c r="A852" s="21" t="str">
        <f>生产方式演算表!A852</f>
        <v>pmg_棉花_所有制</v>
      </c>
      <c r="B852" s="18" t="str">
        <f>IF(生产方式演算表!B852="","",生产方式演算表!B852)</f>
        <v>pm_农_教会所有</v>
      </c>
      <c r="C852" s="21">
        <f>生产方式演算表!C852</f>
        <v>2</v>
      </c>
      <c r="D852" s="22" t="str">
        <f>IF(生产方式演算表!F852="","",生产方式演算表!F852)</f>
        <v/>
      </c>
      <c r="E852" s="22" t="str">
        <f>IF(生产方式演算表!AO852="","",IF(LEN(生产方式演算表!AO852)=1,生产方式演算表!AO852,ROUND(生产方式演算表!AO852,-1)))</f>
        <v/>
      </c>
      <c r="F852" s="22" t="str">
        <f>IF(生产方式演算表!H852="","",生产方式演算表!H852)</f>
        <v/>
      </c>
      <c r="G852" s="22" t="str">
        <f>IF(生产方式演算表!AP852="","",IF(LEN(生产方式演算表!AP852)=1,生产方式演算表!AP852,ROUND(生产方式演算表!AP852,-1)))</f>
        <v/>
      </c>
      <c r="H852" s="22" t="str">
        <f>IF(生产方式演算表!J852="","",生产方式演算表!J852)</f>
        <v/>
      </c>
      <c r="I852" s="22" t="str">
        <f>IF(生产方式演算表!AQ852="","",IF(LEN(生产方式演算表!AQ852)=1,生产方式演算表!AQ852,ROUND(生产方式演算表!AQ852,-1)))</f>
        <v/>
      </c>
      <c r="J852" s="24" t="str">
        <f>IF(生产方式演算表!AR852=0,"","运力")</f>
        <v/>
      </c>
      <c r="K852" s="24" t="str">
        <f>IF(J852="","",IF(LEN(生产方式演算表!AR852)=1,生产方式演算表!AR852,ROUND(生产方式演算表!AR852,-1)))</f>
        <v/>
      </c>
      <c r="L852" s="3" t="str">
        <f>IF(生产方式演算表!O852="","",生产方式演算表!O852)</f>
        <v>教士</v>
      </c>
      <c r="M852" s="3">
        <f>IF(生产方式演算表!AT852="","",ROUND(生产方式演算表!AT852,-1))</f>
        <v>230</v>
      </c>
      <c r="N852" s="3" t="str">
        <f>IF(生产方式演算表!Q852="","",生产方式演算表!Q852)</f>
        <v/>
      </c>
      <c r="O852" s="3" t="str">
        <f>IF(生产方式演算表!AU852="","",ROUND(生产方式演算表!AU852,-1))</f>
        <v/>
      </c>
      <c r="P852" s="3" t="str">
        <f>IF(生产方式演算表!S852="","",生产方式演算表!S852)</f>
        <v/>
      </c>
      <c r="Q852" s="3" t="str">
        <f>IF(生产方式演算表!AV852="","",ROUND(生产方式演算表!AV852,-1))</f>
        <v/>
      </c>
      <c r="R852" s="3" t="str">
        <f>IF(生产方式演算表!V852="","",生产方式演算表!V852)</f>
        <v/>
      </c>
      <c r="S852" s="3" t="str">
        <f>IF(生产方式演算表!AW852="","",IF(LEN(生产方式演算表!AW852)=1,生产方式演算表!AW852,ROUND(生产方式演算表!AW852,-1)))</f>
        <v/>
      </c>
      <c r="T852" s="3" t="str">
        <f>IF(生产方式演算表!X852="","",生产方式演算表!X852)</f>
        <v/>
      </c>
      <c r="U852" s="3" t="str">
        <f>IF(生产方式演算表!AX852="","",IF(LEN(生产方式演算表!AX852)=1,生产方式演算表!AX852,ROUND(生产方式演算表!AX852,-1)))</f>
        <v/>
      </c>
      <c r="V852" s="3">
        <f t="shared" si="52"/>
        <v>0</v>
      </c>
      <c r="W852" s="3">
        <f t="shared" si="53"/>
        <v>15</v>
      </c>
      <c r="X852" s="3">
        <f t="shared" si="54"/>
        <v>0</v>
      </c>
      <c r="Y852" s="3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customHeight="1" x14ac:dyDescent="0.4">
      <c r="A853" s="21" t="str">
        <f>生产方式演算表!A853</f>
        <v>pmg_棉花_所有制</v>
      </c>
      <c r="B853" s="18" t="str">
        <f>IF(生产方式演算表!B853="","",生产方式演算表!B853)</f>
        <v>pm_农_私人运营</v>
      </c>
      <c r="C853" s="21">
        <f>生产方式演算表!C853</f>
        <v>3</v>
      </c>
      <c r="D853" s="22" t="str">
        <f>IF(生产方式演算表!F853="","",生产方式演算表!F853)</f>
        <v/>
      </c>
      <c r="E853" s="22" t="str">
        <f>IF(生产方式演算表!AO853="","",IF(LEN(生产方式演算表!AO853)=1,生产方式演算表!AO853,ROUND(生产方式演算表!AO853,-1)))</f>
        <v/>
      </c>
      <c r="F853" s="22" t="str">
        <f>IF(生产方式演算表!H853="","",生产方式演算表!H853)</f>
        <v/>
      </c>
      <c r="G853" s="22" t="str">
        <f>IF(生产方式演算表!AP853="","",IF(LEN(生产方式演算表!AP853)=1,生产方式演算表!AP853,ROUND(生产方式演算表!AP853,-1)))</f>
        <v/>
      </c>
      <c r="H853" s="22" t="str">
        <f>IF(生产方式演算表!J853="","",生产方式演算表!J853)</f>
        <v/>
      </c>
      <c r="I853" s="22" t="str">
        <f>IF(生产方式演算表!AQ853="","",IF(LEN(生产方式演算表!AQ853)=1,生产方式演算表!AQ853,ROUND(生产方式演算表!AQ853,-1)))</f>
        <v/>
      </c>
      <c r="J853" s="24" t="str">
        <f>IF(生产方式演算表!AR853=0,"","运力")</f>
        <v/>
      </c>
      <c r="K853" s="24" t="str">
        <f>IF(J853="","",IF(LEN(生产方式演算表!AR853)=1,生产方式演算表!AR853,ROUND(生产方式演算表!AR853,-1)))</f>
        <v/>
      </c>
      <c r="L853" s="3" t="str">
        <f>IF(生产方式演算表!O853="","",生产方式演算表!O853)</f>
        <v>资本家</v>
      </c>
      <c r="M853" s="3">
        <f>IF(生产方式演算表!AT853="","",ROUND(生产方式演算表!AT853,-1))</f>
        <v>60</v>
      </c>
      <c r="N853" s="3" t="str">
        <f>IF(生产方式演算表!Q853="","",生产方式演算表!Q853)</f>
        <v>职员</v>
      </c>
      <c r="O853" s="3">
        <f>IF(生产方式演算表!AU853="","",ROUND(生产方式演算表!AU853,-1))</f>
        <v>160</v>
      </c>
      <c r="P853" s="3" t="str">
        <f>IF(生产方式演算表!S853="","",生产方式演算表!S853)</f>
        <v/>
      </c>
      <c r="Q853" s="3" t="str">
        <f>IF(生产方式演算表!AV853="","",ROUND(生产方式演算表!AV853,-1))</f>
        <v/>
      </c>
      <c r="R853" s="3" t="str">
        <f>IF(生产方式演算表!V853="","",生产方式演算表!V853)</f>
        <v/>
      </c>
      <c r="S853" s="3" t="str">
        <f>IF(生产方式演算表!AW853="","",IF(LEN(生产方式演算表!AW853)=1,生产方式演算表!AW853,ROUND(生产方式演算表!AW853,-1)))</f>
        <v/>
      </c>
      <c r="T853" s="3" t="str">
        <f>IF(生产方式演算表!X853="","",生产方式演算表!X853)</f>
        <v/>
      </c>
      <c r="U853" s="3" t="str">
        <f>IF(生产方式演算表!AX853="","",IF(LEN(生产方式演算表!AX853)=1,生产方式演算表!AX853,ROUND(生产方式演算表!AX853,-1)))</f>
        <v/>
      </c>
      <c r="V853" s="3">
        <f t="shared" si="52"/>
        <v>0</v>
      </c>
      <c r="W853" s="3">
        <f t="shared" si="53"/>
        <v>88</v>
      </c>
      <c r="X853" s="3">
        <f t="shared" si="54"/>
        <v>0</v>
      </c>
      <c r="Y853" s="3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customHeight="1" x14ac:dyDescent="0.4">
      <c r="A854" s="21" t="str">
        <f>生产方式演算表!A854</f>
        <v>pmg_棉花_所有制</v>
      </c>
      <c r="B854" s="18" t="str">
        <f>IF(生产方式演算表!B854="","",生产方式演算表!B854)</f>
        <v>pm_农_公开交易</v>
      </c>
      <c r="C854" s="21">
        <f>生产方式演算表!C854</f>
        <v>4</v>
      </c>
      <c r="D854" s="22" t="str">
        <f>IF(生产方式演算表!F854="","",生产方式演算表!F854)</f>
        <v/>
      </c>
      <c r="E854" s="22" t="str">
        <f>IF(生产方式演算表!AO854="","",IF(LEN(生产方式演算表!AO854)=1,生产方式演算表!AO854,ROUND(生产方式演算表!AO854,-1)))</f>
        <v/>
      </c>
      <c r="F854" s="22" t="str">
        <f>IF(生产方式演算表!H854="","",生产方式演算表!H854)</f>
        <v/>
      </c>
      <c r="G854" s="22" t="str">
        <f>IF(生产方式演算表!AP854="","",IF(LEN(生产方式演算表!AP854)=1,生产方式演算表!AP854,ROUND(生产方式演算表!AP854,-1)))</f>
        <v/>
      </c>
      <c r="H854" s="22" t="str">
        <f>IF(生产方式演算表!J854="","",生产方式演算表!J854)</f>
        <v/>
      </c>
      <c r="I854" s="22" t="str">
        <f>IF(生产方式演算表!AQ854="","",IF(LEN(生产方式演算表!AQ854)=1,生产方式演算表!AQ854,ROUND(生产方式演算表!AQ854,-1)))</f>
        <v/>
      </c>
      <c r="J854" s="24" t="str">
        <f>IF(生产方式演算表!AR854=0,"","运力")</f>
        <v/>
      </c>
      <c r="K854" s="24" t="str">
        <f>IF(J854="","",IF(LEN(生产方式演算表!AR854)=1,生产方式演算表!AR854,ROUND(生产方式演算表!AR854,-1)))</f>
        <v/>
      </c>
      <c r="L854" s="3" t="str">
        <f>IF(生产方式演算表!O854="","",生产方式演算表!O854)</f>
        <v>资本家</v>
      </c>
      <c r="M854" s="3">
        <f>IF(生产方式演算表!AT854="","",ROUND(生产方式演算表!AT854,-1))</f>
        <v>90</v>
      </c>
      <c r="N854" s="3" t="str">
        <f>IF(生产方式演算表!Q854="","",生产方式演算表!Q854)</f>
        <v>职员</v>
      </c>
      <c r="O854" s="3">
        <f>IF(生产方式演算表!AU854="","",ROUND(生产方式演算表!AU854,-1))</f>
        <v>240</v>
      </c>
      <c r="P854" s="3" t="str">
        <f>IF(生产方式演算表!S854="","",生产方式演算表!S854)</f>
        <v/>
      </c>
      <c r="Q854" s="3" t="str">
        <f>IF(生产方式演算表!AV854="","",ROUND(生产方式演算表!AV854,-1))</f>
        <v/>
      </c>
      <c r="R854" s="3" t="str">
        <f>IF(生产方式演算表!V854="","",生产方式演算表!V854)</f>
        <v/>
      </c>
      <c r="S854" s="3" t="str">
        <f>IF(生产方式演算表!AW854="","",IF(LEN(生产方式演算表!AW854)=1,生产方式演算表!AW854,ROUND(生产方式演算表!AW854,-1)))</f>
        <v/>
      </c>
      <c r="T854" s="3" t="str">
        <f>IF(生产方式演算表!X854="","",生产方式演算表!X854)</f>
        <v/>
      </c>
      <c r="U854" s="3" t="str">
        <f>IF(生产方式演算表!AX854="","",IF(LEN(生产方式演算表!AX854)=1,生产方式演算表!AX854,ROUND(生产方式演算表!AX854,-1)))</f>
        <v/>
      </c>
      <c r="V854" s="3">
        <f t="shared" si="52"/>
        <v>0</v>
      </c>
      <c r="W854" s="3">
        <f t="shared" si="53"/>
        <v>131</v>
      </c>
      <c r="X854" s="3">
        <f t="shared" si="54"/>
        <v>0</v>
      </c>
      <c r="Y854" s="3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customHeight="1" x14ac:dyDescent="0.4">
      <c r="A855" s="21" t="str">
        <f>生产方式演算表!A855</f>
        <v>pmg_棉花_所有制</v>
      </c>
      <c r="B855" s="18" t="str">
        <f>IF(生产方式演算表!B855="","",生产方式演算表!B855)</f>
        <v>pm_农_政府运营</v>
      </c>
      <c r="C855" s="21">
        <f>生产方式演算表!C855</f>
        <v>5</v>
      </c>
      <c r="D855" s="22" t="str">
        <f>IF(生产方式演算表!F855="","",生产方式演算表!F855)</f>
        <v/>
      </c>
      <c r="E855" s="22" t="str">
        <f>IF(生产方式演算表!AO855="","",IF(LEN(生产方式演算表!AO855)=1,生产方式演算表!AO855,ROUND(生产方式演算表!AO855,-1)))</f>
        <v/>
      </c>
      <c r="F855" s="22" t="str">
        <f>IF(生产方式演算表!H855="","",生产方式演算表!H855)</f>
        <v/>
      </c>
      <c r="G855" s="22" t="str">
        <f>IF(生产方式演算表!AP855="","",IF(LEN(生产方式演算表!AP855)=1,生产方式演算表!AP855,ROUND(生产方式演算表!AP855,-1)))</f>
        <v/>
      </c>
      <c r="H855" s="22" t="str">
        <f>IF(生产方式演算表!J855="","",生产方式演算表!J855)</f>
        <v/>
      </c>
      <c r="I855" s="22" t="str">
        <f>IF(生产方式演算表!AQ855="","",IF(LEN(生产方式演算表!AQ855)=1,生产方式演算表!AQ855,ROUND(生产方式演算表!AQ855,-1)))</f>
        <v/>
      </c>
      <c r="J855" s="24" t="str">
        <f>IF(生产方式演算表!AR855=0,"","运力")</f>
        <v/>
      </c>
      <c r="K855" s="24" t="str">
        <f>IF(J855="","",IF(LEN(生产方式演算表!AR855)=1,生产方式演算表!AR855,ROUND(生产方式演算表!AR855,-1)))</f>
        <v/>
      </c>
      <c r="L855" s="3" t="str">
        <f>IF(生产方式演算表!O855="","",生产方式演算表!O855)</f>
        <v>官僚</v>
      </c>
      <c r="M855" s="3">
        <f>IF(生产方式演算表!AT855="","",ROUND(生产方式演算表!AT855,-1))</f>
        <v>910</v>
      </c>
      <c r="N855" s="3" t="str">
        <f>IF(生产方式演算表!Q855="","",生产方式演算表!Q855)</f>
        <v/>
      </c>
      <c r="O855" s="3" t="str">
        <f>IF(生产方式演算表!AU855="","",ROUND(生产方式演算表!AU855,-1))</f>
        <v/>
      </c>
      <c r="P855" s="3" t="str">
        <f>IF(生产方式演算表!S855="","",生产方式演算表!S855)</f>
        <v/>
      </c>
      <c r="Q855" s="3" t="str">
        <f>IF(生产方式演算表!AV855="","",ROUND(生产方式演算表!AV855,-1))</f>
        <v/>
      </c>
      <c r="R855" s="3" t="str">
        <f>IF(生产方式演算表!V855="","",生产方式演算表!V855)</f>
        <v/>
      </c>
      <c r="S855" s="3" t="str">
        <f>IF(生产方式演算表!AW855="","",IF(LEN(生产方式演算表!AW855)=1,生产方式演算表!AW855,ROUND(生产方式演算表!AW855,-1)))</f>
        <v/>
      </c>
      <c r="T855" s="3" t="str">
        <f>IF(生产方式演算表!X855="","",生产方式演算表!X855)</f>
        <v/>
      </c>
      <c r="U855" s="3" t="str">
        <f>IF(生产方式演算表!AX855="","",IF(LEN(生产方式演算表!AX855)=1,生产方式演算表!AX855,ROUND(生产方式演算表!AX855,-1)))</f>
        <v/>
      </c>
      <c r="V855" s="3">
        <f t="shared" si="52"/>
        <v>0</v>
      </c>
      <c r="W855" s="3">
        <f t="shared" si="53"/>
        <v>60</v>
      </c>
      <c r="X855" s="3">
        <f t="shared" si="54"/>
        <v>0</v>
      </c>
      <c r="Y855" s="3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customHeight="1" x14ac:dyDescent="0.4">
      <c r="A856" s="21" t="str">
        <f>生产方式演算表!A856</f>
        <v>pmg_棉花_所有制</v>
      </c>
      <c r="B856" s="18" t="str">
        <f>IF(生产方式演算表!B856="","",生产方式演算表!B856)</f>
        <v>pm_农_初级工人合作社</v>
      </c>
      <c r="C856" s="21">
        <f>生产方式演算表!C856</f>
        <v>6</v>
      </c>
      <c r="D856" s="22" t="str">
        <f>IF(生产方式演算表!F856="","",生产方式演算表!F856)</f>
        <v/>
      </c>
      <c r="E856" s="22" t="str">
        <f>IF(生产方式演算表!AO856="","",IF(LEN(生产方式演算表!AO856)=1,生产方式演算表!AO856,ROUND(生产方式演算表!AO856,-1)))</f>
        <v/>
      </c>
      <c r="F856" s="22" t="str">
        <f>IF(生产方式演算表!H856="","",生产方式演算表!H856)</f>
        <v/>
      </c>
      <c r="G856" s="22" t="str">
        <f>IF(生产方式演算表!AP856="","",IF(LEN(生产方式演算表!AP856)=1,生产方式演算表!AP856,ROUND(生产方式演算表!AP856,-1)))</f>
        <v/>
      </c>
      <c r="H856" s="22" t="str">
        <f>IF(生产方式演算表!J856="","",生产方式演算表!J856)</f>
        <v/>
      </c>
      <c r="I856" s="22" t="str">
        <f>IF(生产方式演算表!AQ856="","",IF(LEN(生产方式演算表!AQ856)=1,生产方式演算表!AQ856,ROUND(生产方式演算表!AQ856,-1)))</f>
        <v/>
      </c>
      <c r="J856" s="24" t="str">
        <f>IF(生产方式演算表!AR856=0,"","运力")</f>
        <v/>
      </c>
      <c r="K856" s="24" t="str">
        <f>IF(J856="","",IF(LEN(生产方式演算表!AR856)=1,生产方式演算表!AR856,ROUND(生产方式演算表!AR856,-1)))</f>
        <v/>
      </c>
      <c r="L856" s="3" t="str">
        <f>IF(生产方式演算表!O856="","",生产方式演算表!O856)</f>
        <v>劳工</v>
      </c>
      <c r="M856" s="3">
        <f>IF(生产方式演算表!AT856="","",ROUND(生产方式演算表!AT856,-1))</f>
        <v>300</v>
      </c>
      <c r="N856" s="3" t="str">
        <f>IF(生产方式演算表!Q856="","",生产方式演算表!Q856)</f>
        <v>工程师</v>
      </c>
      <c r="O856" s="3">
        <f>IF(生产方式演算表!AU856="","",ROUND(生产方式演算表!AU856,-1))</f>
        <v>200</v>
      </c>
      <c r="P856" s="3" t="str">
        <f>IF(生产方式演算表!S856="","",生产方式演算表!S856)</f>
        <v/>
      </c>
      <c r="Q856" s="3" t="str">
        <f>IF(生产方式演算表!AV856="","",ROUND(生产方式演算表!AV856,-1))</f>
        <v/>
      </c>
      <c r="R856" s="3" t="str">
        <f>IF(生产方式演算表!V856="","",生产方式演算表!V856)</f>
        <v/>
      </c>
      <c r="S856" s="3" t="str">
        <f>IF(生产方式演算表!AW856="","",IF(LEN(生产方式演算表!AW856)=1,生产方式演算表!AW856,ROUND(生产方式演算表!AW856,-1)))</f>
        <v/>
      </c>
      <c r="T856" s="3" t="str">
        <f>IF(生产方式演算表!X856="","",生产方式演算表!X856)</f>
        <v/>
      </c>
      <c r="U856" s="3" t="str">
        <f>IF(生产方式演算表!AX856="","",IF(LEN(生产方式演算表!AX856)=1,生产方式演算表!AX856,ROUND(生产方式演算表!AX856,-1)))</f>
        <v/>
      </c>
      <c r="V856" s="3">
        <f t="shared" si="52"/>
        <v>0</v>
      </c>
      <c r="W856" s="3">
        <f t="shared" si="53"/>
        <v>11</v>
      </c>
      <c r="X856" s="3">
        <f t="shared" si="54"/>
        <v>0</v>
      </c>
      <c r="Y856" s="3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customHeight="1" x14ac:dyDescent="0.4">
      <c r="A857" s="21" t="str">
        <f>生产方式演算表!A857</f>
        <v>pmg_棉花_所有制</v>
      </c>
      <c r="B857" s="18" t="str">
        <f>IF(生产方式演算表!B857="","",生产方式演算表!B857)</f>
        <v>pm_农_高级工人合作社</v>
      </c>
      <c r="C857" s="21">
        <f>生产方式演算表!C857</f>
        <v>7</v>
      </c>
      <c r="D857" s="22" t="str">
        <f>IF(生产方式演算表!F857="","",生产方式演算表!F857)</f>
        <v/>
      </c>
      <c r="E857" s="22" t="str">
        <f>IF(生产方式演算表!AO857="","",IF(LEN(生产方式演算表!AO857)=1,生产方式演算表!AO857,ROUND(生产方式演算表!AO857,-1)))</f>
        <v/>
      </c>
      <c r="F857" s="22" t="str">
        <f>IF(生产方式演算表!H857="","",生产方式演算表!H857)</f>
        <v/>
      </c>
      <c r="G857" s="22" t="str">
        <f>IF(生产方式演算表!AP857="","",IF(LEN(生产方式演算表!AP857)=1,生产方式演算表!AP857,ROUND(生产方式演算表!AP857,-1)))</f>
        <v/>
      </c>
      <c r="H857" s="22" t="str">
        <f>IF(生产方式演算表!J857="","",生产方式演算表!J857)</f>
        <v/>
      </c>
      <c r="I857" s="22" t="str">
        <f>IF(生产方式演算表!AQ857="","",IF(LEN(生产方式演算表!AQ857)=1,生产方式演算表!AQ857,ROUND(生产方式演算表!AQ857,-1)))</f>
        <v/>
      </c>
      <c r="J857" s="24" t="str">
        <f>IF(生产方式演算表!AR857=0,"","运力")</f>
        <v/>
      </c>
      <c r="K857" s="24" t="str">
        <f>IF(J857="","",IF(LEN(生产方式演算表!AR857)=1,生产方式演算表!AR857,ROUND(生产方式演算表!AR857,-1)))</f>
        <v/>
      </c>
      <c r="L857" s="3" t="str">
        <f>IF(生产方式演算表!O857="","",生产方式演算表!O857)</f>
        <v>劳工</v>
      </c>
      <c r="M857" s="3">
        <f>IF(生产方式演算表!AT857="","",ROUND(生产方式演算表!AT857,-1))</f>
        <v>150</v>
      </c>
      <c r="N857" s="3" t="str">
        <f>IF(生产方式演算表!Q857="","",生产方式演算表!Q857)</f>
        <v>工程师</v>
      </c>
      <c r="O857" s="3">
        <f>IF(生产方式演算表!AU857="","",ROUND(生产方式演算表!AU857,-1))</f>
        <v>130</v>
      </c>
      <c r="P857" s="3" t="str">
        <f>IF(生产方式演算表!S857="","",生产方式演算表!S857)</f>
        <v>法士</v>
      </c>
      <c r="Q857" s="3">
        <f>IF(生产方式演算表!AV857="","",ROUND(生产方式演算表!AV857,-1))</f>
        <v>90</v>
      </c>
      <c r="R857" s="3" t="str">
        <f>IF(生产方式演算表!V857="","",生产方式演算表!V857)</f>
        <v/>
      </c>
      <c r="S857" s="3" t="str">
        <f>IF(生产方式演算表!AW857="","",IF(LEN(生产方式演算表!AW857)=1,生产方式演算表!AW857,ROUND(生产方式演算表!AW857,-1)))</f>
        <v/>
      </c>
      <c r="T857" s="3" t="str">
        <f>IF(生产方式演算表!X857="","",生产方式演算表!X857)</f>
        <v/>
      </c>
      <c r="U857" s="3" t="str">
        <f>IF(生产方式演算表!AX857="","",IF(LEN(生产方式演算表!AX857)=1,生产方式演算表!AX857,ROUND(生产方式演算表!AX857,-1)))</f>
        <v/>
      </c>
      <c r="V857" s="3">
        <f t="shared" si="52"/>
        <v>0</v>
      </c>
      <c r="W857" s="3">
        <f t="shared" si="53"/>
        <v>6</v>
      </c>
      <c r="X857" s="3">
        <f t="shared" si="54"/>
        <v>0</v>
      </c>
      <c r="Y857" s="3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customHeight="1" x14ac:dyDescent="0.4">
      <c r="A858" s="21" t="str">
        <f>生产方式演算表!A858</f>
        <v>pmg_棉花_所有制</v>
      </c>
      <c r="B858" s="18" t="str">
        <f>IF(生产方式演算表!B858="","",生产方式演算表!B858)</f>
        <v>pm_农_法师所有</v>
      </c>
      <c r="C858" s="21">
        <f>生产方式演算表!C858</f>
        <v>8</v>
      </c>
      <c r="D858" s="22" t="str">
        <f>IF(生产方式演算表!F858="","",生产方式演算表!F858)</f>
        <v/>
      </c>
      <c r="E858" s="22" t="str">
        <f>IF(生产方式演算表!AO858="","",IF(LEN(生产方式演算表!AO858)=1,生产方式演算表!AO858,ROUND(生产方式演算表!AO858,-1)))</f>
        <v/>
      </c>
      <c r="F858" s="22" t="str">
        <f>IF(生产方式演算表!H858="","",生产方式演算表!H858)</f>
        <v/>
      </c>
      <c r="G858" s="22" t="str">
        <f>IF(生产方式演算表!AP858="","",IF(LEN(生产方式演算表!AP858)=1,生产方式演算表!AP858,ROUND(生产方式演算表!AP858,-1)))</f>
        <v/>
      </c>
      <c r="H858" s="22" t="str">
        <f>IF(生产方式演算表!J858="","",生产方式演算表!J858)</f>
        <v/>
      </c>
      <c r="I858" s="22" t="str">
        <f>IF(生产方式演算表!AQ858="","",IF(LEN(生产方式演算表!AQ858)=1,生产方式演算表!AQ858,ROUND(生产方式演算表!AQ858,-1)))</f>
        <v/>
      </c>
      <c r="J858" s="24" t="str">
        <f>IF(生产方式演算表!AR858=0,"","运力")</f>
        <v/>
      </c>
      <c r="K858" s="24" t="str">
        <f>IF(J858="","",IF(LEN(生产方式演算表!AR858)=1,生产方式演算表!AR858,ROUND(生产方式演算表!AR858,-1)))</f>
        <v/>
      </c>
      <c r="L858" s="3" t="str">
        <f>IF(生产方式演算表!O858="","",生产方式演算表!O858)</f>
        <v>法师</v>
      </c>
      <c r="M858" s="3">
        <f>IF(生产方式演算表!AT858="","",ROUND(生产方式演算表!AT858,-1))</f>
        <v>50</v>
      </c>
      <c r="N858" s="3" t="str">
        <f>IF(生产方式演算表!Q858="","",生产方式演算表!Q858)</f>
        <v>法士</v>
      </c>
      <c r="O858" s="3">
        <f>IF(生产方式演算表!AU858="","",ROUND(生产方式演算表!AU858,-1))</f>
        <v>310</v>
      </c>
      <c r="P858" s="3" t="str">
        <f>IF(生产方式演算表!S858="","",生产方式演算表!S858)</f>
        <v/>
      </c>
      <c r="Q858" s="3" t="str">
        <f>IF(生产方式演算表!AV858="","",ROUND(生产方式演算表!AV858,-1))</f>
        <v/>
      </c>
      <c r="R858" s="3" t="str">
        <f>IF(生产方式演算表!V858="","",生产方式演算表!V858)</f>
        <v/>
      </c>
      <c r="S858" s="3" t="str">
        <f>IF(生产方式演算表!AW858="","",IF(LEN(生产方式演算表!AW858)=1,生产方式演算表!AW858,ROUND(生产方式演算表!AW858,-1)))</f>
        <v/>
      </c>
      <c r="T858" s="3" t="str">
        <f>IF(生产方式演算表!X858="","",生产方式演算表!X858)</f>
        <v/>
      </c>
      <c r="U858" s="3" t="str">
        <f>IF(生产方式演算表!AX858="","",IF(LEN(生产方式演算表!AX858)=1,生产方式演算表!AX858,ROUND(生产方式演算表!AX858,-1)))</f>
        <v/>
      </c>
      <c r="V858" s="3">
        <f t="shared" si="52"/>
        <v>0</v>
      </c>
      <c r="W858" s="3">
        <f t="shared" si="53"/>
        <v>159</v>
      </c>
      <c r="X858" s="3">
        <f t="shared" si="54"/>
        <v>0</v>
      </c>
      <c r="Y858" s="3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1" t="str">
        <f>生产方式演算表!A859</f>
        <v>pmg_染料_基础生产</v>
      </c>
      <c r="B859" s="18" t="str">
        <f>IF(生产方式演算表!B859="","",生产方式演算表!B859)</f>
        <v/>
      </c>
      <c r="C859" s="21">
        <f>生产方式演算表!C859</f>
        <v>1</v>
      </c>
      <c r="D859" s="22" t="str">
        <f>IF(生产方式演算表!F859="","",生产方式演算表!F859)</f>
        <v/>
      </c>
      <c r="E859" s="22" t="str">
        <f>IF(生产方式演算表!AO859="","",IF(LEN(生产方式演算表!AO859)=1,生产方式演算表!AO859,ROUND(生产方式演算表!AO859,-1)))</f>
        <v/>
      </c>
      <c r="F859" s="22" t="str">
        <f>IF(生产方式演算表!H859="","",生产方式演算表!H859)</f>
        <v/>
      </c>
      <c r="G859" s="22" t="str">
        <f>IF(生产方式演算表!AP859="","",IF(LEN(生产方式演算表!AP859)=1,生产方式演算表!AP859,ROUND(生产方式演算表!AP859,-1)))</f>
        <v/>
      </c>
      <c r="H859" s="22" t="str">
        <f>IF(生产方式演算表!J859="","",生产方式演算表!J859)</f>
        <v/>
      </c>
      <c r="I859" s="22" t="str">
        <f>IF(生产方式演算表!AQ859="","",IF(LEN(生产方式演算表!AQ859)=1,生产方式演算表!AQ859,ROUND(生产方式演算表!AQ859,-1)))</f>
        <v/>
      </c>
      <c r="J859" s="24" t="str">
        <f>IF(生产方式演算表!AR859=0,"","运力")</f>
        <v/>
      </c>
      <c r="K859" s="24" t="str">
        <f>IF(J859="","",IF(LEN(生产方式演算表!AR859)=1,生产方式演算表!AR859,ROUND(生产方式演算表!AR859,-1)))</f>
        <v/>
      </c>
      <c r="L859" s="3" t="str">
        <f>IF(生产方式演算表!O859="","",生产方式演算表!O859)</f>
        <v/>
      </c>
      <c r="M859" s="3" t="str">
        <f>IF(生产方式演算表!AT859="","",ROUND(生产方式演算表!AT859,-1))</f>
        <v/>
      </c>
      <c r="N859" s="3" t="str">
        <f>IF(生产方式演算表!Q859="","",生产方式演算表!Q859)</f>
        <v/>
      </c>
      <c r="O859" s="3" t="str">
        <f>IF(生产方式演算表!AU859="","",ROUND(生产方式演算表!AU859,-1))</f>
        <v/>
      </c>
      <c r="P859" s="3" t="str">
        <f>IF(生产方式演算表!S859="","",生产方式演算表!S859)</f>
        <v/>
      </c>
      <c r="Q859" s="3" t="str">
        <f>IF(生产方式演算表!AV859="","",ROUND(生产方式演算表!AV859,-1))</f>
        <v/>
      </c>
      <c r="R859" s="3" t="str">
        <f>IF(生产方式演算表!V859="","",生产方式演算表!V859)</f>
        <v/>
      </c>
      <c r="S859" s="3" t="str">
        <f>IF(生产方式演算表!AW859="","",IF(LEN(生产方式演算表!AW859)=1,生产方式演算表!AW859,ROUND(生产方式演算表!AW859,-1)))</f>
        <v/>
      </c>
      <c r="T859" s="3" t="str">
        <f>IF(生产方式演算表!X859="","",生产方式演算表!X859)</f>
        <v/>
      </c>
      <c r="U859" s="3" t="str">
        <f>IF(生产方式演算表!AX859="","",IF(LEN(生产方式演算表!AX859)=1,生产方式演算表!AX859,ROUND(生产方式演算表!AX859,-1)))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1" t="str">
        <f>生产方式演算表!A860</f>
        <v>pmg_染料_基础生产</v>
      </c>
      <c r="B860" s="18" t="str">
        <f>IF(生产方式演算表!B860="","",生产方式演算表!B860)</f>
        <v/>
      </c>
      <c r="C860" s="21">
        <f>生产方式演算表!C860</f>
        <v>2</v>
      </c>
      <c r="D860" s="22" t="str">
        <f>IF(生产方式演算表!F860="","",生产方式演算表!F860)</f>
        <v/>
      </c>
      <c r="E860" s="22" t="str">
        <f>IF(生产方式演算表!AO860="","",IF(LEN(生产方式演算表!AO860)=1,生产方式演算表!AO860,ROUND(生产方式演算表!AO860,-1)))</f>
        <v/>
      </c>
      <c r="F860" s="22" t="str">
        <f>IF(生产方式演算表!H860="","",生产方式演算表!H860)</f>
        <v/>
      </c>
      <c r="G860" s="22" t="str">
        <f>IF(生产方式演算表!AP860="","",IF(LEN(生产方式演算表!AP860)=1,生产方式演算表!AP860,ROUND(生产方式演算表!AP860,-1)))</f>
        <v/>
      </c>
      <c r="H860" s="22" t="str">
        <f>IF(生产方式演算表!J860="","",生产方式演算表!J860)</f>
        <v/>
      </c>
      <c r="I860" s="22" t="str">
        <f>IF(生产方式演算表!AQ860="","",IF(LEN(生产方式演算表!AQ860)=1,生产方式演算表!AQ860,ROUND(生产方式演算表!AQ860,-1)))</f>
        <v/>
      </c>
      <c r="J860" s="24" t="str">
        <f>IF(生产方式演算表!AR860=0,"","运力")</f>
        <v/>
      </c>
      <c r="K860" s="24" t="str">
        <f>IF(J860="","",IF(LEN(生产方式演算表!AR860)=1,生产方式演算表!AR860,ROUND(生产方式演算表!AR860,-1)))</f>
        <v/>
      </c>
      <c r="L860" s="3" t="str">
        <f>IF(生产方式演算表!O860="","",生产方式演算表!O860)</f>
        <v/>
      </c>
      <c r="M860" s="3" t="str">
        <f>IF(生产方式演算表!AT860="","",ROUND(生产方式演算表!AT860,-1))</f>
        <v/>
      </c>
      <c r="N860" s="3" t="str">
        <f>IF(生产方式演算表!Q860="","",生产方式演算表!Q860)</f>
        <v/>
      </c>
      <c r="O860" s="3" t="str">
        <f>IF(生产方式演算表!AU860="","",ROUND(生产方式演算表!AU860,-1))</f>
        <v/>
      </c>
      <c r="P860" s="3" t="str">
        <f>IF(生产方式演算表!S860="","",生产方式演算表!S860)</f>
        <v/>
      </c>
      <c r="Q860" s="3" t="str">
        <f>IF(生产方式演算表!AV860="","",ROUND(生产方式演算表!AV860,-1))</f>
        <v/>
      </c>
      <c r="R860" s="3" t="str">
        <f>IF(生产方式演算表!V860="","",生产方式演算表!V860)</f>
        <v/>
      </c>
      <c r="S860" s="3" t="str">
        <f>IF(生产方式演算表!AW860="","",IF(LEN(生产方式演算表!AW860)=1,生产方式演算表!AW860,ROUND(生产方式演算表!AW860,-1)))</f>
        <v/>
      </c>
      <c r="T860" s="3" t="str">
        <f>IF(生产方式演算表!X860="","",生产方式演算表!X860)</f>
        <v/>
      </c>
      <c r="U860" s="3" t="str">
        <f>IF(生产方式演算表!AX860="","",IF(LEN(生产方式演算表!AX860)=1,生产方式演算表!AX860,ROUND(生产方式演算表!AX860,-1)))</f>
        <v/>
      </c>
      <c r="V860" s="3">
        <f t="shared" si="52"/>
        <v>0</v>
      </c>
      <c r="W860" s="3">
        <f t="shared" si="53"/>
        <v>0</v>
      </c>
      <c r="X860" s="3">
        <f t="shared" si="54"/>
        <v>0</v>
      </c>
      <c r="Y860" s="3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1" t="str">
        <f>生产方式演算表!A861</f>
        <v>pmg_染料_基础生产</v>
      </c>
      <c r="B861" s="18" t="str">
        <f>IF(生产方式演算表!B861="","",生产方式演算表!B861)</f>
        <v/>
      </c>
      <c r="C861" s="21">
        <f>生产方式演算表!C861</f>
        <v>3</v>
      </c>
      <c r="D861" s="22" t="str">
        <f>IF(生产方式演算表!F861="","",生产方式演算表!F861)</f>
        <v/>
      </c>
      <c r="E861" s="22" t="str">
        <f>IF(生产方式演算表!AO861="","",IF(LEN(生产方式演算表!AO861)=1,生产方式演算表!AO861,ROUND(生产方式演算表!AO861,-1)))</f>
        <v/>
      </c>
      <c r="F861" s="22" t="str">
        <f>IF(生产方式演算表!H861="","",生产方式演算表!H861)</f>
        <v/>
      </c>
      <c r="G861" s="22" t="str">
        <f>IF(生产方式演算表!AP861="","",IF(LEN(生产方式演算表!AP861)=1,生产方式演算表!AP861,ROUND(生产方式演算表!AP861,-1)))</f>
        <v/>
      </c>
      <c r="H861" s="22" t="str">
        <f>IF(生产方式演算表!J861="","",生产方式演算表!J861)</f>
        <v/>
      </c>
      <c r="I861" s="22" t="str">
        <f>IF(生产方式演算表!AQ861="","",IF(LEN(生产方式演算表!AQ861)=1,生产方式演算表!AQ861,ROUND(生产方式演算表!AQ861,-1)))</f>
        <v/>
      </c>
      <c r="J861" s="24" t="str">
        <f>IF(生产方式演算表!AR861=0,"","运力")</f>
        <v/>
      </c>
      <c r="K861" s="24" t="str">
        <f>IF(J861="","",IF(LEN(生产方式演算表!AR861)=1,生产方式演算表!AR861,ROUND(生产方式演算表!AR861,-1)))</f>
        <v/>
      </c>
      <c r="L861" s="3" t="str">
        <f>IF(生产方式演算表!O861="","",生产方式演算表!O861)</f>
        <v/>
      </c>
      <c r="M861" s="3" t="str">
        <f>IF(生产方式演算表!AT861="","",ROUND(生产方式演算表!AT861,-1))</f>
        <v/>
      </c>
      <c r="N861" s="3" t="str">
        <f>IF(生产方式演算表!Q861="","",生产方式演算表!Q861)</f>
        <v/>
      </c>
      <c r="O861" s="3" t="str">
        <f>IF(生产方式演算表!AU861="","",ROUND(生产方式演算表!AU861,-1))</f>
        <v/>
      </c>
      <c r="P861" s="3" t="str">
        <f>IF(生产方式演算表!S861="","",生产方式演算表!S861)</f>
        <v/>
      </c>
      <c r="Q861" s="3" t="str">
        <f>IF(生产方式演算表!AV861="","",ROUND(生产方式演算表!AV861,-1))</f>
        <v/>
      </c>
      <c r="R861" s="3" t="str">
        <f>IF(生产方式演算表!V861="","",生产方式演算表!V861)</f>
        <v/>
      </c>
      <c r="S861" s="3" t="str">
        <f>IF(生产方式演算表!AW861="","",IF(LEN(生产方式演算表!AW861)=1,生产方式演算表!AW861,ROUND(生产方式演算表!AW861,-1)))</f>
        <v/>
      </c>
      <c r="T861" s="3" t="str">
        <f>IF(生产方式演算表!X861="","",生产方式演算表!X861)</f>
        <v/>
      </c>
      <c r="U861" s="3" t="str">
        <f>IF(生产方式演算表!AX861="","",IF(LEN(生产方式演算表!AX861)=1,生产方式演算表!AX861,ROUND(生产方式演算表!AX861,-1)))</f>
        <v/>
      </c>
      <c r="V861" s="3">
        <f t="shared" si="52"/>
        <v>0</v>
      </c>
      <c r="W861" s="3">
        <f t="shared" si="53"/>
        <v>0</v>
      </c>
      <c r="X861" s="3">
        <f t="shared" si="54"/>
        <v>0</v>
      </c>
      <c r="Y861" s="3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1" t="str">
        <f>生产方式演算表!A862</f>
        <v>pmg_染料_基础生产</v>
      </c>
      <c r="B862" s="18" t="str">
        <f>IF(生产方式演算表!B862="","",生产方式演算表!B862)</f>
        <v/>
      </c>
      <c r="C862" s="21">
        <f>生产方式演算表!C862</f>
        <v>4</v>
      </c>
      <c r="D862" s="22" t="str">
        <f>IF(生产方式演算表!F862="","",生产方式演算表!F862)</f>
        <v/>
      </c>
      <c r="E862" s="22" t="str">
        <f>IF(生产方式演算表!AO862="","",IF(LEN(生产方式演算表!AO862)=1,生产方式演算表!AO862,ROUND(生产方式演算表!AO862,-1)))</f>
        <v/>
      </c>
      <c r="F862" s="22" t="str">
        <f>IF(生产方式演算表!H862="","",生产方式演算表!H862)</f>
        <v/>
      </c>
      <c r="G862" s="22" t="str">
        <f>IF(生产方式演算表!AP862="","",IF(LEN(生产方式演算表!AP862)=1,生产方式演算表!AP862,ROUND(生产方式演算表!AP862,-1)))</f>
        <v/>
      </c>
      <c r="H862" s="22" t="str">
        <f>IF(生产方式演算表!J862="","",生产方式演算表!J862)</f>
        <v/>
      </c>
      <c r="I862" s="22" t="str">
        <f>IF(生产方式演算表!AQ862="","",IF(LEN(生产方式演算表!AQ862)=1,生产方式演算表!AQ862,ROUND(生产方式演算表!AQ862,-1)))</f>
        <v/>
      </c>
      <c r="J862" s="24" t="str">
        <f>IF(生产方式演算表!AR862=0,"","运力")</f>
        <v/>
      </c>
      <c r="K862" s="24" t="str">
        <f>IF(J862="","",IF(LEN(生产方式演算表!AR862)=1,生产方式演算表!AR862,ROUND(生产方式演算表!AR862,-1)))</f>
        <v/>
      </c>
      <c r="L862" s="3" t="str">
        <f>IF(生产方式演算表!O862="","",生产方式演算表!O862)</f>
        <v/>
      </c>
      <c r="M862" s="3" t="str">
        <f>IF(生产方式演算表!AT862="","",ROUND(生产方式演算表!AT862,-1))</f>
        <v/>
      </c>
      <c r="N862" s="3" t="str">
        <f>IF(生产方式演算表!Q862="","",生产方式演算表!Q862)</f>
        <v/>
      </c>
      <c r="O862" s="3" t="str">
        <f>IF(生产方式演算表!AU862="","",ROUND(生产方式演算表!AU862,-1))</f>
        <v/>
      </c>
      <c r="P862" s="3" t="str">
        <f>IF(生产方式演算表!S862="","",生产方式演算表!S862)</f>
        <v/>
      </c>
      <c r="Q862" s="3" t="str">
        <f>IF(生产方式演算表!AV862="","",ROUND(生产方式演算表!AV862,-1))</f>
        <v/>
      </c>
      <c r="R862" s="3" t="str">
        <f>IF(生产方式演算表!V862="","",生产方式演算表!V862)</f>
        <v/>
      </c>
      <c r="S862" s="3" t="str">
        <f>IF(生产方式演算表!AW862="","",IF(LEN(生产方式演算表!AW862)=1,生产方式演算表!AW862,ROUND(生产方式演算表!AW862,-1)))</f>
        <v/>
      </c>
      <c r="T862" s="3" t="str">
        <f>IF(生产方式演算表!X862="","",生产方式演算表!X862)</f>
        <v/>
      </c>
      <c r="U862" s="3" t="str">
        <f>IF(生产方式演算表!AX862="","",IF(LEN(生产方式演算表!AX862)=1,生产方式演算表!AX862,ROUND(生产方式演算表!AX862,-1)))</f>
        <v/>
      </c>
      <c r="V862" s="3">
        <f t="shared" si="52"/>
        <v>0</v>
      </c>
      <c r="W862" s="3">
        <f t="shared" si="53"/>
        <v>0</v>
      </c>
      <c r="X862" s="3">
        <f t="shared" si="54"/>
        <v>0</v>
      </c>
      <c r="Y862" s="3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1" t="str">
        <f>生产方式演算表!A863</f>
        <v>pmg_染料_基础生产</v>
      </c>
      <c r="B863" s="18" t="str">
        <f>IF(生产方式演算表!B863="","",生产方式演算表!B863)</f>
        <v/>
      </c>
      <c r="C863" s="21">
        <f>生产方式演算表!C863</f>
        <v>5</v>
      </c>
      <c r="D863" s="22" t="str">
        <f>IF(生产方式演算表!F863="","",生产方式演算表!F863)</f>
        <v/>
      </c>
      <c r="E863" s="22" t="str">
        <f>IF(生产方式演算表!AO863="","",IF(LEN(生产方式演算表!AO863)=1,生产方式演算表!AO863,ROUND(生产方式演算表!AO863,-1)))</f>
        <v/>
      </c>
      <c r="F863" s="22" t="str">
        <f>IF(生产方式演算表!H863="","",生产方式演算表!H863)</f>
        <v/>
      </c>
      <c r="G863" s="22" t="str">
        <f>IF(生产方式演算表!AP863="","",IF(LEN(生产方式演算表!AP863)=1,生产方式演算表!AP863,ROUND(生产方式演算表!AP863,-1)))</f>
        <v/>
      </c>
      <c r="H863" s="22" t="str">
        <f>IF(生产方式演算表!J863="","",生产方式演算表!J863)</f>
        <v/>
      </c>
      <c r="I863" s="22" t="str">
        <f>IF(生产方式演算表!AQ863="","",IF(LEN(生产方式演算表!AQ863)=1,生产方式演算表!AQ863,ROUND(生产方式演算表!AQ863,-1)))</f>
        <v/>
      </c>
      <c r="J863" s="24" t="str">
        <f>IF(生产方式演算表!AR863=0,"","运力")</f>
        <v/>
      </c>
      <c r="K863" s="24" t="str">
        <f>IF(J863="","",IF(LEN(生产方式演算表!AR863)=1,生产方式演算表!AR863,ROUND(生产方式演算表!AR863,-1)))</f>
        <v/>
      </c>
      <c r="L863" s="3" t="str">
        <f>IF(生产方式演算表!O863="","",生产方式演算表!O863)</f>
        <v/>
      </c>
      <c r="M863" s="3" t="str">
        <f>IF(生产方式演算表!AT863="","",ROUND(生产方式演算表!AT863,-1))</f>
        <v/>
      </c>
      <c r="N863" s="3" t="str">
        <f>IF(生产方式演算表!Q863="","",生产方式演算表!Q863)</f>
        <v/>
      </c>
      <c r="O863" s="3" t="str">
        <f>IF(生产方式演算表!AU863="","",ROUND(生产方式演算表!AU863,-1))</f>
        <v/>
      </c>
      <c r="P863" s="3" t="str">
        <f>IF(生产方式演算表!S863="","",生产方式演算表!S863)</f>
        <v/>
      </c>
      <c r="Q863" s="3" t="str">
        <f>IF(生产方式演算表!AV863="","",ROUND(生产方式演算表!AV863,-1))</f>
        <v/>
      </c>
      <c r="R863" s="3" t="str">
        <f>IF(生产方式演算表!V863="","",生产方式演算表!V863)</f>
        <v/>
      </c>
      <c r="S863" s="3" t="str">
        <f>IF(生产方式演算表!AW863="","",IF(LEN(生产方式演算表!AW863)=1,生产方式演算表!AW863,ROUND(生产方式演算表!AW863,-1)))</f>
        <v/>
      </c>
      <c r="T863" s="3" t="str">
        <f>IF(生产方式演算表!X863="","",生产方式演算表!X863)</f>
        <v/>
      </c>
      <c r="U863" s="3" t="str">
        <f>IF(生产方式演算表!AX863="","",IF(LEN(生产方式演算表!AX863)=1,生产方式演算表!AX863,ROUND(生产方式演算表!AX863,-1)))</f>
        <v/>
      </c>
      <c r="V863" s="3">
        <f t="shared" si="52"/>
        <v>0</v>
      </c>
      <c r="W863" s="3">
        <f t="shared" si="53"/>
        <v>0</v>
      </c>
      <c r="X863" s="3">
        <f t="shared" si="54"/>
        <v>0</v>
      </c>
      <c r="Y863" s="3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1" t="str">
        <f>生产方式演算表!A864</f>
        <v>pmg_染料_科学自动化</v>
      </c>
      <c r="B864" s="18" t="str">
        <f>IF(生产方式演算表!B864="","",生产方式演算表!B864)</f>
        <v/>
      </c>
      <c r="C864" s="21">
        <f>生产方式演算表!C864</f>
        <v>1</v>
      </c>
      <c r="D864" s="22" t="str">
        <f>IF(生产方式演算表!F864="","",生产方式演算表!F864)</f>
        <v/>
      </c>
      <c r="E864" s="22" t="str">
        <f>IF(生产方式演算表!AO864="","",IF(LEN(生产方式演算表!AO864)=1,生产方式演算表!AO864,ROUND(生产方式演算表!AO864,-1)))</f>
        <v/>
      </c>
      <c r="F864" s="22" t="str">
        <f>IF(生产方式演算表!H864="","",生产方式演算表!H864)</f>
        <v/>
      </c>
      <c r="G864" s="22" t="str">
        <f>IF(生产方式演算表!AP864="","",IF(LEN(生产方式演算表!AP864)=1,生产方式演算表!AP864,ROUND(生产方式演算表!AP864,-1)))</f>
        <v/>
      </c>
      <c r="H864" s="22" t="str">
        <f>IF(生产方式演算表!J864="","",生产方式演算表!J864)</f>
        <v/>
      </c>
      <c r="I864" s="22" t="str">
        <f>IF(生产方式演算表!AQ864="","",IF(LEN(生产方式演算表!AQ864)=1,生产方式演算表!AQ864,ROUND(生产方式演算表!AQ864,-1)))</f>
        <v/>
      </c>
      <c r="J864" s="24" t="str">
        <f>IF(生产方式演算表!AR864=0,"","运力")</f>
        <v/>
      </c>
      <c r="K864" s="24" t="str">
        <f>IF(J864="","",IF(LEN(生产方式演算表!AR864)=1,生产方式演算表!AR864,ROUND(生产方式演算表!AR864,-1)))</f>
        <v/>
      </c>
      <c r="L864" s="3" t="str">
        <f>IF(生产方式演算表!O864="","",生产方式演算表!O864)</f>
        <v/>
      </c>
      <c r="M864" s="3" t="str">
        <f>IF(生产方式演算表!AT864="","",ROUND(生产方式演算表!AT864,-1))</f>
        <v/>
      </c>
      <c r="N864" s="3" t="str">
        <f>IF(生产方式演算表!Q864="","",生产方式演算表!Q864)</f>
        <v/>
      </c>
      <c r="O864" s="3" t="str">
        <f>IF(生产方式演算表!AU864="","",ROUND(生产方式演算表!AU864,-1))</f>
        <v/>
      </c>
      <c r="P864" s="3" t="str">
        <f>IF(生产方式演算表!S864="","",生产方式演算表!S864)</f>
        <v/>
      </c>
      <c r="Q864" s="3" t="str">
        <f>IF(生产方式演算表!AV864="","",ROUND(生产方式演算表!AV864,-1))</f>
        <v/>
      </c>
      <c r="R864" s="3" t="str">
        <f>IF(生产方式演算表!V864="","",生产方式演算表!V864)</f>
        <v/>
      </c>
      <c r="S864" s="3" t="str">
        <f>IF(生产方式演算表!AW864="","",IF(LEN(生产方式演算表!AW864)=1,生产方式演算表!AW864,ROUND(生产方式演算表!AW864,-1)))</f>
        <v/>
      </c>
      <c r="T864" s="3" t="str">
        <f>IF(生产方式演算表!X864="","",生产方式演算表!X864)</f>
        <v/>
      </c>
      <c r="U864" s="3" t="str">
        <f>IF(生产方式演算表!AX864="","",IF(LEN(生产方式演算表!AX864)=1,生产方式演算表!AX864,ROUND(生产方式演算表!AX864,-1)))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1" t="str">
        <f>生产方式演算表!A865</f>
        <v>pmg_染料_科学自动化</v>
      </c>
      <c r="B865" s="18" t="str">
        <f>IF(生产方式演算表!B865="","",生产方式演算表!B865)</f>
        <v/>
      </c>
      <c r="C865" s="21">
        <f>生产方式演算表!C865</f>
        <v>2</v>
      </c>
      <c r="D865" s="22" t="str">
        <f>IF(生产方式演算表!F865="","",生产方式演算表!F865)</f>
        <v/>
      </c>
      <c r="E865" s="22" t="str">
        <f>IF(生产方式演算表!AO865="","",IF(LEN(生产方式演算表!AO865)=1,生产方式演算表!AO865,ROUND(生产方式演算表!AO865,-1)))</f>
        <v/>
      </c>
      <c r="F865" s="22" t="str">
        <f>IF(生产方式演算表!H865="","",生产方式演算表!H865)</f>
        <v/>
      </c>
      <c r="G865" s="22" t="str">
        <f>IF(生产方式演算表!AP865="","",IF(LEN(生产方式演算表!AP865)=1,生产方式演算表!AP865,ROUND(生产方式演算表!AP865,-1)))</f>
        <v/>
      </c>
      <c r="H865" s="22" t="str">
        <f>IF(生产方式演算表!J865="","",生产方式演算表!J865)</f>
        <v/>
      </c>
      <c r="I865" s="22" t="str">
        <f>IF(生产方式演算表!AQ865="","",IF(LEN(生产方式演算表!AQ865)=1,生产方式演算表!AQ865,ROUND(生产方式演算表!AQ865,-1)))</f>
        <v/>
      </c>
      <c r="J865" s="24" t="str">
        <f>IF(生产方式演算表!AR865=0,"","运力")</f>
        <v/>
      </c>
      <c r="K865" s="24" t="str">
        <f>IF(J865="","",IF(LEN(生产方式演算表!AR865)=1,生产方式演算表!AR865,ROUND(生产方式演算表!AR865,-1)))</f>
        <v/>
      </c>
      <c r="L865" s="3" t="str">
        <f>IF(生产方式演算表!O865="","",生产方式演算表!O865)</f>
        <v/>
      </c>
      <c r="M865" s="3" t="str">
        <f>IF(生产方式演算表!AT865="","",ROUND(生产方式演算表!AT865,-1))</f>
        <v/>
      </c>
      <c r="N865" s="3" t="str">
        <f>IF(生产方式演算表!Q865="","",生产方式演算表!Q865)</f>
        <v/>
      </c>
      <c r="O865" s="3" t="str">
        <f>IF(生产方式演算表!AU865="","",ROUND(生产方式演算表!AU865,-1))</f>
        <v/>
      </c>
      <c r="P865" s="3" t="str">
        <f>IF(生产方式演算表!S865="","",生产方式演算表!S865)</f>
        <v/>
      </c>
      <c r="Q865" s="3" t="str">
        <f>IF(生产方式演算表!AV865="","",ROUND(生产方式演算表!AV865,-1))</f>
        <v/>
      </c>
      <c r="R865" s="3" t="str">
        <f>IF(生产方式演算表!V865="","",生产方式演算表!V865)</f>
        <v/>
      </c>
      <c r="S865" s="3" t="str">
        <f>IF(生产方式演算表!AW865="","",IF(LEN(生产方式演算表!AW865)=1,生产方式演算表!AW865,ROUND(生产方式演算表!AW865,-1)))</f>
        <v/>
      </c>
      <c r="T865" s="3" t="str">
        <f>IF(生产方式演算表!X865="","",生产方式演算表!X865)</f>
        <v/>
      </c>
      <c r="U865" s="3" t="str">
        <f>IF(生产方式演算表!AX865="","",IF(LEN(生产方式演算表!AX865)=1,生产方式演算表!AX865,ROUND(生产方式演算表!AX865,-1)))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1" t="str">
        <f>生产方式演算表!A866</f>
        <v>pmg_染料_科学自动化</v>
      </c>
      <c r="B866" s="18" t="str">
        <f>IF(生产方式演算表!B866="","",生产方式演算表!B866)</f>
        <v/>
      </c>
      <c r="C866" s="21">
        <f>生产方式演算表!C866</f>
        <v>3</v>
      </c>
      <c r="D866" s="22" t="str">
        <f>IF(生产方式演算表!F866="","",生产方式演算表!F866)</f>
        <v/>
      </c>
      <c r="E866" s="22" t="str">
        <f>IF(生产方式演算表!AO866="","",IF(LEN(生产方式演算表!AO866)=1,生产方式演算表!AO866,ROUND(生产方式演算表!AO866,-1)))</f>
        <v/>
      </c>
      <c r="F866" s="22" t="str">
        <f>IF(生产方式演算表!H866="","",生产方式演算表!H866)</f>
        <v/>
      </c>
      <c r="G866" s="22" t="str">
        <f>IF(生产方式演算表!AP866="","",IF(LEN(生产方式演算表!AP866)=1,生产方式演算表!AP866,ROUND(生产方式演算表!AP866,-1)))</f>
        <v/>
      </c>
      <c r="H866" s="22" t="str">
        <f>IF(生产方式演算表!J866="","",生产方式演算表!J866)</f>
        <v/>
      </c>
      <c r="I866" s="22" t="str">
        <f>IF(生产方式演算表!AQ866="","",IF(LEN(生产方式演算表!AQ866)=1,生产方式演算表!AQ866,ROUND(生产方式演算表!AQ866,-1)))</f>
        <v/>
      </c>
      <c r="J866" s="24" t="str">
        <f>IF(生产方式演算表!AR866=0,"","运力")</f>
        <v/>
      </c>
      <c r="K866" s="24" t="str">
        <f>IF(J866="","",IF(LEN(生产方式演算表!AR866)=1,生产方式演算表!AR866,ROUND(生产方式演算表!AR866,-1)))</f>
        <v/>
      </c>
      <c r="L866" s="3" t="str">
        <f>IF(生产方式演算表!O866="","",生产方式演算表!O866)</f>
        <v/>
      </c>
      <c r="M866" s="3" t="str">
        <f>IF(生产方式演算表!AT866="","",ROUND(生产方式演算表!AT866,-1))</f>
        <v/>
      </c>
      <c r="N866" s="3" t="str">
        <f>IF(生产方式演算表!Q866="","",生产方式演算表!Q866)</f>
        <v/>
      </c>
      <c r="O866" s="3" t="str">
        <f>IF(生产方式演算表!AU866="","",ROUND(生产方式演算表!AU866,-1))</f>
        <v/>
      </c>
      <c r="P866" s="3" t="str">
        <f>IF(生产方式演算表!S866="","",生产方式演算表!S866)</f>
        <v/>
      </c>
      <c r="Q866" s="3" t="str">
        <f>IF(生产方式演算表!AV866="","",ROUND(生产方式演算表!AV866,-1))</f>
        <v/>
      </c>
      <c r="R866" s="3" t="str">
        <f>IF(生产方式演算表!V866="","",生产方式演算表!V866)</f>
        <v/>
      </c>
      <c r="S866" s="3" t="str">
        <f>IF(生产方式演算表!AW866="","",IF(LEN(生产方式演算表!AW866)=1,生产方式演算表!AW866,ROUND(生产方式演算表!AW866,-1)))</f>
        <v/>
      </c>
      <c r="T866" s="3" t="str">
        <f>IF(生产方式演算表!X866="","",生产方式演算表!X866)</f>
        <v/>
      </c>
      <c r="U866" s="3" t="str">
        <f>IF(生产方式演算表!AX866="","",IF(LEN(生产方式演算表!AX866)=1,生产方式演算表!AX866,ROUND(生产方式演算表!AX866,-1)))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customHeight="1" x14ac:dyDescent="0.4">
      <c r="A867" s="21" t="str">
        <f>生产方式演算表!A867</f>
        <v>pmg_染料_科学自动化</v>
      </c>
      <c r="B867" s="18" t="str">
        <f>IF(生产方式演算表!B867="","",生产方式演算表!B867)</f>
        <v/>
      </c>
      <c r="C867" s="21">
        <f>生产方式演算表!C867</f>
        <v>4</v>
      </c>
      <c r="D867" s="22" t="str">
        <f>IF(生产方式演算表!F867="","",生产方式演算表!F867)</f>
        <v/>
      </c>
      <c r="E867" s="22" t="str">
        <f>IF(生产方式演算表!AO867="","",IF(LEN(生产方式演算表!AO867)=1,生产方式演算表!AO867,ROUND(生产方式演算表!AO867,-1)))</f>
        <v/>
      </c>
      <c r="F867" s="22" t="str">
        <f>IF(生产方式演算表!H867="","",生产方式演算表!H867)</f>
        <v/>
      </c>
      <c r="G867" s="22" t="str">
        <f>IF(生产方式演算表!AP867="","",IF(LEN(生产方式演算表!AP867)=1,生产方式演算表!AP867,ROUND(生产方式演算表!AP867,-1)))</f>
        <v/>
      </c>
      <c r="H867" s="22" t="str">
        <f>IF(生产方式演算表!J867="","",生产方式演算表!J867)</f>
        <v/>
      </c>
      <c r="I867" s="22" t="str">
        <f>IF(生产方式演算表!AQ867="","",IF(LEN(生产方式演算表!AQ867)=1,生产方式演算表!AQ867,ROUND(生产方式演算表!AQ867,-1)))</f>
        <v/>
      </c>
      <c r="J867" s="24" t="str">
        <f>IF(生产方式演算表!AR867=0,"","运力")</f>
        <v/>
      </c>
      <c r="K867" s="24" t="str">
        <f>IF(J867="","",IF(LEN(生产方式演算表!AR867)=1,生产方式演算表!AR867,ROUND(生产方式演算表!AR867,-1)))</f>
        <v/>
      </c>
      <c r="L867" s="3" t="str">
        <f>IF(生产方式演算表!O867="","",生产方式演算表!O867)</f>
        <v/>
      </c>
      <c r="M867" s="3" t="str">
        <f>IF(生产方式演算表!AT867="","",ROUND(生产方式演算表!AT867,-1))</f>
        <v/>
      </c>
      <c r="N867" s="3" t="str">
        <f>IF(生产方式演算表!Q867="","",生产方式演算表!Q867)</f>
        <v/>
      </c>
      <c r="O867" s="3" t="str">
        <f>IF(生产方式演算表!AU867="","",ROUND(生产方式演算表!AU867,-1))</f>
        <v/>
      </c>
      <c r="P867" s="3" t="str">
        <f>IF(生产方式演算表!S867="","",生产方式演算表!S867)</f>
        <v/>
      </c>
      <c r="Q867" s="3" t="str">
        <f>IF(生产方式演算表!AV867="","",ROUND(生产方式演算表!AV867,-1))</f>
        <v/>
      </c>
      <c r="R867" s="3" t="str">
        <f>IF(生产方式演算表!V867="","",生产方式演算表!V867)</f>
        <v/>
      </c>
      <c r="S867" s="3" t="str">
        <f>IF(生产方式演算表!AW867="","",IF(LEN(生产方式演算表!AW867)=1,生产方式演算表!AW867,ROUND(生产方式演算表!AW867,-1)))</f>
        <v/>
      </c>
      <c r="T867" s="3" t="str">
        <f>IF(生产方式演算表!X867="","",生产方式演算表!X867)</f>
        <v/>
      </c>
      <c r="U867" s="3" t="str">
        <f>IF(生产方式演算表!AX867="","",IF(LEN(生产方式演算表!AX867)=1,生产方式演算表!AX867,ROUND(生产方式演算表!AX867,-1)))</f>
        <v/>
      </c>
      <c r="V867" s="3">
        <f t="shared" si="52"/>
        <v>0</v>
      </c>
      <c r="W867" s="3">
        <f t="shared" si="53"/>
        <v>0</v>
      </c>
      <c r="X867" s="3">
        <f t="shared" si="54"/>
        <v>0</v>
      </c>
      <c r="Y867" s="3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customHeight="1" x14ac:dyDescent="0.4">
      <c r="A868" s="21" t="str">
        <f>生产方式演算表!A868</f>
        <v>pmg_染料_科学自动化</v>
      </c>
      <c r="B868" s="18" t="str">
        <f>IF(生产方式演算表!B868="","",生产方式演算表!B868)</f>
        <v/>
      </c>
      <c r="C868" s="21">
        <f>生产方式演算表!C868</f>
        <v>5</v>
      </c>
      <c r="D868" s="22" t="str">
        <f>IF(生产方式演算表!F868="","",生产方式演算表!F868)</f>
        <v/>
      </c>
      <c r="E868" s="22" t="str">
        <f>IF(生产方式演算表!AO868="","",IF(LEN(生产方式演算表!AO868)=1,生产方式演算表!AO868,ROUND(生产方式演算表!AO868,-1)))</f>
        <v/>
      </c>
      <c r="F868" s="22" t="str">
        <f>IF(生产方式演算表!H868="","",生产方式演算表!H868)</f>
        <v/>
      </c>
      <c r="G868" s="22" t="str">
        <f>IF(生产方式演算表!AP868="","",IF(LEN(生产方式演算表!AP868)=1,生产方式演算表!AP868,ROUND(生产方式演算表!AP868,-1)))</f>
        <v/>
      </c>
      <c r="H868" s="22" t="str">
        <f>IF(生产方式演算表!J868="","",生产方式演算表!J868)</f>
        <v/>
      </c>
      <c r="I868" s="22" t="str">
        <f>IF(生产方式演算表!AQ868="","",IF(LEN(生产方式演算表!AQ868)=1,生产方式演算表!AQ868,ROUND(生产方式演算表!AQ868,-1)))</f>
        <v/>
      </c>
      <c r="J868" s="24" t="str">
        <f>IF(生产方式演算表!AR868=0,"","运力")</f>
        <v/>
      </c>
      <c r="K868" s="24" t="str">
        <f>IF(J868="","",IF(LEN(生产方式演算表!AR868)=1,生产方式演算表!AR868,ROUND(生产方式演算表!AR868,-1)))</f>
        <v/>
      </c>
      <c r="L868" s="3" t="str">
        <f>IF(生产方式演算表!O868="","",生产方式演算表!O868)</f>
        <v/>
      </c>
      <c r="M868" s="3" t="str">
        <f>IF(生产方式演算表!AT868="","",ROUND(生产方式演算表!AT868,-1))</f>
        <v/>
      </c>
      <c r="N868" s="3" t="str">
        <f>IF(生产方式演算表!Q868="","",生产方式演算表!Q868)</f>
        <v/>
      </c>
      <c r="O868" s="3" t="str">
        <f>IF(生产方式演算表!AU868="","",ROUND(生产方式演算表!AU868,-1))</f>
        <v/>
      </c>
      <c r="P868" s="3" t="str">
        <f>IF(生产方式演算表!S868="","",生产方式演算表!S868)</f>
        <v/>
      </c>
      <c r="Q868" s="3" t="str">
        <f>IF(生产方式演算表!AV868="","",ROUND(生产方式演算表!AV868,-1))</f>
        <v/>
      </c>
      <c r="R868" s="3" t="str">
        <f>IF(生产方式演算表!V868="","",生产方式演算表!V868)</f>
        <v/>
      </c>
      <c r="S868" s="3" t="str">
        <f>IF(生产方式演算表!AW868="","",IF(LEN(生产方式演算表!AW868)=1,生产方式演算表!AW868,ROUND(生产方式演算表!AW868,-1)))</f>
        <v/>
      </c>
      <c r="T868" s="3" t="str">
        <f>IF(生产方式演算表!X868="","",生产方式演算表!X868)</f>
        <v/>
      </c>
      <c r="U868" s="3" t="str">
        <f>IF(生产方式演算表!AX868="","",IF(LEN(生产方式演算表!AX868)=1,生产方式演算表!AX868,ROUND(生产方式演算表!AX868,-1)))</f>
        <v/>
      </c>
      <c r="V868" s="3">
        <f t="shared" si="52"/>
        <v>0</v>
      </c>
      <c r="W868" s="3">
        <f t="shared" si="53"/>
        <v>0</v>
      </c>
      <c r="X868" s="3">
        <f t="shared" si="54"/>
        <v>0</v>
      </c>
      <c r="Y868" s="3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customHeight="1" x14ac:dyDescent="0.4">
      <c r="A869" s="21" t="str">
        <f>生产方式演算表!A869</f>
        <v>pmg_染料_魔法自动化</v>
      </c>
      <c r="B869" s="18" t="str">
        <f>IF(生产方式演算表!B869="","",生产方式演算表!B869)</f>
        <v/>
      </c>
      <c r="C869" s="21">
        <f>生产方式演算表!C869</f>
        <v>1</v>
      </c>
      <c r="D869" s="22" t="str">
        <f>IF(生产方式演算表!F869="","",生产方式演算表!F869)</f>
        <v/>
      </c>
      <c r="E869" s="22" t="str">
        <f>IF(生产方式演算表!AO869="","",IF(LEN(生产方式演算表!AO869)=1,生产方式演算表!AO869,ROUND(生产方式演算表!AO869,-1)))</f>
        <v/>
      </c>
      <c r="F869" s="22" t="str">
        <f>IF(生产方式演算表!H869="","",生产方式演算表!H869)</f>
        <v/>
      </c>
      <c r="G869" s="22" t="str">
        <f>IF(生产方式演算表!AP869="","",IF(LEN(生产方式演算表!AP869)=1,生产方式演算表!AP869,ROUND(生产方式演算表!AP869,-1)))</f>
        <v/>
      </c>
      <c r="H869" s="22" t="str">
        <f>IF(生产方式演算表!J869="","",生产方式演算表!J869)</f>
        <v/>
      </c>
      <c r="I869" s="22" t="str">
        <f>IF(生产方式演算表!AQ869="","",IF(LEN(生产方式演算表!AQ869)=1,生产方式演算表!AQ869,ROUND(生产方式演算表!AQ869,-1)))</f>
        <v/>
      </c>
      <c r="J869" s="24" t="str">
        <f>IF(生产方式演算表!AR869=0,"","运力")</f>
        <v/>
      </c>
      <c r="K869" s="24" t="str">
        <f>IF(J869="","",IF(LEN(生产方式演算表!AR869)=1,生产方式演算表!AR869,ROUND(生产方式演算表!AR869,-1)))</f>
        <v/>
      </c>
      <c r="L869" s="3" t="str">
        <f>IF(生产方式演算表!O869="","",生产方式演算表!O869)</f>
        <v/>
      </c>
      <c r="M869" s="3" t="str">
        <f>IF(生产方式演算表!AT869="","",ROUND(生产方式演算表!AT869,-1))</f>
        <v/>
      </c>
      <c r="N869" s="3" t="str">
        <f>IF(生产方式演算表!Q869="","",生产方式演算表!Q869)</f>
        <v/>
      </c>
      <c r="O869" s="3" t="str">
        <f>IF(生产方式演算表!AU869="","",ROUND(生产方式演算表!AU869,-1))</f>
        <v/>
      </c>
      <c r="P869" s="3" t="str">
        <f>IF(生产方式演算表!S869="","",生产方式演算表!S869)</f>
        <v/>
      </c>
      <c r="Q869" s="3" t="str">
        <f>IF(生产方式演算表!AV869="","",ROUND(生产方式演算表!AV869,-1))</f>
        <v/>
      </c>
      <c r="R869" s="3" t="str">
        <f>IF(生产方式演算表!V869="","",生产方式演算表!V869)</f>
        <v/>
      </c>
      <c r="S869" s="3" t="str">
        <f>IF(生产方式演算表!AW869="","",IF(LEN(生产方式演算表!AW869)=1,生产方式演算表!AW869,ROUND(生产方式演算表!AW869,-1)))</f>
        <v/>
      </c>
      <c r="T869" s="3" t="str">
        <f>IF(生产方式演算表!X869="","",生产方式演算表!X869)</f>
        <v/>
      </c>
      <c r="U869" s="3" t="str">
        <f>IF(生产方式演算表!AX869="","",IF(LEN(生产方式演算表!AX869)=1,生产方式演算表!AX869,ROUND(生产方式演算表!AX869,-1)))</f>
        <v/>
      </c>
      <c r="V869" s="3">
        <f t="shared" si="52"/>
        <v>0</v>
      </c>
      <c r="W869" s="3">
        <f t="shared" si="53"/>
        <v>0</v>
      </c>
      <c r="X869" s="3">
        <f t="shared" si="54"/>
        <v>0</v>
      </c>
      <c r="Y869" s="3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customHeight="1" x14ac:dyDescent="0.4">
      <c r="A870" s="21" t="str">
        <f>生产方式演算表!A870</f>
        <v>pmg_染料_魔法自动化</v>
      </c>
      <c r="B870" s="18" t="str">
        <f>IF(生产方式演算表!B870="","",生产方式演算表!B870)</f>
        <v/>
      </c>
      <c r="C870" s="21">
        <f>生产方式演算表!C870</f>
        <v>2</v>
      </c>
      <c r="D870" s="22" t="str">
        <f>IF(生产方式演算表!F870="","",生产方式演算表!F870)</f>
        <v>工具</v>
      </c>
      <c r="E870" s="22">
        <f>IF(生产方式演算表!AO870="","",IF(LEN(生产方式演算表!AO870)=1,生产方式演算表!AO870,ROUND(生产方式演算表!AO870,-1)))</f>
        <v>20</v>
      </c>
      <c r="F870" s="22" t="str">
        <f>IF(生产方式演算表!H870="","",生产方式演算表!H870)</f>
        <v/>
      </c>
      <c r="G870" s="22" t="str">
        <f>IF(生产方式演算表!AP870="","",IF(LEN(生产方式演算表!AP870)=1,生产方式演算表!AP870,ROUND(生产方式演算表!AP870,-1)))</f>
        <v/>
      </c>
      <c r="H870" s="22" t="str">
        <f>IF(生产方式演算表!J870="","",生产方式演算表!J870)</f>
        <v/>
      </c>
      <c r="I870" s="22" t="str">
        <f>IF(生产方式演算表!AQ870="","",IF(LEN(生产方式演算表!AQ870)=1,生产方式演算表!AQ870,ROUND(生产方式演算表!AQ870,-1)))</f>
        <v/>
      </c>
      <c r="J870" s="24" t="str">
        <f>IF(生产方式演算表!AR870=0,"","运力")</f>
        <v/>
      </c>
      <c r="K870" s="24" t="str">
        <f>IF(J870="","",IF(LEN(生产方式演算表!AR870)=1,生产方式演算表!AR870,ROUND(生产方式演算表!AR870,-1)))</f>
        <v/>
      </c>
      <c r="L870" s="3" t="str">
        <f>IF(生产方式演算表!O870="","",生产方式演算表!O870)</f>
        <v/>
      </c>
      <c r="M870" s="3" t="str">
        <f>IF(生产方式演算表!AT870="","",ROUND(生产方式演算表!AT870,-1))</f>
        <v/>
      </c>
      <c r="N870" s="3" t="str">
        <f>IF(生产方式演算表!Q870="","",生产方式演算表!Q870)</f>
        <v/>
      </c>
      <c r="O870" s="3" t="str">
        <f>IF(生产方式演算表!AU870="","",ROUND(生产方式演算表!AU870,-1))</f>
        <v/>
      </c>
      <c r="P870" s="3" t="str">
        <f>IF(生产方式演算表!S870="","",生产方式演算表!S870)</f>
        <v/>
      </c>
      <c r="Q870" s="3" t="str">
        <f>IF(生产方式演算表!AV870="","",ROUND(生产方式演算表!AV870,-1))</f>
        <v/>
      </c>
      <c r="R870" s="3" t="str">
        <f>IF(生产方式演算表!V870="","",生产方式演算表!V870)</f>
        <v/>
      </c>
      <c r="S870" s="3" t="str">
        <f>IF(生产方式演算表!AW870="","",IF(LEN(生产方式演算表!AW870)=1,生产方式演算表!AW870,ROUND(生产方式演算表!AW870,-1)))</f>
        <v/>
      </c>
      <c r="T870" s="3" t="str">
        <f>IF(生产方式演算表!X870="","",生产方式演算表!X870)</f>
        <v/>
      </c>
      <c r="U870" s="3" t="str">
        <f>IF(生产方式演算表!AX870="","",IF(LEN(生产方式演算表!AX870)=1,生产方式演算表!AX870,ROUND(生产方式演算表!AX870,-1)))</f>
        <v/>
      </c>
      <c r="V870" s="3">
        <f t="shared" si="52"/>
        <v>800</v>
      </c>
      <c r="W870" s="3">
        <f t="shared" si="53"/>
        <v>0</v>
      </c>
      <c r="X870" s="3">
        <f t="shared" si="54"/>
        <v>0</v>
      </c>
      <c r="Y870" s="3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customHeight="1" x14ac:dyDescent="0.4">
      <c r="A871" s="21" t="str">
        <f>生产方式演算表!A871</f>
        <v>pmg_染料_魔法自动化</v>
      </c>
      <c r="B871" s="18" t="str">
        <f>IF(生产方式演算表!B871="","",生产方式演算表!B871)</f>
        <v/>
      </c>
      <c r="C871" s="21">
        <f>生产方式演算表!C871</f>
        <v>3</v>
      </c>
      <c r="D871" s="22" t="str">
        <f>IF(生产方式演算表!F871="","",生产方式演算表!F871)</f>
        <v>工具</v>
      </c>
      <c r="E871" s="22">
        <f>IF(生产方式演算表!AO871="","",IF(LEN(生产方式演算表!AO871)=1,生产方式演算表!AO871,ROUND(生产方式演算表!AO871,-1)))</f>
        <v>30</v>
      </c>
      <c r="F871" s="22" t="str">
        <f>IF(生产方式演算表!H871="","",生产方式演算表!H871)</f>
        <v/>
      </c>
      <c r="G871" s="22" t="str">
        <f>IF(生产方式演算表!AP871="","",IF(LEN(生产方式演算表!AP871)=1,生产方式演算表!AP871,ROUND(生产方式演算表!AP871,-1)))</f>
        <v/>
      </c>
      <c r="H871" s="22" t="str">
        <f>IF(生产方式演算表!J871="","",生产方式演算表!J871)</f>
        <v/>
      </c>
      <c r="I871" s="22" t="str">
        <f>IF(生产方式演算表!AQ871="","",IF(LEN(生产方式演算表!AQ871)=1,生产方式演算表!AQ871,ROUND(生产方式演算表!AQ871,-1)))</f>
        <v/>
      </c>
      <c r="J871" s="24" t="str">
        <f>IF(生产方式演算表!AR871=0,"","运力")</f>
        <v/>
      </c>
      <c r="K871" s="24" t="str">
        <f>IF(J871="","",IF(LEN(生产方式演算表!AR871)=1,生产方式演算表!AR871,ROUND(生产方式演算表!AR871,-1)))</f>
        <v/>
      </c>
      <c r="L871" s="3" t="str">
        <f>IF(生产方式演算表!O871="","",生产方式演算表!O871)</f>
        <v/>
      </c>
      <c r="M871" s="3" t="str">
        <f>IF(生产方式演算表!AT871="","",ROUND(生产方式演算表!AT871,-1))</f>
        <v/>
      </c>
      <c r="N871" s="3" t="str">
        <f>IF(生产方式演算表!Q871="","",生产方式演算表!Q871)</f>
        <v/>
      </c>
      <c r="O871" s="3" t="str">
        <f>IF(生产方式演算表!AU871="","",ROUND(生产方式演算表!AU871,-1))</f>
        <v/>
      </c>
      <c r="P871" s="3" t="str">
        <f>IF(生产方式演算表!S871="","",生产方式演算表!S871)</f>
        <v/>
      </c>
      <c r="Q871" s="3" t="str">
        <f>IF(生产方式演算表!AV871="","",ROUND(生产方式演算表!AV871,-1))</f>
        <v/>
      </c>
      <c r="R871" s="3" t="str">
        <f>IF(生产方式演算表!V871="","",生产方式演算表!V871)</f>
        <v/>
      </c>
      <c r="S871" s="3" t="str">
        <f>IF(生产方式演算表!AW871="","",IF(LEN(生产方式演算表!AW871)=1,生产方式演算表!AW871,ROUND(生产方式演算表!AW871,-1)))</f>
        <v/>
      </c>
      <c r="T871" s="3" t="str">
        <f>IF(生产方式演算表!X871="","",生产方式演算表!X871)</f>
        <v/>
      </c>
      <c r="U871" s="3" t="str">
        <f>IF(生产方式演算表!AX871="","",IF(LEN(生产方式演算表!AX871)=1,生产方式演算表!AX871,ROUND(生产方式演算表!AX871,-1)))</f>
        <v/>
      </c>
      <c r="V871" s="3">
        <f t="shared" si="52"/>
        <v>1200</v>
      </c>
      <c r="W871" s="3">
        <f t="shared" si="53"/>
        <v>0</v>
      </c>
      <c r="X871" s="3">
        <f t="shared" si="54"/>
        <v>0</v>
      </c>
      <c r="Y871" s="3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customHeight="1" x14ac:dyDescent="0.4">
      <c r="A872" s="21" t="str">
        <f>生产方式演算表!A872</f>
        <v>pmg_染料_魔法自动化</v>
      </c>
      <c r="B872" s="18" t="str">
        <f>IF(生产方式演算表!B872="","",生产方式演算表!B872)</f>
        <v/>
      </c>
      <c r="C872" s="21">
        <f>生产方式演算表!C872</f>
        <v>4</v>
      </c>
      <c r="D872" s="22" t="str">
        <f>IF(生产方式演算表!F872="","",生产方式演算表!F872)</f>
        <v>科学引擎</v>
      </c>
      <c r="E872" s="22">
        <f>IF(生产方式演算表!AO872="","",IF(LEN(生产方式演算表!AO872)=1,生产方式演算表!AO872,ROUND(生产方式演算表!AO872,-1)))</f>
        <v>9</v>
      </c>
      <c r="F872" s="22" t="str">
        <f>IF(生产方式演算表!H872="","",生产方式演算表!H872)</f>
        <v>煤</v>
      </c>
      <c r="G872" s="22">
        <f>IF(生产方式演算表!AP872="","",IF(LEN(生产方式演算表!AP872)=1,生产方式演算表!AP872,ROUND(生产方式演算表!AP872,-1)))</f>
        <v>40</v>
      </c>
      <c r="H872" s="22" t="str">
        <f>IF(生产方式演算表!J872="","",生产方式演算表!J872)</f>
        <v/>
      </c>
      <c r="I872" s="22" t="str">
        <f>IF(生产方式演算表!AQ872="","",IF(LEN(生产方式演算表!AQ872)=1,生产方式演算表!AQ872,ROUND(生产方式演算表!AQ872,-1)))</f>
        <v/>
      </c>
      <c r="J872" s="24" t="str">
        <f>IF(生产方式演算表!AR872=0,"","运力")</f>
        <v/>
      </c>
      <c r="K872" s="24" t="str">
        <f>IF(J872="","",IF(LEN(生产方式演算表!AR872)=1,生产方式演算表!AR872,ROUND(生产方式演算表!AR872,-1)))</f>
        <v/>
      </c>
      <c r="L872" s="3" t="str">
        <f>IF(生产方式演算表!O872="","",生产方式演算表!O872)</f>
        <v/>
      </c>
      <c r="M872" s="3" t="str">
        <f>IF(生产方式演算表!AT872="","",ROUND(生产方式演算表!AT872,-1))</f>
        <v/>
      </c>
      <c r="N872" s="3" t="str">
        <f>IF(生产方式演算表!Q872="","",生产方式演算表!Q872)</f>
        <v/>
      </c>
      <c r="O872" s="3" t="str">
        <f>IF(生产方式演算表!AU872="","",ROUND(生产方式演算表!AU872,-1))</f>
        <v/>
      </c>
      <c r="P872" s="3" t="str">
        <f>IF(生产方式演算表!S872="","",生产方式演算表!S872)</f>
        <v/>
      </c>
      <c r="Q872" s="3" t="str">
        <f>IF(生产方式演算表!AV872="","",ROUND(生产方式演算表!AV872,-1))</f>
        <v/>
      </c>
      <c r="R872" s="3" t="str">
        <f>IF(生产方式演算表!V872="","",生产方式演算表!V872)</f>
        <v/>
      </c>
      <c r="S872" s="3" t="str">
        <f>IF(生产方式演算表!AW872="","",IF(LEN(生产方式演算表!AW872)=1,生产方式演算表!AW872,ROUND(生产方式演算表!AW872,-1)))</f>
        <v/>
      </c>
      <c r="T872" s="3" t="str">
        <f>IF(生产方式演算表!X872="","",生产方式演算表!X872)</f>
        <v/>
      </c>
      <c r="U872" s="3" t="str">
        <f>IF(生产方式演算表!AX872="","",IF(LEN(生产方式演算表!AX872)=1,生产方式演算表!AX872,ROUND(生产方式演算表!AX872,-1)))</f>
        <v/>
      </c>
      <c r="V872" s="3">
        <f t="shared" si="52"/>
        <v>1740</v>
      </c>
      <c r="W872" s="3">
        <f t="shared" si="53"/>
        <v>0</v>
      </c>
      <c r="X872" s="3">
        <f t="shared" si="54"/>
        <v>0</v>
      </c>
      <c r="Y872" s="3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customHeight="1" x14ac:dyDescent="0.4">
      <c r="A873" s="21" t="str">
        <f>生产方式演算表!A873</f>
        <v>pmg_染料_魔法自动化</v>
      </c>
      <c r="B873" s="18" t="str">
        <f>IF(生产方式演算表!B873="","",生产方式演算表!B873)</f>
        <v/>
      </c>
      <c r="C873" s="21">
        <f>生产方式演算表!C873</f>
        <v>5</v>
      </c>
      <c r="D873" s="22" t="str">
        <f>IF(生产方式演算表!F873="","",生产方式演算表!F873)</f>
        <v>魔导引擎</v>
      </c>
      <c r="E873" s="22">
        <f>IF(生产方式演算表!AO873="","",IF(LEN(生产方式演算表!AO873)=1,生产方式演算表!AO873,ROUND(生产方式演算表!AO873,-1)))</f>
        <v>8</v>
      </c>
      <c r="F873" s="22" t="str">
        <f>IF(生产方式演算表!H873="","",生产方式演算表!H873)</f>
        <v>煤</v>
      </c>
      <c r="G873" s="22">
        <f>IF(生产方式演算表!AP873="","",IF(LEN(生产方式演算表!AP873)=1,生产方式演算表!AP873,ROUND(生产方式演算表!AP873,-1)))</f>
        <v>40</v>
      </c>
      <c r="H873" s="22" t="str">
        <f>IF(生产方式演算表!J873="","",生产方式演算表!J873)</f>
        <v/>
      </c>
      <c r="I873" s="22" t="str">
        <f>IF(生产方式演算表!AQ873="","",IF(LEN(生产方式演算表!AQ873)=1,生产方式演算表!AQ873,ROUND(生产方式演算表!AQ873,-1)))</f>
        <v/>
      </c>
      <c r="J873" s="24" t="str">
        <f>IF(生产方式演算表!AR873=0,"","运力")</f>
        <v/>
      </c>
      <c r="K873" s="24" t="str">
        <f>IF(J873="","",IF(LEN(生产方式演算表!AR873)=1,生产方式演算表!AR873,ROUND(生产方式演算表!AR873,-1)))</f>
        <v/>
      </c>
      <c r="L873" s="3" t="str">
        <f>IF(生产方式演算表!O873="","",生产方式演算表!O873)</f>
        <v/>
      </c>
      <c r="M873" s="3" t="str">
        <f>IF(生产方式演算表!AT873="","",ROUND(生产方式演算表!AT873,-1))</f>
        <v/>
      </c>
      <c r="N873" s="3" t="str">
        <f>IF(生产方式演算表!Q873="","",生产方式演算表!Q873)</f>
        <v/>
      </c>
      <c r="O873" s="3" t="str">
        <f>IF(生产方式演算表!AU873="","",ROUND(生产方式演算表!AU873,-1))</f>
        <v/>
      </c>
      <c r="P873" s="3" t="str">
        <f>IF(生产方式演算表!S873="","",生产方式演算表!S873)</f>
        <v/>
      </c>
      <c r="Q873" s="3" t="str">
        <f>IF(生产方式演算表!AV873="","",ROUND(生产方式演算表!AV873,-1))</f>
        <v/>
      </c>
      <c r="R873" s="3" t="str">
        <f>IF(生产方式演算表!V873="","",生产方式演算表!V873)</f>
        <v/>
      </c>
      <c r="S873" s="3" t="str">
        <f>IF(生产方式演算表!AW873="","",IF(LEN(生产方式演算表!AW873)=1,生产方式演算表!AW873,ROUND(生产方式演算表!AW873,-1)))</f>
        <v/>
      </c>
      <c r="T873" s="3" t="str">
        <f>IF(生产方式演算表!X873="","",生产方式演算表!X873)</f>
        <v/>
      </c>
      <c r="U873" s="3" t="str">
        <f>IF(生产方式演算表!AX873="","",IF(LEN(生产方式演算表!AX873)=1,生产方式演算表!AX873,ROUND(生产方式演算表!AX873,-1)))</f>
        <v/>
      </c>
      <c r="V873" s="3">
        <f t="shared" si="52"/>
        <v>1840</v>
      </c>
      <c r="W873" s="3">
        <f t="shared" si="53"/>
        <v>0</v>
      </c>
      <c r="X873" s="3">
        <f t="shared" si="54"/>
        <v>0</v>
      </c>
      <c r="Y873" s="3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customHeight="1" x14ac:dyDescent="0.4">
      <c r="A874" s="21" t="str">
        <f>生产方式演算表!A874</f>
        <v>pmg_染料_所有制</v>
      </c>
      <c r="B874" s="18" t="str">
        <f>IF(生产方式演算表!B874="","",生产方式演算表!B874)</f>
        <v>pm_农_商人行会</v>
      </c>
      <c r="C874" s="21">
        <f>生产方式演算表!C874</f>
        <v>1</v>
      </c>
      <c r="D874" s="22" t="str">
        <f>IF(生产方式演算表!F874="","",生产方式演算表!F874)</f>
        <v/>
      </c>
      <c r="E874" s="22" t="str">
        <f>IF(生产方式演算表!AO874="","",IF(LEN(生产方式演算表!AO874)=1,生产方式演算表!AO874,ROUND(生产方式演算表!AO874,-1)))</f>
        <v/>
      </c>
      <c r="F874" s="22" t="str">
        <f>IF(生产方式演算表!H874="","",生产方式演算表!H874)</f>
        <v/>
      </c>
      <c r="G874" s="22" t="str">
        <f>IF(生产方式演算表!AP874="","",IF(LEN(生产方式演算表!AP874)=1,生产方式演算表!AP874,ROUND(生产方式演算表!AP874,-1)))</f>
        <v/>
      </c>
      <c r="H874" s="22" t="str">
        <f>IF(生产方式演算表!J874="","",生产方式演算表!J874)</f>
        <v/>
      </c>
      <c r="I874" s="22" t="str">
        <f>IF(生产方式演算表!AQ874="","",IF(LEN(生产方式演算表!AQ874)=1,生产方式演算表!AQ874,ROUND(生产方式演算表!AQ874,-1)))</f>
        <v/>
      </c>
      <c r="J874" s="24" t="str">
        <f>IF(生产方式演算表!AR874=0,"","运力")</f>
        <v/>
      </c>
      <c r="K874" s="24" t="str">
        <f>IF(J874="","",IF(LEN(生产方式演算表!AR874)=1,生产方式演算表!AR874,ROUND(生产方式演算表!AR874,-1)))</f>
        <v/>
      </c>
      <c r="L874" s="3" t="str">
        <f>IF(生产方式演算表!O874="","",生产方式演算表!O874)</f>
        <v/>
      </c>
      <c r="M874" s="3" t="str">
        <f>IF(生产方式演算表!AT874="","",ROUND(生产方式演算表!AT874,-1))</f>
        <v/>
      </c>
      <c r="N874" s="3" t="str">
        <f>IF(生产方式演算表!Q874="","",生产方式演算表!Q874)</f>
        <v/>
      </c>
      <c r="O874" s="3" t="str">
        <f>IF(生产方式演算表!AU874="","",ROUND(生产方式演算表!AU874,-1))</f>
        <v/>
      </c>
      <c r="P874" s="3" t="str">
        <f>IF(生产方式演算表!S874="","",生产方式演算表!S874)</f>
        <v/>
      </c>
      <c r="Q874" s="3" t="str">
        <f>IF(生产方式演算表!AV874="","",ROUND(生产方式演算表!AV874,-1))</f>
        <v/>
      </c>
      <c r="R874" s="3" t="str">
        <f>IF(生产方式演算表!V874="","",生产方式演算表!V874)</f>
        <v/>
      </c>
      <c r="S874" s="3" t="str">
        <f>IF(生产方式演算表!AW874="","",IF(LEN(生产方式演算表!AW874)=1,生产方式演算表!AW874,ROUND(生产方式演算表!AW874,-1)))</f>
        <v/>
      </c>
      <c r="T874" s="3" t="str">
        <f>IF(生产方式演算表!X874="","",生产方式演算表!X874)</f>
        <v/>
      </c>
      <c r="U874" s="3" t="str">
        <f>IF(生产方式演算表!AX874="","",IF(LEN(生产方式演算表!AX874)=1,生产方式演算表!AX874,ROUND(生产方式演算表!AX874,-1)))</f>
        <v/>
      </c>
      <c r="V874" s="3">
        <f t="shared" si="52"/>
        <v>0</v>
      </c>
      <c r="W874" s="3">
        <f t="shared" si="53"/>
        <v>0</v>
      </c>
      <c r="X874" s="3">
        <f t="shared" si="54"/>
        <v>0</v>
      </c>
      <c r="Y874" s="3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customHeight="1" x14ac:dyDescent="0.4">
      <c r="A875" s="21" t="str">
        <f>生产方式演算表!A875</f>
        <v>pmg_染料_所有制</v>
      </c>
      <c r="B875" s="18" t="str">
        <f>IF(生产方式演算表!B875="","",生产方式演算表!B875)</f>
        <v>pm_农_教会所有</v>
      </c>
      <c r="C875" s="21">
        <f>生产方式演算表!C875</f>
        <v>2</v>
      </c>
      <c r="D875" s="22" t="str">
        <f>IF(生产方式演算表!F875="","",生产方式演算表!F875)</f>
        <v>魔偶</v>
      </c>
      <c r="E875" s="22">
        <f>IF(生产方式演算表!AO875="","",IF(LEN(生产方式演算表!AO875)=1,生产方式演算表!AO875,ROUND(生产方式演算表!AO875,-1)))</f>
        <v>0</v>
      </c>
      <c r="F875" s="22" t="str">
        <f>IF(生产方式演算表!H875="","",生产方式演算表!H875)</f>
        <v>灵能水晶</v>
      </c>
      <c r="G875" s="22">
        <f>IF(生产方式演算表!AP875="","",IF(LEN(生产方式演算表!AP875)=1,生产方式演算表!AP875,ROUND(生产方式演算表!AP875,-1)))</f>
        <v>0</v>
      </c>
      <c r="H875" s="22" t="str">
        <f>IF(生产方式演算表!J875="","",生产方式演算表!J875)</f>
        <v/>
      </c>
      <c r="I875" s="22" t="str">
        <f>IF(生产方式演算表!AQ875="","",IF(LEN(生产方式演算表!AQ875)=1,生产方式演算表!AQ875,ROUND(生产方式演算表!AQ875,-1)))</f>
        <v/>
      </c>
      <c r="J875" s="24" t="str">
        <f>IF(生产方式演算表!AR875=0,"","运力")</f>
        <v/>
      </c>
      <c r="K875" s="24" t="str">
        <f>IF(J875="","",IF(LEN(生产方式演算表!AR875)=1,生产方式演算表!AR875,ROUND(生产方式演算表!AR875,-1)))</f>
        <v/>
      </c>
      <c r="L875" s="3" t="str">
        <f>IF(生产方式演算表!O875="","",生产方式演算表!O875)</f>
        <v/>
      </c>
      <c r="M875" s="3" t="str">
        <f>IF(生产方式演算表!AT875="","",ROUND(生产方式演算表!AT875,-1))</f>
        <v/>
      </c>
      <c r="N875" s="3" t="str">
        <f>IF(生产方式演算表!Q875="","",生产方式演算表!Q875)</f>
        <v/>
      </c>
      <c r="O875" s="3" t="str">
        <f>IF(生产方式演算表!AU875="","",ROUND(生产方式演算表!AU875,-1))</f>
        <v/>
      </c>
      <c r="P875" s="3" t="str">
        <f>IF(生产方式演算表!S875="","",生产方式演算表!S875)</f>
        <v/>
      </c>
      <c r="Q875" s="3" t="str">
        <f>IF(生产方式演算表!AV875="","",ROUND(生产方式演算表!AV875,-1))</f>
        <v/>
      </c>
      <c r="R875" s="3" t="str">
        <f>IF(生产方式演算表!V875="","",生产方式演算表!V875)</f>
        <v/>
      </c>
      <c r="S875" s="3" t="str">
        <f>IF(生产方式演算表!AW875="","",IF(LEN(生产方式演算表!AW875)=1,生产方式演算表!AW875,ROUND(生产方式演算表!AW875,-1)))</f>
        <v/>
      </c>
      <c r="T875" s="3" t="str">
        <f>IF(生产方式演算表!X875="","",生产方式演算表!X875)</f>
        <v/>
      </c>
      <c r="U875" s="3" t="str">
        <f>IF(生产方式演算表!AX875="","",IF(LEN(生产方式演算表!AX875)=1,生产方式演算表!AX875,ROUND(生产方式演算表!AX875,-1)))</f>
        <v/>
      </c>
      <c r="V875" s="3">
        <f t="shared" si="52"/>
        <v>0</v>
      </c>
      <c r="W875" s="3">
        <f t="shared" si="53"/>
        <v>0</v>
      </c>
      <c r="X875" s="3">
        <f t="shared" si="54"/>
        <v>0</v>
      </c>
      <c r="Y875" s="3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customHeight="1" x14ac:dyDescent="0.4">
      <c r="A876" s="21" t="str">
        <f>生产方式演算表!A876</f>
        <v>pmg_染料_所有制</v>
      </c>
      <c r="B876" s="18" t="str">
        <f>IF(生产方式演算表!B876="","",生产方式演算表!B876)</f>
        <v>pm_农_私人运营</v>
      </c>
      <c r="C876" s="21">
        <f>生产方式演算表!C876</f>
        <v>3</v>
      </c>
      <c r="D876" s="22" t="str">
        <f>IF(生产方式演算表!F876="","",生产方式演算表!F876)</f>
        <v>魔偶</v>
      </c>
      <c r="E876" s="22">
        <f>IF(生产方式演算表!AO876="","",IF(LEN(生产方式演算表!AO876)=1,生产方式演算表!AO876,ROUND(生产方式演算表!AO876,-1)))</f>
        <v>0</v>
      </c>
      <c r="F876" s="22" t="str">
        <f>IF(生产方式演算表!H876="","",生产方式演算表!H876)</f>
        <v>灵能水晶</v>
      </c>
      <c r="G876" s="22">
        <f>IF(生产方式演算表!AP876="","",IF(LEN(生产方式演算表!AP876)=1,生产方式演算表!AP876,ROUND(生产方式演算表!AP876,-1)))</f>
        <v>0</v>
      </c>
      <c r="H876" s="22" t="str">
        <f>IF(生产方式演算表!J876="","",生产方式演算表!J876)</f>
        <v/>
      </c>
      <c r="I876" s="22" t="str">
        <f>IF(生产方式演算表!AQ876="","",IF(LEN(生产方式演算表!AQ876)=1,生产方式演算表!AQ876,ROUND(生产方式演算表!AQ876,-1)))</f>
        <v/>
      </c>
      <c r="J876" s="24" t="str">
        <f>IF(生产方式演算表!AR876=0,"","运力")</f>
        <v/>
      </c>
      <c r="K876" s="24" t="str">
        <f>IF(J876="","",IF(LEN(生产方式演算表!AR876)=1,生产方式演算表!AR876,ROUND(生产方式演算表!AR876,-1)))</f>
        <v/>
      </c>
      <c r="L876" s="3" t="str">
        <f>IF(生产方式演算表!O876="","",生产方式演算表!O876)</f>
        <v/>
      </c>
      <c r="M876" s="3" t="str">
        <f>IF(生产方式演算表!AT876="","",ROUND(生产方式演算表!AT876,-1))</f>
        <v/>
      </c>
      <c r="N876" s="3" t="str">
        <f>IF(生产方式演算表!Q876="","",生产方式演算表!Q876)</f>
        <v/>
      </c>
      <c r="O876" s="3" t="str">
        <f>IF(生产方式演算表!AU876="","",ROUND(生产方式演算表!AU876,-1))</f>
        <v/>
      </c>
      <c r="P876" s="3" t="str">
        <f>IF(生产方式演算表!S876="","",生产方式演算表!S876)</f>
        <v/>
      </c>
      <c r="Q876" s="3" t="str">
        <f>IF(生产方式演算表!AV876="","",ROUND(生产方式演算表!AV876,-1))</f>
        <v/>
      </c>
      <c r="R876" s="3" t="str">
        <f>IF(生产方式演算表!V876="","",生产方式演算表!V876)</f>
        <v/>
      </c>
      <c r="S876" s="3" t="str">
        <f>IF(生产方式演算表!AW876="","",IF(LEN(生产方式演算表!AW876)=1,生产方式演算表!AW876,ROUND(生产方式演算表!AW876,-1)))</f>
        <v/>
      </c>
      <c r="T876" s="3" t="str">
        <f>IF(生产方式演算表!X876="","",生产方式演算表!X876)</f>
        <v/>
      </c>
      <c r="U876" s="3" t="str">
        <f>IF(生产方式演算表!AX876="","",IF(LEN(生产方式演算表!AX876)=1,生产方式演算表!AX876,ROUND(生产方式演算表!AX876,-1)))</f>
        <v/>
      </c>
      <c r="V876" s="3">
        <f t="shared" si="52"/>
        <v>0</v>
      </c>
      <c r="W876" s="3">
        <f t="shared" si="53"/>
        <v>0</v>
      </c>
      <c r="X876" s="3">
        <f t="shared" si="54"/>
        <v>0</v>
      </c>
      <c r="Y876" s="3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customHeight="1" x14ac:dyDescent="0.4">
      <c r="A877" s="21" t="str">
        <f>生产方式演算表!A877</f>
        <v>pmg_染料_所有制</v>
      </c>
      <c r="B877" s="18" t="str">
        <f>IF(生产方式演算表!B877="","",生产方式演算表!B877)</f>
        <v>pm_农_公开交易</v>
      </c>
      <c r="C877" s="21">
        <f>生产方式演算表!C877</f>
        <v>4</v>
      </c>
      <c r="D877" s="22" t="str">
        <f>IF(生产方式演算表!F877="","",生产方式演算表!F877)</f>
        <v>魔偶</v>
      </c>
      <c r="E877" s="22">
        <f>IF(生产方式演算表!AO877="","",IF(LEN(生产方式演算表!AO877)=1,生产方式演算表!AO877,ROUND(生产方式演算表!AO877,-1)))</f>
        <v>0</v>
      </c>
      <c r="F877" s="22" t="str">
        <f>IF(生产方式演算表!H877="","",生产方式演算表!H877)</f>
        <v>灵能水晶</v>
      </c>
      <c r="G877" s="22">
        <f>IF(生产方式演算表!AP877="","",IF(LEN(生产方式演算表!AP877)=1,生产方式演算表!AP877,ROUND(生产方式演算表!AP877,-1)))</f>
        <v>0</v>
      </c>
      <c r="H877" s="22" t="str">
        <f>IF(生产方式演算表!J877="","",生产方式演算表!J877)</f>
        <v/>
      </c>
      <c r="I877" s="22" t="str">
        <f>IF(生产方式演算表!AQ877="","",IF(LEN(生产方式演算表!AQ877)=1,生产方式演算表!AQ877,ROUND(生产方式演算表!AQ877,-1)))</f>
        <v/>
      </c>
      <c r="J877" s="24" t="str">
        <f>IF(生产方式演算表!AR877=0,"","运力")</f>
        <v/>
      </c>
      <c r="K877" s="24" t="str">
        <f>IF(J877="","",IF(LEN(生产方式演算表!AR877)=1,生产方式演算表!AR877,ROUND(生产方式演算表!AR877,-1)))</f>
        <v/>
      </c>
      <c r="L877" s="3" t="str">
        <f>IF(生产方式演算表!O877="","",生产方式演算表!O877)</f>
        <v/>
      </c>
      <c r="M877" s="3" t="str">
        <f>IF(生产方式演算表!AT877="","",ROUND(生产方式演算表!AT877,-1))</f>
        <v/>
      </c>
      <c r="N877" s="3" t="str">
        <f>IF(生产方式演算表!Q877="","",生产方式演算表!Q877)</f>
        <v/>
      </c>
      <c r="O877" s="3" t="str">
        <f>IF(生产方式演算表!AU877="","",ROUND(生产方式演算表!AU877,-1))</f>
        <v/>
      </c>
      <c r="P877" s="3" t="str">
        <f>IF(生产方式演算表!S877="","",生产方式演算表!S877)</f>
        <v/>
      </c>
      <c r="Q877" s="3" t="str">
        <f>IF(生产方式演算表!AV877="","",ROUND(生产方式演算表!AV877,-1))</f>
        <v/>
      </c>
      <c r="R877" s="3" t="str">
        <f>IF(生产方式演算表!V877="","",生产方式演算表!V877)</f>
        <v/>
      </c>
      <c r="S877" s="3" t="str">
        <f>IF(生产方式演算表!AW877="","",IF(LEN(生产方式演算表!AW877)=1,生产方式演算表!AW877,ROUND(生产方式演算表!AW877,-1)))</f>
        <v/>
      </c>
      <c r="T877" s="3" t="str">
        <f>IF(生产方式演算表!X877="","",生产方式演算表!X877)</f>
        <v/>
      </c>
      <c r="U877" s="3" t="str">
        <f>IF(生产方式演算表!AX877="","",IF(LEN(生产方式演算表!AX877)=1,生产方式演算表!AX877,ROUND(生产方式演算表!AX877,-1)))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customHeight="1" x14ac:dyDescent="0.4">
      <c r="A878" s="21" t="str">
        <f>生产方式演算表!A878</f>
        <v>pmg_染料_所有制</v>
      </c>
      <c r="B878" s="18" t="str">
        <f>IF(生产方式演算表!B878="","",生产方式演算表!B878)</f>
        <v>pm_农_政府运营</v>
      </c>
      <c r="C878" s="21">
        <f>生产方式演算表!C878</f>
        <v>5</v>
      </c>
      <c r="D878" s="22" t="str">
        <f>IF(生产方式演算表!F878="","",生产方式演算表!F878)</f>
        <v>魔偶</v>
      </c>
      <c r="E878" s="22">
        <f>IF(生产方式演算表!AO878="","",IF(LEN(生产方式演算表!AO878)=1,生产方式演算表!AO878,ROUND(生产方式演算表!AO878,-1)))</f>
        <v>0</v>
      </c>
      <c r="F878" s="22" t="str">
        <f>IF(生产方式演算表!H878="","",生产方式演算表!H878)</f>
        <v>灵能水晶</v>
      </c>
      <c r="G878" s="22">
        <f>IF(生产方式演算表!AP878="","",IF(LEN(生产方式演算表!AP878)=1,生产方式演算表!AP878,ROUND(生产方式演算表!AP878,-1)))</f>
        <v>0</v>
      </c>
      <c r="H878" s="22" t="str">
        <f>IF(生产方式演算表!J878="","",生产方式演算表!J878)</f>
        <v/>
      </c>
      <c r="I878" s="22" t="str">
        <f>IF(生产方式演算表!AQ878="","",IF(LEN(生产方式演算表!AQ878)=1,生产方式演算表!AQ878,ROUND(生产方式演算表!AQ878,-1)))</f>
        <v/>
      </c>
      <c r="J878" s="24" t="str">
        <f>IF(生产方式演算表!AR878=0,"","运力")</f>
        <v/>
      </c>
      <c r="K878" s="24" t="str">
        <f>IF(J878="","",IF(LEN(生产方式演算表!AR878)=1,生产方式演算表!AR878,ROUND(生产方式演算表!AR878,-1)))</f>
        <v/>
      </c>
      <c r="L878" s="3" t="str">
        <f>IF(生产方式演算表!O878="","",生产方式演算表!O878)</f>
        <v/>
      </c>
      <c r="M878" s="3" t="str">
        <f>IF(生产方式演算表!AT878="","",ROUND(生产方式演算表!AT878,-1))</f>
        <v/>
      </c>
      <c r="N878" s="3" t="str">
        <f>IF(生产方式演算表!Q878="","",生产方式演算表!Q878)</f>
        <v/>
      </c>
      <c r="O878" s="3" t="str">
        <f>IF(生产方式演算表!AU878="","",ROUND(生产方式演算表!AU878,-1))</f>
        <v/>
      </c>
      <c r="P878" s="3" t="str">
        <f>IF(生产方式演算表!S878="","",生产方式演算表!S878)</f>
        <v/>
      </c>
      <c r="Q878" s="3" t="str">
        <f>IF(生产方式演算表!AV878="","",ROUND(生产方式演算表!AV878,-1))</f>
        <v/>
      </c>
      <c r="R878" s="3" t="str">
        <f>IF(生产方式演算表!V878="","",生产方式演算表!V878)</f>
        <v/>
      </c>
      <c r="S878" s="3" t="str">
        <f>IF(生产方式演算表!AW878="","",IF(LEN(生产方式演算表!AW878)=1,生产方式演算表!AW878,ROUND(生产方式演算表!AW878,-1)))</f>
        <v/>
      </c>
      <c r="T878" s="3" t="str">
        <f>IF(生产方式演算表!X878="","",生产方式演算表!X878)</f>
        <v/>
      </c>
      <c r="U878" s="3" t="str">
        <f>IF(生产方式演算表!AX878="","",IF(LEN(生产方式演算表!AX878)=1,生产方式演算表!AX878,ROUND(生产方式演算表!AX878,-1)))</f>
        <v/>
      </c>
      <c r="V878" s="3">
        <f t="shared" si="52"/>
        <v>0</v>
      </c>
      <c r="W878" s="3">
        <f t="shared" si="53"/>
        <v>0</v>
      </c>
      <c r="X878" s="3">
        <f t="shared" si="54"/>
        <v>0</v>
      </c>
      <c r="Y878" s="3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customHeight="1" x14ac:dyDescent="0.4">
      <c r="A879" s="21" t="str">
        <f>生产方式演算表!A879</f>
        <v>pmg_染料_所有制</v>
      </c>
      <c r="B879" s="18" t="str">
        <f>IF(生产方式演算表!B879="","",生产方式演算表!B879)</f>
        <v>pm_农_初级工人合作社</v>
      </c>
      <c r="C879" s="21">
        <f>生产方式演算表!C879</f>
        <v>6</v>
      </c>
      <c r="D879" s="22" t="str">
        <f>IF(生产方式演算表!F879="","",生产方式演算表!F879)</f>
        <v/>
      </c>
      <c r="E879" s="22" t="str">
        <f>IF(生产方式演算表!AO879="","",IF(LEN(生产方式演算表!AO879)=1,生产方式演算表!AO879,ROUND(生产方式演算表!AO879,-1)))</f>
        <v/>
      </c>
      <c r="F879" s="22" t="str">
        <f>IF(生产方式演算表!H879="","",生产方式演算表!H879)</f>
        <v/>
      </c>
      <c r="G879" s="22" t="str">
        <f>IF(生产方式演算表!AP879="","",IF(LEN(生产方式演算表!AP879)=1,生产方式演算表!AP879,ROUND(生产方式演算表!AP879,-1)))</f>
        <v/>
      </c>
      <c r="H879" s="22" t="str">
        <f>IF(生产方式演算表!J879="","",生产方式演算表!J879)</f>
        <v/>
      </c>
      <c r="I879" s="22" t="str">
        <f>IF(生产方式演算表!AQ879="","",IF(LEN(生产方式演算表!AQ879)=1,生产方式演算表!AQ879,ROUND(生产方式演算表!AQ879,-1)))</f>
        <v/>
      </c>
      <c r="J879" s="24" t="str">
        <f>IF(生产方式演算表!AR879=0,"","运力")</f>
        <v/>
      </c>
      <c r="K879" s="24" t="str">
        <f>IF(J879="","",IF(LEN(生产方式演算表!AR879)=1,生产方式演算表!AR879,ROUND(生产方式演算表!AR879,-1)))</f>
        <v/>
      </c>
      <c r="L879" s="3" t="str">
        <f>IF(生产方式演算表!O879="","",生产方式演算表!O879)</f>
        <v/>
      </c>
      <c r="M879" s="3" t="str">
        <f>IF(生产方式演算表!AT879="","",ROUND(生产方式演算表!AT879,-1))</f>
        <v/>
      </c>
      <c r="N879" s="3" t="str">
        <f>IF(生产方式演算表!Q879="","",生产方式演算表!Q879)</f>
        <v/>
      </c>
      <c r="O879" s="3" t="str">
        <f>IF(生产方式演算表!AU879="","",ROUND(生产方式演算表!AU879,-1))</f>
        <v/>
      </c>
      <c r="P879" s="3" t="str">
        <f>IF(生产方式演算表!S879="","",生产方式演算表!S879)</f>
        <v/>
      </c>
      <c r="Q879" s="3" t="str">
        <f>IF(生产方式演算表!AV879="","",ROUND(生产方式演算表!AV879,-1))</f>
        <v/>
      </c>
      <c r="R879" s="3" t="str">
        <f>IF(生产方式演算表!V879="","",生产方式演算表!V879)</f>
        <v/>
      </c>
      <c r="S879" s="3" t="str">
        <f>IF(生产方式演算表!AW879="","",IF(LEN(生产方式演算表!AW879)=1,生产方式演算表!AW879,ROUND(生产方式演算表!AW879,-1)))</f>
        <v/>
      </c>
      <c r="T879" s="3" t="str">
        <f>IF(生产方式演算表!X879="","",生产方式演算表!X879)</f>
        <v/>
      </c>
      <c r="U879" s="3" t="str">
        <f>IF(生产方式演算表!AX879="","",IF(LEN(生产方式演算表!AX879)=1,生产方式演算表!AX879,ROUND(生产方式演算表!AX879,-1)))</f>
        <v/>
      </c>
      <c r="V879" s="3">
        <f t="shared" si="52"/>
        <v>0</v>
      </c>
      <c r="W879" s="3">
        <f t="shared" si="53"/>
        <v>0</v>
      </c>
      <c r="X879" s="3">
        <f t="shared" si="54"/>
        <v>0</v>
      </c>
      <c r="Y879" s="3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customHeight="1" x14ac:dyDescent="0.4">
      <c r="A880" s="21" t="str">
        <f>生产方式演算表!A880</f>
        <v>pmg_染料_所有制</v>
      </c>
      <c r="B880" s="18" t="str">
        <f>IF(生产方式演算表!B880="","",生产方式演算表!B880)</f>
        <v>pm_农_高级工人合作社</v>
      </c>
      <c r="C880" s="21">
        <f>生产方式演算表!C880</f>
        <v>7</v>
      </c>
      <c r="D880" s="22" t="str">
        <f>IF(生产方式演算表!F880="","",生产方式演算表!F880)</f>
        <v/>
      </c>
      <c r="E880" s="22" t="str">
        <f>IF(生产方式演算表!AO880="","",IF(LEN(生产方式演算表!AO880)=1,生产方式演算表!AO880,ROUND(生产方式演算表!AO880,-1)))</f>
        <v/>
      </c>
      <c r="F880" s="22" t="str">
        <f>IF(生产方式演算表!H880="","",生产方式演算表!H880)</f>
        <v/>
      </c>
      <c r="G880" s="22" t="str">
        <f>IF(生产方式演算表!AP880="","",IF(LEN(生产方式演算表!AP880)=1,生产方式演算表!AP880,ROUND(生产方式演算表!AP880,-1)))</f>
        <v/>
      </c>
      <c r="H880" s="22" t="str">
        <f>IF(生产方式演算表!J880="","",生产方式演算表!J880)</f>
        <v/>
      </c>
      <c r="I880" s="22" t="str">
        <f>IF(生产方式演算表!AQ880="","",IF(LEN(生产方式演算表!AQ880)=1,生产方式演算表!AQ880,ROUND(生产方式演算表!AQ880,-1)))</f>
        <v/>
      </c>
      <c r="J880" s="24" t="str">
        <f>IF(生产方式演算表!AR880=0,"","运力")</f>
        <v/>
      </c>
      <c r="K880" s="24" t="str">
        <f>IF(J880="","",IF(LEN(生产方式演算表!AR880)=1,生产方式演算表!AR880,ROUND(生产方式演算表!AR880,-1)))</f>
        <v/>
      </c>
      <c r="L880" s="3" t="str">
        <f>IF(生产方式演算表!O880="","",生产方式演算表!O880)</f>
        <v/>
      </c>
      <c r="M880" s="3" t="str">
        <f>IF(生产方式演算表!AT880="","",ROUND(生产方式演算表!AT880,-1))</f>
        <v/>
      </c>
      <c r="N880" s="3" t="str">
        <f>IF(生产方式演算表!Q880="","",生产方式演算表!Q880)</f>
        <v/>
      </c>
      <c r="O880" s="3" t="str">
        <f>IF(生产方式演算表!AU880="","",ROUND(生产方式演算表!AU880,-1))</f>
        <v/>
      </c>
      <c r="P880" s="3" t="str">
        <f>IF(生产方式演算表!S880="","",生产方式演算表!S880)</f>
        <v/>
      </c>
      <c r="Q880" s="3" t="str">
        <f>IF(生产方式演算表!AV880="","",ROUND(生产方式演算表!AV880,-1))</f>
        <v/>
      </c>
      <c r="R880" s="3" t="str">
        <f>IF(生产方式演算表!V880="","",生产方式演算表!V880)</f>
        <v/>
      </c>
      <c r="S880" s="3" t="str">
        <f>IF(生产方式演算表!AW880="","",IF(LEN(生产方式演算表!AW880)=1,生产方式演算表!AW880,ROUND(生产方式演算表!AW880,-1)))</f>
        <v/>
      </c>
      <c r="T880" s="3" t="str">
        <f>IF(生产方式演算表!X880="","",生产方式演算表!X880)</f>
        <v/>
      </c>
      <c r="U880" s="3" t="str">
        <f>IF(生产方式演算表!AX880="","",IF(LEN(生产方式演算表!AX880)=1,生产方式演算表!AX880,ROUND(生产方式演算表!AX880,-1)))</f>
        <v/>
      </c>
      <c r="V880" s="3">
        <f t="shared" si="52"/>
        <v>0</v>
      </c>
      <c r="W880" s="3">
        <f t="shared" si="53"/>
        <v>0</v>
      </c>
      <c r="X880" s="3">
        <f t="shared" si="54"/>
        <v>0</v>
      </c>
      <c r="Y880" s="3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customHeight="1" x14ac:dyDescent="0.4">
      <c r="A881" s="21" t="str">
        <f>生产方式演算表!A881</f>
        <v>pmg_染料_所有制</v>
      </c>
      <c r="B881" s="18" t="str">
        <f>IF(生产方式演算表!B881="","",生产方式演算表!B881)</f>
        <v>pm_农_法师所有</v>
      </c>
      <c r="C881" s="21">
        <f>生产方式演算表!C881</f>
        <v>8</v>
      </c>
      <c r="D881" s="22" t="str">
        <f>IF(生产方式演算表!F881="","",生产方式演算表!F881)</f>
        <v/>
      </c>
      <c r="E881" s="22" t="str">
        <f>IF(生产方式演算表!AO881="","",IF(LEN(生产方式演算表!AO881)=1,生产方式演算表!AO881,ROUND(生产方式演算表!AO881,-1)))</f>
        <v/>
      </c>
      <c r="F881" s="22" t="str">
        <f>IF(生产方式演算表!H881="","",生产方式演算表!H881)</f>
        <v/>
      </c>
      <c r="G881" s="22" t="str">
        <f>IF(生产方式演算表!AP881="","",IF(LEN(生产方式演算表!AP881)=1,生产方式演算表!AP881,ROUND(生产方式演算表!AP881,-1)))</f>
        <v/>
      </c>
      <c r="H881" s="22" t="str">
        <f>IF(生产方式演算表!J881="","",生产方式演算表!J881)</f>
        <v/>
      </c>
      <c r="I881" s="22" t="str">
        <f>IF(生产方式演算表!AQ881="","",IF(LEN(生产方式演算表!AQ881)=1,生产方式演算表!AQ881,ROUND(生产方式演算表!AQ881,-1)))</f>
        <v/>
      </c>
      <c r="J881" s="24" t="str">
        <f>IF(生产方式演算表!AR881=0,"","运力")</f>
        <v/>
      </c>
      <c r="K881" s="24" t="str">
        <f>IF(J881="","",IF(LEN(生产方式演算表!AR881)=1,生产方式演算表!AR881,ROUND(生产方式演算表!AR881,-1)))</f>
        <v/>
      </c>
      <c r="L881" s="3" t="str">
        <f>IF(生产方式演算表!O881="","",生产方式演算表!O881)</f>
        <v/>
      </c>
      <c r="M881" s="3" t="str">
        <f>IF(生产方式演算表!AT881="","",ROUND(生产方式演算表!AT881,-1))</f>
        <v/>
      </c>
      <c r="N881" s="3" t="str">
        <f>IF(生产方式演算表!Q881="","",生产方式演算表!Q881)</f>
        <v/>
      </c>
      <c r="O881" s="3" t="str">
        <f>IF(生产方式演算表!AU881="","",ROUND(生产方式演算表!AU881,-1))</f>
        <v/>
      </c>
      <c r="P881" s="3" t="str">
        <f>IF(生产方式演算表!S881="","",生产方式演算表!S881)</f>
        <v/>
      </c>
      <c r="Q881" s="3" t="str">
        <f>IF(生产方式演算表!AV881="","",ROUND(生产方式演算表!AV881,-1))</f>
        <v/>
      </c>
      <c r="R881" s="3" t="str">
        <f>IF(生产方式演算表!V881="","",生产方式演算表!V881)</f>
        <v/>
      </c>
      <c r="S881" s="3" t="str">
        <f>IF(生产方式演算表!AW881="","",IF(LEN(生产方式演算表!AW881)=1,生产方式演算表!AW881,ROUND(生产方式演算表!AW881,-1)))</f>
        <v/>
      </c>
      <c r="T881" s="3" t="str">
        <f>IF(生产方式演算表!X881="","",生产方式演算表!X881)</f>
        <v/>
      </c>
      <c r="U881" s="3" t="str">
        <f>IF(生产方式演算表!AX881="","",IF(LEN(生产方式演算表!AX881)=1,生产方式演算表!AX881,ROUND(生产方式演算表!AX881,-1)))</f>
        <v/>
      </c>
      <c r="V881" s="3">
        <f t="shared" si="52"/>
        <v>0</v>
      </c>
      <c r="W881" s="3">
        <f t="shared" si="53"/>
        <v>0</v>
      </c>
      <c r="X881" s="3">
        <f t="shared" si="54"/>
        <v>0</v>
      </c>
      <c r="Y881" s="3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1" t="str">
        <f>生产方式演算表!A882</f>
        <v>pmg_鸦片_基础生产</v>
      </c>
      <c r="B882" s="18" t="str">
        <f>IF(生产方式演算表!B882="","",生产方式演算表!B882)</f>
        <v/>
      </c>
      <c r="C882" s="21">
        <f>生产方式演算表!C882</f>
        <v>1</v>
      </c>
      <c r="D882" s="22" t="str">
        <f>IF(生产方式演算表!F882="","",生产方式演算表!F882)</f>
        <v/>
      </c>
      <c r="E882" s="22" t="str">
        <f>IF(生产方式演算表!AO882="","",IF(LEN(生产方式演算表!AO882)=1,生产方式演算表!AO882,ROUND(生产方式演算表!AO882,-1)))</f>
        <v/>
      </c>
      <c r="F882" s="22" t="str">
        <f>IF(生产方式演算表!H882="","",生产方式演算表!H882)</f>
        <v/>
      </c>
      <c r="G882" s="22" t="str">
        <f>IF(生产方式演算表!AP882="","",IF(LEN(生产方式演算表!AP882)=1,生产方式演算表!AP882,ROUND(生产方式演算表!AP882,-1)))</f>
        <v/>
      </c>
      <c r="H882" s="22" t="str">
        <f>IF(生产方式演算表!J882="","",生产方式演算表!J882)</f>
        <v/>
      </c>
      <c r="I882" s="22" t="str">
        <f>IF(生产方式演算表!AQ882="","",IF(LEN(生产方式演算表!AQ882)=1,生产方式演算表!AQ882,ROUND(生产方式演算表!AQ882,-1)))</f>
        <v/>
      </c>
      <c r="J882" s="24" t="str">
        <f>IF(生产方式演算表!AR882=0,"","运力")</f>
        <v/>
      </c>
      <c r="K882" s="24" t="str">
        <f>IF(J882="","",IF(LEN(生产方式演算表!AR882)=1,生产方式演算表!AR882,ROUND(生产方式演算表!AR882,-1)))</f>
        <v/>
      </c>
      <c r="L882" s="3" t="str">
        <f>IF(生产方式演算表!O882="","",生产方式演算表!O882)</f>
        <v/>
      </c>
      <c r="M882" s="3" t="str">
        <f>IF(生产方式演算表!AT882="","",ROUND(生产方式演算表!AT882,-1))</f>
        <v/>
      </c>
      <c r="N882" s="3" t="str">
        <f>IF(生产方式演算表!Q882="","",生产方式演算表!Q882)</f>
        <v/>
      </c>
      <c r="O882" s="3" t="str">
        <f>IF(生产方式演算表!AU882="","",ROUND(生产方式演算表!AU882,-1))</f>
        <v/>
      </c>
      <c r="P882" s="3" t="str">
        <f>IF(生产方式演算表!S882="","",生产方式演算表!S882)</f>
        <v/>
      </c>
      <c r="Q882" s="3" t="str">
        <f>IF(生产方式演算表!AV882="","",ROUND(生产方式演算表!AV882,-1))</f>
        <v/>
      </c>
      <c r="R882" s="3" t="str">
        <f>IF(生产方式演算表!V882="","",生产方式演算表!V882)</f>
        <v/>
      </c>
      <c r="S882" s="3" t="str">
        <f>IF(生产方式演算表!AW882="","",IF(LEN(生产方式演算表!AW882)=1,生产方式演算表!AW882,ROUND(生产方式演算表!AW882,-1)))</f>
        <v/>
      </c>
      <c r="T882" s="3" t="str">
        <f>IF(生产方式演算表!X882="","",生产方式演算表!X882)</f>
        <v/>
      </c>
      <c r="U882" s="3" t="str">
        <f>IF(生产方式演算表!AX882="","",IF(LEN(生产方式演算表!AX882)=1,生产方式演算表!AX882,ROUND(生产方式演算表!AX882,-1)))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1" t="str">
        <f>生产方式演算表!A883</f>
        <v>pmg_鸦片_基础生产</v>
      </c>
      <c r="B883" s="18" t="str">
        <f>IF(生产方式演算表!B883="","",生产方式演算表!B883)</f>
        <v/>
      </c>
      <c r="C883" s="21">
        <f>生产方式演算表!C883</f>
        <v>2</v>
      </c>
      <c r="D883" s="22" t="str">
        <f>IF(生产方式演算表!F883="","",生产方式演算表!F883)</f>
        <v/>
      </c>
      <c r="E883" s="22" t="str">
        <f>IF(生产方式演算表!AO883="","",IF(LEN(生产方式演算表!AO883)=1,生产方式演算表!AO883,ROUND(生产方式演算表!AO883,-1)))</f>
        <v/>
      </c>
      <c r="F883" s="22" t="str">
        <f>IF(生产方式演算表!H883="","",生产方式演算表!H883)</f>
        <v/>
      </c>
      <c r="G883" s="22" t="str">
        <f>IF(生产方式演算表!AP883="","",IF(LEN(生产方式演算表!AP883)=1,生产方式演算表!AP883,ROUND(生产方式演算表!AP883,-1)))</f>
        <v/>
      </c>
      <c r="H883" s="22" t="str">
        <f>IF(生产方式演算表!J883="","",生产方式演算表!J883)</f>
        <v/>
      </c>
      <c r="I883" s="22" t="str">
        <f>IF(生产方式演算表!AQ883="","",IF(LEN(生产方式演算表!AQ883)=1,生产方式演算表!AQ883,ROUND(生产方式演算表!AQ883,-1)))</f>
        <v/>
      </c>
      <c r="J883" s="24" t="str">
        <f>IF(生产方式演算表!AR883=0,"","运力")</f>
        <v/>
      </c>
      <c r="K883" s="24" t="str">
        <f>IF(J883="","",IF(LEN(生产方式演算表!AR883)=1,生产方式演算表!AR883,ROUND(生产方式演算表!AR883,-1)))</f>
        <v/>
      </c>
      <c r="L883" s="3" t="str">
        <f>IF(生产方式演算表!O883="","",生产方式演算表!O883)</f>
        <v/>
      </c>
      <c r="M883" s="3" t="str">
        <f>IF(生产方式演算表!AT883="","",ROUND(生产方式演算表!AT883,-1))</f>
        <v/>
      </c>
      <c r="N883" s="3" t="str">
        <f>IF(生产方式演算表!Q883="","",生产方式演算表!Q883)</f>
        <v/>
      </c>
      <c r="O883" s="3" t="str">
        <f>IF(生产方式演算表!AU883="","",ROUND(生产方式演算表!AU883,-1))</f>
        <v/>
      </c>
      <c r="P883" s="3" t="str">
        <f>IF(生产方式演算表!S883="","",生产方式演算表!S883)</f>
        <v/>
      </c>
      <c r="Q883" s="3" t="str">
        <f>IF(生产方式演算表!AV883="","",ROUND(生产方式演算表!AV883,-1))</f>
        <v/>
      </c>
      <c r="R883" s="3" t="str">
        <f>IF(生产方式演算表!V883="","",生产方式演算表!V883)</f>
        <v/>
      </c>
      <c r="S883" s="3" t="str">
        <f>IF(生产方式演算表!AW883="","",IF(LEN(生产方式演算表!AW883)=1,生产方式演算表!AW883,ROUND(生产方式演算表!AW883,-1)))</f>
        <v/>
      </c>
      <c r="T883" s="3" t="str">
        <f>IF(生产方式演算表!X883="","",生产方式演算表!X883)</f>
        <v/>
      </c>
      <c r="U883" s="3" t="str">
        <f>IF(生产方式演算表!AX883="","",IF(LEN(生产方式演算表!AX883)=1,生产方式演算表!AX883,ROUND(生产方式演算表!AX883,-1)))</f>
        <v/>
      </c>
      <c r="V883" s="3">
        <f t="shared" si="52"/>
        <v>0</v>
      </c>
      <c r="W883" s="3">
        <f t="shared" si="53"/>
        <v>0</v>
      </c>
      <c r="X883" s="3">
        <f t="shared" si="54"/>
        <v>0</v>
      </c>
      <c r="Y883" s="3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1" t="str">
        <f>生产方式演算表!A884</f>
        <v>pmg_鸦片_基础生产</v>
      </c>
      <c r="B884" s="18" t="str">
        <f>IF(生产方式演算表!B884="","",生产方式演算表!B884)</f>
        <v/>
      </c>
      <c r="C884" s="21">
        <f>生产方式演算表!C884</f>
        <v>3</v>
      </c>
      <c r="D884" s="22" t="str">
        <f>IF(生产方式演算表!F884="","",生产方式演算表!F884)</f>
        <v/>
      </c>
      <c r="E884" s="22" t="str">
        <f>IF(生产方式演算表!AO884="","",IF(LEN(生产方式演算表!AO884)=1,生产方式演算表!AO884,ROUND(生产方式演算表!AO884,-1)))</f>
        <v/>
      </c>
      <c r="F884" s="22" t="str">
        <f>IF(生产方式演算表!H884="","",生产方式演算表!H884)</f>
        <v/>
      </c>
      <c r="G884" s="22" t="str">
        <f>IF(生产方式演算表!AP884="","",IF(LEN(生产方式演算表!AP884)=1,生产方式演算表!AP884,ROUND(生产方式演算表!AP884,-1)))</f>
        <v/>
      </c>
      <c r="H884" s="22" t="str">
        <f>IF(生产方式演算表!J884="","",生产方式演算表!J884)</f>
        <v/>
      </c>
      <c r="I884" s="22" t="str">
        <f>IF(生产方式演算表!AQ884="","",IF(LEN(生产方式演算表!AQ884)=1,生产方式演算表!AQ884,ROUND(生产方式演算表!AQ884,-1)))</f>
        <v/>
      </c>
      <c r="J884" s="24" t="str">
        <f>IF(生产方式演算表!AR884=0,"","运力")</f>
        <v/>
      </c>
      <c r="K884" s="24" t="str">
        <f>IF(J884="","",IF(LEN(生产方式演算表!AR884)=1,生产方式演算表!AR884,ROUND(生产方式演算表!AR884,-1)))</f>
        <v/>
      </c>
      <c r="L884" s="3" t="str">
        <f>IF(生产方式演算表!O884="","",生产方式演算表!O884)</f>
        <v/>
      </c>
      <c r="M884" s="3" t="str">
        <f>IF(生产方式演算表!AT884="","",ROUND(生产方式演算表!AT884,-1))</f>
        <v/>
      </c>
      <c r="N884" s="3" t="str">
        <f>IF(生产方式演算表!Q884="","",生产方式演算表!Q884)</f>
        <v/>
      </c>
      <c r="O884" s="3" t="str">
        <f>IF(生产方式演算表!AU884="","",ROUND(生产方式演算表!AU884,-1))</f>
        <v/>
      </c>
      <c r="P884" s="3" t="str">
        <f>IF(生产方式演算表!S884="","",生产方式演算表!S884)</f>
        <v/>
      </c>
      <c r="Q884" s="3" t="str">
        <f>IF(生产方式演算表!AV884="","",ROUND(生产方式演算表!AV884,-1))</f>
        <v/>
      </c>
      <c r="R884" s="3" t="str">
        <f>IF(生产方式演算表!V884="","",生产方式演算表!V884)</f>
        <v/>
      </c>
      <c r="S884" s="3" t="str">
        <f>IF(生产方式演算表!AW884="","",IF(LEN(生产方式演算表!AW884)=1,生产方式演算表!AW884,ROUND(生产方式演算表!AW884,-1)))</f>
        <v/>
      </c>
      <c r="T884" s="3" t="str">
        <f>IF(生产方式演算表!X884="","",生产方式演算表!X884)</f>
        <v/>
      </c>
      <c r="U884" s="3" t="str">
        <f>IF(生产方式演算表!AX884="","",IF(LEN(生产方式演算表!AX884)=1,生产方式演算表!AX884,ROUND(生产方式演算表!AX884,-1)))</f>
        <v/>
      </c>
      <c r="V884" s="3">
        <f t="shared" si="52"/>
        <v>0</v>
      </c>
      <c r="W884" s="3">
        <f t="shared" si="53"/>
        <v>0</v>
      </c>
      <c r="X884" s="3">
        <f t="shared" si="54"/>
        <v>0</v>
      </c>
      <c r="Y884" s="3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1" t="str">
        <f>生产方式演算表!A885</f>
        <v>pmg_鸦片_基础生产</v>
      </c>
      <c r="B885" s="18" t="str">
        <f>IF(生产方式演算表!B885="","",生产方式演算表!B885)</f>
        <v/>
      </c>
      <c r="C885" s="21">
        <f>生产方式演算表!C885</f>
        <v>4</v>
      </c>
      <c r="D885" s="22" t="str">
        <f>IF(生产方式演算表!F885="","",生产方式演算表!F885)</f>
        <v/>
      </c>
      <c r="E885" s="22" t="str">
        <f>IF(生产方式演算表!AO885="","",IF(LEN(生产方式演算表!AO885)=1,生产方式演算表!AO885,ROUND(生产方式演算表!AO885,-1)))</f>
        <v/>
      </c>
      <c r="F885" s="22" t="str">
        <f>IF(生产方式演算表!H885="","",生产方式演算表!H885)</f>
        <v/>
      </c>
      <c r="G885" s="22" t="str">
        <f>IF(生产方式演算表!AP885="","",IF(LEN(生产方式演算表!AP885)=1,生产方式演算表!AP885,ROUND(生产方式演算表!AP885,-1)))</f>
        <v/>
      </c>
      <c r="H885" s="22" t="str">
        <f>IF(生产方式演算表!J885="","",生产方式演算表!J885)</f>
        <v/>
      </c>
      <c r="I885" s="22" t="str">
        <f>IF(生产方式演算表!AQ885="","",IF(LEN(生产方式演算表!AQ885)=1,生产方式演算表!AQ885,ROUND(生产方式演算表!AQ885,-1)))</f>
        <v/>
      </c>
      <c r="J885" s="24" t="str">
        <f>IF(生产方式演算表!AR885=0,"","运力")</f>
        <v/>
      </c>
      <c r="K885" s="24" t="str">
        <f>IF(J885="","",IF(LEN(生产方式演算表!AR885)=1,生产方式演算表!AR885,ROUND(生产方式演算表!AR885,-1)))</f>
        <v/>
      </c>
      <c r="L885" s="3" t="str">
        <f>IF(生产方式演算表!O885="","",生产方式演算表!O885)</f>
        <v/>
      </c>
      <c r="M885" s="3" t="str">
        <f>IF(生产方式演算表!AT885="","",ROUND(生产方式演算表!AT885,-1))</f>
        <v/>
      </c>
      <c r="N885" s="3" t="str">
        <f>IF(生产方式演算表!Q885="","",生产方式演算表!Q885)</f>
        <v/>
      </c>
      <c r="O885" s="3" t="str">
        <f>IF(生产方式演算表!AU885="","",ROUND(生产方式演算表!AU885,-1))</f>
        <v/>
      </c>
      <c r="P885" s="3" t="str">
        <f>IF(生产方式演算表!S885="","",生产方式演算表!S885)</f>
        <v/>
      </c>
      <c r="Q885" s="3" t="str">
        <f>IF(生产方式演算表!AV885="","",ROUND(生产方式演算表!AV885,-1))</f>
        <v/>
      </c>
      <c r="R885" s="3" t="str">
        <f>IF(生产方式演算表!V885="","",生产方式演算表!V885)</f>
        <v/>
      </c>
      <c r="S885" s="3" t="str">
        <f>IF(生产方式演算表!AW885="","",IF(LEN(生产方式演算表!AW885)=1,生产方式演算表!AW885,ROUND(生产方式演算表!AW885,-1)))</f>
        <v/>
      </c>
      <c r="T885" s="3" t="str">
        <f>IF(生产方式演算表!X885="","",生产方式演算表!X885)</f>
        <v/>
      </c>
      <c r="U885" s="3" t="str">
        <f>IF(生产方式演算表!AX885="","",IF(LEN(生产方式演算表!AX885)=1,生产方式演算表!AX885,ROUND(生产方式演算表!AX885,-1)))</f>
        <v/>
      </c>
      <c r="V885" s="3">
        <f t="shared" si="52"/>
        <v>0</v>
      </c>
      <c r="W885" s="3">
        <f t="shared" si="53"/>
        <v>0</v>
      </c>
      <c r="X885" s="3">
        <f t="shared" si="54"/>
        <v>0</v>
      </c>
      <c r="Y885" s="3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1" t="str">
        <f>生产方式演算表!A886</f>
        <v>pmg_鸦片_基础生产</v>
      </c>
      <c r="B886" s="18" t="str">
        <f>IF(生产方式演算表!B886="","",生产方式演算表!B886)</f>
        <v/>
      </c>
      <c r="C886" s="21">
        <f>生产方式演算表!C886</f>
        <v>5</v>
      </c>
      <c r="D886" s="22" t="str">
        <f>IF(生产方式演算表!F886="","",生产方式演算表!F886)</f>
        <v/>
      </c>
      <c r="E886" s="22" t="str">
        <f>IF(生产方式演算表!AO886="","",IF(LEN(生产方式演算表!AO886)=1,生产方式演算表!AO886,ROUND(生产方式演算表!AO886,-1)))</f>
        <v/>
      </c>
      <c r="F886" s="22" t="str">
        <f>IF(生产方式演算表!H886="","",生产方式演算表!H886)</f>
        <v/>
      </c>
      <c r="G886" s="22" t="str">
        <f>IF(生产方式演算表!AP886="","",IF(LEN(生产方式演算表!AP886)=1,生产方式演算表!AP886,ROUND(生产方式演算表!AP886,-1)))</f>
        <v/>
      </c>
      <c r="H886" s="22" t="str">
        <f>IF(生产方式演算表!J886="","",生产方式演算表!J886)</f>
        <v/>
      </c>
      <c r="I886" s="22" t="str">
        <f>IF(生产方式演算表!AQ886="","",IF(LEN(生产方式演算表!AQ886)=1,生产方式演算表!AQ886,ROUND(生产方式演算表!AQ886,-1)))</f>
        <v/>
      </c>
      <c r="J886" s="24" t="str">
        <f>IF(生产方式演算表!AR886=0,"","运力")</f>
        <v/>
      </c>
      <c r="K886" s="24" t="str">
        <f>IF(J886="","",IF(LEN(生产方式演算表!AR886)=1,生产方式演算表!AR886,ROUND(生产方式演算表!AR886,-1)))</f>
        <v/>
      </c>
      <c r="L886" s="3" t="str">
        <f>IF(生产方式演算表!O886="","",生产方式演算表!O886)</f>
        <v/>
      </c>
      <c r="M886" s="3" t="str">
        <f>IF(生产方式演算表!AT886="","",ROUND(生产方式演算表!AT886,-1))</f>
        <v/>
      </c>
      <c r="N886" s="3" t="str">
        <f>IF(生产方式演算表!Q886="","",生产方式演算表!Q886)</f>
        <v/>
      </c>
      <c r="O886" s="3" t="str">
        <f>IF(生产方式演算表!AU886="","",ROUND(生产方式演算表!AU886,-1))</f>
        <v/>
      </c>
      <c r="P886" s="3" t="str">
        <f>IF(生产方式演算表!S886="","",生产方式演算表!S886)</f>
        <v/>
      </c>
      <c r="Q886" s="3" t="str">
        <f>IF(生产方式演算表!AV886="","",ROUND(生产方式演算表!AV886,-1))</f>
        <v/>
      </c>
      <c r="R886" s="3" t="str">
        <f>IF(生产方式演算表!V886="","",生产方式演算表!V886)</f>
        <v/>
      </c>
      <c r="S886" s="3" t="str">
        <f>IF(生产方式演算表!AW886="","",IF(LEN(生产方式演算表!AW886)=1,生产方式演算表!AW886,ROUND(生产方式演算表!AW886,-1)))</f>
        <v/>
      </c>
      <c r="T886" s="3" t="str">
        <f>IF(生产方式演算表!X886="","",生产方式演算表!X886)</f>
        <v/>
      </c>
      <c r="U886" s="3" t="str">
        <f>IF(生产方式演算表!AX886="","",IF(LEN(生产方式演算表!AX886)=1,生产方式演算表!AX886,ROUND(生产方式演算表!AX886,-1)))</f>
        <v/>
      </c>
      <c r="V886" s="3">
        <f t="shared" si="52"/>
        <v>0</v>
      </c>
      <c r="W886" s="3">
        <f t="shared" si="53"/>
        <v>0</v>
      </c>
      <c r="X886" s="3">
        <f t="shared" si="54"/>
        <v>0</v>
      </c>
      <c r="Y886" s="3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1" t="str">
        <f>生产方式演算表!A887</f>
        <v>pmg_鸦片_科学自动化</v>
      </c>
      <c r="B887" s="18" t="str">
        <f>IF(生产方式演算表!B887="","",生产方式演算表!B887)</f>
        <v/>
      </c>
      <c r="C887" s="21">
        <f>生产方式演算表!C887</f>
        <v>1</v>
      </c>
      <c r="D887" s="22" t="str">
        <f>IF(生产方式演算表!F887="","",生产方式演算表!F887)</f>
        <v/>
      </c>
      <c r="E887" s="22" t="str">
        <f>IF(生产方式演算表!AO887="","",IF(LEN(生产方式演算表!AO887)=1,生产方式演算表!AO887,ROUND(生产方式演算表!AO887,-1)))</f>
        <v/>
      </c>
      <c r="F887" s="22" t="str">
        <f>IF(生产方式演算表!H887="","",生产方式演算表!H887)</f>
        <v/>
      </c>
      <c r="G887" s="22" t="str">
        <f>IF(生产方式演算表!AP887="","",IF(LEN(生产方式演算表!AP887)=1,生产方式演算表!AP887,ROUND(生产方式演算表!AP887,-1)))</f>
        <v/>
      </c>
      <c r="H887" s="22" t="str">
        <f>IF(生产方式演算表!J887="","",生产方式演算表!J887)</f>
        <v/>
      </c>
      <c r="I887" s="22" t="str">
        <f>IF(生产方式演算表!AQ887="","",IF(LEN(生产方式演算表!AQ887)=1,生产方式演算表!AQ887,ROUND(生产方式演算表!AQ887,-1)))</f>
        <v/>
      </c>
      <c r="J887" s="24" t="str">
        <f>IF(生产方式演算表!AR887=0,"","运力")</f>
        <v/>
      </c>
      <c r="K887" s="24" t="str">
        <f>IF(J887="","",IF(LEN(生产方式演算表!AR887)=1,生产方式演算表!AR887,ROUND(生产方式演算表!AR887,-1)))</f>
        <v/>
      </c>
      <c r="L887" s="3" t="str">
        <f>IF(生产方式演算表!O887="","",生产方式演算表!O887)</f>
        <v/>
      </c>
      <c r="M887" s="3" t="str">
        <f>IF(生产方式演算表!AT887="","",ROUND(生产方式演算表!AT887,-1))</f>
        <v/>
      </c>
      <c r="N887" s="3" t="str">
        <f>IF(生产方式演算表!Q887="","",生产方式演算表!Q887)</f>
        <v/>
      </c>
      <c r="O887" s="3" t="str">
        <f>IF(生产方式演算表!AU887="","",ROUND(生产方式演算表!AU887,-1))</f>
        <v/>
      </c>
      <c r="P887" s="3" t="str">
        <f>IF(生产方式演算表!S887="","",生产方式演算表!S887)</f>
        <v/>
      </c>
      <c r="Q887" s="3" t="str">
        <f>IF(生产方式演算表!AV887="","",ROUND(生产方式演算表!AV887,-1))</f>
        <v/>
      </c>
      <c r="R887" s="3" t="str">
        <f>IF(生产方式演算表!V887="","",生产方式演算表!V887)</f>
        <v/>
      </c>
      <c r="S887" s="3" t="str">
        <f>IF(生产方式演算表!AW887="","",IF(LEN(生产方式演算表!AW887)=1,生产方式演算表!AW887,ROUND(生产方式演算表!AW887,-1)))</f>
        <v/>
      </c>
      <c r="T887" s="3" t="str">
        <f>IF(生产方式演算表!X887="","",生产方式演算表!X887)</f>
        <v/>
      </c>
      <c r="U887" s="3" t="str">
        <f>IF(生产方式演算表!AX887="","",IF(LEN(生产方式演算表!AX887)=1,生产方式演算表!AX887,ROUND(生产方式演算表!AX887,-1)))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1" t="str">
        <f>生产方式演算表!A888</f>
        <v>pmg_鸦片_科学自动化</v>
      </c>
      <c r="B888" s="18" t="str">
        <f>IF(生产方式演算表!B888="","",生产方式演算表!B888)</f>
        <v/>
      </c>
      <c r="C888" s="21">
        <f>生产方式演算表!C888</f>
        <v>2</v>
      </c>
      <c r="D888" s="22" t="str">
        <f>IF(生产方式演算表!F888="","",生产方式演算表!F888)</f>
        <v/>
      </c>
      <c r="E888" s="22" t="str">
        <f>IF(生产方式演算表!AO888="","",IF(LEN(生产方式演算表!AO888)=1,生产方式演算表!AO888,ROUND(生产方式演算表!AO888,-1)))</f>
        <v/>
      </c>
      <c r="F888" s="22" t="str">
        <f>IF(生产方式演算表!H888="","",生产方式演算表!H888)</f>
        <v/>
      </c>
      <c r="G888" s="22" t="str">
        <f>IF(生产方式演算表!AP888="","",IF(LEN(生产方式演算表!AP888)=1,生产方式演算表!AP888,ROUND(生产方式演算表!AP888,-1)))</f>
        <v/>
      </c>
      <c r="H888" s="22" t="str">
        <f>IF(生产方式演算表!J888="","",生产方式演算表!J888)</f>
        <v/>
      </c>
      <c r="I888" s="22" t="str">
        <f>IF(生产方式演算表!AQ888="","",IF(LEN(生产方式演算表!AQ888)=1,生产方式演算表!AQ888,ROUND(生产方式演算表!AQ888,-1)))</f>
        <v/>
      </c>
      <c r="J888" s="24" t="str">
        <f>IF(生产方式演算表!AR888=0,"","运力")</f>
        <v/>
      </c>
      <c r="K888" s="24" t="str">
        <f>IF(J888="","",IF(LEN(生产方式演算表!AR888)=1,生产方式演算表!AR888,ROUND(生产方式演算表!AR888,-1)))</f>
        <v/>
      </c>
      <c r="L888" s="3" t="str">
        <f>IF(生产方式演算表!O888="","",生产方式演算表!O888)</f>
        <v/>
      </c>
      <c r="M888" s="3" t="str">
        <f>IF(生产方式演算表!AT888="","",ROUND(生产方式演算表!AT888,-1))</f>
        <v/>
      </c>
      <c r="N888" s="3" t="str">
        <f>IF(生产方式演算表!Q888="","",生产方式演算表!Q888)</f>
        <v/>
      </c>
      <c r="O888" s="3" t="str">
        <f>IF(生产方式演算表!AU888="","",ROUND(生产方式演算表!AU888,-1))</f>
        <v/>
      </c>
      <c r="P888" s="3" t="str">
        <f>IF(生产方式演算表!S888="","",生产方式演算表!S888)</f>
        <v/>
      </c>
      <c r="Q888" s="3" t="str">
        <f>IF(生产方式演算表!AV888="","",ROUND(生产方式演算表!AV888,-1))</f>
        <v/>
      </c>
      <c r="R888" s="3" t="str">
        <f>IF(生产方式演算表!V888="","",生产方式演算表!V888)</f>
        <v/>
      </c>
      <c r="S888" s="3" t="str">
        <f>IF(生产方式演算表!AW888="","",IF(LEN(生产方式演算表!AW888)=1,生产方式演算表!AW888,ROUND(生产方式演算表!AW888,-1)))</f>
        <v/>
      </c>
      <c r="T888" s="3" t="str">
        <f>IF(生产方式演算表!X888="","",生产方式演算表!X888)</f>
        <v/>
      </c>
      <c r="U888" s="3" t="str">
        <f>IF(生产方式演算表!AX888="","",IF(LEN(生产方式演算表!AX888)=1,生产方式演算表!AX888,ROUND(生产方式演算表!AX888,-1)))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1" t="str">
        <f>生产方式演算表!A889</f>
        <v>pmg_鸦片_科学自动化</v>
      </c>
      <c r="B889" s="18" t="str">
        <f>IF(生产方式演算表!B889="","",生产方式演算表!B889)</f>
        <v/>
      </c>
      <c r="C889" s="21">
        <f>生产方式演算表!C889</f>
        <v>3</v>
      </c>
      <c r="D889" s="22" t="str">
        <f>IF(生产方式演算表!F889="","",生产方式演算表!F889)</f>
        <v/>
      </c>
      <c r="E889" s="22" t="str">
        <f>IF(生产方式演算表!AO889="","",IF(LEN(生产方式演算表!AO889)=1,生产方式演算表!AO889,ROUND(生产方式演算表!AO889,-1)))</f>
        <v/>
      </c>
      <c r="F889" s="22" t="str">
        <f>IF(生产方式演算表!H889="","",生产方式演算表!H889)</f>
        <v/>
      </c>
      <c r="G889" s="22" t="str">
        <f>IF(生产方式演算表!AP889="","",IF(LEN(生产方式演算表!AP889)=1,生产方式演算表!AP889,ROUND(生产方式演算表!AP889,-1)))</f>
        <v/>
      </c>
      <c r="H889" s="22" t="str">
        <f>IF(生产方式演算表!J889="","",生产方式演算表!J889)</f>
        <v/>
      </c>
      <c r="I889" s="22" t="str">
        <f>IF(生产方式演算表!AQ889="","",IF(LEN(生产方式演算表!AQ889)=1,生产方式演算表!AQ889,ROUND(生产方式演算表!AQ889,-1)))</f>
        <v/>
      </c>
      <c r="J889" s="24" t="str">
        <f>IF(生产方式演算表!AR889=0,"","运力")</f>
        <v/>
      </c>
      <c r="K889" s="24" t="str">
        <f>IF(J889="","",IF(LEN(生产方式演算表!AR889)=1,生产方式演算表!AR889,ROUND(生产方式演算表!AR889,-1)))</f>
        <v/>
      </c>
      <c r="L889" s="3" t="str">
        <f>IF(生产方式演算表!O889="","",生产方式演算表!O889)</f>
        <v/>
      </c>
      <c r="M889" s="3" t="str">
        <f>IF(生产方式演算表!AT889="","",ROUND(生产方式演算表!AT889,-1))</f>
        <v/>
      </c>
      <c r="N889" s="3" t="str">
        <f>IF(生产方式演算表!Q889="","",生产方式演算表!Q889)</f>
        <v/>
      </c>
      <c r="O889" s="3" t="str">
        <f>IF(生产方式演算表!AU889="","",ROUND(生产方式演算表!AU889,-1))</f>
        <v/>
      </c>
      <c r="P889" s="3" t="str">
        <f>IF(生产方式演算表!S889="","",生产方式演算表!S889)</f>
        <v/>
      </c>
      <c r="Q889" s="3" t="str">
        <f>IF(生产方式演算表!AV889="","",ROUND(生产方式演算表!AV889,-1))</f>
        <v/>
      </c>
      <c r="R889" s="3" t="str">
        <f>IF(生产方式演算表!V889="","",生产方式演算表!V889)</f>
        <v/>
      </c>
      <c r="S889" s="3" t="str">
        <f>IF(生产方式演算表!AW889="","",IF(LEN(生产方式演算表!AW889)=1,生产方式演算表!AW889,ROUND(生产方式演算表!AW889,-1)))</f>
        <v/>
      </c>
      <c r="T889" s="3" t="str">
        <f>IF(生产方式演算表!X889="","",生产方式演算表!X889)</f>
        <v/>
      </c>
      <c r="U889" s="3" t="str">
        <f>IF(生产方式演算表!AX889="","",IF(LEN(生产方式演算表!AX889)=1,生产方式演算表!AX889,ROUND(生产方式演算表!AX889,-1)))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customHeight="1" x14ac:dyDescent="0.4">
      <c r="A890" s="21" t="str">
        <f>生产方式演算表!A890</f>
        <v>pmg_鸦片_科学自动化</v>
      </c>
      <c r="B890" s="18" t="str">
        <f>IF(生产方式演算表!B890="","",生产方式演算表!B890)</f>
        <v/>
      </c>
      <c r="C890" s="21">
        <f>生产方式演算表!C890</f>
        <v>4</v>
      </c>
      <c r="D890" s="22" t="str">
        <f>IF(生产方式演算表!F890="","",生产方式演算表!F890)</f>
        <v/>
      </c>
      <c r="E890" s="22" t="str">
        <f>IF(生产方式演算表!AO890="","",IF(LEN(生产方式演算表!AO890)=1,生产方式演算表!AO890,ROUND(生产方式演算表!AO890,-1)))</f>
        <v/>
      </c>
      <c r="F890" s="22" t="str">
        <f>IF(生产方式演算表!H890="","",生产方式演算表!H890)</f>
        <v/>
      </c>
      <c r="G890" s="22" t="str">
        <f>IF(生产方式演算表!AP890="","",IF(LEN(生产方式演算表!AP890)=1,生产方式演算表!AP890,ROUND(生产方式演算表!AP890,-1)))</f>
        <v/>
      </c>
      <c r="H890" s="22" t="str">
        <f>IF(生产方式演算表!J890="","",生产方式演算表!J890)</f>
        <v/>
      </c>
      <c r="I890" s="22" t="str">
        <f>IF(生产方式演算表!AQ890="","",IF(LEN(生产方式演算表!AQ890)=1,生产方式演算表!AQ890,ROUND(生产方式演算表!AQ890,-1)))</f>
        <v/>
      </c>
      <c r="J890" s="24" t="str">
        <f>IF(生产方式演算表!AR890=0,"","运力")</f>
        <v/>
      </c>
      <c r="K890" s="24" t="str">
        <f>IF(J890="","",IF(LEN(生产方式演算表!AR890)=1,生产方式演算表!AR890,ROUND(生产方式演算表!AR890,-1)))</f>
        <v/>
      </c>
      <c r="L890" s="3" t="str">
        <f>IF(生产方式演算表!O890="","",生产方式演算表!O890)</f>
        <v/>
      </c>
      <c r="M890" s="3" t="str">
        <f>IF(生产方式演算表!AT890="","",ROUND(生产方式演算表!AT890,-1))</f>
        <v/>
      </c>
      <c r="N890" s="3" t="str">
        <f>IF(生产方式演算表!Q890="","",生产方式演算表!Q890)</f>
        <v/>
      </c>
      <c r="O890" s="3" t="str">
        <f>IF(生产方式演算表!AU890="","",ROUND(生产方式演算表!AU890,-1))</f>
        <v/>
      </c>
      <c r="P890" s="3" t="str">
        <f>IF(生产方式演算表!S890="","",生产方式演算表!S890)</f>
        <v/>
      </c>
      <c r="Q890" s="3" t="str">
        <f>IF(生产方式演算表!AV890="","",ROUND(生产方式演算表!AV890,-1))</f>
        <v/>
      </c>
      <c r="R890" s="3" t="str">
        <f>IF(生产方式演算表!V890="","",生产方式演算表!V890)</f>
        <v/>
      </c>
      <c r="S890" s="3" t="str">
        <f>IF(生产方式演算表!AW890="","",IF(LEN(生产方式演算表!AW890)=1,生产方式演算表!AW890,ROUND(生产方式演算表!AW890,-1)))</f>
        <v/>
      </c>
      <c r="T890" s="3" t="str">
        <f>IF(生产方式演算表!X890="","",生产方式演算表!X890)</f>
        <v/>
      </c>
      <c r="U890" s="3" t="str">
        <f>IF(生产方式演算表!AX890="","",IF(LEN(生产方式演算表!AX890)=1,生产方式演算表!AX890,ROUND(生产方式演算表!AX890,-1)))</f>
        <v/>
      </c>
      <c r="V890" s="3">
        <f t="shared" si="52"/>
        <v>0</v>
      </c>
      <c r="W890" s="3">
        <f t="shared" si="53"/>
        <v>0</v>
      </c>
      <c r="X890" s="3">
        <f t="shared" si="54"/>
        <v>0</v>
      </c>
      <c r="Y890" s="3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customHeight="1" x14ac:dyDescent="0.4">
      <c r="A891" s="21" t="str">
        <f>生产方式演算表!A891</f>
        <v>pmg_鸦片_科学自动化</v>
      </c>
      <c r="B891" s="18" t="str">
        <f>IF(生产方式演算表!B891="","",生产方式演算表!B891)</f>
        <v/>
      </c>
      <c r="C891" s="21">
        <f>生产方式演算表!C891</f>
        <v>5</v>
      </c>
      <c r="D891" s="22" t="str">
        <f>IF(生产方式演算表!F891="","",生产方式演算表!F891)</f>
        <v/>
      </c>
      <c r="E891" s="22" t="str">
        <f>IF(生产方式演算表!AO891="","",IF(LEN(生产方式演算表!AO891)=1,生产方式演算表!AO891,ROUND(生产方式演算表!AO891,-1)))</f>
        <v/>
      </c>
      <c r="F891" s="22" t="str">
        <f>IF(生产方式演算表!H891="","",生产方式演算表!H891)</f>
        <v/>
      </c>
      <c r="G891" s="22" t="str">
        <f>IF(生产方式演算表!AP891="","",IF(LEN(生产方式演算表!AP891)=1,生产方式演算表!AP891,ROUND(生产方式演算表!AP891,-1)))</f>
        <v/>
      </c>
      <c r="H891" s="22" t="str">
        <f>IF(生产方式演算表!J891="","",生产方式演算表!J891)</f>
        <v/>
      </c>
      <c r="I891" s="22" t="str">
        <f>IF(生产方式演算表!AQ891="","",IF(LEN(生产方式演算表!AQ891)=1,生产方式演算表!AQ891,ROUND(生产方式演算表!AQ891,-1)))</f>
        <v/>
      </c>
      <c r="J891" s="24" t="str">
        <f>IF(生产方式演算表!AR891=0,"","运力")</f>
        <v/>
      </c>
      <c r="K891" s="24" t="str">
        <f>IF(J891="","",IF(LEN(生产方式演算表!AR891)=1,生产方式演算表!AR891,ROUND(生产方式演算表!AR891,-1)))</f>
        <v/>
      </c>
      <c r="L891" s="3" t="str">
        <f>IF(生产方式演算表!O891="","",生产方式演算表!O891)</f>
        <v/>
      </c>
      <c r="M891" s="3" t="str">
        <f>IF(生产方式演算表!AT891="","",ROUND(生产方式演算表!AT891,-1))</f>
        <v/>
      </c>
      <c r="N891" s="3" t="str">
        <f>IF(生产方式演算表!Q891="","",生产方式演算表!Q891)</f>
        <v/>
      </c>
      <c r="O891" s="3" t="str">
        <f>IF(生产方式演算表!AU891="","",ROUND(生产方式演算表!AU891,-1))</f>
        <v/>
      </c>
      <c r="P891" s="3" t="str">
        <f>IF(生产方式演算表!S891="","",生产方式演算表!S891)</f>
        <v/>
      </c>
      <c r="Q891" s="3" t="str">
        <f>IF(生产方式演算表!AV891="","",ROUND(生产方式演算表!AV891,-1))</f>
        <v/>
      </c>
      <c r="R891" s="3" t="str">
        <f>IF(生产方式演算表!V891="","",生产方式演算表!V891)</f>
        <v/>
      </c>
      <c r="S891" s="3" t="str">
        <f>IF(生产方式演算表!AW891="","",IF(LEN(生产方式演算表!AW891)=1,生产方式演算表!AW891,ROUND(生产方式演算表!AW891,-1)))</f>
        <v/>
      </c>
      <c r="T891" s="3" t="str">
        <f>IF(生产方式演算表!X891="","",生产方式演算表!X891)</f>
        <v/>
      </c>
      <c r="U891" s="3" t="str">
        <f>IF(生产方式演算表!AX891="","",IF(LEN(生产方式演算表!AX891)=1,生产方式演算表!AX891,ROUND(生产方式演算表!AX891,-1)))</f>
        <v/>
      </c>
      <c r="V891" s="3">
        <f t="shared" si="52"/>
        <v>0</v>
      </c>
      <c r="W891" s="3">
        <f t="shared" si="53"/>
        <v>0</v>
      </c>
      <c r="X891" s="3">
        <f t="shared" si="54"/>
        <v>0</v>
      </c>
      <c r="Y891" s="3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customHeight="1" x14ac:dyDescent="0.4">
      <c r="A892" s="21" t="str">
        <f>生产方式演算表!A892</f>
        <v>pmg_鸦片_魔法自动化</v>
      </c>
      <c r="B892" s="18" t="str">
        <f>IF(生产方式演算表!B892="","",生产方式演算表!B892)</f>
        <v/>
      </c>
      <c r="C892" s="21">
        <f>生产方式演算表!C892</f>
        <v>1</v>
      </c>
      <c r="D892" s="22" t="str">
        <f>IF(生产方式演算表!F892="","",生产方式演算表!F892)</f>
        <v/>
      </c>
      <c r="E892" s="22" t="str">
        <f>IF(生产方式演算表!AO892="","",IF(LEN(生产方式演算表!AO892)=1,生产方式演算表!AO892,ROUND(生产方式演算表!AO892,-1)))</f>
        <v/>
      </c>
      <c r="F892" s="22" t="str">
        <f>IF(生产方式演算表!H892="","",生产方式演算表!H892)</f>
        <v/>
      </c>
      <c r="G892" s="22" t="str">
        <f>IF(生产方式演算表!AP892="","",IF(LEN(生产方式演算表!AP892)=1,生产方式演算表!AP892,ROUND(生产方式演算表!AP892,-1)))</f>
        <v/>
      </c>
      <c r="H892" s="22" t="str">
        <f>IF(生产方式演算表!J892="","",生产方式演算表!J892)</f>
        <v/>
      </c>
      <c r="I892" s="22" t="str">
        <f>IF(生产方式演算表!AQ892="","",IF(LEN(生产方式演算表!AQ892)=1,生产方式演算表!AQ892,ROUND(生产方式演算表!AQ892,-1)))</f>
        <v/>
      </c>
      <c r="J892" s="24" t="str">
        <f>IF(生产方式演算表!AR892=0,"","运力")</f>
        <v/>
      </c>
      <c r="K892" s="24" t="str">
        <f>IF(J892="","",IF(LEN(生产方式演算表!AR892)=1,生产方式演算表!AR892,ROUND(生产方式演算表!AR892,-1)))</f>
        <v/>
      </c>
      <c r="L892" s="3" t="str">
        <f>IF(生产方式演算表!O892="","",生产方式演算表!O892)</f>
        <v/>
      </c>
      <c r="M892" s="3" t="str">
        <f>IF(生产方式演算表!AT892="","",ROUND(生产方式演算表!AT892,-1))</f>
        <v/>
      </c>
      <c r="N892" s="3" t="str">
        <f>IF(生产方式演算表!Q892="","",生产方式演算表!Q892)</f>
        <v/>
      </c>
      <c r="O892" s="3" t="str">
        <f>IF(生产方式演算表!AU892="","",ROUND(生产方式演算表!AU892,-1))</f>
        <v/>
      </c>
      <c r="P892" s="3" t="str">
        <f>IF(生产方式演算表!S892="","",生产方式演算表!S892)</f>
        <v/>
      </c>
      <c r="Q892" s="3" t="str">
        <f>IF(生产方式演算表!AV892="","",ROUND(生产方式演算表!AV892,-1))</f>
        <v/>
      </c>
      <c r="R892" s="3" t="str">
        <f>IF(生产方式演算表!V892="","",生产方式演算表!V892)</f>
        <v/>
      </c>
      <c r="S892" s="3" t="str">
        <f>IF(生产方式演算表!AW892="","",IF(LEN(生产方式演算表!AW892)=1,生产方式演算表!AW892,ROUND(生产方式演算表!AW892,-1)))</f>
        <v/>
      </c>
      <c r="T892" s="3" t="str">
        <f>IF(生产方式演算表!X892="","",生产方式演算表!X892)</f>
        <v/>
      </c>
      <c r="U892" s="3" t="str">
        <f>IF(生产方式演算表!AX892="","",IF(LEN(生产方式演算表!AX892)=1,生产方式演算表!AX892,ROUND(生产方式演算表!AX892,-1)))</f>
        <v/>
      </c>
      <c r="V892" s="3">
        <f t="shared" si="52"/>
        <v>0</v>
      </c>
      <c r="W892" s="3">
        <f t="shared" si="53"/>
        <v>0</v>
      </c>
      <c r="X892" s="3">
        <f t="shared" si="54"/>
        <v>0</v>
      </c>
      <c r="Y892" s="3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customHeight="1" x14ac:dyDescent="0.4">
      <c r="A893" s="21" t="str">
        <f>生产方式演算表!A893</f>
        <v>pmg_鸦片_魔法自动化</v>
      </c>
      <c r="B893" s="18" t="str">
        <f>IF(生产方式演算表!B893="","",生产方式演算表!B893)</f>
        <v/>
      </c>
      <c r="C893" s="21">
        <f>生产方式演算表!C893</f>
        <v>2</v>
      </c>
      <c r="D893" s="22" t="str">
        <f>IF(生产方式演算表!F893="","",生产方式演算表!F893)</f>
        <v/>
      </c>
      <c r="E893" s="22" t="str">
        <f>IF(生产方式演算表!AO893="","",IF(LEN(生产方式演算表!AO893)=1,生产方式演算表!AO893,ROUND(生产方式演算表!AO893,-1)))</f>
        <v/>
      </c>
      <c r="F893" s="22" t="str">
        <f>IF(生产方式演算表!H893="","",生产方式演算表!H893)</f>
        <v/>
      </c>
      <c r="G893" s="22" t="str">
        <f>IF(生产方式演算表!AP893="","",IF(LEN(生产方式演算表!AP893)=1,生产方式演算表!AP893,ROUND(生产方式演算表!AP893,-1)))</f>
        <v/>
      </c>
      <c r="H893" s="22" t="str">
        <f>IF(生产方式演算表!J893="","",生产方式演算表!J893)</f>
        <v/>
      </c>
      <c r="I893" s="22" t="str">
        <f>IF(生产方式演算表!AQ893="","",IF(LEN(生产方式演算表!AQ893)=1,生产方式演算表!AQ893,ROUND(生产方式演算表!AQ893,-1)))</f>
        <v/>
      </c>
      <c r="J893" s="24" t="str">
        <f>IF(生产方式演算表!AR893=0,"","运力")</f>
        <v/>
      </c>
      <c r="K893" s="24" t="str">
        <f>IF(J893="","",IF(LEN(生产方式演算表!AR893)=1,生产方式演算表!AR893,ROUND(生产方式演算表!AR893,-1)))</f>
        <v/>
      </c>
      <c r="L893" s="3" t="str">
        <f>IF(生产方式演算表!O893="","",生产方式演算表!O893)</f>
        <v/>
      </c>
      <c r="M893" s="3" t="str">
        <f>IF(生产方式演算表!AT893="","",ROUND(生产方式演算表!AT893,-1))</f>
        <v/>
      </c>
      <c r="N893" s="3" t="str">
        <f>IF(生产方式演算表!Q893="","",生产方式演算表!Q893)</f>
        <v/>
      </c>
      <c r="O893" s="3" t="str">
        <f>IF(生产方式演算表!AU893="","",ROUND(生产方式演算表!AU893,-1))</f>
        <v/>
      </c>
      <c r="P893" s="3" t="str">
        <f>IF(生产方式演算表!S893="","",生产方式演算表!S893)</f>
        <v/>
      </c>
      <c r="Q893" s="3" t="str">
        <f>IF(生产方式演算表!AV893="","",ROUND(生产方式演算表!AV893,-1))</f>
        <v/>
      </c>
      <c r="R893" s="3" t="str">
        <f>IF(生产方式演算表!V893="","",生产方式演算表!V893)</f>
        <v/>
      </c>
      <c r="S893" s="3" t="str">
        <f>IF(生产方式演算表!AW893="","",IF(LEN(生产方式演算表!AW893)=1,生产方式演算表!AW893,ROUND(生产方式演算表!AW893,-1)))</f>
        <v/>
      </c>
      <c r="T893" s="3" t="str">
        <f>IF(生产方式演算表!X893="","",生产方式演算表!X893)</f>
        <v/>
      </c>
      <c r="U893" s="3" t="str">
        <f>IF(生产方式演算表!AX893="","",IF(LEN(生产方式演算表!AX893)=1,生产方式演算表!AX893,ROUND(生产方式演算表!AX893,-1)))</f>
        <v/>
      </c>
      <c r="V893" s="3">
        <f t="shared" si="52"/>
        <v>0</v>
      </c>
      <c r="W893" s="3">
        <f t="shared" si="53"/>
        <v>0</v>
      </c>
      <c r="X893" s="3">
        <f t="shared" si="54"/>
        <v>0</v>
      </c>
      <c r="Y893" s="3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customHeight="1" x14ac:dyDescent="0.4">
      <c r="A894" s="21" t="str">
        <f>生产方式演算表!A894</f>
        <v>pmg_鸦片_魔法自动化</v>
      </c>
      <c r="B894" s="18" t="str">
        <f>IF(生产方式演算表!B894="","",生产方式演算表!B894)</f>
        <v/>
      </c>
      <c r="C894" s="21">
        <f>生产方式演算表!C894</f>
        <v>3</v>
      </c>
      <c r="D894" s="22" t="str">
        <f>IF(生产方式演算表!F894="","",生产方式演算表!F894)</f>
        <v/>
      </c>
      <c r="E894" s="22" t="str">
        <f>IF(生产方式演算表!AO894="","",IF(LEN(生产方式演算表!AO894)=1,生产方式演算表!AO894,ROUND(生产方式演算表!AO894,-1)))</f>
        <v/>
      </c>
      <c r="F894" s="22" t="str">
        <f>IF(生产方式演算表!H894="","",生产方式演算表!H894)</f>
        <v/>
      </c>
      <c r="G894" s="22" t="str">
        <f>IF(生产方式演算表!AP894="","",IF(LEN(生产方式演算表!AP894)=1,生产方式演算表!AP894,ROUND(生产方式演算表!AP894,-1)))</f>
        <v/>
      </c>
      <c r="H894" s="22" t="str">
        <f>IF(生产方式演算表!J894="","",生产方式演算表!J894)</f>
        <v/>
      </c>
      <c r="I894" s="22" t="str">
        <f>IF(生产方式演算表!AQ894="","",IF(LEN(生产方式演算表!AQ894)=1,生产方式演算表!AQ894,ROUND(生产方式演算表!AQ894,-1)))</f>
        <v/>
      </c>
      <c r="J894" s="24" t="str">
        <f>IF(生产方式演算表!AR894=0,"","运力")</f>
        <v/>
      </c>
      <c r="K894" s="24" t="str">
        <f>IF(J894="","",IF(LEN(生产方式演算表!AR894)=1,生产方式演算表!AR894,ROUND(生产方式演算表!AR894,-1)))</f>
        <v/>
      </c>
      <c r="L894" s="3" t="str">
        <f>IF(生产方式演算表!O894="","",生产方式演算表!O894)</f>
        <v/>
      </c>
      <c r="M894" s="3" t="str">
        <f>IF(生产方式演算表!AT894="","",ROUND(生产方式演算表!AT894,-1))</f>
        <v/>
      </c>
      <c r="N894" s="3" t="str">
        <f>IF(生产方式演算表!Q894="","",生产方式演算表!Q894)</f>
        <v/>
      </c>
      <c r="O894" s="3" t="str">
        <f>IF(生产方式演算表!AU894="","",ROUND(生产方式演算表!AU894,-1))</f>
        <v/>
      </c>
      <c r="P894" s="3" t="str">
        <f>IF(生产方式演算表!S894="","",生产方式演算表!S894)</f>
        <v/>
      </c>
      <c r="Q894" s="3" t="str">
        <f>IF(生产方式演算表!AV894="","",ROUND(生产方式演算表!AV894,-1))</f>
        <v/>
      </c>
      <c r="R894" s="3" t="str">
        <f>IF(生产方式演算表!V894="","",生产方式演算表!V894)</f>
        <v/>
      </c>
      <c r="S894" s="3" t="str">
        <f>IF(生产方式演算表!AW894="","",IF(LEN(生产方式演算表!AW894)=1,生产方式演算表!AW894,ROUND(生产方式演算表!AW894,-1)))</f>
        <v/>
      </c>
      <c r="T894" s="3" t="str">
        <f>IF(生产方式演算表!X894="","",生产方式演算表!X894)</f>
        <v/>
      </c>
      <c r="U894" s="3" t="str">
        <f>IF(生产方式演算表!AX894="","",IF(LEN(生产方式演算表!AX894)=1,生产方式演算表!AX894,ROUND(生产方式演算表!AX894,-1)))</f>
        <v/>
      </c>
      <c r="V894" s="3">
        <f t="shared" si="52"/>
        <v>0</v>
      </c>
      <c r="W894" s="3">
        <f t="shared" si="53"/>
        <v>0</v>
      </c>
      <c r="X894" s="3">
        <f t="shared" si="54"/>
        <v>0</v>
      </c>
      <c r="Y894" s="3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customHeight="1" x14ac:dyDescent="0.4">
      <c r="A895" s="21" t="str">
        <f>生产方式演算表!A895</f>
        <v>pmg_鸦片_魔法自动化</v>
      </c>
      <c r="B895" s="18" t="str">
        <f>IF(生产方式演算表!B895="","",生产方式演算表!B895)</f>
        <v/>
      </c>
      <c r="C895" s="21">
        <f>生产方式演算表!C895</f>
        <v>4</v>
      </c>
      <c r="D895" s="22" t="str">
        <f>IF(生产方式演算表!F895="","",生产方式演算表!F895)</f>
        <v/>
      </c>
      <c r="E895" s="22" t="str">
        <f>IF(生产方式演算表!AO895="","",IF(LEN(生产方式演算表!AO895)=1,生产方式演算表!AO895,ROUND(生产方式演算表!AO895,-1)))</f>
        <v/>
      </c>
      <c r="F895" s="22" t="str">
        <f>IF(生产方式演算表!H895="","",生产方式演算表!H895)</f>
        <v/>
      </c>
      <c r="G895" s="22" t="str">
        <f>IF(生产方式演算表!AP895="","",IF(LEN(生产方式演算表!AP895)=1,生产方式演算表!AP895,ROUND(生产方式演算表!AP895,-1)))</f>
        <v/>
      </c>
      <c r="H895" s="22" t="str">
        <f>IF(生产方式演算表!J895="","",生产方式演算表!J895)</f>
        <v/>
      </c>
      <c r="I895" s="22" t="str">
        <f>IF(生产方式演算表!AQ895="","",IF(LEN(生产方式演算表!AQ895)=1,生产方式演算表!AQ895,ROUND(生产方式演算表!AQ895,-1)))</f>
        <v/>
      </c>
      <c r="J895" s="24" t="str">
        <f>IF(生产方式演算表!AR895=0,"","运力")</f>
        <v/>
      </c>
      <c r="K895" s="24" t="str">
        <f>IF(J895="","",IF(LEN(生产方式演算表!AR895)=1,生产方式演算表!AR895,ROUND(生产方式演算表!AR895,-1)))</f>
        <v/>
      </c>
      <c r="L895" s="3" t="str">
        <f>IF(生产方式演算表!O895="","",生产方式演算表!O895)</f>
        <v/>
      </c>
      <c r="M895" s="3" t="str">
        <f>IF(生产方式演算表!AT895="","",ROUND(生产方式演算表!AT895,-1))</f>
        <v/>
      </c>
      <c r="N895" s="3" t="str">
        <f>IF(生产方式演算表!Q895="","",生产方式演算表!Q895)</f>
        <v/>
      </c>
      <c r="O895" s="3" t="str">
        <f>IF(生产方式演算表!AU895="","",ROUND(生产方式演算表!AU895,-1))</f>
        <v/>
      </c>
      <c r="P895" s="3" t="str">
        <f>IF(生产方式演算表!S895="","",生产方式演算表!S895)</f>
        <v/>
      </c>
      <c r="Q895" s="3" t="str">
        <f>IF(生产方式演算表!AV895="","",ROUND(生产方式演算表!AV895,-1))</f>
        <v/>
      </c>
      <c r="R895" s="3" t="str">
        <f>IF(生产方式演算表!V895="","",生产方式演算表!V895)</f>
        <v/>
      </c>
      <c r="S895" s="3" t="str">
        <f>IF(生产方式演算表!AW895="","",IF(LEN(生产方式演算表!AW895)=1,生产方式演算表!AW895,ROUND(生产方式演算表!AW895,-1)))</f>
        <v/>
      </c>
      <c r="T895" s="3" t="str">
        <f>IF(生产方式演算表!X895="","",生产方式演算表!X895)</f>
        <v/>
      </c>
      <c r="U895" s="3" t="str">
        <f>IF(生产方式演算表!AX895="","",IF(LEN(生产方式演算表!AX895)=1,生产方式演算表!AX895,ROUND(生产方式演算表!AX895,-1)))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customHeight="1" x14ac:dyDescent="0.4">
      <c r="A896" s="21" t="str">
        <f>生产方式演算表!A896</f>
        <v>pmg_鸦片_魔法自动化</v>
      </c>
      <c r="B896" s="18" t="str">
        <f>IF(生产方式演算表!B896="","",生产方式演算表!B896)</f>
        <v/>
      </c>
      <c r="C896" s="21">
        <f>生产方式演算表!C896</f>
        <v>5</v>
      </c>
      <c r="D896" s="22" t="str">
        <f>IF(生产方式演算表!F896="","",生产方式演算表!F896)</f>
        <v/>
      </c>
      <c r="E896" s="22" t="str">
        <f>IF(生产方式演算表!AO896="","",IF(LEN(生产方式演算表!AO896)=1,生产方式演算表!AO896,ROUND(生产方式演算表!AO896,-1)))</f>
        <v/>
      </c>
      <c r="F896" s="22" t="str">
        <f>IF(生产方式演算表!H896="","",生产方式演算表!H896)</f>
        <v/>
      </c>
      <c r="G896" s="22" t="str">
        <f>IF(生产方式演算表!AP896="","",IF(LEN(生产方式演算表!AP896)=1,生产方式演算表!AP896,ROUND(生产方式演算表!AP896,-1)))</f>
        <v/>
      </c>
      <c r="H896" s="22" t="str">
        <f>IF(生产方式演算表!J896="","",生产方式演算表!J896)</f>
        <v/>
      </c>
      <c r="I896" s="22" t="str">
        <f>IF(生产方式演算表!AQ896="","",IF(LEN(生产方式演算表!AQ896)=1,生产方式演算表!AQ896,ROUND(生产方式演算表!AQ896,-1)))</f>
        <v/>
      </c>
      <c r="J896" s="24" t="str">
        <f>IF(生产方式演算表!AR896=0,"","运力")</f>
        <v/>
      </c>
      <c r="K896" s="24" t="str">
        <f>IF(J896="","",IF(LEN(生产方式演算表!AR896)=1,生产方式演算表!AR896,ROUND(生产方式演算表!AR896,-1)))</f>
        <v/>
      </c>
      <c r="L896" s="3" t="str">
        <f>IF(生产方式演算表!O896="","",生产方式演算表!O896)</f>
        <v/>
      </c>
      <c r="M896" s="3" t="str">
        <f>IF(生产方式演算表!AT896="","",ROUND(生产方式演算表!AT896,-1))</f>
        <v/>
      </c>
      <c r="N896" s="3" t="str">
        <f>IF(生产方式演算表!Q896="","",生产方式演算表!Q896)</f>
        <v/>
      </c>
      <c r="O896" s="3" t="str">
        <f>IF(生产方式演算表!AU896="","",ROUND(生产方式演算表!AU896,-1))</f>
        <v/>
      </c>
      <c r="P896" s="3" t="str">
        <f>IF(生产方式演算表!S896="","",生产方式演算表!S896)</f>
        <v/>
      </c>
      <c r="Q896" s="3" t="str">
        <f>IF(生产方式演算表!AV896="","",ROUND(生产方式演算表!AV896,-1))</f>
        <v/>
      </c>
      <c r="R896" s="3" t="str">
        <f>IF(生产方式演算表!V896="","",生产方式演算表!V896)</f>
        <v/>
      </c>
      <c r="S896" s="3" t="str">
        <f>IF(生产方式演算表!AW896="","",IF(LEN(生产方式演算表!AW896)=1,生产方式演算表!AW896,ROUND(生产方式演算表!AW896,-1)))</f>
        <v/>
      </c>
      <c r="T896" s="3" t="str">
        <f>IF(生产方式演算表!X896="","",生产方式演算表!X896)</f>
        <v/>
      </c>
      <c r="U896" s="3" t="str">
        <f>IF(生产方式演算表!AX896="","",IF(LEN(生产方式演算表!AX896)=1,生产方式演算表!AX896,ROUND(生产方式演算表!AX896,-1)))</f>
        <v/>
      </c>
      <c r="V896" s="3">
        <f t="shared" si="52"/>
        <v>0</v>
      </c>
      <c r="W896" s="3">
        <f t="shared" si="53"/>
        <v>0</v>
      </c>
      <c r="X896" s="3">
        <f t="shared" si="54"/>
        <v>0</v>
      </c>
      <c r="Y896" s="3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customHeight="1" x14ac:dyDescent="0.4">
      <c r="A897" s="21" t="str">
        <f>生产方式演算表!A897</f>
        <v>pmg_鸦片_所有制</v>
      </c>
      <c r="B897" s="18" t="str">
        <f>IF(生产方式演算表!B897="","",生产方式演算表!B897)</f>
        <v>pm_农_商人行会</v>
      </c>
      <c r="C897" s="21">
        <f>生产方式演算表!C897</f>
        <v>1</v>
      </c>
      <c r="D897" s="22" t="str">
        <f>IF(生产方式演算表!F897="","",生产方式演算表!F897)</f>
        <v/>
      </c>
      <c r="E897" s="22" t="str">
        <f>IF(生产方式演算表!AO897="","",IF(LEN(生产方式演算表!AO897)=1,生产方式演算表!AO897,ROUND(生产方式演算表!AO897,-1)))</f>
        <v/>
      </c>
      <c r="F897" s="22" t="str">
        <f>IF(生产方式演算表!H897="","",生产方式演算表!H897)</f>
        <v/>
      </c>
      <c r="G897" s="22" t="str">
        <f>IF(生产方式演算表!AP897="","",IF(LEN(生产方式演算表!AP897)=1,生产方式演算表!AP897,ROUND(生产方式演算表!AP897,-1)))</f>
        <v/>
      </c>
      <c r="H897" s="22" t="str">
        <f>IF(生产方式演算表!J897="","",生产方式演算表!J897)</f>
        <v/>
      </c>
      <c r="I897" s="22" t="str">
        <f>IF(生产方式演算表!AQ897="","",IF(LEN(生产方式演算表!AQ897)=1,生产方式演算表!AQ897,ROUND(生产方式演算表!AQ897,-1)))</f>
        <v/>
      </c>
      <c r="J897" s="24" t="str">
        <f>IF(生产方式演算表!AR897=0,"","运力")</f>
        <v/>
      </c>
      <c r="K897" s="24" t="str">
        <f>IF(J897="","",IF(LEN(生产方式演算表!AR897)=1,生产方式演算表!AR897,ROUND(生产方式演算表!AR897,-1)))</f>
        <v/>
      </c>
      <c r="L897" s="3" t="str">
        <f>IF(生产方式演算表!O897="","",生产方式演算表!O897)</f>
        <v/>
      </c>
      <c r="M897" s="3" t="str">
        <f>IF(生产方式演算表!AT897="","",ROUND(生产方式演算表!AT897,-1))</f>
        <v/>
      </c>
      <c r="N897" s="3" t="str">
        <f>IF(生产方式演算表!Q897="","",生产方式演算表!Q897)</f>
        <v/>
      </c>
      <c r="O897" s="3" t="str">
        <f>IF(生产方式演算表!AU897="","",ROUND(生产方式演算表!AU897,-1))</f>
        <v/>
      </c>
      <c r="P897" s="3" t="str">
        <f>IF(生产方式演算表!S897="","",生产方式演算表!S897)</f>
        <v/>
      </c>
      <c r="Q897" s="3" t="str">
        <f>IF(生产方式演算表!AV897="","",ROUND(生产方式演算表!AV897,-1))</f>
        <v/>
      </c>
      <c r="R897" s="3" t="str">
        <f>IF(生产方式演算表!V897="","",生产方式演算表!V897)</f>
        <v/>
      </c>
      <c r="S897" s="3" t="str">
        <f>IF(生产方式演算表!AW897="","",IF(LEN(生产方式演算表!AW897)=1,生产方式演算表!AW897,ROUND(生产方式演算表!AW897,-1)))</f>
        <v/>
      </c>
      <c r="T897" s="3" t="str">
        <f>IF(生产方式演算表!X897="","",生产方式演算表!X897)</f>
        <v/>
      </c>
      <c r="U897" s="3" t="str">
        <f>IF(生产方式演算表!AX897="","",IF(LEN(生产方式演算表!AX897)=1,生产方式演算表!AX897,ROUND(生产方式演算表!AX897,-1)))</f>
        <v/>
      </c>
      <c r="V897" s="3">
        <f t="shared" si="52"/>
        <v>0</v>
      </c>
      <c r="W897" s="3">
        <f t="shared" si="53"/>
        <v>0</v>
      </c>
      <c r="X897" s="3">
        <f t="shared" si="54"/>
        <v>0</v>
      </c>
      <c r="Y897" s="3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customHeight="1" x14ac:dyDescent="0.4">
      <c r="A898" s="21" t="str">
        <f>生产方式演算表!A898</f>
        <v>pmg_鸦片_所有制</v>
      </c>
      <c r="B898" s="18" t="str">
        <f>IF(生产方式演算表!B898="","",生产方式演算表!B898)</f>
        <v>pm_农_教会所有</v>
      </c>
      <c r="C898" s="21">
        <f>生产方式演算表!C898</f>
        <v>2</v>
      </c>
      <c r="D898" s="22" t="str">
        <f>IF(生产方式演算表!F898="","",生产方式演算表!F898)</f>
        <v/>
      </c>
      <c r="E898" s="22" t="str">
        <f>IF(生产方式演算表!AO898="","",IF(LEN(生产方式演算表!AO898)=1,生产方式演算表!AO898,ROUND(生产方式演算表!AO898,-1)))</f>
        <v/>
      </c>
      <c r="F898" s="22" t="str">
        <f>IF(生产方式演算表!H898="","",生产方式演算表!H898)</f>
        <v/>
      </c>
      <c r="G898" s="22" t="str">
        <f>IF(生产方式演算表!AP898="","",IF(LEN(生产方式演算表!AP898)=1,生产方式演算表!AP898,ROUND(生产方式演算表!AP898,-1)))</f>
        <v/>
      </c>
      <c r="H898" s="22" t="str">
        <f>IF(生产方式演算表!J898="","",生产方式演算表!J898)</f>
        <v/>
      </c>
      <c r="I898" s="22" t="str">
        <f>IF(生产方式演算表!AQ898="","",IF(LEN(生产方式演算表!AQ898)=1,生产方式演算表!AQ898,ROUND(生产方式演算表!AQ898,-1)))</f>
        <v/>
      </c>
      <c r="J898" s="24" t="str">
        <f>IF(生产方式演算表!AR898=0,"","运力")</f>
        <v/>
      </c>
      <c r="K898" s="24" t="str">
        <f>IF(J898="","",IF(LEN(生产方式演算表!AR898)=1,生产方式演算表!AR898,ROUND(生产方式演算表!AR898,-1)))</f>
        <v/>
      </c>
      <c r="L898" s="3" t="str">
        <f>IF(生产方式演算表!O898="","",生产方式演算表!O898)</f>
        <v/>
      </c>
      <c r="M898" s="3" t="str">
        <f>IF(生产方式演算表!AT898="","",ROUND(生产方式演算表!AT898,-1))</f>
        <v/>
      </c>
      <c r="N898" s="3" t="str">
        <f>IF(生产方式演算表!Q898="","",生产方式演算表!Q898)</f>
        <v/>
      </c>
      <c r="O898" s="3" t="str">
        <f>IF(生产方式演算表!AU898="","",ROUND(生产方式演算表!AU898,-1))</f>
        <v/>
      </c>
      <c r="P898" s="3" t="str">
        <f>IF(生产方式演算表!S898="","",生产方式演算表!S898)</f>
        <v/>
      </c>
      <c r="Q898" s="3" t="str">
        <f>IF(生产方式演算表!AV898="","",ROUND(生产方式演算表!AV898,-1))</f>
        <v/>
      </c>
      <c r="R898" s="3" t="str">
        <f>IF(生产方式演算表!V898="","",生产方式演算表!V898)</f>
        <v/>
      </c>
      <c r="S898" s="3" t="str">
        <f>IF(生产方式演算表!AW898="","",IF(LEN(生产方式演算表!AW898)=1,生产方式演算表!AW898,ROUND(生产方式演算表!AW898,-1)))</f>
        <v/>
      </c>
      <c r="T898" s="3" t="str">
        <f>IF(生产方式演算表!X898="","",生产方式演算表!X898)</f>
        <v/>
      </c>
      <c r="U898" s="3" t="str">
        <f>IF(生产方式演算表!AX898="","",IF(LEN(生产方式演算表!AX898)=1,生产方式演算表!AX898,ROUND(生产方式演算表!AX898,-1)))</f>
        <v/>
      </c>
      <c r="V898" s="3">
        <f t="shared" si="52"/>
        <v>0</v>
      </c>
      <c r="W898" s="3">
        <f t="shared" si="53"/>
        <v>0</v>
      </c>
      <c r="X898" s="3">
        <f t="shared" si="54"/>
        <v>0</v>
      </c>
      <c r="Y898" s="3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customHeight="1" x14ac:dyDescent="0.4">
      <c r="A899" s="21" t="str">
        <f>生产方式演算表!A899</f>
        <v>pmg_鸦片_所有制</v>
      </c>
      <c r="B899" s="18" t="str">
        <f>IF(生产方式演算表!B899="","",生产方式演算表!B899)</f>
        <v>pm_农_私人运营</v>
      </c>
      <c r="C899" s="21">
        <f>生产方式演算表!C899</f>
        <v>3</v>
      </c>
      <c r="D899" s="22" t="str">
        <f>IF(生产方式演算表!F899="","",生产方式演算表!F899)</f>
        <v/>
      </c>
      <c r="E899" s="22" t="str">
        <f>IF(生产方式演算表!AO899="","",IF(LEN(生产方式演算表!AO899)=1,生产方式演算表!AO899,ROUND(生产方式演算表!AO899,-1)))</f>
        <v/>
      </c>
      <c r="F899" s="22" t="str">
        <f>IF(生产方式演算表!H899="","",生产方式演算表!H899)</f>
        <v/>
      </c>
      <c r="G899" s="22" t="str">
        <f>IF(生产方式演算表!AP899="","",IF(LEN(生产方式演算表!AP899)=1,生产方式演算表!AP899,ROUND(生产方式演算表!AP899,-1)))</f>
        <v/>
      </c>
      <c r="H899" s="22" t="str">
        <f>IF(生产方式演算表!J899="","",生产方式演算表!J899)</f>
        <v/>
      </c>
      <c r="I899" s="22" t="str">
        <f>IF(生产方式演算表!AQ899="","",IF(LEN(生产方式演算表!AQ899)=1,生产方式演算表!AQ899,ROUND(生产方式演算表!AQ899,-1)))</f>
        <v/>
      </c>
      <c r="J899" s="24" t="str">
        <f>IF(生产方式演算表!AR899=0,"","运力")</f>
        <v/>
      </c>
      <c r="K899" s="24" t="str">
        <f>IF(J899="","",IF(LEN(生产方式演算表!AR899)=1,生产方式演算表!AR899,ROUND(生产方式演算表!AR899,-1)))</f>
        <v/>
      </c>
      <c r="L899" s="3" t="str">
        <f>IF(生产方式演算表!O899="","",生产方式演算表!O899)</f>
        <v/>
      </c>
      <c r="M899" s="3" t="str">
        <f>IF(生产方式演算表!AT899="","",ROUND(生产方式演算表!AT899,-1))</f>
        <v/>
      </c>
      <c r="N899" s="3" t="str">
        <f>IF(生产方式演算表!Q899="","",生产方式演算表!Q899)</f>
        <v/>
      </c>
      <c r="O899" s="3" t="str">
        <f>IF(生产方式演算表!AU899="","",ROUND(生产方式演算表!AU899,-1))</f>
        <v/>
      </c>
      <c r="P899" s="3" t="str">
        <f>IF(生产方式演算表!S899="","",生产方式演算表!S899)</f>
        <v/>
      </c>
      <c r="Q899" s="3" t="str">
        <f>IF(生产方式演算表!AV899="","",ROUND(生产方式演算表!AV899,-1))</f>
        <v/>
      </c>
      <c r="R899" s="3" t="str">
        <f>IF(生产方式演算表!V899="","",生产方式演算表!V899)</f>
        <v/>
      </c>
      <c r="S899" s="3" t="str">
        <f>IF(生产方式演算表!AW899="","",IF(LEN(生产方式演算表!AW899)=1,生产方式演算表!AW899,ROUND(生产方式演算表!AW899,-1)))</f>
        <v/>
      </c>
      <c r="T899" s="3" t="str">
        <f>IF(生产方式演算表!X899="","",生产方式演算表!X899)</f>
        <v/>
      </c>
      <c r="U899" s="3" t="str">
        <f>IF(生产方式演算表!AX899="","",IF(LEN(生产方式演算表!AX899)=1,生产方式演算表!AX899,ROUND(生产方式演算表!AX899,-1)))</f>
        <v/>
      </c>
      <c r="V899" s="3">
        <f t="shared" si="52"/>
        <v>0</v>
      </c>
      <c r="W899" s="3">
        <f t="shared" si="53"/>
        <v>0</v>
      </c>
      <c r="X899" s="3">
        <f t="shared" si="54"/>
        <v>0</v>
      </c>
      <c r="Y899" s="3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customHeight="1" x14ac:dyDescent="0.4">
      <c r="A900" s="21" t="str">
        <f>生产方式演算表!A900</f>
        <v>pmg_鸦片_所有制</v>
      </c>
      <c r="B900" s="18" t="str">
        <f>IF(生产方式演算表!B900="","",生产方式演算表!B900)</f>
        <v>pm_农_公开交易</v>
      </c>
      <c r="C900" s="21">
        <f>生产方式演算表!C900</f>
        <v>4</v>
      </c>
      <c r="D900" s="22" t="str">
        <f>IF(生产方式演算表!F900="","",生产方式演算表!F900)</f>
        <v/>
      </c>
      <c r="E900" s="22" t="str">
        <f>IF(生产方式演算表!AO900="","",IF(LEN(生产方式演算表!AO900)=1,生产方式演算表!AO900,ROUND(生产方式演算表!AO900,-1)))</f>
        <v/>
      </c>
      <c r="F900" s="22" t="str">
        <f>IF(生产方式演算表!H900="","",生产方式演算表!H900)</f>
        <v/>
      </c>
      <c r="G900" s="22" t="str">
        <f>IF(生产方式演算表!AP900="","",IF(LEN(生产方式演算表!AP900)=1,生产方式演算表!AP900,ROUND(生产方式演算表!AP900,-1)))</f>
        <v/>
      </c>
      <c r="H900" s="22" t="str">
        <f>IF(生产方式演算表!J900="","",生产方式演算表!J900)</f>
        <v/>
      </c>
      <c r="I900" s="22" t="str">
        <f>IF(生产方式演算表!AQ900="","",IF(LEN(生产方式演算表!AQ900)=1,生产方式演算表!AQ900,ROUND(生产方式演算表!AQ900,-1)))</f>
        <v/>
      </c>
      <c r="J900" s="24" t="str">
        <f>IF(生产方式演算表!AR900=0,"","运力")</f>
        <v/>
      </c>
      <c r="K900" s="24" t="str">
        <f>IF(J900="","",IF(LEN(生产方式演算表!AR900)=1,生产方式演算表!AR900,ROUND(生产方式演算表!AR900,-1)))</f>
        <v/>
      </c>
      <c r="L900" s="3" t="str">
        <f>IF(生产方式演算表!O900="","",生产方式演算表!O900)</f>
        <v/>
      </c>
      <c r="M900" s="3" t="str">
        <f>IF(生产方式演算表!AT900="","",ROUND(生产方式演算表!AT900,-1))</f>
        <v/>
      </c>
      <c r="N900" s="3" t="str">
        <f>IF(生产方式演算表!Q900="","",生产方式演算表!Q900)</f>
        <v/>
      </c>
      <c r="O900" s="3" t="str">
        <f>IF(生产方式演算表!AU900="","",ROUND(生产方式演算表!AU900,-1))</f>
        <v/>
      </c>
      <c r="P900" s="3" t="str">
        <f>IF(生产方式演算表!S900="","",生产方式演算表!S900)</f>
        <v/>
      </c>
      <c r="Q900" s="3" t="str">
        <f>IF(生产方式演算表!AV900="","",ROUND(生产方式演算表!AV900,-1))</f>
        <v/>
      </c>
      <c r="R900" s="3" t="str">
        <f>IF(生产方式演算表!V900="","",生产方式演算表!V900)</f>
        <v/>
      </c>
      <c r="S900" s="3" t="str">
        <f>IF(生产方式演算表!AW900="","",IF(LEN(生产方式演算表!AW900)=1,生产方式演算表!AW900,ROUND(生产方式演算表!AW900,-1)))</f>
        <v/>
      </c>
      <c r="T900" s="3" t="str">
        <f>IF(生产方式演算表!X900="","",生产方式演算表!X900)</f>
        <v/>
      </c>
      <c r="U900" s="3" t="str">
        <f>IF(生产方式演算表!AX900="","",IF(LEN(生产方式演算表!AX900)=1,生产方式演算表!AX900,ROUND(生产方式演算表!AX900,-1)))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customHeight="1" x14ac:dyDescent="0.4">
      <c r="A901" s="21" t="str">
        <f>生产方式演算表!A901</f>
        <v>pmg_鸦片_所有制</v>
      </c>
      <c r="B901" s="18" t="str">
        <f>IF(生产方式演算表!B901="","",生产方式演算表!B901)</f>
        <v>pm_农_政府运营</v>
      </c>
      <c r="C901" s="21">
        <f>生产方式演算表!C901</f>
        <v>5</v>
      </c>
      <c r="D901" s="22" t="str">
        <f>IF(生产方式演算表!F901="","",生产方式演算表!F901)</f>
        <v/>
      </c>
      <c r="E901" s="22" t="str">
        <f>IF(生产方式演算表!AO901="","",IF(LEN(生产方式演算表!AO901)=1,生产方式演算表!AO901,ROUND(生产方式演算表!AO901,-1)))</f>
        <v/>
      </c>
      <c r="F901" s="22" t="str">
        <f>IF(生产方式演算表!H901="","",生产方式演算表!H901)</f>
        <v/>
      </c>
      <c r="G901" s="22" t="str">
        <f>IF(生产方式演算表!AP901="","",IF(LEN(生产方式演算表!AP901)=1,生产方式演算表!AP901,ROUND(生产方式演算表!AP901,-1)))</f>
        <v/>
      </c>
      <c r="H901" s="22" t="str">
        <f>IF(生产方式演算表!J901="","",生产方式演算表!J901)</f>
        <v/>
      </c>
      <c r="I901" s="22" t="str">
        <f>IF(生产方式演算表!AQ901="","",IF(LEN(生产方式演算表!AQ901)=1,生产方式演算表!AQ901,ROUND(生产方式演算表!AQ901,-1)))</f>
        <v/>
      </c>
      <c r="J901" s="24" t="str">
        <f>IF(生产方式演算表!AR901=0,"","运力")</f>
        <v/>
      </c>
      <c r="K901" s="24" t="str">
        <f>IF(J901="","",IF(LEN(生产方式演算表!AR901)=1,生产方式演算表!AR901,ROUND(生产方式演算表!AR901,-1)))</f>
        <v/>
      </c>
      <c r="L901" s="3" t="str">
        <f>IF(生产方式演算表!O901="","",生产方式演算表!O901)</f>
        <v/>
      </c>
      <c r="M901" s="3" t="str">
        <f>IF(生产方式演算表!AT901="","",ROUND(生产方式演算表!AT901,-1))</f>
        <v/>
      </c>
      <c r="N901" s="3" t="str">
        <f>IF(生产方式演算表!Q901="","",生产方式演算表!Q901)</f>
        <v/>
      </c>
      <c r="O901" s="3" t="str">
        <f>IF(生产方式演算表!AU901="","",ROUND(生产方式演算表!AU901,-1))</f>
        <v/>
      </c>
      <c r="P901" s="3" t="str">
        <f>IF(生产方式演算表!S901="","",生产方式演算表!S901)</f>
        <v/>
      </c>
      <c r="Q901" s="3" t="str">
        <f>IF(生产方式演算表!AV901="","",ROUND(生产方式演算表!AV901,-1))</f>
        <v/>
      </c>
      <c r="R901" s="3" t="str">
        <f>IF(生产方式演算表!V901="","",生产方式演算表!V901)</f>
        <v/>
      </c>
      <c r="S901" s="3" t="str">
        <f>IF(生产方式演算表!AW901="","",IF(LEN(生产方式演算表!AW901)=1,生产方式演算表!AW901,ROUND(生产方式演算表!AW901,-1)))</f>
        <v/>
      </c>
      <c r="T901" s="3" t="str">
        <f>IF(生产方式演算表!X901="","",生产方式演算表!X901)</f>
        <v/>
      </c>
      <c r="U901" s="3" t="str">
        <f>IF(生产方式演算表!AX901="","",IF(LEN(生产方式演算表!AX901)=1,生产方式演算表!AX901,ROUND(生产方式演算表!AX901,-1)))</f>
        <v/>
      </c>
      <c r="V901" s="3">
        <f t="shared" si="52"/>
        <v>0</v>
      </c>
      <c r="W901" s="3">
        <f t="shared" si="53"/>
        <v>0</v>
      </c>
      <c r="X901" s="3">
        <f t="shared" si="54"/>
        <v>0</v>
      </c>
      <c r="Y901" s="3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customHeight="1" x14ac:dyDescent="0.4">
      <c r="A902" s="21" t="str">
        <f>生产方式演算表!A902</f>
        <v>pmg_鸦片_所有制</v>
      </c>
      <c r="B902" s="18" t="str">
        <f>IF(生产方式演算表!B902="","",生产方式演算表!B902)</f>
        <v>pm_农_初级工人合作社</v>
      </c>
      <c r="C902" s="21">
        <f>生产方式演算表!C902</f>
        <v>6</v>
      </c>
      <c r="D902" s="22" t="str">
        <f>IF(生产方式演算表!F902="","",生产方式演算表!F902)</f>
        <v/>
      </c>
      <c r="E902" s="22" t="str">
        <f>IF(生产方式演算表!AO902="","",IF(LEN(生产方式演算表!AO902)=1,生产方式演算表!AO902,ROUND(生产方式演算表!AO902,-1)))</f>
        <v/>
      </c>
      <c r="F902" s="22" t="str">
        <f>IF(生产方式演算表!H902="","",生产方式演算表!H902)</f>
        <v/>
      </c>
      <c r="G902" s="22" t="str">
        <f>IF(生产方式演算表!AP902="","",IF(LEN(生产方式演算表!AP902)=1,生产方式演算表!AP902,ROUND(生产方式演算表!AP902,-1)))</f>
        <v/>
      </c>
      <c r="H902" s="22" t="str">
        <f>IF(生产方式演算表!J902="","",生产方式演算表!J902)</f>
        <v/>
      </c>
      <c r="I902" s="22" t="str">
        <f>IF(生产方式演算表!AQ902="","",IF(LEN(生产方式演算表!AQ902)=1,生产方式演算表!AQ902,ROUND(生产方式演算表!AQ902,-1)))</f>
        <v/>
      </c>
      <c r="J902" s="24" t="str">
        <f>IF(生产方式演算表!AR902=0,"","运力")</f>
        <v/>
      </c>
      <c r="K902" s="24" t="str">
        <f>IF(J902="","",IF(LEN(生产方式演算表!AR902)=1,生产方式演算表!AR902,ROUND(生产方式演算表!AR902,-1)))</f>
        <v/>
      </c>
      <c r="L902" s="3" t="str">
        <f>IF(生产方式演算表!O902="","",生产方式演算表!O902)</f>
        <v/>
      </c>
      <c r="M902" s="3" t="str">
        <f>IF(生产方式演算表!AT902="","",ROUND(生产方式演算表!AT902,-1))</f>
        <v/>
      </c>
      <c r="N902" s="3" t="str">
        <f>IF(生产方式演算表!Q902="","",生产方式演算表!Q902)</f>
        <v/>
      </c>
      <c r="O902" s="3" t="str">
        <f>IF(生产方式演算表!AU902="","",ROUND(生产方式演算表!AU902,-1))</f>
        <v/>
      </c>
      <c r="P902" s="3" t="str">
        <f>IF(生产方式演算表!S902="","",生产方式演算表!S902)</f>
        <v/>
      </c>
      <c r="Q902" s="3" t="str">
        <f>IF(生产方式演算表!AV902="","",ROUND(生产方式演算表!AV902,-1))</f>
        <v/>
      </c>
      <c r="R902" s="3" t="str">
        <f>IF(生产方式演算表!V902="","",生产方式演算表!V902)</f>
        <v/>
      </c>
      <c r="S902" s="3" t="str">
        <f>IF(生产方式演算表!AW902="","",IF(LEN(生产方式演算表!AW902)=1,生产方式演算表!AW902,ROUND(生产方式演算表!AW902,-1)))</f>
        <v/>
      </c>
      <c r="T902" s="3" t="str">
        <f>IF(生产方式演算表!X902="","",生产方式演算表!X902)</f>
        <v/>
      </c>
      <c r="U902" s="3" t="str">
        <f>IF(生产方式演算表!AX902="","",IF(LEN(生产方式演算表!AX902)=1,生产方式演算表!AX902,ROUND(生产方式演算表!AX902,-1)))</f>
        <v/>
      </c>
      <c r="V902" s="3">
        <f t="shared" ref="V902:V965" si="56">SUM(AA902:AC902)</f>
        <v>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customHeight="1" x14ac:dyDescent="0.4">
      <c r="A903" s="21" t="str">
        <f>生产方式演算表!A903</f>
        <v>pmg_鸦片_所有制</v>
      </c>
      <c r="B903" s="18" t="str">
        <f>IF(生产方式演算表!B903="","",生产方式演算表!B903)</f>
        <v>pm_农_高级工人合作社</v>
      </c>
      <c r="C903" s="21">
        <f>生产方式演算表!C903</f>
        <v>7</v>
      </c>
      <c r="D903" s="22" t="str">
        <f>IF(生产方式演算表!F903="","",生产方式演算表!F903)</f>
        <v/>
      </c>
      <c r="E903" s="22" t="str">
        <f>IF(生产方式演算表!AO903="","",IF(LEN(生产方式演算表!AO903)=1,生产方式演算表!AO903,ROUND(生产方式演算表!AO903,-1)))</f>
        <v/>
      </c>
      <c r="F903" s="22" t="str">
        <f>IF(生产方式演算表!H903="","",生产方式演算表!H903)</f>
        <v/>
      </c>
      <c r="G903" s="22" t="str">
        <f>IF(生产方式演算表!AP903="","",IF(LEN(生产方式演算表!AP903)=1,生产方式演算表!AP903,ROUND(生产方式演算表!AP903,-1)))</f>
        <v/>
      </c>
      <c r="H903" s="22" t="str">
        <f>IF(生产方式演算表!J903="","",生产方式演算表!J903)</f>
        <v/>
      </c>
      <c r="I903" s="22" t="str">
        <f>IF(生产方式演算表!AQ903="","",IF(LEN(生产方式演算表!AQ903)=1,生产方式演算表!AQ903,ROUND(生产方式演算表!AQ903,-1)))</f>
        <v/>
      </c>
      <c r="J903" s="24" t="str">
        <f>IF(生产方式演算表!AR903=0,"","运力")</f>
        <v/>
      </c>
      <c r="K903" s="24" t="str">
        <f>IF(J903="","",IF(LEN(生产方式演算表!AR903)=1,生产方式演算表!AR903,ROUND(生产方式演算表!AR903,-1)))</f>
        <v/>
      </c>
      <c r="L903" s="3" t="str">
        <f>IF(生产方式演算表!O903="","",生产方式演算表!O903)</f>
        <v/>
      </c>
      <c r="M903" s="3" t="str">
        <f>IF(生产方式演算表!AT903="","",ROUND(生产方式演算表!AT903,-1))</f>
        <v/>
      </c>
      <c r="N903" s="3" t="str">
        <f>IF(生产方式演算表!Q903="","",生产方式演算表!Q903)</f>
        <v/>
      </c>
      <c r="O903" s="3" t="str">
        <f>IF(生产方式演算表!AU903="","",ROUND(生产方式演算表!AU903,-1))</f>
        <v/>
      </c>
      <c r="P903" s="3" t="str">
        <f>IF(生产方式演算表!S903="","",生产方式演算表!S903)</f>
        <v/>
      </c>
      <c r="Q903" s="3" t="str">
        <f>IF(生产方式演算表!AV903="","",ROUND(生产方式演算表!AV903,-1))</f>
        <v/>
      </c>
      <c r="R903" s="3" t="str">
        <f>IF(生产方式演算表!V903="","",生产方式演算表!V903)</f>
        <v/>
      </c>
      <c r="S903" s="3" t="str">
        <f>IF(生产方式演算表!AW903="","",IF(LEN(生产方式演算表!AW903)=1,生产方式演算表!AW903,ROUND(生产方式演算表!AW903,-1)))</f>
        <v/>
      </c>
      <c r="T903" s="3" t="str">
        <f>IF(生产方式演算表!X903="","",生产方式演算表!X903)</f>
        <v/>
      </c>
      <c r="U903" s="3" t="str">
        <f>IF(生产方式演算表!AX903="","",IF(LEN(生产方式演算表!AX903)=1,生产方式演算表!AX903,ROUND(生产方式演算表!AX903,-1)))</f>
        <v/>
      </c>
      <c r="V903" s="3">
        <f t="shared" si="56"/>
        <v>0</v>
      </c>
      <c r="W903" s="3">
        <f t="shared" si="57"/>
        <v>0</v>
      </c>
      <c r="X903" s="3">
        <f t="shared" si="58"/>
        <v>0</v>
      </c>
      <c r="Y903" s="3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customHeight="1" x14ac:dyDescent="0.4">
      <c r="A904" s="21" t="str">
        <f>生产方式演算表!A904</f>
        <v>pmg_鸦片_所有制</v>
      </c>
      <c r="B904" s="18" t="str">
        <f>IF(生产方式演算表!B904="","",生产方式演算表!B904)</f>
        <v>pm_农_法师所有</v>
      </c>
      <c r="C904" s="21">
        <f>生产方式演算表!C904</f>
        <v>8</v>
      </c>
      <c r="D904" s="22" t="str">
        <f>IF(生产方式演算表!F904="","",生产方式演算表!F904)</f>
        <v/>
      </c>
      <c r="E904" s="22" t="str">
        <f>IF(生产方式演算表!AO904="","",IF(LEN(生产方式演算表!AO904)=1,生产方式演算表!AO904,ROUND(生产方式演算表!AO904,-1)))</f>
        <v/>
      </c>
      <c r="F904" s="22" t="str">
        <f>IF(生产方式演算表!H904="","",生产方式演算表!H904)</f>
        <v/>
      </c>
      <c r="G904" s="22" t="str">
        <f>IF(生产方式演算表!AP904="","",IF(LEN(生产方式演算表!AP904)=1,生产方式演算表!AP904,ROUND(生产方式演算表!AP904,-1)))</f>
        <v/>
      </c>
      <c r="H904" s="22" t="str">
        <f>IF(生产方式演算表!J904="","",生产方式演算表!J904)</f>
        <v/>
      </c>
      <c r="I904" s="22" t="str">
        <f>IF(生产方式演算表!AQ904="","",IF(LEN(生产方式演算表!AQ904)=1,生产方式演算表!AQ904,ROUND(生产方式演算表!AQ904,-1)))</f>
        <v/>
      </c>
      <c r="J904" s="24" t="str">
        <f>IF(生产方式演算表!AR904=0,"","运力")</f>
        <v/>
      </c>
      <c r="K904" s="24" t="str">
        <f>IF(J904="","",IF(LEN(生产方式演算表!AR904)=1,生产方式演算表!AR904,ROUND(生产方式演算表!AR904,-1)))</f>
        <v/>
      </c>
      <c r="L904" s="3" t="str">
        <f>IF(生产方式演算表!O904="","",生产方式演算表!O904)</f>
        <v/>
      </c>
      <c r="M904" s="3" t="str">
        <f>IF(生产方式演算表!AT904="","",ROUND(生产方式演算表!AT904,-1))</f>
        <v/>
      </c>
      <c r="N904" s="3" t="str">
        <f>IF(生产方式演算表!Q904="","",生产方式演算表!Q904)</f>
        <v/>
      </c>
      <c r="O904" s="3" t="str">
        <f>IF(生产方式演算表!AU904="","",ROUND(生产方式演算表!AU904,-1))</f>
        <v/>
      </c>
      <c r="P904" s="3" t="str">
        <f>IF(生产方式演算表!S904="","",生产方式演算表!S904)</f>
        <v/>
      </c>
      <c r="Q904" s="3" t="str">
        <f>IF(生产方式演算表!AV904="","",ROUND(生产方式演算表!AV904,-1))</f>
        <v/>
      </c>
      <c r="R904" s="3" t="str">
        <f>IF(生产方式演算表!V904="","",生产方式演算表!V904)</f>
        <v/>
      </c>
      <c r="S904" s="3" t="str">
        <f>IF(生产方式演算表!AW904="","",IF(LEN(生产方式演算表!AW904)=1,生产方式演算表!AW904,ROUND(生产方式演算表!AW904,-1)))</f>
        <v/>
      </c>
      <c r="T904" s="3" t="str">
        <f>IF(生产方式演算表!X904="","",生产方式演算表!X904)</f>
        <v/>
      </c>
      <c r="U904" s="3" t="str">
        <f>IF(生产方式演算表!AX904="","",IF(LEN(生产方式演算表!AX904)=1,生产方式演算表!AX904,ROUND(生产方式演算表!AX904,-1)))</f>
        <v/>
      </c>
      <c r="V904" s="3">
        <f t="shared" si="56"/>
        <v>0</v>
      </c>
      <c r="W904" s="3">
        <f t="shared" si="57"/>
        <v>0</v>
      </c>
      <c r="X904" s="3">
        <f t="shared" si="58"/>
        <v>0</v>
      </c>
      <c r="Y904" s="3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1" t="str">
        <f>生产方式演算表!A905</f>
        <v>pmg_茶叶_基础生产</v>
      </c>
      <c r="B905" s="18" t="str">
        <f>IF(生产方式演算表!B905="","",生产方式演算表!B905)</f>
        <v/>
      </c>
      <c r="C905" s="21">
        <f>生产方式演算表!C905</f>
        <v>1</v>
      </c>
      <c r="D905" s="22" t="str">
        <f>IF(生产方式演算表!F905="","",生产方式演算表!F905)</f>
        <v>工具</v>
      </c>
      <c r="E905" s="22">
        <f>IF(生产方式演算表!AO905="","",IF(LEN(生产方式演算表!AO905)=1,生产方式演算表!AO905,ROUND(生产方式演算表!AO905,-1)))</f>
        <v>6</v>
      </c>
      <c r="F905" s="22" t="str">
        <f>IF(生产方式演算表!H905="","",生产方式演算表!H905)</f>
        <v/>
      </c>
      <c r="G905" s="22" t="str">
        <f>IF(生产方式演算表!AP905="","",IF(LEN(生产方式演算表!AP905)=1,生产方式演算表!AP905,ROUND(生产方式演算表!AP905,-1)))</f>
        <v/>
      </c>
      <c r="H905" s="22" t="str">
        <f>IF(生产方式演算表!J905="","",生产方式演算表!J905)</f>
        <v/>
      </c>
      <c r="I905" s="22" t="str">
        <f>IF(生产方式演算表!AQ905="","",IF(LEN(生产方式演算表!AQ905)=1,生产方式演算表!AQ905,ROUND(生产方式演算表!AQ905,-1)))</f>
        <v/>
      </c>
      <c r="J905" s="24" t="str">
        <f>IF(生产方式演算表!AR905=0,"","运力")</f>
        <v>运力</v>
      </c>
      <c r="K905" s="24">
        <f>IF(J905="","",IF(LEN(生产方式演算表!AR905)=1,生产方式演算表!AR905,ROUND(生产方式演算表!AR905,-1)))</f>
        <v>2</v>
      </c>
      <c r="L905" s="3" t="str">
        <f>IF(生产方式演算表!O905="","",生产方式演算表!O905)</f>
        <v>劳工</v>
      </c>
      <c r="M905" s="3">
        <f>IF(生产方式演算表!AT905="","",ROUND(生产方式演算表!AT905,-1))</f>
        <v>4530</v>
      </c>
      <c r="N905" s="3" t="str">
        <f>IF(生产方式演算表!Q905="","",生产方式演算表!Q905)</f>
        <v/>
      </c>
      <c r="O905" s="3" t="str">
        <f>IF(生产方式演算表!AU905="","",ROUND(生产方式演算表!AU905,-1))</f>
        <v/>
      </c>
      <c r="P905" s="3" t="str">
        <f>IF(生产方式演算表!S905="","",生产方式演算表!S905)</f>
        <v/>
      </c>
      <c r="Q905" s="3" t="str">
        <f>IF(生产方式演算表!AV905="","",ROUND(生产方式演算表!AV905,-1))</f>
        <v/>
      </c>
      <c r="R905" s="3" t="str">
        <f>IF(生产方式演算表!V905="","",生产方式演算表!V905)</f>
        <v/>
      </c>
      <c r="S905" s="3" t="str">
        <f>IF(生产方式演算表!AW905="","",IF(LEN(生产方式演算表!AW905)=1,生产方式演算表!AW905,ROUND(生产方式演算表!AW905,-1)))</f>
        <v/>
      </c>
      <c r="T905" s="3" t="str">
        <f>IF(生产方式演算表!X905="","",生产方式演算表!X905)</f>
        <v/>
      </c>
      <c r="U905" s="3" t="str">
        <f>IF(生产方式演算表!AX905="","",IF(LEN(生产方式演算表!AX905)=1,生产方式演算表!AX905,ROUND(生产方式演算表!AX905,-1)))</f>
        <v/>
      </c>
      <c r="V905" s="3">
        <f t="shared" si="56"/>
        <v>240</v>
      </c>
      <c r="W905" s="3">
        <f t="shared" si="57"/>
        <v>100</v>
      </c>
      <c r="X905" s="3">
        <f t="shared" si="58"/>
        <v>0</v>
      </c>
      <c r="Y905" s="3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1" t="str">
        <f>生产方式演算表!A906</f>
        <v>pmg_茶叶_基础生产</v>
      </c>
      <c r="B906" s="18" t="str">
        <f>IF(生产方式演算表!B906="","",生产方式演算表!B906)</f>
        <v/>
      </c>
      <c r="C906" s="21">
        <f>生产方式演算表!C906</f>
        <v>2</v>
      </c>
      <c r="D906" s="22" t="str">
        <f>IF(生产方式演算表!F906="","",生产方式演算表!F906)</f>
        <v>工具</v>
      </c>
      <c r="E906" s="22">
        <f>IF(生产方式演算表!AO906="","",IF(LEN(生产方式演算表!AO906)=1,生产方式演算表!AO906,ROUND(生产方式演算表!AO906,-1)))</f>
        <v>9</v>
      </c>
      <c r="F906" s="22" t="str">
        <f>IF(生产方式演算表!H906="","",生产方式演算表!H906)</f>
        <v>肥料</v>
      </c>
      <c r="G906" s="22">
        <f>IF(生产方式演算表!AP906="","",IF(LEN(生产方式演算表!AP906)=1,生产方式演算表!AP906,ROUND(生产方式演算表!AP906,-1)))</f>
        <v>20</v>
      </c>
      <c r="H906" s="22" t="str">
        <f>IF(生产方式演算表!J906="","",生产方式演算表!J906)</f>
        <v/>
      </c>
      <c r="I906" s="22" t="str">
        <f>IF(生产方式演算表!AQ906="","",IF(LEN(生产方式演算表!AQ906)=1,生产方式演算表!AQ906,ROUND(生产方式演算表!AQ906,-1)))</f>
        <v/>
      </c>
      <c r="J906" s="24" t="str">
        <f>IF(生产方式演算表!AR906=0,"","运力")</f>
        <v>运力</v>
      </c>
      <c r="K906" s="24">
        <f>IF(J906="","",IF(LEN(生产方式演算表!AR906)=1,生产方式演算表!AR906,ROUND(生产方式演算表!AR906,-1)))</f>
        <v>6</v>
      </c>
      <c r="L906" s="3" t="str">
        <f>IF(生产方式演算表!O906="","",生产方式演算表!O906)</f>
        <v>劳工</v>
      </c>
      <c r="M906" s="3">
        <f>IF(生产方式演算表!AT906="","",ROUND(生产方式演算表!AT906,-1))</f>
        <v>4350</v>
      </c>
      <c r="N906" s="3" t="str">
        <f>IF(生产方式演算表!Q906="","",生产方式演算表!Q906)</f>
        <v>工程师</v>
      </c>
      <c r="O906" s="3">
        <f>IF(生产方式演算表!AU906="","",ROUND(生产方式演算表!AU906,-1))</f>
        <v>60</v>
      </c>
      <c r="P906" s="3" t="str">
        <f>IF(生产方式演算表!S906="","",生产方式演算表!S906)</f>
        <v/>
      </c>
      <c r="Q906" s="3" t="str">
        <f>IF(生产方式演算表!AV906="","",ROUND(生产方式演算表!AV906,-1))</f>
        <v/>
      </c>
      <c r="R906" s="3" t="str">
        <f>IF(生产方式演算表!V906="","",生产方式演算表!V906)</f>
        <v/>
      </c>
      <c r="S906" s="3" t="str">
        <f>IF(生产方式演算表!AW906="","",IF(LEN(生产方式演算表!AW906)=1,生产方式演算表!AW906,ROUND(生产方式演算表!AW906,-1)))</f>
        <v/>
      </c>
      <c r="T906" s="3" t="str">
        <f>IF(生产方式演算表!X906="","",生产方式演算表!X906)</f>
        <v/>
      </c>
      <c r="U906" s="3" t="str">
        <f>IF(生产方式演算表!AX906="","",IF(LEN(生产方式演算表!AX906)=1,生产方式演算表!AX906,ROUND(生产方式演算表!AX906,-1)))</f>
        <v/>
      </c>
      <c r="V906" s="3">
        <f t="shared" si="56"/>
        <v>960</v>
      </c>
      <c r="W906" s="3">
        <f t="shared" si="57"/>
        <v>97</v>
      </c>
      <c r="X906" s="3">
        <f t="shared" si="58"/>
        <v>0</v>
      </c>
      <c r="Y906" s="3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1" t="str">
        <f>生产方式演算表!A907</f>
        <v>pmg_茶叶_基础生产</v>
      </c>
      <c r="B907" s="18" t="str">
        <f>IF(生产方式演算表!B907="","",生产方式演算表!B907)</f>
        <v/>
      </c>
      <c r="C907" s="21">
        <f>生产方式演算表!C907</f>
        <v>3</v>
      </c>
      <c r="D907" s="22" t="str">
        <f>IF(生产方式演算表!F907="","",生产方式演算表!F907)</f>
        <v>工具</v>
      </c>
      <c r="E907" s="22">
        <f>IF(生产方式演算表!AO907="","",IF(LEN(生产方式演算表!AO907)=1,生产方式演算表!AO907,ROUND(生产方式演算表!AO907,-1)))</f>
        <v>10</v>
      </c>
      <c r="F907" s="22" t="str">
        <f>IF(生产方式演算表!H907="","",生产方式演算表!H907)</f>
        <v>肥料</v>
      </c>
      <c r="G907" s="22">
        <f>IF(生产方式演算表!AP907="","",IF(LEN(生产方式演算表!AP907)=1,生产方式演算表!AP907,ROUND(生产方式演算表!AP907,-1)))</f>
        <v>30</v>
      </c>
      <c r="H907" s="22" t="str">
        <f>IF(生产方式演算表!J907="","",生产方式演算表!J907)</f>
        <v/>
      </c>
      <c r="I907" s="22" t="str">
        <f>IF(生产方式演算表!AQ907="","",IF(LEN(生产方式演算表!AQ907)=1,生产方式演算表!AQ907,ROUND(生产方式演算表!AQ907,-1)))</f>
        <v/>
      </c>
      <c r="J907" s="24" t="str">
        <f>IF(生产方式演算表!AR907=0,"","运力")</f>
        <v>运力</v>
      </c>
      <c r="K907" s="24">
        <f>IF(J907="","",IF(LEN(生产方式演算表!AR907)=1,生产方式演算表!AR907,ROUND(生产方式演算表!AR907,-1)))</f>
        <v>8</v>
      </c>
      <c r="L907" s="3" t="str">
        <f>IF(生产方式演算表!O907="","",生产方式演算表!O907)</f>
        <v>劳工</v>
      </c>
      <c r="M907" s="3">
        <f>IF(生产方式演算表!AT907="","",ROUND(生产方式演算表!AT907,-1))</f>
        <v>4230</v>
      </c>
      <c r="N907" s="3" t="str">
        <f>IF(生产方式演算表!Q907="","",生产方式演算表!Q907)</f>
        <v>工程师</v>
      </c>
      <c r="O907" s="3">
        <f>IF(生产方式演算表!AU907="","",ROUND(生产方式演算表!AU907,-1))</f>
        <v>100</v>
      </c>
      <c r="P907" s="3" t="str">
        <f>IF(生产方式演算表!S907="","",生产方式演算表!S907)</f>
        <v/>
      </c>
      <c r="Q907" s="3" t="str">
        <f>IF(生产方式演算表!AV907="","",ROUND(生产方式演算表!AV907,-1))</f>
        <v/>
      </c>
      <c r="R907" s="3" t="str">
        <f>IF(生产方式演算表!V907="","",生产方式演算表!V907)</f>
        <v/>
      </c>
      <c r="S907" s="3" t="str">
        <f>IF(生产方式演算表!AW907="","",IF(LEN(生产方式演算表!AW907)=1,生产方式演算表!AW907,ROUND(生产方式演算表!AW907,-1)))</f>
        <v/>
      </c>
      <c r="T907" s="3" t="str">
        <f>IF(生产方式演算表!X907="","",生产方式演算表!X907)</f>
        <v/>
      </c>
      <c r="U907" s="3" t="str">
        <f>IF(生产方式演算表!AX907="","",IF(LEN(生产方式演算表!AX907)=1,生产方式演算表!AX907,ROUND(生产方式演算表!AX907,-1)))</f>
        <v/>
      </c>
      <c r="V907" s="3">
        <f t="shared" si="56"/>
        <v>1300</v>
      </c>
      <c r="W907" s="3">
        <f t="shared" si="57"/>
        <v>95</v>
      </c>
      <c r="X907" s="3">
        <f t="shared" si="58"/>
        <v>0</v>
      </c>
      <c r="Y907" s="3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1" t="str">
        <f>生产方式演算表!A908</f>
        <v>pmg_茶叶_基础生产</v>
      </c>
      <c r="B908" s="18" t="str">
        <f>IF(生产方式演算表!B908="","",生产方式演算表!B908)</f>
        <v/>
      </c>
      <c r="C908" s="21">
        <f>生产方式演算表!C908</f>
        <v>4</v>
      </c>
      <c r="D908" s="22" t="str">
        <f>IF(生产方式演算表!F908="","",生产方式演算表!F908)</f>
        <v>工具</v>
      </c>
      <c r="E908" s="22">
        <f>IF(生产方式演算表!AO908="","",IF(LEN(生产方式演算表!AO908)=1,生产方式演算表!AO908,ROUND(生产方式演算表!AO908,-1)))</f>
        <v>20</v>
      </c>
      <c r="F908" s="22" t="str">
        <f>IF(生产方式演算表!H908="","",生产方式演算表!H908)</f>
        <v>肥料</v>
      </c>
      <c r="G908" s="22">
        <f>IF(生产方式演算表!AP908="","",IF(LEN(生产方式演算表!AP908)=1,生产方式演算表!AP908,ROUND(生产方式演算表!AP908,-1)))</f>
        <v>30</v>
      </c>
      <c r="H908" s="22" t="str">
        <f>IF(生产方式演算表!J908="","",生产方式演算表!J908)</f>
        <v/>
      </c>
      <c r="I908" s="22" t="str">
        <f>IF(生产方式演算表!AQ908="","",IF(LEN(生产方式演算表!AQ908)=1,生产方式演算表!AQ908,ROUND(生产方式演算表!AQ908,-1)))</f>
        <v/>
      </c>
      <c r="J908" s="24" t="str">
        <f>IF(生产方式演算表!AR908=0,"","运力")</f>
        <v>运力</v>
      </c>
      <c r="K908" s="24">
        <f>IF(J908="","",IF(LEN(生产方式演算表!AR908)=1,生产方式演算表!AR908,ROUND(生产方式演算表!AR908,-1)))</f>
        <v>10</v>
      </c>
      <c r="L908" s="3" t="str">
        <f>IF(生产方式演算表!O908="","",生产方式演算表!O908)</f>
        <v>劳工</v>
      </c>
      <c r="M908" s="3">
        <f>IF(生产方式演算表!AT908="","",ROUND(生产方式演算表!AT908,-1))</f>
        <v>4040</v>
      </c>
      <c r="N908" s="3" t="str">
        <f>IF(生产方式演算表!Q908="","",生产方式演算表!Q908)</f>
        <v>工程师</v>
      </c>
      <c r="O908" s="3">
        <f>IF(生产方式演算表!AU908="","",ROUND(生产方式演算表!AU908,-1))</f>
        <v>160</v>
      </c>
      <c r="P908" s="3" t="str">
        <f>IF(生产方式演算表!S908="","",生产方式演算表!S908)</f>
        <v/>
      </c>
      <c r="Q908" s="3" t="str">
        <f>IF(生产方式演算表!AV908="","",ROUND(生产方式演算表!AV908,-1))</f>
        <v/>
      </c>
      <c r="R908" s="3" t="str">
        <f>IF(生产方式演算表!V908="","",生产方式演算表!V908)</f>
        <v/>
      </c>
      <c r="S908" s="3" t="str">
        <f>IF(生产方式演算表!AW908="","",IF(LEN(生产方式演算表!AW908)=1,生产方式演算表!AW908,ROUND(生产方式演算表!AW908,-1)))</f>
        <v/>
      </c>
      <c r="T908" s="3" t="str">
        <f>IF(生产方式演算表!X908="","",生产方式演算表!X908)</f>
        <v/>
      </c>
      <c r="U908" s="3" t="str">
        <f>IF(生产方式演算表!AX908="","",IF(LEN(生产方式演算表!AX908)=1,生产方式演算表!AX908,ROUND(生产方式演算表!AX908,-1)))</f>
        <v/>
      </c>
      <c r="V908" s="3">
        <f t="shared" si="56"/>
        <v>1700</v>
      </c>
      <c r="W908" s="3">
        <f t="shared" si="57"/>
        <v>93</v>
      </c>
      <c r="X908" s="3">
        <f t="shared" si="58"/>
        <v>0</v>
      </c>
      <c r="Y908" s="3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1" t="str">
        <f>生产方式演算表!A909</f>
        <v>pmg_茶叶_基础生产</v>
      </c>
      <c r="B909" s="18" t="str">
        <f>IF(生产方式演算表!B909="","",生产方式演算表!B909)</f>
        <v/>
      </c>
      <c r="C909" s="21">
        <f>生产方式演算表!C909</f>
        <v>5</v>
      </c>
      <c r="D909" s="22" t="str">
        <f>IF(生产方式演算表!F909="","",生产方式演算表!F909)</f>
        <v>工具</v>
      </c>
      <c r="E909" s="22">
        <f>IF(生产方式演算表!AO909="","",IF(LEN(生产方式演算表!AO909)=1,生产方式演算表!AO909,ROUND(生产方式演算表!AO909,-1)))</f>
        <v>20</v>
      </c>
      <c r="F909" s="22" t="str">
        <f>IF(生产方式演算表!H909="","",生产方式演算表!H909)</f>
        <v>肥料</v>
      </c>
      <c r="G909" s="22">
        <f>IF(生产方式演算表!AP909="","",IF(LEN(生产方式演算表!AP909)=1,生产方式演算表!AP909,ROUND(生产方式演算表!AP909,-1)))</f>
        <v>40</v>
      </c>
      <c r="H909" s="22" t="str">
        <f>IF(生产方式演算表!J909="","",生产方式演算表!J909)</f>
        <v/>
      </c>
      <c r="I909" s="22" t="str">
        <f>IF(生产方式演算表!AQ909="","",IF(LEN(生产方式演算表!AQ909)=1,生产方式演算表!AQ909,ROUND(生产方式演算表!AQ909,-1)))</f>
        <v/>
      </c>
      <c r="J909" s="24" t="str">
        <f>IF(生产方式演算表!AR909=0,"","运力")</f>
        <v>运力</v>
      </c>
      <c r="K909" s="24">
        <f>IF(J909="","",IF(LEN(生产方式演算表!AR909)=1,生产方式演算表!AR909,ROUND(生产方式演算表!AR909,-1)))</f>
        <v>10</v>
      </c>
      <c r="L909" s="3" t="str">
        <f>IF(生产方式演算表!O909="","",生产方式演算表!O909)</f>
        <v>劳工</v>
      </c>
      <c r="M909" s="3">
        <f>IF(生产方式演算表!AT909="","",ROUND(生产方式演算表!AT909,-1))</f>
        <v>3940</v>
      </c>
      <c r="N909" s="3" t="str">
        <f>IF(生产方式演算表!Q909="","",生产方式演算表!Q909)</f>
        <v>工程师</v>
      </c>
      <c r="O909" s="3">
        <f>IF(生产方式演算表!AU909="","",ROUND(生产方式演算表!AU909,-1))</f>
        <v>200</v>
      </c>
      <c r="P909" s="3" t="str">
        <f>IF(生产方式演算表!S909="","",生产方式演算表!S909)</f>
        <v/>
      </c>
      <c r="Q909" s="3" t="str">
        <f>IF(生产方式演算表!AV909="","",ROUND(生产方式演算表!AV909,-1))</f>
        <v/>
      </c>
      <c r="R909" s="3" t="str">
        <f>IF(生产方式演算表!V909="","",生产方式演算表!V909)</f>
        <v/>
      </c>
      <c r="S909" s="3" t="str">
        <f>IF(生产方式演算表!AW909="","",IF(LEN(生产方式演算表!AW909)=1,生产方式演算表!AW909,ROUND(生产方式演算表!AW909,-1)))</f>
        <v/>
      </c>
      <c r="T909" s="3" t="str">
        <f>IF(生产方式演算表!X909="","",生产方式演算表!X909)</f>
        <v/>
      </c>
      <c r="U909" s="3" t="str">
        <f>IF(生产方式演算表!AX909="","",IF(LEN(生产方式演算表!AX909)=1,生产方式演算表!AX909,ROUND(生产方式演算表!AX909,-1)))</f>
        <v/>
      </c>
      <c r="V909" s="3">
        <f t="shared" si="56"/>
        <v>2000</v>
      </c>
      <c r="W909" s="3">
        <f t="shared" si="57"/>
        <v>91</v>
      </c>
      <c r="X909" s="3">
        <f t="shared" si="58"/>
        <v>0</v>
      </c>
      <c r="Y909" s="3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1" t="str">
        <f>生产方式演算表!A910</f>
        <v>pmg_茶叶_科学自动化</v>
      </c>
      <c r="B910" s="18" t="str">
        <f>IF(生产方式演算表!B910="","",生产方式演算表!B910)</f>
        <v/>
      </c>
      <c r="C910" s="21">
        <f>生产方式演算表!C910</f>
        <v>1</v>
      </c>
      <c r="D910" s="22" t="str">
        <f>IF(生产方式演算表!F910="","",生产方式演算表!F910)</f>
        <v/>
      </c>
      <c r="E910" s="22" t="str">
        <f>IF(生产方式演算表!AO910="","",IF(LEN(生产方式演算表!AO910)=1,生产方式演算表!AO910,ROUND(生产方式演算表!AO910,-1)))</f>
        <v/>
      </c>
      <c r="F910" s="22" t="str">
        <f>IF(生产方式演算表!H910="","",生产方式演算表!H910)</f>
        <v/>
      </c>
      <c r="G910" s="22" t="str">
        <f>IF(生产方式演算表!AP910="","",IF(LEN(生产方式演算表!AP910)=1,生产方式演算表!AP910,ROUND(生产方式演算表!AP910,-1)))</f>
        <v/>
      </c>
      <c r="H910" s="22" t="str">
        <f>IF(生产方式演算表!J910="","",生产方式演算表!J910)</f>
        <v/>
      </c>
      <c r="I910" s="22" t="str">
        <f>IF(生产方式演算表!AQ910="","",IF(LEN(生产方式演算表!AQ910)=1,生产方式演算表!AQ910,ROUND(生产方式演算表!AQ910,-1)))</f>
        <v/>
      </c>
      <c r="J910" s="24" t="str">
        <f>IF(生产方式演算表!AR910=0,"","运力")</f>
        <v/>
      </c>
      <c r="K910" s="24" t="str">
        <f>IF(J910="","",IF(LEN(生产方式演算表!AR910)=1,生产方式演算表!AR910,ROUND(生产方式演算表!AR910,-1)))</f>
        <v/>
      </c>
      <c r="L910" s="3" t="str">
        <f>IF(生产方式演算表!O910="","",生产方式演算表!O910)</f>
        <v/>
      </c>
      <c r="M910" s="3" t="str">
        <f>IF(生产方式演算表!AT910="","",ROUND(生产方式演算表!AT910,-1))</f>
        <v/>
      </c>
      <c r="N910" s="3" t="str">
        <f>IF(生产方式演算表!Q910="","",生产方式演算表!Q910)</f>
        <v/>
      </c>
      <c r="O910" s="3" t="str">
        <f>IF(生产方式演算表!AU910="","",ROUND(生产方式演算表!AU910,-1))</f>
        <v/>
      </c>
      <c r="P910" s="3" t="str">
        <f>IF(生产方式演算表!S910="","",生产方式演算表!S910)</f>
        <v/>
      </c>
      <c r="Q910" s="3" t="str">
        <f>IF(生产方式演算表!AV910="","",ROUND(生产方式演算表!AV910,-1))</f>
        <v/>
      </c>
      <c r="R910" s="3" t="str">
        <f>IF(生产方式演算表!V910="","",生产方式演算表!V910)</f>
        <v/>
      </c>
      <c r="S910" s="3" t="str">
        <f>IF(生产方式演算表!AW910="","",IF(LEN(生产方式演算表!AW910)=1,生产方式演算表!AW910,ROUND(生产方式演算表!AW910,-1)))</f>
        <v/>
      </c>
      <c r="T910" s="3" t="str">
        <f>IF(生产方式演算表!X910="","",生产方式演算表!X910)</f>
        <v/>
      </c>
      <c r="U910" s="3" t="str">
        <f>IF(生产方式演算表!AX910="","",IF(LEN(生产方式演算表!AX910)=1,生产方式演算表!AX910,ROUND(生产方式演算表!AX910,-1)))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1" t="str">
        <f>生产方式演算表!A911</f>
        <v>pmg_茶叶_科学自动化</v>
      </c>
      <c r="B911" s="18" t="str">
        <f>IF(生产方式演算表!B911="","",生产方式演算表!B911)</f>
        <v/>
      </c>
      <c r="C911" s="21">
        <f>生产方式演算表!C911</f>
        <v>2</v>
      </c>
      <c r="D911" s="22" t="str">
        <f>IF(生产方式演算表!F911="","",生产方式演算表!F911)</f>
        <v>工具</v>
      </c>
      <c r="E911" s="22">
        <f>IF(生产方式演算表!AO911="","",IF(LEN(生产方式演算表!AO911)=1,生产方式演算表!AO911,ROUND(生产方式演算表!AO911,-1)))</f>
        <v>6</v>
      </c>
      <c r="F911" s="22" t="str">
        <f>IF(生产方式演算表!H911="","",生产方式演算表!H911)</f>
        <v/>
      </c>
      <c r="G911" s="22" t="str">
        <f>IF(生产方式演算表!AP911="","",IF(LEN(生产方式演算表!AP911)=1,生产方式演算表!AP911,ROUND(生产方式演算表!AP911,-1)))</f>
        <v/>
      </c>
      <c r="H911" s="22" t="str">
        <f>IF(生产方式演算表!J911="","",生产方式演算表!J911)</f>
        <v/>
      </c>
      <c r="I911" s="22" t="str">
        <f>IF(生产方式演算表!AQ911="","",IF(LEN(生产方式演算表!AQ911)=1,生产方式演算表!AQ911,ROUND(生产方式演算表!AQ911,-1)))</f>
        <v/>
      </c>
      <c r="J911" s="24" t="str">
        <f>IF(生产方式演算表!AR911=0,"","运力")</f>
        <v/>
      </c>
      <c r="K911" s="24" t="str">
        <f>IF(J911="","",IF(LEN(生产方式演算表!AR911)=1,生产方式演算表!AR911,ROUND(生产方式演算表!AR911,-1)))</f>
        <v/>
      </c>
      <c r="L911" s="3" t="str">
        <f>IF(生产方式演算表!O911="","",生产方式演算表!O911)</f>
        <v/>
      </c>
      <c r="M911" s="3" t="str">
        <f>IF(生产方式演算表!AT911="","",ROUND(生产方式演算表!AT911,-1))</f>
        <v/>
      </c>
      <c r="N911" s="3" t="str">
        <f>IF(生产方式演算表!Q911="","",生产方式演算表!Q911)</f>
        <v/>
      </c>
      <c r="O911" s="3" t="str">
        <f>IF(生产方式演算表!AU911="","",ROUND(生产方式演算表!AU911,-1))</f>
        <v/>
      </c>
      <c r="P911" s="3" t="str">
        <f>IF(生产方式演算表!S911="","",生产方式演算表!S911)</f>
        <v/>
      </c>
      <c r="Q911" s="3" t="str">
        <f>IF(生产方式演算表!AV911="","",ROUND(生产方式演算表!AV911,-1))</f>
        <v/>
      </c>
      <c r="R911" s="3" t="str">
        <f>IF(生产方式演算表!V911="","",生产方式演算表!V911)</f>
        <v/>
      </c>
      <c r="S911" s="3" t="str">
        <f>IF(生产方式演算表!AW911="","",IF(LEN(生产方式演算表!AW911)=1,生产方式演算表!AW911,ROUND(生产方式演算表!AW911,-1)))</f>
        <v/>
      </c>
      <c r="T911" s="3" t="str">
        <f>IF(生产方式演算表!X911="","",生产方式演算表!X911)</f>
        <v/>
      </c>
      <c r="U911" s="3" t="str">
        <f>IF(生产方式演算表!AX911="","",IF(LEN(生产方式演算表!AX911)=1,生产方式演算表!AX911,ROUND(生产方式演算表!AX911,-1)))</f>
        <v/>
      </c>
      <c r="V911" s="3">
        <f t="shared" si="56"/>
        <v>240</v>
      </c>
      <c r="W911" s="3">
        <f t="shared" si="57"/>
        <v>0</v>
      </c>
      <c r="X911" s="3">
        <f t="shared" si="58"/>
        <v>0</v>
      </c>
      <c r="Y911" s="3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1" t="str">
        <f>生产方式演算表!A912</f>
        <v>pmg_茶叶_科学自动化</v>
      </c>
      <c r="B912" s="18" t="str">
        <f>IF(生产方式演算表!B912="","",生产方式演算表!B912)</f>
        <v/>
      </c>
      <c r="C912" s="21">
        <f>生产方式演算表!C912</f>
        <v>3</v>
      </c>
      <c r="D912" s="22" t="str">
        <f>IF(生产方式演算表!F912="","",生产方式演算表!F912)</f>
        <v>工具</v>
      </c>
      <c r="E912" s="22">
        <f>IF(生产方式演算表!AO912="","",IF(LEN(生产方式演算表!AO912)=1,生产方式演算表!AO912,ROUND(生产方式演算表!AO912,-1)))</f>
        <v>8</v>
      </c>
      <c r="F912" s="22" t="str">
        <f>IF(生产方式演算表!H912="","",生产方式演算表!H912)</f>
        <v/>
      </c>
      <c r="G912" s="22" t="str">
        <f>IF(生产方式演算表!AP912="","",IF(LEN(生产方式演算表!AP912)=1,生产方式演算表!AP912,ROUND(生产方式演算表!AP912,-1)))</f>
        <v/>
      </c>
      <c r="H912" s="22" t="str">
        <f>IF(生产方式演算表!J912="","",生产方式演算表!J912)</f>
        <v/>
      </c>
      <c r="I912" s="22" t="str">
        <f>IF(生产方式演算表!AQ912="","",IF(LEN(生产方式演算表!AQ912)=1,生产方式演算表!AQ912,ROUND(生产方式演算表!AQ912,-1)))</f>
        <v/>
      </c>
      <c r="J912" s="24" t="str">
        <f>IF(生产方式演算表!AR912=0,"","运力")</f>
        <v/>
      </c>
      <c r="K912" s="24" t="str">
        <f>IF(J912="","",IF(LEN(生产方式演算表!AR912)=1,生产方式演算表!AR912,ROUND(生产方式演算表!AR912,-1)))</f>
        <v/>
      </c>
      <c r="L912" s="3" t="str">
        <f>IF(生产方式演算表!O912="","",生产方式演算表!O912)</f>
        <v/>
      </c>
      <c r="M912" s="3" t="str">
        <f>IF(生产方式演算表!AT912="","",ROUND(生产方式演算表!AT912,-1))</f>
        <v/>
      </c>
      <c r="N912" s="3" t="str">
        <f>IF(生产方式演算表!Q912="","",生产方式演算表!Q912)</f>
        <v/>
      </c>
      <c r="O912" s="3" t="str">
        <f>IF(生产方式演算表!AU912="","",ROUND(生产方式演算表!AU912,-1))</f>
        <v/>
      </c>
      <c r="P912" s="3" t="str">
        <f>IF(生产方式演算表!S912="","",生产方式演算表!S912)</f>
        <v/>
      </c>
      <c r="Q912" s="3" t="str">
        <f>IF(生产方式演算表!AV912="","",ROUND(生产方式演算表!AV912,-1))</f>
        <v/>
      </c>
      <c r="R912" s="3" t="str">
        <f>IF(生产方式演算表!V912="","",生产方式演算表!V912)</f>
        <v/>
      </c>
      <c r="S912" s="3" t="str">
        <f>IF(生产方式演算表!AW912="","",IF(LEN(生产方式演算表!AW912)=1,生产方式演算表!AW912,ROUND(生产方式演算表!AW912,-1)))</f>
        <v/>
      </c>
      <c r="T912" s="3" t="str">
        <f>IF(生产方式演算表!X912="","",生产方式演算表!X912)</f>
        <v/>
      </c>
      <c r="U912" s="3" t="str">
        <f>IF(生产方式演算表!AX912="","",IF(LEN(生产方式演算表!AX912)=1,生产方式演算表!AX912,ROUND(生产方式演算表!AX912,-1)))</f>
        <v/>
      </c>
      <c r="V912" s="3">
        <f t="shared" si="56"/>
        <v>320</v>
      </c>
      <c r="W912" s="3">
        <f t="shared" si="57"/>
        <v>0</v>
      </c>
      <c r="X912" s="3">
        <f t="shared" si="58"/>
        <v>0</v>
      </c>
      <c r="Y912" s="3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customHeight="1" x14ac:dyDescent="0.4">
      <c r="A913" s="21" t="str">
        <f>生产方式演算表!A913</f>
        <v>pmg_茶叶_科学自动化</v>
      </c>
      <c r="B913" s="18" t="str">
        <f>IF(生产方式演算表!B913="","",生产方式演算表!B913)</f>
        <v/>
      </c>
      <c r="C913" s="21">
        <f>生产方式演算表!C913</f>
        <v>4</v>
      </c>
      <c r="D913" s="22" t="str">
        <f>IF(生产方式演算表!F913="","",生产方式演算表!F913)</f>
        <v>科学引擎</v>
      </c>
      <c r="E913" s="22">
        <f>IF(生产方式演算表!AO913="","",IF(LEN(生产方式演算表!AO913)=1,生产方式演算表!AO913,ROUND(生产方式演算表!AO913,-1)))</f>
        <v>2</v>
      </c>
      <c r="F913" s="22" t="str">
        <f>IF(生产方式演算表!H913="","",生产方式演算表!H913)</f>
        <v>煤</v>
      </c>
      <c r="G913" s="22">
        <f>IF(生产方式演算表!AP913="","",IF(LEN(生产方式演算表!AP913)=1,生产方式演算表!AP913,ROUND(生产方式演算表!AP913,-1)))</f>
        <v>8</v>
      </c>
      <c r="H913" s="22" t="str">
        <f>IF(生产方式演算表!J913="","",生产方式演算表!J913)</f>
        <v/>
      </c>
      <c r="I913" s="22" t="str">
        <f>IF(生产方式演算表!AQ913="","",IF(LEN(生产方式演算表!AQ913)=1,生产方式演算表!AQ913,ROUND(生产方式演算表!AQ913,-1)))</f>
        <v/>
      </c>
      <c r="J913" s="24" t="str">
        <f>IF(生产方式演算表!AR913=0,"","运力")</f>
        <v/>
      </c>
      <c r="K913" s="24" t="str">
        <f>IF(J913="","",IF(LEN(生产方式演算表!AR913)=1,生产方式演算表!AR913,ROUND(生产方式演算表!AR913,-1)))</f>
        <v/>
      </c>
      <c r="L913" s="3" t="str">
        <f>IF(生产方式演算表!O913="","",生产方式演算表!O913)</f>
        <v/>
      </c>
      <c r="M913" s="3" t="str">
        <f>IF(生产方式演算表!AT913="","",ROUND(生产方式演算表!AT913,-1))</f>
        <v/>
      </c>
      <c r="N913" s="3" t="str">
        <f>IF(生产方式演算表!Q913="","",生产方式演算表!Q913)</f>
        <v/>
      </c>
      <c r="O913" s="3" t="str">
        <f>IF(生产方式演算表!AU913="","",ROUND(生产方式演算表!AU913,-1))</f>
        <v/>
      </c>
      <c r="P913" s="3" t="str">
        <f>IF(生产方式演算表!S913="","",生产方式演算表!S913)</f>
        <v/>
      </c>
      <c r="Q913" s="3" t="str">
        <f>IF(生产方式演算表!AV913="","",ROUND(生产方式演算表!AV913,-1))</f>
        <v/>
      </c>
      <c r="R913" s="3" t="str">
        <f>IF(生产方式演算表!V913="","",生产方式演算表!V913)</f>
        <v/>
      </c>
      <c r="S913" s="3" t="str">
        <f>IF(生产方式演算表!AW913="","",IF(LEN(生产方式演算表!AW913)=1,生产方式演算表!AW913,ROUND(生产方式演算表!AW913,-1)))</f>
        <v/>
      </c>
      <c r="T913" s="3" t="str">
        <f>IF(生产方式演算表!X913="","",生产方式演算表!X913)</f>
        <v/>
      </c>
      <c r="U913" s="3" t="str">
        <f>IF(生产方式演算表!AX913="","",IF(LEN(生产方式演算表!AX913)=1,生产方式演算表!AX913,ROUND(生产方式演算表!AX913,-1)))</f>
        <v/>
      </c>
      <c r="V913" s="3">
        <f t="shared" si="56"/>
        <v>360</v>
      </c>
      <c r="W913" s="3">
        <f t="shared" si="57"/>
        <v>0</v>
      </c>
      <c r="X913" s="3">
        <f t="shared" si="58"/>
        <v>0</v>
      </c>
      <c r="Y913" s="3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customHeight="1" x14ac:dyDescent="0.4">
      <c r="A914" s="21" t="str">
        <f>生产方式演算表!A914</f>
        <v>pmg_茶叶_科学自动化</v>
      </c>
      <c r="B914" s="18" t="str">
        <f>IF(生产方式演算表!B914="","",生产方式演算表!B914)</f>
        <v/>
      </c>
      <c r="C914" s="21">
        <f>生产方式演算表!C914</f>
        <v>5</v>
      </c>
      <c r="D914" s="22" t="str">
        <f>IF(生产方式演算表!F914="","",生产方式演算表!F914)</f>
        <v>魔导引擎</v>
      </c>
      <c r="E914" s="22">
        <f>IF(生产方式演算表!AO914="","",IF(LEN(生产方式演算表!AO914)=1,生产方式演算表!AO914,ROUND(生产方式演算表!AO914,-1)))</f>
        <v>2</v>
      </c>
      <c r="F914" s="22" t="str">
        <f>IF(生产方式演算表!H914="","",生产方式演算表!H914)</f>
        <v>煤</v>
      </c>
      <c r="G914" s="22">
        <f>IF(生产方式演算表!AP914="","",IF(LEN(生产方式演算表!AP914)=1,生产方式演算表!AP914,ROUND(生产方式演算表!AP914,-1)))</f>
        <v>10</v>
      </c>
      <c r="H914" s="22" t="str">
        <f>IF(生产方式演算表!J914="","",生产方式演算表!J914)</f>
        <v/>
      </c>
      <c r="I914" s="22" t="str">
        <f>IF(生产方式演算表!AQ914="","",IF(LEN(生产方式演算表!AQ914)=1,生产方式演算表!AQ914,ROUND(生产方式演算表!AQ914,-1)))</f>
        <v/>
      </c>
      <c r="J914" s="24" t="str">
        <f>IF(生产方式演算表!AR914=0,"","运力")</f>
        <v/>
      </c>
      <c r="K914" s="24" t="str">
        <f>IF(J914="","",IF(LEN(生产方式演算表!AR914)=1,生产方式演算表!AR914,ROUND(生产方式演算表!AR914,-1)))</f>
        <v/>
      </c>
      <c r="L914" s="3" t="str">
        <f>IF(生产方式演算表!O914="","",生产方式演算表!O914)</f>
        <v/>
      </c>
      <c r="M914" s="3" t="str">
        <f>IF(生产方式演算表!AT914="","",ROUND(生产方式演算表!AT914,-1))</f>
        <v/>
      </c>
      <c r="N914" s="3" t="str">
        <f>IF(生产方式演算表!Q914="","",生产方式演算表!Q914)</f>
        <v/>
      </c>
      <c r="O914" s="3" t="str">
        <f>IF(生产方式演算表!AU914="","",ROUND(生产方式演算表!AU914,-1))</f>
        <v/>
      </c>
      <c r="P914" s="3" t="str">
        <f>IF(生产方式演算表!S914="","",生产方式演算表!S914)</f>
        <v/>
      </c>
      <c r="Q914" s="3" t="str">
        <f>IF(生产方式演算表!AV914="","",ROUND(生产方式演算表!AV914,-1))</f>
        <v/>
      </c>
      <c r="R914" s="3" t="str">
        <f>IF(生产方式演算表!V914="","",生产方式演算表!V914)</f>
        <v/>
      </c>
      <c r="S914" s="3" t="str">
        <f>IF(生产方式演算表!AW914="","",IF(LEN(生产方式演算表!AW914)=1,生产方式演算表!AW914,ROUND(生产方式演算表!AW914,-1)))</f>
        <v/>
      </c>
      <c r="T914" s="3" t="str">
        <f>IF(生产方式演算表!X914="","",生产方式演算表!X914)</f>
        <v/>
      </c>
      <c r="U914" s="3" t="str">
        <f>IF(生产方式演算表!AX914="","",IF(LEN(生产方式演算表!AX914)=1,生产方式演算表!AX914,ROUND(生产方式演算表!AX914,-1)))</f>
        <v/>
      </c>
      <c r="V914" s="3">
        <f t="shared" si="56"/>
        <v>460</v>
      </c>
      <c r="W914" s="3">
        <f t="shared" si="57"/>
        <v>0</v>
      </c>
      <c r="X914" s="3">
        <f t="shared" si="58"/>
        <v>0</v>
      </c>
      <c r="Y914" s="3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customHeight="1" x14ac:dyDescent="0.4">
      <c r="A915" s="21" t="str">
        <f>生产方式演算表!A915</f>
        <v>pmg_茶叶_魔法自动化</v>
      </c>
      <c r="B915" s="18" t="str">
        <f>IF(生产方式演算表!B915="","",生产方式演算表!B915)</f>
        <v/>
      </c>
      <c r="C915" s="21">
        <f>生产方式演算表!C915</f>
        <v>1</v>
      </c>
      <c r="D915" s="22" t="str">
        <f>IF(生产方式演算表!F915="","",生产方式演算表!F915)</f>
        <v/>
      </c>
      <c r="E915" s="22" t="str">
        <f>IF(生产方式演算表!AO915="","",IF(LEN(生产方式演算表!AO915)=1,生产方式演算表!AO915,ROUND(生产方式演算表!AO915,-1)))</f>
        <v/>
      </c>
      <c r="F915" s="22" t="str">
        <f>IF(生产方式演算表!H915="","",生产方式演算表!H915)</f>
        <v/>
      </c>
      <c r="G915" s="22" t="str">
        <f>IF(生产方式演算表!AP915="","",IF(LEN(生产方式演算表!AP915)=1,生产方式演算表!AP915,ROUND(生产方式演算表!AP915,-1)))</f>
        <v/>
      </c>
      <c r="H915" s="22" t="str">
        <f>IF(生产方式演算表!J915="","",生产方式演算表!J915)</f>
        <v/>
      </c>
      <c r="I915" s="22" t="str">
        <f>IF(生产方式演算表!AQ915="","",IF(LEN(生产方式演算表!AQ915)=1,生产方式演算表!AQ915,ROUND(生产方式演算表!AQ915,-1)))</f>
        <v/>
      </c>
      <c r="J915" s="24" t="str">
        <f>IF(生产方式演算表!AR915=0,"","运力")</f>
        <v/>
      </c>
      <c r="K915" s="24" t="str">
        <f>IF(J915="","",IF(LEN(生产方式演算表!AR915)=1,生产方式演算表!AR915,ROUND(生产方式演算表!AR915,-1)))</f>
        <v/>
      </c>
      <c r="L915" s="3" t="str">
        <f>IF(生产方式演算表!O915="","",生产方式演算表!O915)</f>
        <v/>
      </c>
      <c r="M915" s="3" t="str">
        <f>IF(生产方式演算表!AT915="","",ROUND(生产方式演算表!AT915,-1))</f>
        <v/>
      </c>
      <c r="N915" s="3" t="str">
        <f>IF(生产方式演算表!Q915="","",生产方式演算表!Q915)</f>
        <v/>
      </c>
      <c r="O915" s="3" t="str">
        <f>IF(生产方式演算表!AU915="","",ROUND(生产方式演算表!AU915,-1))</f>
        <v/>
      </c>
      <c r="P915" s="3" t="str">
        <f>IF(生产方式演算表!S915="","",生产方式演算表!S915)</f>
        <v/>
      </c>
      <c r="Q915" s="3" t="str">
        <f>IF(生产方式演算表!AV915="","",ROUND(生产方式演算表!AV915,-1))</f>
        <v/>
      </c>
      <c r="R915" s="3" t="str">
        <f>IF(生产方式演算表!V915="","",生产方式演算表!V915)</f>
        <v/>
      </c>
      <c r="S915" s="3" t="str">
        <f>IF(生产方式演算表!AW915="","",IF(LEN(生产方式演算表!AW915)=1,生产方式演算表!AW915,ROUND(生产方式演算表!AW915,-1)))</f>
        <v/>
      </c>
      <c r="T915" s="3" t="str">
        <f>IF(生产方式演算表!X915="","",生产方式演算表!X915)</f>
        <v/>
      </c>
      <c r="U915" s="3" t="str">
        <f>IF(生产方式演算表!AX915="","",IF(LEN(生产方式演算表!AX915)=1,生产方式演算表!AX915,ROUND(生产方式演算表!AX915,-1)))</f>
        <v/>
      </c>
      <c r="V915" s="3">
        <f t="shared" si="56"/>
        <v>0</v>
      </c>
      <c r="W915" s="3">
        <f t="shared" si="57"/>
        <v>0</v>
      </c>
      <c r="X915" s="3">
        <f t="shared" si="58"/>
        <v>0</v>
      </c>
      <c r="Y915" s="3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customHeight="1" x14ac:dyDescent="0.4">
      <c r="A916" s="21" t="str">
        <f>生产方式演算表!A916</f>
        <v>pmg_茶叶_魔法自动化</v>
      </c>
      <c r="B916" s="18" t="str">
        <f>IF(生产方式演算表!B916="","",生产方式演算表!B916)</f>
        <v/>
      </c>
      <c r="C916" s="21">
        <f>生产方式演算表!C916</f>
        <v>2</v>
      </c>
      <c r="D916" s="22" t="str">
        <f>IF(生产方式演算表!F916="","",生产方式演算表!F916)</f>
        <v>魔偶</v>
      </c>
      <c r="E916" s="22">
        <f>IF(生产方式演算表!AO916="","",IF(LEN(生产方式演算表!AO916)=1,生产方式演算表!AO916,ROUND(生产方式演算表!AO916,-1)))</f>
        <v>6</v>
      </c>
      <c r="F916" s="22" t="str">
        <f>IF(生产方式演算表!H916="","",生产方式演算表!H916)</f>
        <v>灵能水晶</v>
      </c>
      <c r="G916" s="22">
        <f>IF(生产方式演算表!AP916="","",IF(LEN(生产方式演算表!AP916)=1,生产方式演算表!AP916,ROUND(生产方式演算表!AP916,-1)))</f>
        <v>10</v>
      </c>
      <c r="H916" s="22" t="str">
        <f>IF(生产方式演算表!J916="","",生产方式演算表!J916)</f>
        <v/>
      </c>
      <c r="I916" s="22" t="str">
        <f>IF(生产方式演算表!AQ916="","",IF(LEN(生产方式演算表!AQ916)=1,生产方式演算表!AQ916,ROUND(生产方式演算表!AQ916,-1)))</f>
        <v/>
      </c>
      <c r="J916" s="24" t="str">
        <f>IF(生产方式演算表!AR916=0,"","运力")</f>
        <v/>
      </c>
      <c r="K916" s="24" t="str">
        <f>IF(J916="","",IF(LEN(生产方式演算表!AR916)=1,生产方式演算表!AR916,ROUND(生产方式演算表!AR916,-1)))</f>
        <v/>
      </c>
      <c r="L916" s="3" t="str">
        <f>IF(生产方式演算表!O916="","",生产方式演算表!O916)</f>
        <v/>
      </c>
      <c r="M916" s="3" t="str">
        <f>IF(生产方式演算表!AT916="","",ROUND(生产方式演算表!AT916,-1))</f>
        <v/>
      </c>
      <c r="N916" s="3" t="str">
        <f>IF(生产方式演算表!Q916="","",生产方式演算表!Q916)</f>
        <v/>
      </c>
      <c r="O916" s="3" t="str">
        <f>IF(生产方式演算表!AU916="","",ROUND(生产方式演算表!AU916,-1))</f>
        <v/>
      </c>
      <c r="P916" s="3" t="str">
        <f>IF(生产方式演算表!S916="","",生产方式演算表!S916)</f>
        <v/>
      </c>
      <c r="Q916" s="3" t="str">
        <f>IF(生产方式演算表!AV916="","",ROUND(生产方式演算表!AV916,-1))</f>
        <v/>
      </c>
      <c r="R916" s="3" t="str">
        <f>IF(生产方式演算表!V916="","",生产方式演算表!V916)</f>
        <v/>
      </c>
      <c r="S916" s="3" t="str">
        <f>IF(生产方式演算表!AW916="","",IF(LEN(生产方式演算表!AW916)=1,生产方式演算表!AW916,ROUND(生产方式演算表!AW916,-1)))</f>
        <v/>
      </c>
      <c r="T916" s="3" t="str">
        <f>IF(生产方式演算表!X916="","",生产方式演算表!X916)</f>
        <v/>
      </c>
      <c r="U916" s="3" t="str">
        <f>IF(生产方式演算表!AX916="","",IF(LEN(生产方式演算表!AX916)=1,生产方式演算表!AX916,ROUND(生产方式演算表!AX916,-1)))</f>
        <v/>
      </c>
      <c r="V916" s="3">
        <f t="shared" si="56"/>
        <v>900</v>
      </c>
      <c r="W916" s="3">
        <f t="shared" si="57"/>
        <v>0</v>
      </c>
      <c r="X916" s="3">
        <f t="shared" si="58"/>
        <v>0</v>
      </c>
      <c r="Y916" s="3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customHeight="1" x14ac:dyDescent="0.4">
      <c r="A917" s="21" t="str">
        <f>生产方式演算表!A917</f>
        <v>pmg_茶叶_魔法自动化</v>
      </c>
      <c r="B917" s="18" t="str">
        <f>IF(生产方式演算表!B917="","",生产方式演算表!B917)</f>
        <v/>
      </c>
      <c r="C917" s="21">
        <f>生产方式演算表!C917</f>
        <v>3</v>
      </c>
      <c r="D917" s="22" t="str">
        <f>IF(生产方式演算表!F917="","",生产方式演算表!F917)</f>
        <v>魔偶</v>
      </c>
      <c r="E917" s="22">
        <f>IF(生产方式演算表!AO917="","",IF(LEN(生产方式演算表!AO917)=1,生产方式演算表!AO917,ROUND(生产方式演算表!AO917,-1)))</f>
        <v>9</v>
      </c>
      <c r="F917" s="22" t="str">
        <f>IF(生产方式演算表!H917="","",生产方式演算表!H917)</f>
        <v>灵能水晶</v>
      </c>
      <c r="G917" s="22">
        <f>IF(生产方式演算表!AP917="","",IF(LEN(生产方式演算表!AP917)=1,生产方式演算表!AP917,ROUND(生产方式演算表!AP917,-1)))</f>
        <v>20</v>
      </c>
      <c r="H917" s="22" t="str">
        <f>IF(生产方式演算表!J917="","",生产方式演算表!J917)</f>
        <v/>
      </c>
      <c r="I917" s="22" t="str">
        <f>IF(生产方式演算表!AQ917="","",IF(LEN(生产方式演算表!AQ917)=1,生产方式演算表!AQ917,ROUND(生产方式演算表!AQ917,-1)))</f>
        <v/>
      </c>
      <c r="J917" s="24" t="str">
        <f>IF(生产方式演算表!AR917=0,"","运力")</f>
        <v/>
      </c>
      <c r="K917" s="24" t="str">
        <f>IF(J917="","",IF(LEN(生产方式演算表!AR917)=1,生产方式演算表!AR917,ROUND(生产方式演算表!AR917,-1)))</f>
        <v/>
      </c>
      <c r="L917" s="3" t="str">
        <f>IF(生产方式演算表!O917="","",生产方式演算表!O917)</f>
        <v/>
      </c>
      <c r="M917" s="3" t="str">
        <f>IF(生产方式演算表!AT917="","",ROUND(生产方式演算表!AT917,-1))</f>
        <v/>
      </c>
      <c r="N917" s="3" t="str">
        <f>IF(生产方式演算表!Q917="","",生产方式演算表!Q917)</f>
        <v/>
      </c>
      <c r="O917" s="3" t="str">
        <f>IF(生产方式演算表!AU917="","",ROUND(生产方式演算表!AU917,-1))</f>
        <v/>
      </c>
      <c r="P917" s="3" t="str">
        <f>IF(生产方式演算表!S917="","",生产方式演算表!S917)</f>
        <v/>
      </c>
      <c r="Q917" s="3" t="str">
        <f>IF(生产方式演算表!AV917="","",ROUND(生产方式演算表!AV917,-1))</f>
        <v/>
      </c>
      <c r="R917" s="3" t="str">
        <f>IF(生产方式演算表!V917="","",生产方式演算表!V917)</f>
        <v/>
      </c>
      <c r="S917" s="3" t="str">
        <f>IF(生产方式演算表!AW917="","",IF(LEN(生产方式演算表!AW917)=1,生产方式演算表!AW917,ROUND(生产方式演算表!AW917,-1)))</f>
        <v/>
      </c>
      <c r="T917" s="3" t="str">
        <f>IF(生产方式演算表!X917="","",生产方式演算表!X917)</f>
        <v/>
      </c>
      <c r="U917" s="3" t="str">
        <f>IF(生产方式演算表!AX917="","",IF(LEN(生产方式演算表!AX917)=1,生产方式演算表!AX917,ROUND(生产方式演算表!AX917,-1)))</f>
        <v/>
      </c>
      <c r="V917" s="3">
        <f t="shared" si="56"/>
        <v>1650</v>
      </c>
      <c r="W917" s="3">
        <f t="shared" si="57"/>
        <v>0</v>
      </c>
      <c r="X917" s="3">
        <f t="shared" si="58"/>
        <v>0</v>
      </c>
      <c r="Y917" s="3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customHeight="1" x14ac:dyDescent="0.4">
      <c r="A918" s="21" t="str">
        <f>生产方式演算表!A918</f>
        <v>pmg_茶叶_魔法自动化</v>
      </c>
      <c r="B918" s="18" t="str">
        <f>IF(生产方式演算表!B918="","",生产方式演算表!B918)</f>
        <v/>
      </c>
      <c r="C918" s="21">
        <f>生产方式演算表!C918</f>
        <v>4</v>
      </c>
      <c r="D918" s="22" t="str">
        <f>IF(生产方式演算表!F918="","",生产方式演算表!F918)</f>
        <v>魔偶</v>
      </c>
      <c r="E918" s="22">
        <f>IF(生产方式演算表!AO918="","",IF(LEN(生产方式演算表!AO918)=1,生产方式演算表!AO918,ROUND(生产方式演算表!AO918,-1)))</f>
        <v>10</v>
      </c>
      <c r="F918" s="22" t="str">
        <f>IF(生产方式演算表!H918="","",生产方式演算表!H918)</f>
        <v>灵能水晶</v>
      </c>
      <c r="G918" s="22">
        <f>IF(生产方式演算表!AP918="","",IF(LEN(生产方式演算表!AP918)=1,生产方式演算表!AP918,ROUND(生产方式演算表!AP918,-1)))</f>
        <v>20</v>
      </c>
      <c r="H918" s="22" t="str">
        <f>IF(生产方式演算表!J918="","",生产方式演算表!J918)</f>
        <v/>
      </c>
      <c r="I918" s="22" t="str">
        <f>IF(生产方式演算表!AQ918="","",IF(LEN(生产方式演算表!AQ918)=1,生产方式演算表!AQ918,ROUND(生产方式演算表!AQ918,-1)))</f>
        <v/>
      </c>
      <c r="J918" s="24" t="str">
        <f>IF(生产方式演算表!AR918=0,"","运力")</f>
        <v/>
      </c>
      <c r="K918" s="24" t="str">
        <f>IF(J918="","",IF(LEN(生产方式演算表!AR918)=1,生产方式演算表!AR918,ROUND(生产方式演算表!AR918,-1)))</f>
        <v/>
      </c>
      <c r="L918" s="3" t="str">
        <f>IF(生产方式演算表!O918="","",生产方式演算表!O918)</f>
        <v/>
      </c>
      <c r="M918" s="3" t="str">
        <f>IF(生产方式演算表!AT918="","",ROUND(生产方式演算表!AT918,-1))</f>
        <v/>
      </c>
      <c r="N918" s="3" t="str">
        <f>IF(生产方式演算表!Q918="","",生产方式演算表!Q918)</f>
        <v/>
      </c>
      <c r="O918" s="3" t="str">
        <f>IF(生产方式演算表!AU918="","",ROUND(生产方式演算表!AU918,-1))</f>
        <v/>
      </c>
      <c r="P918" s="3" t="str">
        <f>IF(生产方式演算表!S918="","",生产方式演算表!S918)</f>
        <v/>
      </c>
      <c r="Q918" s="3" t="str">
        <f>IF(生产方式演算表!AV918="","",ROUND(生产方式演算表!AV918,-1))</f>
        <v/>
      </c>
      <c r="R918" s="3" t="str">
        <f>IF(生产方式演算表!V918="","",生产方式演算表!V918)</f>
        <v/>
      </c>
      <c r="S918" s="3" t="str">
        <f>IF(生产方式演算表!AW918="","",IF(LEN(生产方式演算表!AW918)=1,生产方式演算表!AW918,ROUND(生产方式演算表!AW918,-1)))</f>
        <v/>
      </c>
      <c r="T918" s="3" t="str">
        <f>IF(生产方式演算表!X918="","",生产方式演算表!X918)</f>
        <v/>
      </c>
      <c r="U918" s="3" t="str">
        <f>IF(生产方式演算表!AX918="","",IF(LEN(生产方式演算表!AX918)=1,生产方式演算表!AX918,ROUND(生产方式演算表!AX918,-1)))</f>
        <v/>
      </c>
      <c r="V918" s="3">
        <f t="shared" si="56"/>
        <v>1700</v>
      </c>
      <c r="W918" s="3">
        <f t="shared" si="57"/>
        <v>0</v>
      </c>
      <c r="X918" s="3">
        <f t="shared" si="58"/>
        <v>0</v>
      </c>
      <c r="Y918" s="3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customHeight="1" x14ac:dyDescent="0.4">
      <c r="A919" s="21" t="str">
        <f>生产方式演算表!A919</f>
        <v>pmg_茶叶_魔法自动化</v>
      </c>
      <c r="B919" s="18" t="str">
        <f>IF(生产方式演算表!B919="","",生产方式演算表!B919)</f>
        <v/>
      </c>
      <c r="C919" s="21">
        <f>生产方式演算表!C919</f>
        <v>5</v>
      </c>
      <c r="D919" s="22" t="str">
        <f>IF(生产方式演算表!F919="","",生产方式演算表!F919)</f>
        <v>魔偶</v>
      </c>
      <c r="E919" s="22">
        <f>IF(生产方式演算表!AO919="","",IF(LEN(生产方式演算表!AO919)=1,生产方式演算表!AO919,ROUND(生产方式演算表!AO919,-1)))</f>
        <v>10</v>
      </c>
      <c r="F919" s="22" t="str">
        <f>IF(生产方式演算表!H919="","",生产方式演算表!H919)</f>
        <v>灵能水晶</v>
      </c>
      <c r="G919" s="22">
        <f>IF(生产方式演算表!AP919="","",IF(LEN(生产方式演算表!AP919)=1,生产方式演算表!AP919,ROUND(生产方式演算表!AP919,-1)))</f>
        <v>20</v>
      </c>
      <c r="H919" s="22" t="str">
        <f>IF(生产方式演算表!J919="","",生产方式演算表!J919)</f>
        <v/>
      </c>
      <c r="I919" s="22" t="str">
        <f>IF(生产方式演算表!AQ919="","",IF(LEN(生产方式演算表!AQ919)=1,生产方式演算表!AQ919,ROUND(生产方式演算表!AQ919,-1)))</f>
        <v/>
      </c>
      <c r="J919" s="24" t="str">
        <f>IF(生产方式演算表!AR919=0,"","运力")</f>
        <v/>
      </c>
      <c r="K919" s="24" t="str">
        <f>IF(J919="","",IF(LEN(生产方式演算表!AR919)=1,生产方式演算表!AR919,ROUND(生产方式演算表!AR919,-1)))</f>
        <v/>
      </c>
      <c r="L919" s="3" t="str">
        <f>IF(生产方式演算表!O919="","",生产方式演算表!O919)</f>
        <v/>
      </c>
      <c r="M919" s="3" t="str">
        <f>IF(生产方式演算表!AT919="","",ROUND(生产方式演算表!AT919,-1))</f>
        <v/>
      </c>
      <c r="N919" s="3" t="str">
        <f>IF(生产方式演算表!Q919="","",生产方式演算表!Q919)</f>
        <v/>
      </c>
      <c r="O919" s="3" t="str">
        <f>IF(生产方式演算表!AU919="","",ROUND(生产方式演算表!AU919,-1))</f>
        <v/>
      </c>
      <c r="P919" s="3" t="str">
        <f>IF(生产方式演算表!S919="","",生产方式演算表!S919)</f>
        <v/>
      </c>
      <c r="Q919" s="3" t="str">
        <f>IF(生产方式演算表!AV919="","",ROUND(生产方式演算表!AV919,-1))</f>
        <v/>
      </c>
      <c r="R919" s="3" t="str">
        <f>IF(生产方式演算表!V919="","",生产方式演算表!V919)</f>
        <v/>
      </c>
      <c r="S919" s="3" t="str">
        <f>IF(生产方式演算表!AW919="","",IF(LEN(生产方式演算表!AW919)=1,生产方式演算表!AW919,ROUND(生产方式演算表!AW919,-1)))</f>
        <v/>
      </c>
      <c r="T919" s="3" t="str">
        <f>IF(生产方式演算表!X919="","",生产方式演算表!X919)</f>
        <v/>
      </c>
      <c r="U919" s="3" t="str">
        <f>IF(生产方式演算表!AX919="","",IF(LEN(生产方式演算表!AX919)=1,生产方式演算表!AX919,ROUND(生产方式演算表!AX919,-1)))</f>
        <v/>
      </c>
      <c r="V919" s="3">
        <f t="shared" si="56"/>
        <v>1700</v>
      </c>
      <c r="W919" s="3">
        <f t="shared" si="57"/>
        <v>0</v>
      </c>
      <c r="X919" s="3">
        <f t="shared" si="58"/>
        <v>0</v>
      </c>
      <c r="Y919" s="3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customHeight="1" x14ac:dyDescent="0.4">
      <c r="A920" s="21" t="str">
        <f>生产方式演算表!A920</f>
        <v>pmg_茶叶_所有制</v>
      </c>
      <c r="B920" s="18" t="str">
        <f>IF(生产方式演算表!B920="","",生产方式演算表!B920)</f>
        <v>pm_农_商人行会</v>
      </c>
      <c r="C920" s="21">
        <f>生产方式演算表!C920</f>
        <v>1</v>
      </c>
      <c r="D920" s="22" t="str">
        <f>IF(生产方式演算表!F920="","",生产方式演算表!F920)</f>
        <v/>
      </c>
      <c r="E920" s="22" t="str">
        <f>IF(生产方式演算表!AO920="","",IF(LEN(生产方式演算表!AO920)=1,生产方式演算表!AO920,ROUND(生产方式演算表!AO920,-1)))</f>
        <v/>
      </c>
      <c r="F920" s="22" t="str">
        <f>IF(生产方式演算表!H920="","",生产方式演算表!H920)</f>
        <v/>
      </c>
      <c r="G920" s="22" t="str">
        <f>IF(生产方式演算表!AP920="","",IF(LEN(生产方式演算表!AP920)=1,生产方式演算表!AP920,ROUND(生产方式演算表!AP920,-1)))</f>
        <v/>
      </c>
      <c r="H920" s="22" t="str">
        <f>IF(生产方式演算表!J920="","",生产方式演算表!J920)</f>
        <v/>
      </c>
      <c r="I920" s="22" t="str">
        <f>IF(生产方式演算表!AQ920="","",IF(LEN(生产方式演算表!AQ920)=1,生产方式演算表!AQ920,ROUND(生产方式演算表!AQ920,-1)))</f>
        <v/>
      </c>
      <c r="J920" s="24" t="str">
        <f>IF(生产方式演算表!AR920=0,"","运力")</f>
        <v/>
      </c>
      <c r="K920" s="24" t="str">
        <f>IF(J920="","",IF(LEN(生产方式演算表!AR920)=1,生产方式演算表!AR920,ROUND(生产方式演算表!AR920,-1)))</f>
        <v/>
      </c>
      <c r="L920" s="3" t="str">
        <f>IF(生产方式演算表!O920="","",生产方式演算表!O920)</f>
        <v/>
      </c>
      <c r="M920" s="3" t="str">
        <f>IF(生产方式演算表!AT920="","",ROUND(生产方式演算表!AT920,-1))</f>
        <v/>
      </c>
      <c r="N920" s="3" t="str">
        <f>IF(生产方式演算表!Q920="","",生产方式演算表!Q920)</f>
        <v/>
      </c>
      <c r="O920" s="3" t="str">
        <f>IF(生产方式演算表!AU920="","",ROUND(生产方式演算表!AU920,-1))</f>
        <v/>
      </c>
      <c r="P920" s="3" t="str">
        <f>IF(生产方式演算表!S920="","",生产方式演算表!S920)</f>
        <v/>
      </c>
      <c r="Q920" s="3" t="str">
        <f>IF(生产方式演算表!AV920="","",ROUND(生产方式演算表!AV920,-1))</f>
        <v/>
      </c>
      <c r="R920" s="3" t="str">
        <f>IF(生产方式演算表!V920="","",生产方式演算表!V920)</f>
        <v/>
      </c>
      <c r="S920" s="3" t="str">
        <f>IF(生产方式演算表!AW920="","",IF(LEN(生产方式演算表!AW920)=1,生产方式演算表!AW920,ROUND(生产方式演算表!AW920,-1)))</f>
        <v/>
      </c>
      <c r="T920" s="3" t="str">
        <f>IF(生产方式演算表!X920="","",生产方式演算表!X920)</f>
        <v/>
      </c>
      <c r="U920" s="3" t="str">
        <f>IF(生产方式演算表!AX920="","",IF(LEN(生产方式演算表!AX920)=1,生产方式演算表!AX920,ROUND(生产方式演算表!AX920,-1)))</f>
        <v/>
      </c>
      <c r="V920" s="3">
        <f t="shared" si="56"/>
        <v>0</v>
      </c>
      <c r="W920" s="3">
        <f t="shared" si="57"/>
        <v>0</v>
      </c>
      <c r="X920" s="3">
        <f t="shared" si="58"/>
        <v>0</v>
      </c>
      <c r="Y920" s="3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customHeight="1" x14ac:dyDescent="0.4">
      <c r="A921" s="21" t="str">
        <f>生产方式演算表!A921</f>
        <v>pmg_茶叶_所有制</v>
      </c>
      <c r="B921" s="18" t="str">
        <f>IF(生产方式演算表!B921="","",生产方式演算表!B921)</f>
        <v>pm_农_教会所有</v>
      </c>
      <c r="C921" s="21">
        <f>生产方式演算表!C921</f>
        <v>2</v>
      </c>
      <c r="D921" s="22" t="str">
        <f>IF(生产方式演算表!F921="","",生产方式演算表!F921)</f>
        <v/>
      </c>
      <c r="E921" s="22" t="str">
        <f>IF(生产方式演算表!AO921="","",IF(LEN(生产方式演算表!AO921)=1,生产方式演算表!AO921,ROUND(生产方式演算表!AO921,-1)))</f>
        <v/>
      </c>
      <c r="F921" s="22" t="str">
        <f>IF(生产方式演算表!H921="","",生产方式演算表!H921)</f>
        <v/>
      </c>
      <c r="G921" s="22" t="str">
        <f>IF(生产方式演算表!AP921="","",IF(LEN(生产方式演算表!AP921)=1,生产方式演算表!AP921,ROUND(生产方式演算表!AP921,-1)))</f>
        <v/>
      </c>
      <c r="H921" s="22" t="str">
        <f>IF(生产方式演算表!J921="","",生产方式演算表!J921)</f>
        <v/>
      </c>
      <c r="I921" s="22" t="str">
        <f>IF(生产方式演算表!AQ921="","",IF(LEN(生产方式演算表!AQ921)=1,生产方式演算表!AQ921,ROUND(生产方式演算表!AQ921,-1)))</f>
        <v/>
      </c>
      <c r="J921" s="24" t="str">
        <f>IF(生产方式演算表!AR921=0,"","运力")</f>
        <v/>
      </c>
      <c r="K921" s="24" t="str">
        <f>IF(J921="","",IF(LEN(生产方式演算表!AR921)=1,生产方式演算表!AR921,ROUND(生产方式演算表!AR921,-1)))</f>
        <v/>
      </c>
      <c r="L921" s="3" t="str">
        <f>IF(生产方式演算表!O921="","",生产方式演算表!O921)</f>
        <v/>
      </c>
      <c r="M921" s="3" t="str">
        <f>IF(生产方式演算表!AT921="","",ROUND(生产方式演算表!AT921,-1))</f>
        <v/>
      </c>
      <c r="N921" s="3" t="str">
        <f>IF(生产方式演算表!Q921="","",生产方式演算表!Q921)</f>
        <v/>
      </c>
      <c r="O921" s="3" t="str">
        <f>IF(生产方式演算表!AU921="","",ROUND(生产方式演算表!AU921,-1))</f>
        <v/>
      </c>
      <c r="P921" s="3" t="str">
        <f>IF(生产方式演算表!S921="","",生产方式演算表!S921)</f>
        <v/>
      </c>
      <c r="Q921" s="3" t="str">
        <f>IF(生产方式演算表!AV921="","",ROUND(生产方式演算表!AV921,-1))</f>
        <v/>
      </c>
      <c r="R921" s="3" t="str">
        <f>IF(生产方式演算表!V921="","",生产方式演算表!V921)</f>
        <v/>
      </c>
      <c r="S921" s="3" t="str">
        <f>IF(生产方式演算表!AW921="","",IF(LEN(生产方式演算表!AW921)=1,生产方式演算表!AW921,ROUND(生产方式演算表!AW921,-1)))</f>
        <v/>
      </c>
      <c r="T921" s="3" t="str">
        <f>IF(生产方式演算表!X921="","",生产方式演算表!X921)</f>
        <v/>
      </c>
      <c r="U921" s="3" t="str">
        <f>IF(生产方式演算表!AX921="","",IF(LEN(生产方式演算表!AX921)=1,生产方式演算表!AX921,ROUND(生产方式演算表!AX921,-1)))</f>
        <v/>
      </c>
      <c r="V921" s="3">
        <f t="shared" si="56"/>
        <v>0</v>
      </c>
      <c r="W921" s="3">
        <f t="shared" si="57"/>
        <v>0</v>
      </c>
      <c r="X921" s="3">
        <f t="shared" si="58"/>
        <v>0</v>
      </c>
      <c r="Y921" s="3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customHeight="1" x14ac:dyDescent="0.4">
      <c r="A922" s="21" t="str">
        <f>生产方式演算表!A922</f>
        <v>pmg_茶叶_所有制</v>
      </c>
      <c r="B922" s="18" t="str">
        <f>IF(生产方式演算表!B922="","",生产方式演算表!B922)</f>
        <v>pm_农_私人运营</v>
      </c>
      <c r="C922" s="21">
        <f>生产方式演算表!C922</f>
        <v>3</v>
      </c>
      <c r="D922" s="22" t="str">
        <f>IF(生产方式演算表!F922="","",生产方式演算表!F922)</f>
        <v/>
      </c>
      <c r="E922" s="22" t="str">
        <f>IF(生产方式演算表!AO922="","",IF(LEN(生产方式演算表!AO922)=1,生产方式演算表!AO922,ROUND(生产方式演算表!AO922,-1)))</f>
        <v/>
      </c>
      <c r="F922" s="22" t="str">
        <f>IF(生产方式演算表!H922="","",生产方式演算表!H922)</f>
        <v/>
      </c>
      <c r="G922" s="22" t="str">
        <f>IF(生产方式演算表!AP922="","",IF(LEN(生产方式演算表!AP922)=1,生产方式演算表!AP922,ROUND(生产方式演算表!AP922,-1)))</f>
        <v/>
      </c>
      <c r="H922" s="22" t="str">
        <f>IF(生产方式演算表!J922="","",生产方式演算表!J922)</f>
        <v/>
      </c>
      <c r="I922" s="22" t="str">
        <f>IF(生产方式演算表!AQ922="","",IF(LEN(生产方式演算表!AQ922)=1,生产方式演算表!AQ922,ROUND(生产方式演算表!AQ922,-1)))</f>
        <v/>
      </c>
      <c r="J922" s="24" t="str">
        <f>IF(生产方式演算表!AR922=0,"","运力")</f>
        <v/>
      </c>
      <c r="K922" s="24" t="str">
        <f>IF(J922="","",IF(LEN(生产方式演算表!AR922)=1,生产方式演算表!AR922,ROUND(生产方式演算表!AR922,-1)))</f>
        <v/>
      </c>
      <c r="L922" s="3" t="str">
        <f>IF(生产方式演算表!O922="","",生产方式演算表!O922)</f>
        <v/>
      </c>
      <c r="M922" s="3" t="str">
        <f>IF(生产方式演算表!AT922="","",ROUND(生产方式演算表!AT922,-1))</f>
        <v/>
      </c>
      <c r="N922" s="3" t="str">
        <f>IF(生产方式演算表!Q922="","",生产方式演算表!Q922)</f>
        <v/>
      </c>
      <c r="O922" s="3" t="str">
        <f>IF(生产方式演算表!AU922="","",ROUND(生产方式演算表!AU922,-1))</f>
        <v/>
      </c>
      <c r="P922" s="3" t="str">
        <f>IF(生产方式演算表!S922="","",生产方式演算表!S922)</f>
        <v/>
      </c>
      <c r="Q922" s="3" t="str">
        <f>IF(生产方式演算表!AV922="","",ROUND(生产方式演算表!AV922,-1))</f>
        <v/>
      </c>
      <c r="R922" s="3" t="str">
        <f>IF(生产方式演算表!V922="","",生产方式演算表!V922)</f>
        <v/>
      </c>
      <c r="S922" s="3" t="str">
        <f>IF(生产方式演算表!AW922="","",IF(LEN(生产方式演算表!AW922)=1,生产方式演算表!AW922,ROUND(生产方式演算表!AW922,-1)))</f>
        <v/>
      </c>
      <c r="T922" s="3" t="str">
        <f>IF(生产方式演算表!X922="","",生产方式演算表!X922)</f>
        <v/>
      </c>
      <c r="U922" s="3" t="str">
        <f>IF(生产方式演算表!AX922="","",IF(LEN(生产方式演算表!AX922)=1,生产方式演算表!AX922,ROUND(生产方式演算表!AX922,-1)))</f>
        <v/>
      </c>
      <c r="V922" s="3">
        <f t="shared" si="56"/>
        <v>0</v>
      </c>
      <c r="W922" s="3">
        <f t="shared" si="57"/>
        <v>0</v>
      </c>
      <c r="X922" s="3">
        <f t="shared" si="58"/>
        <v>0</v>
      </c>
      <c r="Y922" s="3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customHeight="1" x14ac:dyDescent="0.4">
      <c r="A923" s="21" t="str">
        <f>生产方式演算表!A923</f>
        <v>pmg_茶叶_所有制</v>
      </c>
      <c r="B923" s="18" t="str">
        <f>IF(生产方式演算表!B923="","",生产方式演算表!B923)</f>
        <v>pm_农_公开交易</v>
      </c>
      <c r="C923" s="21">
        <f>生产方式演算表!C923</f>
        <v>4</v>
      </c>
      <c r="D923" s="22" t="str">
        <f>IF(生产方式演算表!F923="","",生产方式演算表!F923)</f>
        <v/>
      </c>
      <c r="E923" s="22" t="str">
        <f>IF(生产方式演算表!AO923="","",IF(LEN(生产方式演算表!AO923)=1,生产方式演算表!AO923,ROUND(生产方式演算表!AO923,-1)))</f>
        <v/>
      </c>
      <c r="F923" s="22" t="str">
        <f>IF(生产方式演算表!H923="","",生产方式演算表!H923)</f>
        <v/>
      </c>
      <c r="G923" s="22" t="str">
        <f>IF(生产方式演算表!AP923="","",IF(LEN(生产方式演算表!AP923)=1,生产方式演算表!AP923,ROUND(生产方式演算表!AP923,-1)))</f>
        <v/>
      </c>
      <c r="H923" s="22" t="str">
        <f>IF(生产方式演算表!J923="","",生产方式演算表!J923)</f>
        <v/>
      </c>
      <c r="I923" s="22" t="str">
        <f>IF(生产方式演算表!AQ923="","",IF(LEN(生产方式演算表!AQ923)=1,生产方式演算表!AQ923,ROUND(生产方式演算表!AQ923,-1)))</f>
        <v/>
      </c>
      <c r="J923" s="24" t="str">
        <f>IF(生产方式演算表!AR923=0,"","运力")</f>
        <v/>
      </c>
      <c r="K923" s="24" t="str">
        <f>IF(J923="","",IF(LEN(生产方式演算表!AR923)=1,生产方式演算表!AR923,ROUND(生产方式演算表!AR923,-1)))</f>
        <v/>
      </c>
      <c r="L923" s="3" t="str">
        <f>IF(生产方式演算表!O923="","",生产方式演算表!O923)</f>
        <v/>
      </c>
      <c r="M923" s="3" t="str">
        <f>IF(生产方式演算表!AT923="","",ROUND(生产方式演算表!AT923,-1))</f>
        <v/>
      </c>
      <c r="N923" s="3" t="str">
        <f>IF(生产方式演算表!Q923="","",生产方式演算表!Q923)</f>
        <v/>
      </c>
      <c r="O923" s="3" t="str">
        <f>IF(生产方式演算表!AU923="","",ROUND(生产方式演算表!AU923,-1))</f>
        <v/>
      </c>
      <c r="P923" s="3" t="str">
        <f>IF(生产方式演算表!S923="","",生产方式演算表!S923)</f>
        <v/>
      </c>
      <c r="Q923" s="3" t="str">
        <f>IF(生产方式演算表!AV923="","",ROUND(生产方式演算表!AV923,-1))</f>
        <v/>
      </c>
      <c r="R923" s="3" t="str">
        <f>IF(生产方式演算表!V923="","",生产方式演算表!V923)</f>
        <v/>
      </c>
      <c r="S923" s="3" t="str">
        <f>IF(生产方式演算表!AW923="","",IF(LEN(生产方式演算表!AW923)=1,生产方式演算表!AW923,ROUND(生产方式演算表!AW923,-1)))</f>
        <v/>
      </c>
      <c r="T923" s="3" t="str">
        <f>IF(生产方式演算表!X923="","",生产方式演算表!X923)</f>
        <v/>
      </c>
      <c r="U923" s="3" t="str">
        <f>IF(生产方式演算表!AX923="","",IF(LEN(生产方式演算表!AX923)=1,生产方式演算表!AX923,ROUND(生产方式演算表!AX923,-1)))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customHeight="1" x14ac:dyDescent="0.4">
      <c r="A924" s="21" t="str">
        <f>生产方式演算表!A924</f>
        <v>pmg_茶叶_所有制</v>
      </c>
      <c r="B924" s="18" t="str">
        <f>IF(生产方式演算表!B924="","",生产方式演算表!B924)</f>
        <v>pm_农_政府运营</v>
      </c>
      <c r="C924" s="21">
        <f>生产方式演算表!C924</f>
        <v>5</v>
      </c>
      <c r="D924" s="22" t="str">
        <f>IF(生产方式演算表!F924="","",生产方式演算表!F924)</f>
        <v/>
      </c>
      <c r="E924" s="22" t="str">
        <f>IF(生产方式演算表!AO924="","",IF(LEN(生产方式演算表!AO924)=1,生产方式演算表!AO924,ROUND(生产方式演算表!AO924,-1)))</f>
        <v/>
      </c>
      <c r="F924" s="22" t="str">
        <f>IF(生产方式演算表!H924="","",生产方式演算表!H924)</f>
        <v/>
      </c>
      <c r="G924" s="22" t="str">
        <f>IF(生产方式演算表!AP924="","",IF(LEN(生产方式演算表!AP924)=1,生产方式演算表!AP924,ROUND(生产方式演算表!AP924,-1)))</f>
        <v/>
      </c>
      <c r="H924" s="22" t="str">
        <f>IF(生产方式演算表!J924="","",生产方式演算表!J924)</f>
        <v/>
      </c>
      <c r="I924" s="22" t="str">
        <f>IF(生产方式演算表!AQ924="","",IF(LEN(生产方式演算表!AQ924)=1,生产方式演算表!AQ924,ROUND(生产方式演算表!AQ924,-1)))</f>
        <v/>
      </c>
      <c r="J924" s="24" t="str">
        <f>IF(生产方式演算表!AR924=0,"","运力")</f>
        <v/>
      </c>
      <c r="K924" s="24" t="str">
        <f>IF(J924="","",IF(LEN(生产方式演算表!AR924)=1,生产方式演算表!AR924,ROUND(生产方式演算表!AR924,-1)))</f>
        <v/>
      </c>
      <c r="L924" s="3" t="str">
        <f>IF(生产方式演算表!O924="","",生产方式演算表!O924)</f>
        <v/>
      </c>
      <c r="M924" s="3" t="str">
        <f>IF(生产方式演算表!AT924="","",ROUND(生产方式演算表!AT924,-1))</f>
        <v/>
      </c>
      <c r="N924" s="3" t="str">
        <f>IF(生产方式演算表!Q924="","",生产方式演算表!Q924)</f>
        <v/>
      </c>
      <c r="O924" s="3" t="str">
        <f>IF(生产方式演算表!AU924="","",ROUND(生产方式演算表!AU924,-1))</f>
        <v/>
      </c>
      <c r="P924" s="3" t="str">
        <f>IF(生产方式演算表!S924="","",生产方式演算表!S924)</f>
        <v/>
      </c>
      <c r="Q924" s="3" t="str">
        <f>IF(生产方式演算表!AV924="","",ROUND(生产方式演算表!AV924,-1))</f>
        <v/>
      </c>
      <c r="R924" s="3" t="str">
        <f>IF(生产方式演算表!V924="","",生产方式演算表!V924)</f>
        <v/>
      </c>
      <c r="S924" s="3" t="str">
        <f>IF(生产方式演算表!AW924="","",IF(LEN(生产方式演算表!AW924)=1,生产方式演算表!AW924,ROUND(生产方式演算表!AW924,-1)))</f>
        <v/>
      </c>
      <c r="T924" s="3" t="str">
        <f>IF(生产方式演算表!X924="","",生产方式演算表!X924)</f>
        <v/>
      </c>
      <c r="U924" s="3" t="str">
        <f>IF(生产方式演算表!AX924="","",IF(LEN(生产方式演算表!AX924)=1,生产方式演算表!AX924,ROUND(生产方式演算表!AX924,-1)))</f>
        <v/>
      </c>
      <c r="V924" s="3">
        <f t="shared" si="56"/>
        <v>0</v>
      </c>
      <c r="W924" s="3">
        <f t="shared" si="57"/>
        <v>0</v>
      </c>
      <c r="X924" s="3">
        <f t="shared" si="58"/>
        <v>0</v>
      </c>
      <c r="Y924" s="3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customHeight="1" x14ac:dyDescent="0.4">
      <c r="A925" s="21" t="str">
        <f>生产方式演算表!A925</f>
        <v>pmg_茶叶_所有制</v>
      </c>
      <c r="B925" s="18" t="str">
        <f>IF(生产方式演算表!B925="","",生产方式演算表!B925)</f>
        <v>pm_农_初级工人合作社</v>
      </c>
      <c r="C925" s="21">
        <f>生产方式演算表!C925</f>
        <v>6</v>
      </c>
      <c r="D925" s="22" t="str">
        <f>IF(生产方式演算表!F925="","",生产方式演算表!F925)</f>
        <v/>
      </c>
      <c r="E925" s="22" t="str">
        <f>IF(生产方式演算表!AO925="","",IF(LEN(生产方式演算表!AO925)=1,生产方式演算表!AO925,ROUND(生产方式演算表!AO925,-1)))</f>
        <v/>
      </c>
      <c r="F925" s="22" t="str">
        <f>IF(生产方式演算表!H925="","",生产方式演算表!H925)</f>
        <v/>
      </c>
      <c r="G925" s="22" t="str">
        <f>IF(生产方式演算表!AP925="","",IF(LEN(生产方式演算表!AP925)=1,生产方式演算表!AP925,ROUND(生产方式演算表!AP925,-1)))</f>
        <v/>
      </c>
      <c r="H925" s="22" t="str">
        <f>IF(生产方式演算表!J925="","",生产方式演算表!J925)</f>
        <v/>
      </c>
      <c r="I925" s="22" t="str">
        <f>IF(生产方式演算表!AQ925="","",IF(LEN(生产方式演算表!AQ925)=1,生产方式演算表!AQ925,ROUND(生产方式演算表!AQ925,-1)))</f>
        <v/>
      </c>
      <c r="J925" s="24" t="str">
        <f>IF(生产方式演算表!AR925=0,"","运力")</f>
        <v/>
      </c>
      <c r="K925" s="24" t="str">
        <f>IF(J925="","",IF(LEN(生产方式演算表!AR925)=1,生产方式演算表!AR925,ROUND(生产方式演算表!AR925,-1)))</f>
        <v/>
      </c>
      <c r="L925" s="3" t="str">
        <f>IF(生产方式演算表!O925="","",生产方式演算表!O925)</f>
        <v/>
      </c>
      <c r="M925" s="3" t="str">
        <f>IF(生产方式演算表!AT925="","",ROUND(生产方式演算表!AT925,-1))</f>
        <v/>
      </c>
      <c r="N925" s="3" t="str">
        <f>IF(生产方式演算表!Q925="","",生产方式演算表!Q925)</f>
        <v/>
      </c>
      <c r="O925" s="3" t="str">
        <f>IF(生产方式演算表!AU925="","",ROUND(生产方式演算表!AU925,-1))</f>
        <v/>
      </c>
      <c r="P925" s="3" t="str">
        <f>IF(生产方式演算表!S925="","",生产方式演算表!S925)</f>
        <v/>
      </c>
      <c r="Q925" s="3" t="str">
        <f>IF(生产方式演算表!AV925="","",ROUND(生产方式演算表!AV925,-1))</f>
        <v/>
      </c>
      <c r="R925" s="3" t="str">
        <f>IF(生产方式演算表!V925="","",生产方式演算表!V925)</f>
        <v/>
      </c>
      <c r="S925" s="3" t="str">
        <f>IF(生产方式演算表!AW925="","",IF(LEN(生产方式演算表!AW925)=1,生产方式演算表!AW925,ROUND(生产方式演算表!AW925,-1)))</f>
        <v/>
      </c>
      <c r="T925" s="3" t="str">
        <f>IF(生产方式演算表!X925="","",生产方式演算表!X925)</f>
        <v/>
      </c>
      <c r="U925" s="3" t="str">
        <f>IF(生产方式演算表!AX925="","",IF(LEN(生产方式演算表!AX925)=1,生产方式演算表!AX925,ROUND(生产方式演算表!AX925,-1)))</f>
        <v/>
      </c>
      <c r="V925" s="3">
        <f t="shared" si="56"/>
        <v>0</v>
      </c>
      <c r="W925" s="3">
        <f t="shared" si="57"/>
        <v>0</v>
      </c>
      <c r="X925" s="3">
        <f t="shared" si="58"/>
        <v>0</v>
      </c>
      <c r="Y925" s="3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customHeight="1" x14ac:dyDescent="0.4">
      <c r="A926" s="21" t="str">
        <f>生产方式演算表!A926</f>
        <v>pmg_茶叶_所有制</v>
      </c>
      <c r="B926" s="18" t="str">
        <f>IF(生产方式演算表!B926="","",生产方式演算表!B926)</f>
        <v>pm_农_高级工人合作社</v>
      </c>
      <c r="C926" s="21">
        <f>生产方式演算表!C926</f>
        <v>7</v>
      </c>
      <c r="D926" s="22" t="str">
        <f>IF(生产方式演算表!F926="","",生产方式演算表!F926)</f>
        <v/>
      </c>
      <c r="E926" s="22" t="str">
        <f>IF(生产方式演算表!AO926="","",IF(LEN(生产方式演算表!AO926)=1,生产方式演算表!AO926,ROUND(生产方式演算表!AO926,-1)))</f>
        <v/>
      </c>
      <c r="F926" s="22" t="str">
        <f>IF(生产方式演算表!H926="","",生产方式演算表!H926)</f>
        <v/>
      </c>
      <c r="G926" s="22" t="str">
        <f>IF(生产方式演算表!AP926="","",IF(LEN(生产方式演算表!AP926)=1,生产方式演算表!AP926,ROUND(生产方式演算表!AP926,-1)))</f>
        <v/>
      </c>
      <c r="H926" s="22" t="str">
        <f>IF(生产方式演算表!J926="","",生产方式演算表!J926)</f>
        <v/>
      </c>
      <c r="I926" s="22" t="str">
        <f>IF(生产方式演算表!AQ926="","",IF(LEN(生产方式演算表!AQ926)=1,生产方式演算表!AQ926,ROUND(生产方式演算表!AQ926,-1)))</f>
        <v/>
      </c>
      <c r="J926" s="24" t="str">
        <f>IF(生产方式演算表!AR926=0,"","运力")</f>
        <v/>
      </c>
      <c r="K926" s="24" t="str">
        <f>IF(J926="","",IF(LEN(生产方式演算表!AR926)=1,生产方式演算表!AR926,ROUND(生产方式演算表!AR926,-1)))</f>
        <v/>
      </c>
      <c r="L926" s="3" t="str">
        <f>IF(生产方式演算表!O926="","",生产方式演算表!O926)</f>
        <v/>
      </c>
      <c r="M926" s="3" t="str">
        <f>IF(生产方式演算表!AT926="","",ROUND(生产方式演算表!AT926,-1))</f>
        <v/>
      </c>
      <c r="N926" s="3" t="str">
        <f>IF(生产方式演算表!Q926="","",生产方式演算表!Q926)</f>
        <v/>
      </c>
      <c r="O926" s="3" t="str">
        <f>IF(生产方式演算表!AU926="","",ROUND(生产方式演算表!AU926,-1))</f>
        <v/>
      </c>
      <c r="P926" s="3" t="str">
        <f>IF(生产方式演算表!S926="","",生产方式演算表!S926)</f>
        <v/>
      </c>
      <c r="Q926" s="3" t="str">
        <f>IF(生产方式演算表!AV926="","",ROUND(生产方式演算表!AV926,-1))</f>
        <v/>
      </c>
      <c r="R926" s="3" t="str">
        <f>IF(生产方式演算表!V926="","",生产方式演算表!V926)</f>
        <v/>
      </c>
      <c r="S926" s="3" t="str">
        <f>IF(生产方式演算表!AW926="","",IF(LEN(生产方式演算表!AW926)=1,生产方式演算表!AW926,ROUND(生产方式演算表!AW926,-1)))</f>
        <v/>
      </c>
      <c r="T926" s="3" t="str">
        <f>IF(生产方式演算表!X926="","",生产方式演算表!X926)</f>
        <v/>
      </c>
      <c r="U926" s="3" t="str">
        <f>IF(生产方式演算表!AX926="","",IF(LEN(生产方式演算表!AX926)=1,生产方式演算表!AX926,ROUND(生产方式演算表!AX926,-1)))</f>
        <v/>
      </c>
      <c r="V926" s="3">
        <f t="shared" si="56"/>
        <v>0</v>
      </c>
      <c r="W926" s="3">
        <f t="shared" si="57"/>
        <v>0</v>
      </c>
      <c r="X926" s="3">
        <f t="shared" si="58"/>
        <v>0</v>
      </c>
      <c r="Y926" s="3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customHeight="1" x14ac:dyDescent="0.4">
      <c r="A927" s="21" t="str">
        <f>生产方式演算表!A927</f>
        <v>pmg_茶叶_所有制</v>
      </c>
      <c r="B927" s="18" t="str">
        <f>IF(生产方式演算表!B927="","",生产方式演算表!B927)</f>
        <v>pm_农_法师所有</v>
      </c>
      <c r="C927" s="21">
        <f>生产方式演算表!C927</f>
        <v>8</v>
      </c>
      <c r="D927" s="22" t="str">
        <f>IF(生产方式演算表!F927="","",生产方式演算表!F927)</f>
        <v/>
      </c>
      <c r="E927" s="22" t="str">
        <f>IF(生产方式演算表!AO927="","",IF(LEN(生产方式演算表!AO927)=1,生产方式演算表!AO927,ROUND(生产方式演算表!AO927,-1)))</f>
        <v/>
      </c>
      <c r="F927" s="22" t="str">
        <f>IF(生产方式演算表!H927="","",生产方式演算表!H927)</f>
        <v/>
      </c>
      <c r="G927" s="22" t="str">
        <f>IF(生产方式演算表!AP927="","",IF(LEN(生产方式演算表!AP927)=1,生产方式演算表!AP927,ROUND(生产方式演算表!AP927,-1)))</f>
        <v/>
      </c>
      <c r="H927" s="22" t="str">
        <f>IF(生产方式演算表!J927="","",生产方式演算表!J927)</f>
        <v/>
      </c>
      <c r="I927" s="22" t="str">
        <f>IF(生产方式演算表!AQ927="","",IF(LEN(生产方式演算表!AQ927)=1,生产方式演算表!AQ927,ROUND(生产方式演算表!AQ927,-1)))</f>
        <v/>
      </c>
      <c r="J927" s="24" t="str">
        <f>IF(生产方式演算表!AR927=0,"","运力")</f>
        <v/>
      </c>
      <c r="K927" s="24" t="str">
        <f>IF(J927="","",IF(LEN(生产方式演算表!AR927)=1,生产方式演算表!AR927,ROUND(生产方式演算表!AR927,-1)))</f>
        <v/>
      </c>
      <c r="L927" s="3" t="str">
        <f>IF(生产方式演算表!O927="","",生产方式演算表!O927)</f>
        <v/>
      </c>
      <c r="M927" s="3" t="str">
        <f>IF(生产方式演算表!AT927="","",ROUND(生产方式演算表!AT927,-1))</f>
        <v/>
      </c>
      <c r="N927" s="3" t="str">
        <f>IF(生产方式演算表!Q927="","",生产方式演算表!Q927)</f>
        <v/>
      </c>
      <c r="O927" s="3" t="str">
        <f>IF(生产方式演算表!AU927="","",ROUND(生产方式演算表!AU927,-1))</f>
        <v/>
      </c>
      <c r="P927" s="3" t="str">
        <f>IF(生产方式演算表!S927="","",生产方式演算表!S927)</f>
        <v/>
      </c>
      <c r="Q927" s="3" t="str">
        <f>IF(生产方式演算表!AV927="","",ROUND(生产方式演算表!AV927,-1))</f>
        <v/>
      </c>
      <c r="R927" s="3" t="str">
        <f>IF(生产方式演算表!V927="","",生产方式演算表!V927)</f>
        <v/>
      </c>
      <c r="S927" s="3" t="str">
        <f>IF(生产方式演算表!AW927="","",IF(LEN(生产方式演算表!AW927)=1,生产方式演算表!AW927,ROUND(生产方式演算表!AW927,-1)))</f>
        <v/>
      </c>
      <c r="T927" s="3" t="str">
        <f>IF(生产方式演算表!X927="","",生产方式演算表!X927)</f>
        <v/>
      </c>
      <c r="U927" s="3" t="str">
        <f>IF(生产方式演算表!AX927="","",IF(LEN(生产方式演算表!AX927)=1,生产方式演算表!AX927,ROUND(生产方式演算表!AX927,-1)))</f>
        <v/>
      </c>
      <c r="V927" s="3">
        <f t="shared" si="56"/>
        <v>0</v>
      </c>
      <c r="W927" s="3">
        <f t="shared" si="57"/>
        <v>0</v>
      </c>
      <c r="X927" s="3">
        <f t="shared" si="58"/>
        <v>0</v>
      </c>
      <c r="Y927" s="3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1" t="str">
        <f>生产方式演算表!A928</f>
        <v>pmg_烟草_基础生产</v>
      </c>
      <c r="B928" s="18" t="str">
        <f>IF(生产方式演算表!B928="","",生产方式演算表!B928)</f>
        <v/>
      </c>
      <c r="C928" s="21">
        <f>生产方式演算表!C928</f>
        <v>1</v>
      </c>
      <c r="D928" s="22" t="str">
        <f>IF(生产方式演算表!F928="","",生产方式演算表!F928)</f>
        <v>工具</v>
      </c>
      <c r="E928" s="22">
        <f>IF(生产方式演算表!AO928="","",IF(LEN(生产方式演算表!AO928)=1,生产方式演算表!AO928,ROUND(生产方式演算表!AO928,-1)))</f>
        <v>6</v>
      </c>
      <c r="F928" s="22" t="str">
        <f>IF(生产方式演算表!H928="","",生产方式演算表!H928)</f>
        <v/>
      </c>
      <c r="G928" s="22" t="str">
        <f>IF(生产方式演算表!AP928="","",IF(LEN(生产方式演算表!AP928)=1,生产方式演算表!AP928,ROUND(生产方式演算表!AP928,-1)))</f>
        <v/>
      </c>
      <c r="H928" s="22" t="str">
        <f>IF(生产方式演算表!J928="","",生产方式演算表!J928)</f>
        <v/>
      </c>
      <c r="I928" s="22" t="str">
        <f>IF(生产方式演算表!AQ928="","",IF(LEN(生产方式演算表!AQ928)=1,生产方式演算表!AQ928,ROUND(生产方式演算表!AQ928,-1)))</f>
        <v/>
      </c>
      <c r="J928" s="24" t="str">
        <f>IF(生产方式演算表!AR928=0,"","运力")</f>
        <v>运力</v>
      </c>
      <c r="K928" s="24">
        <f>IF(J928="","",IF(LEN(生产方式演算表!AR928)=1,生产方式演算表!AR928,ROUND(生产方式演算表!AR928,-1)))</f>
        <v>2</v>
      </c>
      <c r="L928" s="3" t="str">
        <f>IF(生产方式演算表!O928="","",生产方式演算表!O928)</f>
        <v/>
      </c>
      <c r="M928" s="3" t="str">
        <f>IF(生产方式演算表!AT928="","",ROUND(生产方式演算表!AT928,-1))</f>
        <v/>
      </c>
      <c r="N928" s="3" t="str">
        <f>IF(生产方式演算表!Q928="","",生产方式演算表!Q928)</f>
        <v/>
      </c>
      <c r="O928" s="3" t="str">
        <f>IF(生产方式演算表!AU928="","",ROUND(生产方式演算表!AU928,-1))</f>
        <v/>
      </c>
      <c r="P928" s="3" t="str">
        <f>IF(生产方式演算表!S928="","",生产方式演算表!S928)</f>
        <v/>
      </c>
      <c r="Q928" s="3" t="str">
        <f>IF(生产方式演算表!AV928="","",ROUND(生产方式演算表!AV928,-1))</f>
        <v/>
      </c>
      <c r="R928" s="3" t="str">
        <f>IF(生产方式演算表!V928="","",生产方式演算表!V928)</f>
        <v/>
      </c>
      <c r="S928" s="3" t="str">
        <f>IF(生产方式演算表!AW928="","",IF(LEN(生产方式演算表!AW928)=1,生产方式演算表!AW928,ROUND(生产方式演算表!AW928,-1)))</f>
        <v/>
      </c>
      <c r="T928" s="3" t="str">
        <f>IF(生产方式演算表!X928="","",生产方式演算表!X928)</f>
        <v/>
      </c>
      <c r="U928" s="3" t="str">
        <f>IF(生产方式演算表!AX928="","",IF(LEN(生产方式演算表!AX928)=1,生产方式演算表!AX928,ROUND(生产方式演算表!AX928,-1)))</f>
        <v/>
      </c>
      <c r="V928" s="3">
        <f t="shared" si="56"/>
        <v>240</v>
      </c>
      <c r="W928" s="3">
        <f t="shared" si="57"/>
        <v>0</v>
      </c>
      <c r="X928" s="3">
        <f t="shared" si="58"/>
        <v>0</v>
      </c>
      <c r="Y928" s="3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1" t="str">
        <f>生产方式演算表!A929</f>
        <v>pmg_烟草_基础生产</v>
      </c>
      <c r="B929" s="18" t="str">
        <f>IF(生产方式演算表!B929="","",生产方式演算表!B929)</f>
        <v/>
      </c>
      <c r="C929" s="21">
        <f>生产方式演算表!C929</f>
        <v>2</v>
      </c>
      <c r="D929" s="22" t="str">
        <f>IF(生产方式演算表!F929="","",生产方式演算表!F929)</f>
        <v>工具</v>
      </c>
      <c r="E929" s="22">
        <f>IF(生产方式演算表!AO929="","",IF(LEN(生产方式演算表!AO929)=1,生产方式演算表!AO929,ROUND(生产方式演算表!AO929,-1)))</f>
        <v>9</v>
      </c>
      <c r="F929" s="22" t="str">
        <f>IF(生产方式演算表!H929="","",生产方式演算表!H929)</f>
        <v>肥料</v>
      </c>
      <c r="G929" s="22">
        <f>IF(生产方式演算表!AP929="","",IF(LEN(生产方式演算表!AP929)=1,生产方式演算表!AP929,ROUND(生产方式演算表!AP929,-1)))</f>
        <v>20</v>
      </c>
      <c r="H929" s="22" t="str">
        <f>IF(生产方式演算表!J929="","",生产方式演算表!J929)</f>
        <v/>
      </c>
      <c r="I929" s="22" t="str">
        <f>IF(生产方式演算表!AQ929="","",IF(LEN(生产方式演算表!AQ929)=1,生产方式演算表!AQ929,ROUND(生产方式演算表!AQ929,-1)))</f>
        <v/>
      </c>
      <c r="J929" s="24" t="str">
        <f>IF(生产方式演算表!AR929=0,"","运力")</f>
        <v>运力</v>
      </c>
      <c r="K929" s="24">
        <f>IF(J929="","",IF(LEN(生产方式演算表!AR929)=1,生产方式演算表!AR929,ROUND(生产方式演算表!AR929,-1)))</f>
        <v>6</v>
      </c>
      <c r="L929" s="3" t="str">
        <f>IF(生产方式演算表!O929="","",生产方式演算表!O929)</f>
        <v/>
      </c>
      <c r="M929" s="3" t="str">
        <f>IF(生产方式演算表!AT929="","",ROUND(生产方式演算表!AT929,-1))</f>
        <v/>
      </c>
      <c r="N929" s="3" t="str">
        <f>IF(生产方式演算表!Q929="","",生产方式演算表!Q929)</f>
        <v/>
      </c>
      <c r="O929" s="3" t="str">
        <f>IF(生产方式演算表!AU929="","",ROUND(生产方式演算表!AU929,-1))</f>
        <v/>
      </c>
      <c r="P929" s="3" t="str">
        <f>IF(生产方式演算表!S929="","",生产方式演算表!S929)</f>
        <v/>
      </c>
      <c r="Q929" s="3" t="str">
        <f>IF(生产方式演算表!AV929="","",ROUND(生产方式演算表!AV929,-1))</f>
        <v/>
      </c>
      <c r="R929" s="3" t="str">
        <f>IF(生产方式演算表!V929="","",生产方式演算表!V929)</f>
        <v/>
      </c>
      <c r="S929" s="3" t="str">
        <f>IF(生产方式演算表!AW929="","",IF(LEN(生产方式演算表!AW929)=1,生产方式演算表!AW929,ROUND(生产方式演算表!AW929,-1)))</f>
        <v/>
      </c>
      <c r="T929" s="3" t="str">
        <f>IF(生产方式演算表!X929="","",生产方式演算表!X929)</f>
        <v/>
      </c>
      <c r="U929" s="3" t="str">
        <f>IF(生产方式演算表!AX929="","",IF(LEN(生产方式演算表!AX929)=1,生产方式演算表!AX929,ROUND(生产方式演算表!AX929,-1)))</f>
        <v/>
      </c>
      <c r="V929" s="3">
        <f t="shared" si="56"/>
        <v>960</v>
      </c>
      <c r="W929" s="3">
        <f t="shared" si="57"/>
        <v>0</v>
      </c>
      <c r="X929" s="3">
        <f t="shared" si="58"/>
        <v>0</v>
      </c>
      <c r="Y929" s="3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1" t="str">
        <f>生产方式演算表!A930</f>
        <v>pmg_烟草_基础生产</v>
      </c>
      <c r="B930" s="18" t="str">
        <f>IF(生产方式演算表!B930="","",生产方式演算表!B930)</f>
        <v/>
      </c>
      <c r="C930" s="21">
        <f>生产方式演算表!C930</f>
        <v>3</v>
      </c>
      <c r="D930" s="22" t="str">
        <f>IF(生产方式演算表!F930="","",生产方式演算表!F930)</f>
        <v>工具</v>
      </c>
      <c r="E930" s="22">
        <f>IF(生产方式演算表!AO930="","",IF(LEN(生产方式演算表!AO930)=1,生产方式演算表!AO930,ROUND(生产方式演算表!AO930,-1)))</f>
        <v>10</v>
      </c>
      <c r="F930" s="22" t="str">
        <f>IF(生产方式演算表!H930="","",生产方式演算表!H930)</f>
        <v>肥料</v>
      </c>
      <c r="G930" s="22">
        <f>IF(生产方式演算表!AP930="","",IF(LEN(生产方式演算表!AP930)=1,生产方式演算表!AP930,ROUND(生产方式演算表!AP930,-1)))</f>
        <v>30</v>
      </c>
      <c r="H930" s="22" t="str">
        <f>IF(生产方式演算表!J930="","",生产方式演算表!J930)</f>
        <v/>
      </c>
      <c r="I930" s="22" t="str">
        <f>IF(生产方式演算表!AQ930="","",IF(LEN(生产方式演算表!AQ930)=1,生产方式演算表!AQ930,ROUND(生产方式演算表!AQ930,-1)))</f>
        <v/>
      </c>
      <c r="J930" s="24" t="str">
        <f>IF(生产方式演算表!AR930=0,"","运力")</f>
        <v>运力</v>
      </c>
      <c r="K930" s="24">
        <f>IF(J930="","",IF(LEN(生产方式演算表!AR930)=1,生产方式演算表!AR930,ROUND(生产方式演算表!AR930,-1)))</f>
        <v>8</v>
      </c>
      <c r="L930" s="3" t="str">
        <f>IF(生产方式演算表!O930="","",生产方式演算表!O930)</f>
        <v/>
      </c>
      <c r="M930" s="3" t="str">
        <f>IF(生产方式演算表!AT930="","",ROUND(生产方式演算表!AT930,-1))</f>
        <v/>
      </c>
      <c r="N930" s="3" t="str">
        <f>IF(生产方式演算表!Q930="","",生产方式演算表!Q930)</f>
        <v/>
      </c>
      <c r="O930" s="3" t="str">
        <f>IF(生产方式演算表!AU930="","",ROUND(生产方式演算表!AU930,-1))</f>
        <v/>
      </c>
      <c r="P930" s="3" t="str">
        <f>IF(生产方式演算表!S930="","",生产方式演算表!S930)</f>
        <v/>
      </c>
      <c r="Q930" s="3" t="str">
        <f>IF(生产方式演算表!AV930="","",ROUND(生产方式演算表!AV930,-1))</f>
        <v/>
      </c>
      <c r="R930" s="3" t="str">
        <f>IF(生产方式演算表!V930="","",生产方式演算表!V930)</f>
        <v/>
      </c>
      <c r="S930" s="3" t="str">
        <f>IF(生产方式演算表!AW930="","",IF(LEN(生产方式演算表!AW930)=1,生产方式演算表!AW930,ROUND(生产方式演算表!AW930,-1)))</f>
        <v/>
      </c>
      <c r="T930" s="3" t="str">
        <f>IF(生产方式演算表!X930="","",生产方式演算表!X930)</f>
        <v/>
      </c>
      <c r="U930" s="3" t="str">
        <f>IF(生产方式演算表!AX930="","",IF(LEN(生产方式演算表!AX930)=1,生产方式演算表!AX930,ROUND(生产方式演算表!AX930,-1)))</f>
        <v/>
      </c>
      <c r="V930" s="3">
        <f t="shared" si="56"/>
        <v>1300</v>
      </c>
      <c r="W930" s="3">
        <f t="shared" si="57"/>
        <v>0</v>
      </c>
      <c r="X930" s="3">
        <f t="shared" si="58"/>
        <v>0</v>
      </c>
      <c r="Y930" s="3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1" t="str">
        <f>生产方式演算表!A931</f>
        <v>pmg_烟草_基础生产</v>
      </c>
      <c r="B931" s="18" t="str">
        <f>IF(生产方式演算表!B931="","",生产方式演算表!B931)</f>
        <v/>
      </c>
      <c r="C931" s="21">
        <f>生产方式演算表!C931</f>
        <v>4</v>
      </c>
      <c r="D931" s="22" t="str">
        <f>IF(生产方式演算表!F931="","",生产方式演算表!F931)</f>
        <v>工具</v>
      </c>
      <c r="E931" s="22">
        <f>IF(生产方式演算表!AO931="","",IF(LEN(生产方式演算表!AO931)=1,生产方式演算表!AO931,ROUND(生产方式演算表!AO931,-1)))</f>
        <v>20</v>
      </c>
      <c r="F931" s="22" t="str">
        <f>IF(生产方式演算表!H931="","",生产方式演算表!H931)</f>
        <v>肥料</v>
      </c>
      <c r="G931" s="22">
        <f>IF(生产方式演算表!AP931="","",IF(LEN(生产方式演算表!AP931)=1,生产方式演算表!AP931,ROUND(生产方式演算表!AP931,-1)))</f>
        <v>30</v>
      </c>
      <c r="H931" s="22" t="str">
        <f>IF(生产方式演算表!J931="","",生产方式演算表!J931)</f>
        <v/>
      </c>
      <c r="I931" s="22" t="str">
        <f>IF(生产方式演算表!AQ931="","",IF(LEN(生产方式演算表!AQ931)=1,生产方式演算表!AQ931,ROUND(生产方式演算表!AQ931,-1)))</f>
        <v/>
      </c>
      <c r="J931" s="24" t="str">
        <f>IF(生产方式演算表!AR931=0,"","运力")</f>
        <v>运力</v>
      </c>
      <c r="K931" s="24">
        <f>IF(J931="","",IF(LEN(生产方式演算表!AR931)=1,生产方式演算表!AR931,ROUND(生产方式演算表!AR931,-1)))</f>
        <v>10</v>
      </c>
      <c r="L931" s="3" t="str">
        <f>IF(生产方式演算表!O931="","",生产方式演算表!O931)</f>
        <v/>
      </c>
      <c r="M931" s="3" t="str">
        <f>IF(生产方式演算表!AT931="","",ROUND(生产方式演算表!AT931,-1))</f>
        <v/>
      </c>
      <c r="N931" s="3" t="str">
        <f>IF(生产方式演算表!Q931="","",生产方式演算表!Q931)</f>
        <v/>
      </c>
      <c r="O931" s="3" t="str">
        <f>IF(生产方式演算表!AU931="","",ROUND(生产方式演算表!AU931,-1))</f>
        <v/>
      </c>
      <c r="P931" s="3" t="str">
        <f>IF(生产方式演算表!S931="","",生产方式演算表!S931)</f>
        <v/>
      </c>
      <c r="Q931" s="3" t="str">
        <f>IF(生产方式演算表!AV931="","",ROUND(生产方式演算表!AV931,-1))</f>
        <v/>
      </c>
      <c r="R931" s="3" t="str">
        <f>IF(生产方式演算表!V931="","",生产方式演算表!V931)</f>
        <v/>
      </c>
      <c r="S931" s="3" t="str">
        <f>IF(生产方式演算表!AW931="","",IF(LEN(生产方式演算表!AW931)=1,生产方式演算表!AW931,ROUND(生产方式演算表!AW931,-1)))</f>
        <v/>
      </c>
      <c r="T931" s="3" t="str">
        <f>IF(生产方式演算表!X931="","",生产方式演算表!X931)</f>
        <v/>
      </c>
      <c r="U931" s="3" t="str">
        <f>IF(生产方式演算表!AX931="","",IF(LEN(生产方式演算表!AX931)=1,生产方式演算表!AX931,ROUND(生产方式演算表!AX931,-1)))</f>
        <v/>
      </c>
      <c r="V931" s="3">
        <f t="shared" si="56"/>
        <v>1700</v>
      </c>
      <c r="W931" s="3">
        <f t="shared" si="57"/>
        <v>0</v>
      </c>
      <c r="X931" s="3">
        <f t="shared" si="58"/>
        <v>0</v>
      </c>
      <c r="Y931" s="3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1" t="str">
        <f>生产方式演算表!A932</f>
        <v>pmg_烟草_基础生产</v>
      </c>
      <c r="B932" s="18" t="str">
        <f>IF(生产方式演算表!B932="","",生产方式演算表!B932)</f>
        <v/>
      </c>
      <c r="C932" s="21">
        <f>生产方式演算表!C932</f>
        <v>5</v>
      </c>
      <c r="D932" s="22" t="str">
        <f>IF(生产方式演算表!F932="","",生产方式演算表!F932)</f>
        <v>工具</v>
      </c>
      <c r="E932" s="22">
        <f>IF(生产方式演算表!AO932="","",IF(LEN(生产方式演算表!AO932)=1,生产方式演算表!AO932,ROUND(生产方式演算表!AO932,-1)))</f>
        <v>20</v>
      </c>
      <c r="F932" s="22" t="str">
        <f>IF(生产方式演算表!H932="","",生产方式演算表!H932)</f>
        <v>肥料</v>
      </c>
      <c r="G932" s="22">
        <f>IF(生产方式演算表!AP932="","",IF(LEN(生产方式演算表!AP932)=1,生产方式演算表!AP932,ROUND(生产方式演算表!AP932,-1)))</f>
        <v>40</v>
      </c>
      <c r="H932" s="22" t="str">
        <f>IF(生产方式演算表!J932="","",生产方式演算表!J932)</f>
        <v/>
      </c>
      <c r="I932" s="22" t="str">
        <f>IF(生产方式演算表!AQ932="","",IF(LEN(生产方式演算表!AQ932)=1,生产方式演算表!AQ932,ROUND(生产方式演算表!AQ932,-1)))</f>
        <v/>
      </c>
      <c r="J932" s="24" t="str">
        <f>IF(生产方式演算表!AR932=0,"","运力")</f>
        <v>运力</v>
      </c>
      <c r="K932" s="24">
        <f>IF(J932="","",IF(LEN(生产方式演算表!AR932)=1,生产方式演算表!AR932,ROUND(生产方式演算表!AR932,-1)))</f>
        <v>10</v>
      </c>
      <c r="L932" s="3" t="str">
        <f>IF(生产方式演算表!O932="","",生产方式演算表!O932)</f>
        <v/>
      </c>
      <c r="M932" s="3" t="str">
        <f>IF(生产方式演算表!AT932="","",ROUND(生产方式演算表!AT932,-1))</f>
        <v/>
      </c>
      <c r="N932" s="3" t="str">
        <f>IF(生产方式演算表!Q932="","",生产方式演算表!Q932)</f>
        <v/>
      </c>
      <c r="O932" s="3" t="str">
        <f>IF(生产方式演算表!AU932="","",ROUND(生产方式演算表!AU932,-1))</f>
        <v/>
      </c>
      <c r="P932" s="3" t="str">
        <f>IF(生产方式演算表!S932="","",生产方式演算表!S932)</f>
        <v/>
      </c>
      <c r="Q932" s="3" t="str">
        <f>IF(生产方式演算表!AV932="","",ROUND(生产方式演算表!AV932,-1))</f>
        <v/>
      </c>
      <c r="R932" s="3" t="str">
        <f>IF(生产方式演算表!V932="","",生产方式演算表!V932)</f>
        <v/>
      </c>
      <c r="S932" s="3" t="str">
        <f>IF(生产方式演算表!AW932="","",IF(LEN(生产方式演算表!AW932)=1,生产方式演算表!AW932,ROUND(生产方式演算表!AW932,-1)))</f>
        <v/>
      </c>
      <c r="T932" s="3" t="str">
        <f>IF(生产方式演算表!X932="","",生产方式演算表!X932)</f>
        <v/>
      </c>
      <c r="U932" s="3" t="str">
        <f>IF(生产方式演算表!AX932="","",IF(LEN(生产方式演算表!AX932)=1,生产方式演算表!AX932,ROUND(生产方式演算表!AX932,-1)))</f>
        <v/>
      </c>
      <c r="V932" s="3">
        <f t="shared" si="56"/>
        <v>2000</v>
      </c>
      <c r="W932" s="3">
        <f t="shared" si="57"/>
        <v>0</v>
      </c>
      <c r="X932" s="3">
        <f t="shared" si="58"/>
        <v>0</v>
      </c>
      <c r="Y932" s="3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1" t="str">
        <f>生产方式演算表!A933</f>
        <v>pmg_烟草_科学自动化</v>
      </c>
      <c r="B933" s="18" t="str">
        <f>IF(生产方式演算表!B933="","",生产方式演算表!B933)</f>
        <v/>
      </c>
      <c r="C933" s="21">
        <f>生产方式演算表!C933</f>
        <v>1</v>
      </c>
      <c r="D933" s="22" t="str">
        <f>IF(生产方式演算表!F933="","",生产方式演算表!F933)</f>
        <v/>
      </c>
      <c r="E933" s="22" t="str">
        <f>IF(生产方式演算表!AO933="","",IF(LEN(生产方式演算表!AO933)=1,生产方式演算表!AO933,ROUND(生产方式演算表!AO933,-1)))</f>
        <v/>
      </c>
      <c r="F933" s="22" t="str">
        <f>IF(生产方式演算表!H933="","",生产方式演算表!H933)</f>
        <v/>
      </c>
      <c r="G933" s="22" t="str">
        <f>IF(生产方式演算表!AP933="","",IF(LEN(生产方式演算表!AP933)=1,生产方式演算表!AP933,ROUND(生产方式演算表!AP933,-1)))</f>
        <v/>
      </c>
      <c r="H933" s="22" t="str">
        <f>IF(生产方式演算表!J933="","",生产方式演算表!J933)</f>
        <v/>
      </c>
      <c r="I933" s="22" t="str">
        <f>IF(生产方式演算表!AQ933="","",IF(LEN(生产方式演算表!AQ933)=1,生产方式演算表!AQ933,ROUND(生产方式演算表!AQ933,-1)))</f>
        <v/>
      </c>
      <c r="J933" s="24" t="str">
        <f>IF(生产方式演算表!AR933=0,"","运力")</f>
        <v/>
      </c>
      <c r="K933" s="24" t="str">
        <f>IF(J933="","",IF(LEN(生产方式演算表!AR933)=1,生产方式演算表!AR933,ROUND(生产方式演算表!AR933,-1)))</f>
        <v/>
      </c>
      <c r="L933" s="3" t="str">
        <f>IF(生产方式演算表!O933="","",生产方式演算表!O933)</f>
        <v/>
      </c>
      <c r="M933" s="3" t="str">
        <f>IF(生产方式演算表!AT933="","",ROUND(生产方式演算表!AT933,-1))</f>
        <v/>
      </c>
      <c r="N933" s="3" t="str">
        <f>IF(生产方式演算表!Q933="","",生产方式演算表!Q933)</f>
        <v/>
      </c>
      <c r="O933" s="3" t="str">
        <f>IF(生产方式演算表!AU933="","",ROUND(生产方式演算表!AU933,-1))</f>
        <v/>
      </c>
      <c r="P933" s="3" t="str">
        <f>IF(生产方式演算表!S933="","",生产方式演算表!S933)</f>
        <v/>
      </c>
      <c r="Q933" s="3" t="str">
        <f>IF(生产方式演算表!AV933="","",ROUND(生产方式演算表!AV933,-1))</f>
        <v/>
      </c>
      <c r="R933" s="3" t="str">
        <f>IF(生产方式演算表!V933="","",生产方式演算表!V933)</f>
        <v/>
      </c>
      <c r="S933" s="3" t="str">
        <f>IF(生产方式演算表!AW933="","",IF(LEN(生产方式演算表!AW933)=1,生产方式演算表!AW933,ROUND(生产方式演算表!AW933,-1)))</f>
        <v/>
      </c>
      <c r="T933" s="3" t="str">
        <f>IF(生产方式演算表!X933="","",生产方式演算表!X933)</f>
        <v/>
      </c>
      <c r="U933" s="3" t="str">
        <f>IF(生产方式演算表!AX933="","",IF(LEN(生产方式演算表!AX933)=1,生产方式演算表!AX933,ROUND(生产方式演算表!AX933,-1)))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1" t="str">
        <f>生产方式演算表!A934</f>
        <v>pmg_烟草_科学自动化</v>
      </c>
      <c r="B934" s="18" t="str">
        <f>IF(生产方式演算表!B934="","",生产方式演算表!B934)</f>
        <v/>
      </c>
      <c r="C934" s="21">
        <f>生产方式演算表!C934</f>
        <v>2</v>
      </c>
      <c r="D934" s="22" t="str">
        <f>IF(生产方式演算表!F934="","",生产方式演算表!F934)</f>
        <v>工具</v>
      </c>
      <c r="E934" s="22">
        <f>IF(生产方式演算表!AO934="","",IF(LEN(生产方式演算表!AO934)=1,生产方式演算表!AO934,ROUND(生产方式演算表!AO934,-1)))</f>
        <v>6</v>
      </c>
      <c r="F934" s="22" t="str">
        <f>IF(生产方式演算表!H934="","",生产方式演算表!H934)</f>
        <v/>
      </c>
      <c r="G934" s="22" t="str">
        <f>IF(生产方式演算表!AP934="","",IF(LEN(生产方式演算表!AP934)=1,生产方式演算表!AP934,ROUND(生产方式演算表!AP934,-1)))</f>
        <v/>
      </c>
      <c r="H934" s="22" t="str">
        <f>IF(生产方式演算表!J934="","",生产方式演算表!J934)</f>
        <v/>
      </c>
      <c r="I934" s="22" t="str">
        <f>IF(生产方式演算表!AQ934="","",IF(LEN(生产方式演算表!AQ934)=1,生产方式演算表!AQ934,ROUND(生产方式演算表!AQ934,-1)))</f>
        <v/>
      </c>
      <c r="J934" s="24" t="str">
        <f>IF(生产方式演算表!AR934=0,"","运力")</f>
        <v/>
      </c>
      <c r="K934" s="24" t="str">
        <f>IF(J934="","",IF(LEN(生产方式演算表!AR934)=1,生产方式演算表!AR934,ROUND(生产方式演算表!AR934,-1)))</f>
        <v/>
      </c>
      <c r="L934" s="3" t="str">
        <f>IF(生产方式演算表!O934="","",生产方式演算表!O934)</f>
        <v/>
      </c>
      <c r="M934" s="3" t="str">
        <f>IF(生产方式演算表!AT934="","",ROUND(生产方式演算表!AT934,-1))</f>
        <v/>
      </c>
      <c r="N934" s="3" t="str">
        <f>IF(生产方式演算表!Q934="","",生产方式演算表!Q934)</f>
        <v/>
      </c>
      <c r="O934" s="3" t="str">
        <f>IF(生产方式演算表!AU934="","",ROUND(生产方式演算表!AU934,-1))</f>
        <v/>
      </c>
      <c r="P934" s="3" t="str">
        <f>IF(生产方式演算表!S934="","",生产方式演算表!S934)</f>
        <v/>
      </c>
      <c r="Q934" s="3" t="str">
        <f>IF(生产方式演算表!AV934="","",ROUND(生产方式演算表!AV934,-1))</f>
        <v/>
      </c>
      <c r="R934" s="3" t="str">
        <f>IF(生产方式演算表!V934="","",生产方式演算表!V934)</f>
        <v/>
      </c>
      <c r="S934" s="3" t="str">
        <f>IF(生产方式演算表!AW934="","",IF(LEN(生产方式演算表!AW934)=1,生产方式演算表!AW934,ROUND(生产方式演算表!AW934,-1)))</f>
        <v/>
      </c>
      <c r="T934" s="3" t="str">
        <f>IF(生产方式演算表!X934="","",生产方式演算表!X934)</f>
        <v/>
      </c>
      <c r="U934" s="3" t="str">
        <f>IF(生产方式演算表!AX934="","",IF(LEN(生产方式演算表!AX934)=1,生产方式演算表!AX934,ROUND(生产方式演算表!AX934,-1)))</f>
        <v/>
      </c>
      <c r="V934" s="3">
        <f t="shared" si="56"/>
        <v>240</v>
      </c>
      <c r="W934" s="3">
        <f t="shared" si="57"/>
        <v>0</v>
      </c>
      <c r="X934" s="3">
        <f t="shared" si="58"/>
        <v>0</v>
      </c>
      <c r="Y934" s="3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1" t="str">
        <f>生产方式演算表!A935</f>
        <v>pmg_烟草_科学自动化</v>
      </c>
      <c r="B935" s="18" t="str">
        <f>IF(生产方式演算表!B935="","",生产方式演算表!B935)</f>
        <v/>
      </c>
      <c r="C935" s="21">
        <f>生产方式演算表!C935</f>
        <v>3</v>
      </c>
      <c r="D935" s="22" t="str">
        <f>IF(生产方式演算表!F935="","",生产方式演算表!F935)</f>
        <v>工具</v>
      </c>
      <c r="E935" s="22">
        <f>IF(生产方式演算表!AO935="","",IF(LEN(生产方式演算表!AO935)=1,生产方式演算表!AO935,ROUND(生产方式演算表!AO935,-1)))</f>
        <v>8</v>
      </c>
      <c r="F935" s="22" t="str">
        <f>IF(生产方式演算表!H935="","",生产方式演算表!H935)</f>
        <v/>
      </c>
      <c r="G935" s="22" t="str">
        <f>IF(生产方式演算表!AP935="","",IF(LEN(生产方式演算表!AP935)=1,生产方式演算表!AP935,ROUND(生产方式演算表!AP935,-1)))</f>
        <v/>
      </c>
      <c r="H935" s="22" t="str">
        <f>IF(生产方式演算表!J935="","",生产方式演算表!J935)</f>
        <v/>
      </c>
      <c r="I935" s="22" t="str">
        <f>IF(生产方式演算表!AQ935="","",IF(LEN(生产方式演算表!AQ935)=1,生产方式演算表!AQ935,ROUND(生产方式演算表!AQ935,-1)))</f>
        <v/>
      </c>
      <c r="J935" s="24" t="str">
        <f>IF(生产方式演算表!AR935=0,"","运力")</f>
        <v/>
      </c>
      <c r="K935" s="24" t="str">
        <f>IF(J935="","",IF(LEN(生产方式演算表!AR935)=1,生产方式演算表!AR935,ROUND(生产方式演算表!AR935,-1)))</f>
        <v/>
      </c>
      <c r="L935" s="3" t="str">
        <f>IF(生产方式演算表!O935="","",生产方式演算表!O935)</f>
        <v/>
      </c>
      <c r="M935" s="3" t="str">
        <f>IF(生产方式演算表!AT935="","",ROUND(生产方式演算表!AT935,-1))</f>
        <v/>
      </c>
      <c r="N935" s="3" t="str">
        <f>IF(生产方式演算表!Q935="","",生产方式演算表!Q935)</f>
        <v/>
      </c>
      <c r="O935" s="3" t="str">
        <f>IF(生产方式演算表!AU935="","",ROUND(生产方式演算表!AU935,-1))</f>
        <v/>
      </c>
      <c r="P935" s="3" t="str">
        <f>IF(生产方式演算表!S935="","",生产方式演算表!S935)</f>
        <v/>
      </c>
      <c r="Q935" s="3" t="str">
        <f>IF(生产方式演算表!AV935="","",ROUND(生产方式演算表!AV935,-1))</f>
        <v/>
      </c>
      <c r="R935" s="3" t="str">
        <f>IF(生产方式演算表!V935="","",生产方式演算表!V935)</f>
        <v/>
      </c>
      <c r="S935" s="3" t="str">
        <f>IF(生产方式演算表!AW935="","",IF(LEN(生产方式演算表!AW935)=1,生产方式演算表!AW935,ROUND(生产方式演算表!AW935,-1)))</f>
        <v/>
      </c>
      <c r="T935" s="3" t="str">
        <f>IF(生产方式演算表!X935="","",生产方式演算表!X935)</f>
        <v/>
      </c>
      <c r="U935" s="3" t="str">
        <f>IF(生产方式演算表!AX935="","",IF(LEN(生产方式演算表!AX935)=1,生产方式演算表!AX935,ROUND(生产方式演算表!AX935,-1)))</f>
        <v/>
      </c>
      <c r="V935" s="3">
        <f t="shared" si="56"/>
        <v>320</v>
      </c>
      <c r="W935" s="3">
        <f t="shared" si="57"/>
        <v>0</v>
      </c>
      <c r="X935" s="3">
        <f t="shared" si="58"/>
        <v>0</v>
      </c>
      <c r="Y935" s="3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customHeight="1" x14ac:dyDescent="0.4">
      <c r="A936" s="21" t="str">
        <f>生产方式演算表!A936</f>
        <v>pmg_烟草_科学自动化</v>
      </c>
      <c r="B936" s="18" t="str">
        <f>IF(生产方式演算表!B936="","",生产方式演算表!B936)</f>
        <v/>
      </c>
      <c r="C936" s="21">
        <f>生产方式演算表!C936</f>
        <v>4</v>
      </c>
      <c r="D936" s="22" t="str">
        <f>IF(生产方式演算表!F936="","",生产方式演算表!F936)</f>
        <v>科学引擎</v>
      </c>
      <c r="E936" s="22">
        <f>IF(生产方式演算表!AO936="","",IF(LEN(生产方式演算表!AO936)=1,生产方式演算表!AO936,ROUND(生产方式演算表!AO936,-1)))</f>
        <v>2</v>
      </c>
      <c r="F936" s="22" t="str">
        <f>IF(生产方式演算表!H936="","",生产方式演算表!H936)</f>
        <v>煤</v>
      </c>
      <c r="G936" s="22">
        <f>IF(生产方式演算表!AP936="","",IF(LEN(生产方式演算表!AP936)=1,生产方式演算表!AP936,ROUND(生产方式演算表!AP936,-1)))</f>
        <v>8</v>
      </c>
      <c r="H936" s="22" t="str">
        <f>IF(生产方式演算表!J936="","",生产方式演算表!J936)</f>
        <v/>
      </c>
      <c r="I936" s="22" t="str">
        <f>IF(生产方式演算表!AQ936="","",IF(LEN(生产方式演算表!AQ936)=1,生产方式演算表!AQ936,ROUND(生产方式演算表!AQ936,-1)))</f>
        <v/>
      </c>
      <c r="J936" s="24" t="str">
        <f>IF(生产方式演算表!AR936=0,"","运力")</f>
        <v/>
      </c>
      <c r="K936" s="24" t="str">
        <f>IF(J936="","",IF(LEN(生产方式演算表!AR936)=1,生产方式演算表!AR936,ROUND(生产方式演算表!AR936,-1)))</f>
        <v/>
      </c>
      <c r="L936" s="3" t="str">
        <f>IF(生产方式演算表!O936="","",生产方式演算表!O936)</f>
        <v/>
      </c>
      <c r="M936" s="3" t="str">
        <f>IF(生产方式演算表!AT936="","",ROUND(生产方式演算表!AT936,-1))</f>
        <v/>
      </c>
      <c r="N936" s="3" t="str">
        <f>IF(生产方式演算表!Q936="","",生产方式演算表!Q936)</f>
        <v/>
      </c>
      <c r="O936" s="3" t="str">
        <f>IF(生产方式演算表!AU936="","",ROUND(生产方式演算表!AU936,-1))</f>
        <v/>
      </c>
      <c r="P936" s="3" t="str">
        <f>IF(生产方式演算表!S936="","",生产方式演算表!S936)</f>
        <v/>
      </c>
      <c r="Q936" s="3" t="str">
        <f>IF(生产方式演算表!AV936="","",ROUND(生产方式演算表!AV936,-1))</f>
        <v/>
      </c>
      <c r="R936" s="3" t="str">
        <f>IF(生产方式演算表!V936="","",生产方式演算表!V936)</f>
        <v/>
      </c>
      <c r="S936" s="3" t="str">
        <f>IF(生产方式演算表!AW936="","",IF(LEN(生产方式演算表!AW936)=1,生产方式演算表!AW936,ROUND(生产方式演算表!AW936,-1)))</f>
        <v/>
      </c>
      <c r="T936" s="3" t="str">
        <f>IF(生产方式演算表!X936="","",生产方式演算表!X936)</f>
        <v/>
      </c>
      <c r="U936" s="3" t="str">
        <f>IF(生产方式演算表!AX936="","",IF(LEN(生产方式演算表!AX936)=1,生产方式演算表!AX936,ROUND(生产方式演算表!AX936,-1)))</f>
        <v/>
      </c>
      <c r="V936" s="3">
        <f t="shared" si="56"/>
        <v>360</v>
      </c>
      <c r="W936" s="3">
        <f t="shared" si="57"/>
        <v>0</v>
      </c>
      <c r="X936" s="3">
        <f t="shared" si="58"/>
        <v>0</v>
      </c>
      <c r="Y936" s="3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customHeight="1" x14ac:dyDescent="0.4">
      <c r="A937" s="21" t="str">
        <f>生产方式演算表!A937</f>
        <v>pmg_烟草_科学自动化</v>
      </c>
      <c r="B937" s="18" t="str">
        <f>IF(生产方式演算表!B937="","",生产方式演算表!B937)</f>
        <v/>
      </c>
      <c r="C937" s="21">
        <f>生产方式演算表!C937</f>
        <v>5</v>
      </c>
      <c r="D937" s="22" t="str">
        <f>IF(生产方式演算表!F937="","",生产方式演算表!F937)</f>
        <v>魔导引擎</v>
      </c>
      <c r="E937" s="22">
        <f>IF(生产方式演算表!AO937="","",IF(LEN(生产方式演算表!AO937)=1,生产方式演算表!AO937,ROUND(生产方式演算表!AO937,-1)))</f>
        <v>2</v>
      </c>
      <c r="F937" s="22" t="str">
        <f>IF(生产方式演算表!H937="","",生产方式演算表!H937)</f>
        <v>煤</v>
      </c>
      <c r="G937" s="22">
        <f>IF(生产方式演算表!AP937="","",IF(LEN(生产方式演算表!AP937)=1,生产方式演算表!AP937,ROUND(生产方式演算表!AP937,-1)))</f>
        <v>10</v>
      </c>
      <c r="H937" s="22" t="str">
        <f>IF(生产方式演算表!J937="","",生产方式演算表!J937)</f>
        <v/>
      </c>
      <c r="I937" s="22" t="str">
        <f>IF(生产方式演算表!AQ937="","",IF(LEN(生产方式演算表!AQ937)=1,生产方式演算表!AQ937,ROUND(生产方式演算表!AQ937,-1)))</f>
        <v/>
      </c>
      <c r="J937" s="24" t="str">
        <f>IF(生产方式演算表!AR937=0,"","运力")</f>
        <v/>
      </c>
      <c r="K937" s="24" t="str">
        <f>IF(J937="","",IF(LEN(生产方式演算表!AR937)=1,生产方式演算表!AR937,ROUND(生产方式演算表!AR937,-1)))</f>
        <v/>
      </c>
      <c r="L937" s="3" t="str">
        <f>IF(生产方式演算表!O937="","",生产方式演算表!O937)</f>
        <v/>
      </c>
      <c r="M937" s="3" t="str">
        <f>IF(生产方式演算表!AT937="","",ROUND(生产方式演算表!AT937,-1))</f>
        <v/>
      </c>
      <c r="N937" s="3" t="str">
        <f>IF(生产方式演算表!Q937="","",生产方式演算表!Q937)</f>
        <v/>
      </c>
      <c r="O937" s="3" t="str">
        <f>IF(生产方式演算表!AU937="","",ROUND(生产方式演算表!AU937,-1))</f>
        <v/>
      </c>
      <c r="P937" s="3" t="str">
        <f>IF(生产方式演算表!S937="","",生产方式演算表!S937)</f>
        <v/>
      </c>
      <c r="Q937" s="3" t="str">
        <f>IF(生产方式演算表!AV937="","",ROUND(生产方式演算表!AV937,-1))</f>
        <v/>
      </c>
      <c r="R937" s="3" t="str">
        <f>IF(生产方式演算表!V937="","",生产方式演算表!V937)</f>
        <v/>
      </c>
      <c r="S937" s="3" t="str">
        <f>IF(生产方式演算表!AW937="","",IF(LEN(生产方式演算表!AW937)=1,生产方式演算表!AW937,ROUND(生产方式演算表!AW937,-1)))</f>
        <v/>
      </c>
      <c r="T937" s="3" t="str">
        <f>IF(生产方式演算表!X937="","",生产方式演算表!X937)</f>
        <v/>
      </c>
      <c r="U937" s="3" t="str">
        <f>IF(生产方式演算表!AX937="","",IF(LEN(生产方式演算表!AX937)=1,生产方式演算表!AX937,ROUND(生产方式演算表!AX937,-1)))</f>
        <v/>
      </c>
      <c r="V937" s="3">
        <f t="shared" si="56"/>
        <v>460</v>
      </c>
      <c r="W937" s="3">
        <f t="shared" si="57"/>
        <v>0</v>
      </c>
      <c r="X937" s="3">
        <f t="shared" si="58"/>
        <v>0</v>
      </c>
      <c r="Y937" s="3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customHeight="1" x14ac:dyDescent="0.4">
      <c r="A938" s="21" t="str">
        <f>生产方式演算表!A938</f>
        <v>pmg_烟草_魔法自动化</v>
      </c>
      <c r="B938" s="18" t="str">
        <f>IF(生产方式演算表!B938="","",生产方式演算表!B938)</f>
        <v/>
      </c>
      <c r="C938" s="21">
        <f>生产方式演算表!C938</f>
        <v>1</v>
      </c>
      <c r="D938" s="22" t="str">
        <f>IF(生产方式演算表!F938="","",生产方式演算表!F938)</f>
        <v/>
      </c>
      <c r="E938" s="22" t="str">
        <f>IF(生产方式演算表!AO938="","",IF(LEN(生产方式演算表!AO938)=1,生产方式演算表!AO938,ROUND(生产方式演算表!AO938,-1)))</f>
        <v/>
      </c>
      <c r="F938" s="22" t="str">
        <f>IF(生产方式演算表!H938="","",生产方式演算表!H938)</f>
        <v/>
      </c>
      <c r="G938" s="22" t="str">
        <f>IF(生产方式演算表!AP938="","",IF(LEN(生产方式演算表!AP938)=1,生产方式演算表!AP938,ROUND(生产方式演算表!AP938,-1)))</f>
        <v/>
      </c>
      <c r="H938" s="22" t="str">
        <f>IF(生产方式演算表!J938="","",生产方式演算表!J938)</f>
        <v/>
      </c>
      <c r="I938" s="22" t="str">
        <f>IF(生产方式演算表!AQ938="","",IF(LEN(生产方式演算表!AQ938)=1,生产方式演算表!AQ938,ROUND(生产方式演算表!AQ938,-1)))</f>
        <v/>
      </c>
      <c r="J938" s="24" t="str">
        <f>IF(生产方式演算表!AR938=0,"","运力")</f>
        <v/>
      </c>
      <c r="K938" s="24" t="str">
        <f>IF(J938="","",IF(LEN(生产方式演算表!AR938)=1,生产方式演算表!AR938,ROUND(生产方式演算表!AR938,-1)))</f>
        <v/>
      </c>
      <c r="L938" s="3" t="str">
        <f>IF(生产方式演算表!O938="","",生产方式演算表!O938)</f>
        <v/>
      </c>
      <c r="M938" s="3" t="str">
        <f>IF(生产方式演算表!AT938="","",ROUND(生产方式演算表!AT938,-1))</f>
        <v/>
      </c>
      <c r="N938" s="3" t="str">
        <f>IF(生产方式演算表!Q938="","",生产方式演算表!Q938)</f>
        <v/>
      </c>
      <c r="O938" s="3" t="str">
        <f>IF(生产方式演算表!AU938="","",ROUND(生产方式演算表!AU938,-1))</f>
        <v/>
      </c>
      <c r="P938" s="3" t="str">
        <f>IF(生产方式演算表!S938="","",生产方式演算表!S938)</f>
        <v/>
      </c>
      <c r="Q938" s="3" t="str">
        <f>IF(生产方式演算表!AV938="","",ROUND(生产方式演算表!AV938,-1))</f>
        <v/>
      </c>
      <c r="R938" s="3" t="str">
        <f>IF(生产方式演算表!V938="","",生产方式演算表!V938)</f>
        <v/>
      </c>
      <c r="S938" s="3" t="str">
        <f>IF(生产方式演算表!AW938="","",IF(LEN(生产方式演算表!AW938)=1,生产方式演算表!AW938,ROUND(生产方式演算表!AW938,-1)))</f>
        <v/>
      </c>
      <c r="T938" s="3" t="str">
        <f>IF(生产方式演算表!X938="","",生产方式演算表!X938)</f>
        <v/>
      </c>
      <c r="U938" s="3" t="str">
        <f>IF(生产方式演算表!AX938="","",IF(LEN(生产方式演算表!AX938)=1,生产方式演算表!AX938,ROUND(生产方式演算表!AX938,-1)))</f>
        <v/>
      </c>
      <c r="V938" s="3">
        <f t="shared" si="56"/>
        <v>0</v>
      </c>
      <c r="W938" s="3">
        <f t="shared" si="57"/>
        <v>0</v>
      </c>
      <c r="X938" s="3">
        <f t="shared" si="58"/>
        <v>0</v>
      </c>
      <c r="Y938" s="3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customHeight="1" x14ac:dyDescent="0.4">
      <c r="A939" s="21" t="str">
        <f>生产方式演算表!A939</f>
        <v>pmg_烟草_魔法自动化</v>
      </c>
      <c r="B939" s="18" t="str">
        <f>IF(生产方式演算表!B939="","",生产方式演算表!B939)</f>
        <v/>
      </c>
      <c r="C939" s="21">
        <f>生产方式演算表!C939</f>
        <v>2</v>
      </c>
      <c r="D939" s="22" t="str">
        <f>IF(生产方式演算表!F939="","",生产方式演算表!F939)</f>
        <v>魔偶</v>
      </c>
      <c r="E939" s="22">
        <f>IF(生产方式演算表!AO939="","",IF(LEN(生产方式演算表!AO939)=1,生产方式演算表!AO939,ROUND(生产方式演算表!AO939,-1)))</f>
        <v>6</v>
      </c>
      <c r="F939" s="22" t="str">
        <f>IF(生产方式演算表!H939="","",生产方式演算表!H939)</f>
        <v>灵能水晶</v>
      </c>
      <c r="G939" s="22">
        <f>IF(生产方式演算表!AP939="","",IF(LEN(生产方式演算表!AP939)=1,生产方式演算表!AP939,ROUND(生产方式演算表!AP939,-1)))</f>
        <v>10</v>
      </c>
      <c r="H939" s="22" t="str">
        <f>IF(生产方式演算表!J939="","",生产方式演算表!J939)</f>
        <v/>
      </c>
      <c r="I939" s="22" t="str">
        <f>IF(生产方式演算表!AQ939="","",IF(LEN(生产方式演算表!AQ939)=1,生产方式演算表!AQ939,ROUND(生产方式演算表!AQ939,-1)))</f>
        <v/>
      </c>
      <c r="J939" s="24" t="str">
        <f>IF(生产方式演算表!AR939=0,"","运力")</f>
        <v/>
      </c>
      <c r="K939" s="24" t="str">
        <f>IF(J939="","",IF(LEN(生产方式演算表!AR939)=1,生产方式演算表!AR939,ROUND(生产方式演算表!AR939,-1)))</f>
        <v/>
      </c>
      <c r="L939" s="3" t="str">
        <f>IF(生产方式演算表!O939="","",生产方式演算表!O939)</f>
        <v/>
      </c>
      <c r="M939" s="3" t="str">
        <f>IF(生产方式演算表!AT939="","",ROUND(生产方式演算表!AT939,-1))</f>
        <v/>
      </c>
      <c r="N939" s="3" t="str">
        <f>IF(生产方式演算表!Q939="","",生产方式演算表!Q939)</f>
        <v/>
      </c>
      <c r="O939" s="3" t="str">
        <f>IF(生产方式演算表!AU939="","",ROUND(生产方式演算表!AU939,-1))</f>
        <v/>
      </c>
      <c r="P939" s="3" t="str">
        <f>IF(生产方式演算表!S939="","",生产方式演算表!S939)</f>
        <v/>
      </c>
      <c r="Q939" s="3" t="str">
        <f>IF(生产方式演算表!AV939="","",ROUND(生产方式演算表!AV939,-1))</f>
        <v/>
      </c>
      <c r="R939" s="3" t="str">
        <f>IF(生产方式演算表!V939="","",生产方式演算表!V939)</f>
        <v/>
      </c>
      <c r="S939" s="3" t="str">
        <f>IF(生产方式演算表!AW939="","",IF(LEN(生产方式演算表!AW939)=1,生产方式演算表!AW939,ROUND(生产方式演算表!AW939,-1)))</f>
        <v/>
      </c>
      <c r="T939" s="3" t="str">
        <f>IF(生产方式演算表!X939="","",生产方式演算表!X939)</f>
        <v/>
      </c>
      <c r="U939" s="3" t="str">
        <f>IF(生产方式演算表!AX939="","",IF(LEN(生产方式演算表!AX939)=1,生产方式演算表!AX939,ROUND(生产方式演算表!AX939,-1)))</f>
        <v/>
      </c>
      <c r="V939" s="3">
        <f t="shared" si="56"/>
        <v>900</v>
      </c>
      <c r="W939" s="3">
        <f t="shared" si="57"/>
        <v>0</v>
      </c>
      <c r="X939" s="3">
        <f t="shared" si="58"/>
        <v>0</v>
      </c>
      <c r="Y939" s="3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customHeight="1" x14ac:dyDescent="0.4">
      <c r="A940" s="21" t="str">
        <f>生产方式演算表!A940</f>
        <v>pmg_烟草_魔法自动化</v>
      </c>
      <c r="B940" s="18" t="str">
        <f>IF(生产方式演算表!B940="","",生产方式演算表!B940)</f>
        <v/>
      </c>
      <c r="C940" s="21">
        <f>生产方式演算表!C940</f>
        <v>3</v>
      </c>
      <c r="D940" s="22" t="str">
        <f>IF(生产方式演算表!F940="","",生产方式演算表!F940)</f>
        <v>魔偶</v>
      </c>
      <c r="E940" s="22">
        <f>IF(生产方式演算表!AO940="","",IF(LEN(生产方式演算表!AO940)=1,生产方式演算表!AO940,ROUND(生产方式演算表!AO940,-1)))</f>
        <v>9</v>
      </c>
      <c r="F940" s="22" t="str">
        <f>IF(生产方式演算表!H940="","",生产方式演算表!H940)</f>
        <v>灵能水晶</v>
      </c>
      <c r="G940" s="22">
        <f>IF(生产方式演算表!AP940="","",IF(LEN(生产方式演算表!AP940)=1,生产方式演算表!AP940,ROUND(生产方式演算表!AP940,-1)))</f>
        <v>20</v>
      </c>
      <c r="H940" s="22" t="str">
        <f>IF(生产方式演算表!J940="","",生产方式演算表!J940)</f>
        <v/>
      </c>
      <c r="I940" s="22" t="str">
        <f>IF(生产方式演算表!AQ940="","",IF(LEN(生产方式演算表!AQ940)=1,生产方式演算表!AQ940,ROUND(生产方式演算表!AQ940,-1)))</f>
        <v/>
      </c>
      <c r="J940" s="24" t="str">
        <f>IF(生产方式演算表!AR940=0,"","运力")</f>
        <v/>
      </c>
      <c r="K940" s="24" t="str">
        <f>IF(J940="","",IF(LEN(生产方式演算表!AR940)=1,生产方式演算表!AR940,ROUND(生产方式演算表!AR940,-1)))</f>
        <v/>
      </c>
      <c r="L940" s="3" t="str">
        <f>IF(生产方式演算表!O940="","",生产方式演算表!O940)</f>
        <v/>
      </c>
      <c r="M940" s="3" t="str">
        <f>IF(生产方式演算表!AT940="","",ROUND(生产方式演算表!AT940,-1))</f>
        <v/>
      </c>
      <c r="N940" s="3" t="str">
        <f>IF(生产方式演算表!Q940="","",生产方式演算表!Q940)</f>
        <v/>
      </c>
      <c r="O940" s="3" t="str">
        <f>IF(生产方式演算表!AU940="","",ROUND(生产方式演算表!AU940,-1))</f>
        <v/>
      </c>
      <c r="P940" s="3" t="str">
        <f>IF(生产方式演算表!S940="","",生产方式演算表!S940)</f>
        <v/>
      </c>
      <c r="Q940" s="3" t="str">
        <f>IF(生产方式演算表!AV940="","",ROUND(生产方式演算表!AV940,-1))</f>
        <v/>
      </c>
      <c r="R940" s="3" t="str">
        <f>IF(生产方式演算表!V940="","",生产方式演算表!V940)</f>
        <v/>
      </c>
      <c r="S940" s="3" t="str">
        <f>IF(生产方式演算表!AW940="","",IF(LEN(生产方式演算表!AW940)=1,生产方式演算表!AW940,ROUND(生产方式演算表!AW940,-1)))</f>
        <v/>
      </c>
      <c r="T940" s="3" t="str">
        <f>IF(生产方式演算表!X940="","",生产方式演算表!X940)</f>
        <v/>
      </c>
      <c r="U940" s="3" t="str">
        <f>IF(生产方式演算表!AX940="","",IF(LEN(生产方式演算表!AX940)=1,生产方式演算表!AX940,ROUND(生产方式演算表!AX940,-1)))</f>
        <v/>
      </c>
      <c r="V940" s="3">
        <f t="shared" si="56"/>
        <v>1650</v>
      </c>
      <c r="W940" s="3">
        <f t="shared" si="57"/>
        <v>0</v>
      </c>
      <c r="X940" s="3">
        <f t="shared" si="58"/>
        <v>0</v>
      </c>
      <c r="Y940" s="3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customHeight="1" x14ac:dyDescent="0.4">
      <c r="A941" s="21" t="str">
        <f>生产方式演算表!A941</f>
        <v>pmg_烟草_魔法自动化</v>
      </c>
      <c r="B941" s="18" t="str">
        <f>IF(生产方式演算表!B941="","",生产方式演算表!B941)</f>
        <v/>
      </c>
      <c r="C941" s="21">
        <f>生产方式演算表!C941</f>
        <v>4</v>
      </c>
      <c r="D941" s="22" t="str">
        <f>IF(生产方式演算表!F941="","",生产方式演算表!F941)</f>
        <v>魔偶</v>
      </c>
      <c r="E941" s="22">
        <f>IF(生产方式演算表!AO941="","",IF(LEN(生产方式演算表!AO941)=1,生产方式演算表!AO941,ROUND(生产方式演算表!AO941,-1)))</f>
        <v>10</v>
      </c>
      <c r="F941" s="22" t="str">
        <f>IF(生产方式演算表!H941="","",生产方式演算表!H941)</f>
        <v>灵能水晶</v>
      </c>
      <c r="G941" s="22">
        <f>IF(生产方式演算表!AP941="","",IF(LEN(生产方式演算表!AP941)=1,生产方式演算表!AP941,ROUND(生产方式演算表!AP941,-1)))</f>
        <v>20</v>
      </c>
      <c r="H941" s="22" t="str">
        <f>IF(生产方式演算表!J941="","",生产方式演算表!J941)</f>
        <v/>
      </c>
      <c r="I941" s="22" t="str">
        <f>IF(生产方式演算表!AQ941="","",IF(LEN(生产方式演算表!AQ941)=1,生产方式演算表!AQ941,ROUND(生产方式演算表!AQ941,-1)))</f>
        <v/>
      </c>
      <c r="J941" s="24" t="str">
        <f>IF(生产方式演算表!AR941=0,"","运力")</f>
        <v/>
      </c>
      <c r="K941" s="24" t="str">
        <f>IF(J941="","",IF(LEN(生产方式演算表!AR941)=1,生产方式演算表!AR941,ROUND(生产方式演算表!AR941,-1)))</f>
        <v/>
      </c>
      <c r="L941" s="3" t="str">
        <f>IF(生产方式演算表!O941="","",生产方式演算表!O941)</f>
        <v/>
      </c>
      <c r="M941" s="3" t="str">
        <f>IF(生产方式演算表!AT941="","",ROUND(生产方式演算表!AT941,-1))</f>
        <v/>
      </c>
      <c r="N941" s="3" t="str">
        <f>IF(生产方式演算表!Q941="","",生产方式演算表!Q941)</f>
        <v/>
      </c>
      <c r="O941" s="3" t="str">
        <f>IF(生产方式演算表!AU941="","",ROUND(生产方式演算表!AU941,-1))</f>
        <v/>
      </c>
      <c r="P941" s="3" t="str">
        <f>IF(生产方式演算表!S941="","",生产方式演算表!S941)</f>
        <v/>
      </c>
      <c r="Q941" s="3" t="str">
        <f>IF(生产方式演算表!AV941="","",ROUND(生产方式演算表!AV941,-1))</f>
        <v/>
      </c>
      <c r="R941" s="3" t="str">
        <f>IF(生产方式演算表!V941="","",生产方式演算表!V941)</f>
        <v/>
      </c>
      <c r="S941" s="3" t="str">
        <f>IF(生产方式演算表!AW941="","",IF(LEN(生产方式演算表!AW941)=1,生产方式演算表!AW941,ROUND(生产方式演算表!AW941,-1)))</f>
        <v/>
      </c>
      <c r="T941" s="3" t="str">
        <f>IF(生产方式演算表!X941="","",生产方式演算表!X941)</f>
        <v/>
      </c>
      <c r="U941" s="3" t="str">
        <f>IF(生产方式演算表!AX941="","",IF(LEN(生产方式演算表!AX941)=1,生产方式演算表!AX941,ROUND(生产方式演算表!AX941,-1)))</f>
        <v/>
      </c>
      <c r="V941" s="3">
        <f t="shared" si="56"/>
        <v>1700</v>
      </c>
      <c r="W941" s="3">
        <f t="shared" si="57"/>
        <v>0</v>
      </c>
      <c r="X941" s="3">
        <f t="shared" si="58"/>
        <v>0</v>
      </c>
      <c r="Y941" s="3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customHeight="1" x14ac:dyDescent="0.4">
      <c r="A942" s="21" t="str">
        <f>生产方式演算表!A942</f>
        <v>pmg_烟草_魔法自动化</v>
      </c>
      <c r="B942" s="18" t="str">
        <f>IF(生产方式演算表!B942="","",生产方式演算表!B942)</f>
        <v/>
      </c>
      <c r="C942" s="21">
        <f>生产方式演算表!C942</f>
        <v>5</v>
      </c>
      <c r="D942" s="22" t="str">
        <f>IF(生产方式演算表!F942="","",生产方式演算表!F942)</f>
        <v>魔偶</v>
      </c>
      <c r="E942" s="22">
        <f>IF(生产方式演算表!AO942="","",IF(LEN(生产方式演算表!AO942)=1,生产方式演算表!AO942,ROUND(生产方式演算表!AO942,-1)))</f>
        <v>10</v>
      </c>
      <c r="F942" s="22" t="str">
        <f>IF(生产方式演算表!H942="","",生产方式演算表!H942)</f>
        <v>灵能水晶</v>
      </c>
      <c r="G942" s="22">
        <f>IF(生产方式演算表!AP942="","",IF(LEN(生产方式演算表!AP942)=1,生产方式演算表!AP942,ROUND(生产方式演算表!AP942,-1)))</f>
        <v>20</v>
      </c>
      <c r="H942" s="22" t="str">
        <f>IF(生产方式演算表!J942="","",生产方式演算表!J942)</f>
        <v/>
      </c>
      <c r="I942" s="22" t="str">
        <f>IF(生产方式演算表!AQ942="","",IF(LEN(生产方式演算表!AQ942)=1,生产方式演算表!AQ942,ROUND(生产方式演算表!AQ942,-1)))</f>
        <v/>
      </c>
      <c r="J942" s="24" t="str">
        <f>IF(生产方式演算表!AR942=0,"","运力")</f>
        <v/>
      </c>
      <c r="K942" s="24" t="str">
        <f>IF(J942="","",IF(LEN(生产方式演算表!AR942)=1,生产方式演算表!AR942,ROUND(生产方式演算表!AR942,-1)))</f>
        <v/>
      </c>
      <c r="L942" s="3" t="str">
        <f>IF(生产方式演算表!O942="","",生产方式演算表!O942)</f>
        <v/>
      </c>
      <c r="M942" s="3" t="str">
        <f>IF(生产方式演算表!AT942="","",ROUND(生产方式演算表!AT942,-1))</f>
        <v/>
      </c>
      <c r="N942" s="3" t="str">
        <f>IF(生产方式演算表!Q942="","",生产方式演算表!Q942)</f>
        <v/>
      </c>
      <c r="O942" s="3" t="str">
        <f>IF(生产方式演算表!AU942="","",ROUND(生产方式演算表!AU942,-1))</f>
        <v/>
      </c>
      <c r="P942" s="3" t="str">
        <f>IF(生产方式演算表!S942="","",生产方式演算表!S942)</f>
        <v/>
      </c>
      <c r="Q942" s="3" t="str">
        <f>IF(生产方式演算表!AV942="","",ROUND(生产方式演算表!AV942,-1))</f>
        <v/>
      </c>
      <c r="R942" s="3" t="str">
        <f>IF(生产方式演算表!V942="","",生产方式演算表!V942)</f>
        <v/>
      </c>
      <c r="S942" s="3" t="str">
        <f>IF(生产方式演算表!AW942="","",IF(LEN(生产方式演算表!AW942)=1,生产方式演算表!AW942,ROUND(生产方式演算表!AW942,-1)))</f>
        <v/>
      </c>
      <c r="T942" s="3" t="str">
        <f>IF(生产方式演算表!X942="","",生产方式演算表!X942)</f>
        <v/>
      </c>
      <c r="U942" s="3" t="str">
        <f>IF(生产方式演算表!AX942="","",IF(LEN(生产方式演算表!AX942)=1,生产方式演算表!AX942,ROUND(生产方式演算表!AX942,-1)))</f>
        <v/>
      </c>
      <c r="V942" s="3">
        <f t="shared" si="56"/>
        <v>1700</v>
      </c>
      <c r="W942" s="3">
        <f t="shared" si="57"/>
        <v>0</v>
      </c>
      <c r="X942" s="3">
        <f t="shared" si="58"/>
        <v>0</v>
      </c>
      <c r="Y942" s="3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customHeight="1" x14ac:dyDescent="0.4">
      <c r="A943" s="21" t="str">
        <f>生产方式演算表!A943</f>
        <v>pmg_烟草_所有制</v>
      </c>
      <c r="B943" s="18" t="str">
        <f>IF(生产方式演算表!B943="","",生产方式演算表!B943)</f>
        <v>pm_农_商人行会</v>
      </c>
      <c r="C943" s="21">
        <f>生产方式演算表!C943</f>
        <v>1</v>
      </c>
      <c r="D943" s="22" t="str">
        <f>IF(生产方式演算表!F943="","",生产方式演算表!F943)</f>
        <v/>
      </c>
      <c r="E943" s="22" t="str">
        <f>IF(生产方式演算表!AO943="","",IF(LEN(生产方式演算表!AO943)=1,生产方式演算表!AO943,ROUND(生产方式演算表!AO943,-1)))</f>
        <v/>
      </c>
      <c r="F943" s="22" t="str">
        <f>IF(生产方式演算表!H943="","",生产方式演算表!H943)</f>
        <v/>
      </c>
      <c r="G943" s="22" t="str">
        <f>IF(生产方式演算表!AP943="","",IF(LEN(生产方式演算表!AP943)=1,生产方式演算表!AP943,ROUND(生产方式演算表!AP943,-1)))</f>
        <v/>
      </c>
      <c r="H943" s="22" t="str">
        <f>IF(生产方式演算表!J943="","",生产方式演算表!J943)</f>
        <v/>
      </c>
      <c r="I943" s="22" t="str">
        <f>IF(生产方式演算表!AQ943="","",IF(LEN(生产方式演算表!AQ943)=1,生产方式演算表!AQ943,ROUND(生产方式演算表!AQ943,-1)))</f>
        <v/>
      </c>
      <c r="J943" s="24" t="str">
        <f>IF(生产方式演算表!AR943=0,"","运力")</f>
        <v/>
      </c>
      <c r="K943" s="24" t="str">
        <f>IF(J943="","",IF(LEN(生产方式演算表!AR943)=1,生产方式演算表!AR943,ROUND(生产方式演算表!AR943,-1)))</f>
        <v/>
      </c>
      <c r="L943" s="3" t="str">
        <f>IF(生产方式演算表!O943="","",生产方式演算表!O943)</f>
        <v/>
      </c>
      <c r="M943" s="3" t="str">
        <f>IF(生产方式演算表!AT943="","",ROUND(生产方式演算表!AT943,-1))</f>
        <v/>
      </c>
      <c r="N943" s="3" t="str">
        <f>IF(生产方式演算表!Q943="","",生产方式演算表!Q943)</f>
        <v/>
      </c>
      <c r="O943" s="3" t="str">
        <f>IF(生产方式演算表!AU943="","",ROUND(生产方式演算表!AU943,-1))</f>
        <v/>
      </c>
      <c r="P943" s="3" t="str">
        <f>IF(生产方式演算表!S943="","",生产方式演算表!S943)</f>
        <v/>
      </c>
      <c r="Q943" s="3" t="str">
        <f>IF(生产方式演算表!AV943="","",ROUND(生产方式演算表!AV943,-1))</f>
        <v/>
      </c>
      <c r="R943" s="3" t="str">
        <f>IF(生产方式演算表!V943="","",生产方式演算表!V943)</f>
        <v/>
      </c>
      <c r="S943" s="3" t="str">
        <f>IF(生产方式演算表!AW943="","",IF(LEN(生产方式演算表!AW943)=1,生产方式演算表!AW943,ROUND(生产方式演算表!AW943,-1)))</f>
        <v/>
      </c>
      <c r="T943" s="3" t="str">
        <f>IF(生产方式演算表!X943="","",生产方式演算表!X943)</f>
        <v/>
      </c>
      <c r="U943" s="3" t="str">
        <f>IF(生产方式演算表!AX943="","",IF(LEN(生产方式演算表!AX943)=1,生产方式演算表!AX943,ROUND(生产方式演算表!AX943,-1)))</f>
        <v/>
      </c>
      <c r="V943" s="3">
        <f t="shared" si="56"/>
        <v>0</v>
      </c>
      <c r="W943" s="3">
        <f t="shared" si="57"/>
        <v>0</v>
      </c>
      <c r="X943" s="3">
        <f t="shared" si="58"/>
        <v>0</v>
      </c>
      <c r="Y943" s="3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customHeight="1" x14ac:dyDescent="0.4">
      <c r="A944" s="21" t="str">
        <f>生产方式演算表!A944</f>
        <v>pmg_烟草_所有制</v>
      </c>
      <c r="B944" s="18" t="str">
        <f>IF(生产方式演算表!B944="","",生产方式演算表!B944)</f>
        <v>pm_农_教会所有</v>
      </c>
      <c r="C944" s="21">
        <f>生产方式演算表!C944</f>
        <v>2</v>
      </c>
      <c r="D944" s="22" t="str">
        <f>IF(生产方式演算表!F944="","",生产方式演算表!F944)</f>
        <v/>
      </c>
      <c r="E944" s="22" t="str">
        <f>IF(生产方式演算表!AO944="","",IF(LEN(生产方式演算表!AO944)=1,生产方式演算表!AO944,ROUND(生产方式演算表!AO944,-1)))</f>
        <v/>
      </c>
      <c r="F944" s="22" t="str">
        <f>IF(生产方式演算表!H944="","",生产方式演算表!H944)</f>
        <v/>
      </c>
      <c r="G944" s="22" t="str">
        <f>IF(生产方式演算表!AP944="","",IF(LEN(生产方式演算表!AP944)=1,生产方式演算表!AP944,ROUND(生产方式演算表!AP944,-1)))</f>
        <v/>
      </c>
      <c r="H944" s="22" t="str">
        <f>IF(生产方式演算表!J944="","",生产方式演算表!J944)</f>
        <v/>
      </c>
      <c r="I944" s="22" t="str">
        <f>IF(生产方式演算表!AQ944="","",IF(LEN(生产方式演算表!AQ944)=1,生产方式演算表!AQ944,ROUND(生产方式演算表!AQ944,-1)))</f>
        <v/>
      </c>
      <c r="J944" s="24" t="str">
        <f>IF(生产方式演算表!AR944=0,"","运力")</f>
        <v/>
      </c>
      <c r="K944" s="24" t="str">
        <f>IF(J944="","",IF(LEN(生产方式演算表!AR944)=1,生产方式演算表!AR944,ROUND(生产方式演算表!AR944,-1)))</f>
        <v/>
      </c>
      <c r="L944" s="3" t="str">
        <f>IF(生产方式演算表!O944="","",生产方式演算表!O944)</f>
        <v/>
      </c>
      <c r="M944" s="3" t="str">
        <f>IF(生产方式演算表!AT944="","",ROUND(生产方式演算表!AT944,-1))</f>
        <v/>
      </c>
      <c r="N944" s="3" t="str">
        <f>IF(生产方式演算表!Q944="","",生产方式演算表!Q944)</f>
        <v/>
      </c>
      <c r="O944" s="3" t="str">
        <f>IF(生产方式演算表!AU944="","",ROUND(生产方式演算表!AU944,-1))</f>
        <v/>
      </c>
      <c r="P944" s="3" t="str">
        <f>IF(生产方式演算表!S944="","",生产方式演算表!S944)</f>
        <v/>
      </c>
      <c r="Q944" s="3" t="str">
        <f>IF(生产方式演算表!AV944="","",ROUND(生产方式演算表!AV944,-1))</f>
        <v/>
      </c>
      <c r="R944" s="3" t="str">
        <f>IF(生产方式演算表!V944="","",生产方式演算表!V944)</f>
        <v/>
      </c>
      <c r="S944" s="3" t="str">
        <f>IF(生产方式演算表!AW944="","",IF(LEN(生产方式演算表!AW944)=1,生产方式演算表!AW944,ROUND(生产方式演算表!AW944,-1)))</f>
        <v/>
      </c>
      <c r="T944" s="3" t="str">
        <f>IF(生产方式演算表!X944="","",生产方式演算表!X944)</f>
        <v/>
      </c>
      <c r="U944" s="3" t="str">
        <f>IF(生产方式演算表!AX944="","",IF(LEN(生产方式演算表!AX944)=1,生产方式演算表!AX944,ROUND(生产方式演算表!AX944,-1)))</f>
        <v/>
      </c>
      <c r="V944" s="3">
        <f t="shared" si="56"/>
        <v>0</v>
      </c>
      <c r="W944" s="3">
        <f t="shared" si="57"/>
        <v>0</v>
      </c>
      <c r="X944" s="3">
        <f t="shared" si="58"/>
        <v>0</v>
      </c>
      <c r="Y944" s="3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customHeight="1" x14ac:dyDescent="0.4">
      <c r="A945" s="21" t="str">
        <f>生产方式演算表!A945</f>
        <v>pmg_烟草_所有制</v>
      </c>
      <c r="B945" s="18" t="str">
        <f>IF(生产方式演算表!B945="","",生产方式演算表!B945)</f>
        <v>pm_农_私人运营</v>
      </c>
      <c r="C945" s="21">
        <f>生产方式演算表!C945</f>
        <v>3</v>
      </c>
      <c r="D945" s="22" t="str">
        <f>IF(生产方式演算表!F945="","",生产方式演算表!F945)</f>
        <v/>
      </c>
      <c r="E945" s="22" t="str">
        <f>IF(生产方式演算表!AO945="","",IF(LEN(生产方式演算表!AO945)=1,生产方式演算表!AO945,ROUND(生产方式演算表!AO945,-1)))</f>
        <v/>
      </c>
      <c r="F945" s="22" t="str">
        <f>IF(生产方式演算表!H945="","",生产方式演算表!H945)</f>
        <v/>
      </c>
      <c r="G945" s="22" t="str">
        <f>IF(生产方式演算表!AP945="","",IF(LEN(生产方式演算表!AP945)=1,生产方式演算表!AP945,ROUND(生产方式演算表!AP945,-1)))</f>
        <v/>
      </c>
      <c r="H945" s="22" t="str">
        <f>IF(生产方式演算表!J945="","",生产方式演算表!J945)</f>
        <v/>
      </c>
      <c r="I945" s="22" t="str">
        <f>IF(生产方式演算表!AQ945="","",IF(LEN(生产方式演算表!AQ945)=1,生产方式演算表!AQ945,ROUND(生产方式演算表!AQ945,-1)))</f>
        <v/>
      </c>
      <c r="J945" s="24" t="str">
        <f>IF(生产方式演算表!AR945=0,"","运力")</f>
        <v/>
      </c>
      <c r="K945" s="24" t="str">
        <f>IF(J945="","",IF(LEN(生产方式演算表!AR945)=1,生产方式演算表!AR945,ROUND(生产方式演算表!AR945,-1)))</f>
        <v/>
      </c>
      <c r="L945" s="3" t="str">
        <f>IF(生产方式演算表!O945="","",生产方式演算表!O945)</f>
        <v/>
      </c>
      <c r="M945" s="3" t="str">
        <f>IF(生产方式演算表!AT945="","",ROUND(生产方式演算表!AT945,-1))</f>
        <v/>
      </c>
      <c r="N945" s="3" t="str">
        <f>IF(生产方式演算表!Q945="","",生产方式演算表!Q945)</f>
        <v/>
      </c>
      <c r="O945" s="3" t="str">
        <f>IF(生产方式演算表!AU945="","",ROUND(生产方式演算表!AU945,-1))</f>
        <v/>
      </c>
      <c r="P945" s="3" t="str">
        <f>IF(生产方式演算表!S945="","",生产方式演算表!S945)</f>
        <v/>
      </c>
      <c r="Q945" s="3" t="str">
        <f>IF(生产方式演算表!AV945="","",ROUND(生产方式演算表!AV945,-1))</f>
        <v/>
      </c>
      <c r="R945" s="3" t="str">
        <f>IF(生产方式演算表!V945="","",生产方式演算表!V945)</f>
        <v/>
      </c>
      <c r="S945" s="3" t="str">
        <f>IF(生产方式演算表!AW945="","",IF(LEN(生产方式演算表!AW945)=1,生产方式演算表!AW945,ROUND(生产方式演算表!AW945,-1)))</f>
        <v/>
      </c>
      <c r="T945" s="3" t="str">
        <f>IF(生产方式演算表!X945="","",生产方式演算表!X945)</f>
        <v/>
      </c>
      <c r="U945" s="3" t="str">
        <f>IF(生产方式演算表!AX945="","",IF(LEN(生产方式演算表!AX945)=1,生产方式演算表!AX945,ROUND(生产方式演算表!AX945,-1)))</f>
        <v/>
      </c>
      <c r="V945" s="3">
        <f t="shared" si="56"/>
        <v>0</v>
      </c>
      <c r="W945" s="3">
        <f t="shared" si="57"/>
        <v>0</v>
      </c>
      <c r="X945" s="3">
        <f t="shared" si="58"/>
        <v>0</v>
      </c>
      <c r="Y945" s="3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customHeight="1" x14ac:dyDescent="0.4">
      <c r="A946" s="21" t="str">
        <f>生产方式演算表!A946</f>
        <v>pmg_烟草_所有制</v>
      </c>
      <c r="B946" s="18" t="str">
        <f>IF(生产方式演算表!B946="","",生产方式演算表!B946)</f>
        <v>pm_农_公开交易</v>
      </c>
      <c r="C946" s="21">
        <f>生产方式演算表!C946</f>
        <v>4</v>
      </c>
      <c r="D946" s="22" t="str">
        <f>IF(生产方式演算表!F946="","",生产方式演算表!F946)</f>
        <v/>
      </c>
      <c r="E946" s="22" t="str">
        <f>IF(生产方式演算表!AO946="","",IF(LEN(生产方式演算表!AO946)=1,生产方式演算表!AO946,ROUND(生产方式演算表!AO946,-1)))</f>
        <v/>
      </c>
      <c r="F946" s="22" t="str">
        <f>IF(生产方式演算表!H946="","",生产方式演算表!H946)</f>
        <v/>
      </c>
      <c r="G946" s="22" t="str">
        <f>IF(生产方式演算表!AP946="","",IF(LEN(生产方式演算表!AP946)=1,生产方式演算表!AP946,ROUND(生产方式演算表!AP946,-1)))</f>
        <v/>
      </c>
      <c r="H946" s="22" t="str">
        <f>IF(生产方式演算表!J946="","",生产方式演算表!J946)</f>
        <v/>
      </c>
      <c r="I946" s="22" t="str">
        <f>IF(生产方式演算表!AQ946="","",IF(LEN(生产方式演算表!AQ946)=1,生产方式演算表!AQ946,ROUND(生产方式演算表!AQ946,-1)))</f>
        <v/>
      </c>
      <c r="J946" s="24" t="str">
        <f>IF(生产方式演算表!AR946=0,"","运力")</f>
        <v/>
      </c>
      <c r="K946" s="24" t="str">
        <f>IF(J946="","",IF(LEN(生产方式演算表!AR946)=1,生产方式演算表!AR946,ROUND(生产方式演算表!AR946,-1)))</f>
        <v/>
      </c>
      <c r="L946" s="3" t="str">
        <f>IF(生产方式演算表!O946="","",生产方式演算表!O946)</f>
        <v/>
      </c>
      <c r="M946" s="3" t="str">
        <f>IF(生产方式演算表!AT946="","",ROUND(生产方式演算表!AT946,-1))</f>
        <v/>
      </c>
      <c r="N946" s="3" t="str">
        <f>IF(生产方式演算表!Q946="","",生产方式演算表!Q946)</f>
        <v/>
      </c>
      <c r="O946" s="3" t="str">
        <f>IF(生产方式演算表!AU946="","",ROUND(生产方式演算表!AU946,-1))</f>
        <v/>
      </c>
      <c r="P946" s="3" t="str">
        <f>IF(生产方式演算表!S946="","",生产方式演算表!S946)</f>
        <v/>
      </c>
      <c r="Q946" s="3" t="str">
        <f>IF(生产方式演算表!AV946="","",ROUND(生产方式演算表!AV946,-1))</f>
        <v/>
      </c>
      <c r="R946" s="3" t="str">
        <f>IF(生产方式演算表!V946="","",生产方式演算表!V946)</f>
        <v/>
      </c>
      <c r="S946" s="3" t="str">
        <f>IF(生产方式演算表!AW946="","",IF(LEN(生产方式演算表!AW946)=1,生产方式演算表!AW946,ROUND(生产方式演算表!AW946,-1)))</f>
        <v/>
      </c>
      <c r="T946" s="3" t="str">
        <f>IF(生产方式演算表!X946="","",生产方式演算表!X946)</f>
        <v/>
      </c>
      <c r="U946" s="3" t="str">
        <f>IF(生产方式演算表!AX946="","",IF(LEN(生产方式演算表!AX946)=1,生产方式演算表!AX946,ROUND(生产方式演算表!AX946,-1)))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customHeight="1" x14ac:dyDescent="0.4">
      <c r="A947" s="21" t="str">
        <f>生产方式演算表!A947</f>
        <v>pmg_烟草_所有制</v>
      </c>
      <c r="B947" s="18" t="str">
        <f>IF(生产方式演算表!B947="","",生产方式演算表!B947)</f>
        <v>pm_农_政府运营</v>
      </c>
      <c r="C947" s="21">
        <f>生产方式演算表!C947</f>
        <v>5</v>
      </c>
      <c r="D947" s="22" t="str">
        <f>IF(生产方式演算表!F947="","",生产方式演算表!F947)</f>
        <v/>
      </c>
      <c r="E947" s="22" t="str">
        <f>IF(生产方式演算表!AO947="","",IF(LEN(生产方式演算表!AO947)=1,生产方式演算表!AO947,ROUND(生产方式演算表!AO947,-1)))</f>
        <v/>
      </c>
      <c r="F947" s="22" t="str">
        <f>IF(生产方式演算表!H947="","",生产方式演算表!H947)</f>
        <v/>
      </c>
      <c r="G947" s="22" t="str">
        <f>IF(生产方式演算表!AP947="","",IF(LEN(生产方式演算表!AP947)=1,生产方式演算表!AP947,ROUND(生产方式演算表!AP947,-1)))</f>
        <v/>
      </c>
      <c r="H947" s="22" t="str">
        <f>IF(生产方式演算表!J947="","",生产方式演算表!J947)</f>
        <v/>
      </c>
      <c r="I947" s="22" t="str">
        <f>IF(生产方式演算表!AQ947="","",IF(LEN(生产方式演算表!AQ947)=1,生产方式演算表!AQ947,ROUND(生产方式演算表!AQ947,-1)))</f>
        <v/>
      </c>
      <c r="J947" s="24" t="str">
        <f>IF(生产方式演算表!AR947=0,"","运力")</f>
        <v/>
      </c>
      <c r="K947" s="24" t="str">
        <f>IF(J947="","",IF(LEN(生产方式演算表!AR947)=1,生产方式演算表!AR947,ROUND(生产方式演算表!AR947,-1)))</f>
        <v/>
      </c>
      <c r="L947" s="3" t="str">
        <f>IF(生产方式演算表!O947="","",生产方式演算表!O947)</f>
        <v/>
      </c>
      <c r="M947" s="3" t="str">
        <f>IF(生产方式演算表!AT947="","",ROUND(生产方式演算表!AT947,-1))</f>
        <v/>
      </c>
      <c r="N947" s="3" t="str">
        <f>IF(生产方式演算表!Q947="","",生产方式演算表!Q947)</f>
        <v/>
      </c>
      <c r="O947" s="3" t="str">
        <f>IF(生产方式演算表!AU947="","",ROUND(生产方式演算表!AU947,-1))</f>
        <v/>
      </c>
      <c r="P947" s="3" t="str">
        <f>IF(生产方式演算表!S947="","",生产方式演算表!S947)</f>
        <v/>
      </c>
      <c r="Q947" s="3" t="str">
        <f>IF(生产方式演算表!AV947="","",ROUND(生产方式演算表!AV947,-1))</f>
        <v/>
      </c>
      <c r="R947" s="3" t="str">
        <f>IF(生产方式演算表!V947="","",生产方式演算表!V947)</f>
        <v/>
      </c>
      <c r="S947" s="3" t="str">
        <f>IF(生产方式演算表!AW947="","",IF(LEN(生产方式演算表!AW947)=1,生产方式演算表!AW947,ROUND(生产方式演算表!AW947,-1)))</f>
        <v/>
      </c>
      <c r="T947" s="3" t="str">
        <f>IF(生产方式演算表!X947="","",生产方式演算表!X947)</f>
        <v/>
      </c>
      <c r="U947" s="3" t="str">
        <f>IF(生产方式演算表!AX947="","",IF(LEN(生产方式演算表!AX947)=1,生产方式演算表!AX947,ROUND(生产方式演算表!AX947,-1)))</f>
        <v/>
      </c>
      <c r="V947" s="3">
        <f t="shared" si="56"/>
        <v>0</v>
      </c>
      <c r="W947" s="3">
        <f t="shared" si="57"/>
        <v>0</v>
      </c>
      <c r="X947" s="3">
        <f t="shared" si="58"/>
        <v>0</v>
      </c>
      <c r="Y947" s="3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customHeight="1" x14ac:dyDescent="0.4">
      <c r="A948" s="21" t="str">
        <f>生产方式演算表!A948</f>
        <v>pmg_烟草_所有制</v>
      </c>
      <c r="B948" s="18" t="str">
        <f>IF(生产方式演算表!B948="","",生产方式演算表!B948)</f>
        <v>pm_农_初级工人合作社</v>
      </c>
      <c r="C948" s="21">
        <f>生产方式演算表!C948</f>
        <v>6</v>
      </c>
      <c r="D948" s="22" t="str">
        <f>IF(生产方式演算表!F948="","",生产方式演算表!F948)</f>
        <v/>
      </c>
      <c r="E948" s="22" t="str">
        <f>IF(生产方式演算表!AO948="","",IF(LEN(生产方式演算表!AO948)=1,生产方式演算表!AO948,ROUND(生产方式演算表!AO948,-1)))</f>
        <v/>
      </c>
      <c r="F948" s="22" t="str">
        <f>IF(生产方式演算表!H948="","",生产方式演算表!H948)</f>
        <v/>
      </c>
      <c r="G948" s="22" t="str">
        <f>IF(生产方式演算表!AP948="","",IF(LEN(生产方式演算表!AP948)=1,生产方式演算表!AP948,ROUND(生产方式演算表!AP948,-1)))</f>
        <v/>
      </c>
      <c r="H948" s="22" t="str">
        <f>IF(生产方式演算表!J948="","",生产方式演算表!J948)</f>
        <v/>
      </c>
      <c r="I948" s="22" t="str">
        <f>IF(生产方式演算表!AQ948="","",IF(LEN(生产方式演算表!AQ948)=1,生产方式演算表!AQ948,ROUND(生产方式演算表!AQ948,-1)))</f>
        <v/>
      </c>
      <c r="J948" s="24" t="str">
        <f>IF(生产方式演算表!AR948=0,"","运力")</f>
        <v/>
      </c>
      <c r="K948" s="24" t="str">
        <f>IF(J948="","",IF(LEN(生产方式演算表!AR948)=1,生产方式演算表!AR948,ROUND(生产方式演算表!AR948,-1)))</f>
        <v/>
      </c>
      <c r="L948" s="3" t="str">
        <f>IF(生产方式演算表!O948="","",生产方式演算表!O948)</f>
        <v/>
      </c>
      <c r="M948" s="3" t="str">
        <f>IF(生产方式演算表!AT948="","",ROUND(生产方式演算表!AT948,-1))</f>
        <v/>
      </c>
      <c r="N948" s="3" t="str">
        <f>IF(生产方式演算表!Q948="","",生产方式演算表!Q948)</f>
        <v/>
      </c>
      <c r="O948" s="3" t="str">
        <f>IF(生产方式演算表!AU948="","",ROUND(生产方式演算表!AU948,-1))</f>
        <v/>
      </c>
      <c r="P948" s="3" t="str">
        <f>IF(生产方式演算表!S948="","",生产方式演算表!S948)</f>
        <v/>
      </c>
      <c r="Q948" s="3" t="str">
        <f>IF(生产方式演算表!AV948="","",ROUND(生产方式演算表!AV948,-1))</f>
        <v/>
      </c>
      <c r="R948" s="3" t="str">
        <f>IF(生产方式演算表!V948="","",生产方式演算表!V948)</f>
        <v/>
      </c>
      <c r="S948" s="3" t="str">
        <f>IF(生产方式演算表!AW948="","",IF(LEN(生产方式演算表!AW948)=1,生产方式演算表!AW948,ROUND(生产方式演算表!AW948,-1)))</f>
        <v/>
      </c>
      <c r="T948" s="3" t="str">
        <f>IF(生产方式演算表!X948="","",生产方式演算表!X948)</f>
        <v/>
      </c>
      <c r="U948" s="3" t="str">
        <f>IF(生产方式演算表!AX948="","",IF(LEN(生产方式演算表!AX948)=1,生产方式演算表!AX948,ROUND(生产方式演算表!AX948,-1)))</f>
        <v/>
      </c>
      <c r="V948" s="3">
        <f t="shared" si="56"/>
        <v>0</v>
      </c>
      <c r="W948" s="3">
        <f t="shared" si="57"/>
        <v>0</v>
      </c>
      <c r="X948" s="3">
        <f t="shared" si="58"/>
        <v>0</v>
      </c>
      <c r="Y948" s="3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customHeight="1" x14ac:dyDescent="0.4">
      <c r="A949" s="21" t="str">
        <f>生产方式演算表!A949</f>
        <v>pmg_烟草_所有制</v>
      </c>
      <c r="B949" s="18" t="str">
        <f>IF(生产方式演算表!B949="","",生产方式演算表!B949)</f>
        <v>pm_农_高级工人合作社</v>
      </c>
      <c r="C949" s="21">
        <f>生产方式演算表!C949</f>
        <v>7</v>
      </c>
      <c r="D949" s="22" t="str">
        <f>IF(生产方式演算表!F949="","",生产方式演算表!F949)</f>
        <v/>
      </c>
      <c r="E949" s="22" t="str">
        <f>IF(生产方式演算表!AO949="","",IF(LEN(生产方式演算表!AO949)=1,生产方式演算表!AO949,ROUND(生产方式演算表!AO949,-1)))</f>
        <v/>
      </c>
      <c r="F949" s="22" t="str">
        <f>IF(生产方式演算表!H949="","",生产方式演算表!H949)</f>
        <v/>
      </c>
      <c r="G949" s="22" t="str">
        <f>IF(生产方式演算表!AP949="","",IF(LEN(生产方式演算表!AP949)=1,生产方式演算表!AP949,ROUND(生产方式演算表!AP949,-1)))</f>
        <v/>
      </c>
      <c r="H949" s="22" t="str">
        <f>IF(生产方式演算表!J949="","",生产方式演算表!J949)</f>
        <v/>
      </c>
      <c r="I949" s="22" t="str">
        <f>IF(生产方式演算表!AQ949="","",IF(LEN(生产方式演算表!AQ949)=1,生产方式演算表!AQ949,ROUND(生产方式演算表!AQ949,-1)))</f>
        <v/>
      </c>
      <c r="J949" s="24" t="str">
        <f>IF(生产方式演算表!AR949=0,"","运力")</f>
        <v/>
      </c>
      <c r="K949" s="24" t="str">
        <f>IF(J949="","",IF(LEN(生产方式演算表!AR949)=1,生产方式演算表!AR949,ROUND(生产方式演算表!AR949,-1)))</f>
        <v/>
      </c>
      <c r="L949" s="3" t="str">
        <f>IF(生产方式演算表!O949="","",生产方式演算表!O949)</f>
        <v/>
      </c>
      <c r="M949" s="3" t="str">
        <f>IF(生产方式演算表!AT949="","",ROUND(生产方式演算表!AT949,-1))</f>
        <v/>
      </c>
      <c r="N949" s="3" t="str">
        <f>IF(生产方式演算表!Q949="","",生产方式演算表!Q949)</f>
        <v/>
      </c>
      <c r="O949" s="3" t="str">
        <f>IF(生产方式演算表!AU949="","",ROUND(生产方式演算表!AU949,-1))</f>
        <v/>
      </c>
      <c r="P949" s="3" t="str">
        <f>IF(生产方式演算表!S949="","",生产方式演算表!S949)</f>
        <v/>
      </c>
      <c r="Q949" s="3" t="str">
        <f>IF(生产方式演算表!AV949="","",ROUND(生产方式演算表!AV949,-1))</f>
        <v/>
      </c>
      <c r="R949" s="3" t="str">
        <f>IF(生产方式演算表!V949="","",生产方式演算表!V949)</f>
        <v/>
      </c>
      <c r="S949" s="3" t="str">
        <f>IF(生产方式演算表!AW949="","",IF(LEN(生产方式演算表!AW949)=1,生产方式演算表!AW949,ROUND(生产方式演算表!AW949,-1)))</f>
        <v/>
      </c>
      <c r="T949" s="3" t="str">
        <f>IF(生产方式演算表!X949="","",生产方式演算表!X949)</f>
        <v/>
      </c>
      <c r="U949" s="3" t="str">
        <f>IF(生产方式演算表!AX949="","",IF(LEN(生产方式演算表!AX949)=1,生产方式演算表!AX949,ROUND(生产方式演算表!AX949,-1)))</f>
        <v/>
      </c>
      <c r="V949" s="3">
        <f t="shared" si="56"/>
        <v>0</v>
      </c>
      <c r="W949" s="3">
        <f t="shared" si="57"/>
        <v>0</v>
      </c>
      <c r="X949" s="3">
        <f t="shared" si="58"/>
        <v>0</v>
      </c>
      <c r="Y949" s="3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customHeight="1" x14ac:dyDescent="0.4">
      <c r="A950" s="21" t="str">
        <f>生产方式演算表!A950</f>
        <v>pmg_烟草_所有制</v>
      </c>
      <c r="B950" s="18" t="str">
        <f>IF(生产方式演算表!B950="","",生产方式演算表!B950)</f>
        <v>pm_农_法师所有</v>
      </c>
      <c r="C950" s="21">
        <f>生产方式演算表!C950</f>
        <v>8</v>
      </c>
      <c r="D950" s="22" t="str">
        <f>IF(生产方式演算表!F950="","",生产方式演算表!F950)</f>
        <v/>
      </c>
      <c r="E950" s="22" t="str">
        <f>IF(生产方式演算表!AO950="","",IF(LEN(生产方式演算表!AO950)=1,生产方式演算表!AO950,ROUND(生产方式演算表!AO950,-1)))</f>
        <v/>
      </c>
      <c r="F950" s="22" t="str">
        <f>IF(生产方式演算表!H950="","",生产方式演算表!H950)</f>
        <v/>
      </c>
      <c r="G950" s="22" t="str">
        <f>IF(生产方式演算表!AP950="","",IF(LEN(生产方式演算表!AP950)=1,生产方式演算表!AP950,ROUND(生产方式演算表!AP950,-1)))</f>
        <v/>
      </c>
      <c r="H950" s="22" t="str">
        <f>IF(生产方式演算表!J950="","",生产方式演算表!J950)</f>
        <v/>
      </c>
      <c r="I950" s="22" t="str">
        <f>IF(生产方式演算表!AQ950="","",IF(LEN(生产方式演算表!AQ950)=1,生产方式演算表!AQ950,ROUND(生产方式演算表!AQ950,-1)))</f>
        <v/>
      </c>
      <c r="J950" s="24" t="str">
        <f>IF(生产方式演算表!AR950=0,"","运力")</f>
        <v/>
      </c>
      <c r="K950" s="24" t="str">
        <f>IF(J950="","",IF(LEN(生产方式演算表!AR950)=1,生产方式演算表!AR950,ROUND(生产方式演算表!AR950,-1)))</f>
        <v/>
      </c>
      <c r="L950" s="3" t="str">
        <f>IF(生产方式演算表!O950="","",生产方式演算表!O950)</f>
        <v/>
      </c>
      <c r="M950" s="3" t="str">
        <f>IF(生产方式演算表!AT950="","",ROUND(生产方式演算表!AT950,-1))</f>
        <v/>
      </c>
      <c r="N950" s="3" t="str">
        <f>IF(生产方式演算表!Q950="","",生产方式演算表!Q950)</f>
        <v/>
      </c>
      <c r="O950" s="3" t="str">
        <f>IF(生产方式演算表!AU950="","",ROUND(生产方式演算表!AU950,-1))</f>
        <v/>
      </c>
      <c r="P950" s="3" t="str">
        <f>IF(生产方式演算表!S950="","",生产方式演算表!S950)</f>
        <v/>
      </c>
      <c r="Q950" s="3" t="str">
        <f>IF(生产方式演算表!AV950="","",ROUND(生产方式演算表!AV950,-1))</f>
        <v/>
      </c>
      <c r="R950" s="3" t="str">
        <f>IF(生产方式演算表!V950="","",生产方式演算表!V950)</f>
        <v/>
      </c>
      <c r="S950" s="3" t="str">
        <f>IF(生产方式演算表!AW950="","",IF(LEN(生产方式演算表!AW950)=1,生产方式演算表!AW950,ROUND(生产方式演算表!AW950,-1)))</f>
        <v/>
      </c>
      <c r="T950" s="3" t="str">
        <f>IF(生产方式演算表!X950="","",生产方式演算表!X950)</f>
        <v/>
      </c>
      <c r="U950" s="3" t="str">
        <f>IF(生产方式演算表!AX950="","",IF(LEN(生产方式演算表!AX950)=1,生产方式演算表!AX950,ROUND(生产方式演算表!AX950,-1)))</f>
        <v/>
      </c>
      <c r="V950" s="3">
        <f t="shared" si="56"/>
        <v>0</v>
      </c>
      <c r="W950" s="3">
        <f t="shared" si="57"/>
        <v>0</v>
      </c>
      <c r="X950" s="3">
        <f t="shared" si="58"/>
        <v>0</v>
      </c>
      <c r="Y950" s="3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1" t="str">
        <f>生产方式演算表!A951</f>
        <v>pmg_香蕉_基础生产</v>
      </c>
      <c r="B951" s="18" t="str">
        <f>IF(生产方式演算表!B951="","",生产方式演算表!B951)</f>
        <v/>
      </c>
      <c r="C951" s="21">
        <f>生产方式演算表!C951</f>
        <v>1</v>
      </c>
      <c r="D951" s="22" t="str">
        <f>IF(生产方式演算表!F951="","",生产方式演算表!F951)</f>
        <v>工具</v>
      </c>
      <c r="E951" s="22">
        <f>IF(生产方式演算表!AO951="","",IF(LEN(生产方式演算表!AO951)=1,生产方式演算表!AO951,ROUND(生产方式演算表!AO951,-1)))</f>
        <v>6</v>
      </c>
      <c r="F951" s="22" t="str">
        <f>IF(生产方式演算表!H951="","",生产方式演算表!H951)</f>
        <v/>
      </c>
      <c r="G951" s="22" t="str">
        <f>IF(生产方式演算表!AP951="","",IF(LEN(生产方式演算表!AP951)=1,生产方式演算表!AP951,ROUND(生产方式演算表!AP951,-1)))</f>
        <v/>
      </c>
      <c r="H951" s="22" t="str">
        <f>IF(生产方式演算表!J951="","",生产方式演算表!J951)</f>
        <v/>
      </c>
      <c r="I951" s="22" t="str">
        <f>IF(生产方式演算表!AQ951="","",IF(LEN(生产方式演算表!AQ951)=1,生产方式演算表!AQ951,ROUND(生产方式演算表!AQ951,-1)))</f>
        <v/>
      </c>
      <c r="J951" s="24" t="str">
        <f>IF(生产方式演算表!AR951=0,"","运力")</f>
        <v>运力</v>
      </c>
      <c r="K951" s="24">
        <f>IF(J951="","",IF(LEN(生产方式演算表!AR951)=1,生产方式演算表!AR951,ROUND(生产方式演算表!AR951,-1)))</f>
        <v>2</v>
      </c>
      <c r="L951" s="3" t="str">
        <f>IF(生产方式演算表!O951="","",生产方式演算表!O951)</f>
        <v/>
      </c>
      <c r="M951" s="3" t="str">
        <f>IF(生产方式演算表!AT951="","",ROUND(生产方式演算表!AT951,-1))</f>
        <v/>
      </c>
      <c r="N951" s="3" t="str">
        <f>IF(生产方式演算表!Q951="","",生产方式演算表!Q951)</f>
        <v/>
      </c>
      <c r="O951" s="3" t="str">
        <f>IF(生产方式演算表!AU951="","",ROUND(生产方式演算表!AU951,-1))</f>
        <v/>
      </c>
      <c r="P951" s="3" t="str">
        <f>IF(生产方式演算表!S951="","",生产方式演算表!S951)</f>
        <v/>
      </c>
      <c r="Q951" s="3" t="str">
        <f>IF(生产方式演算表!AV951="","",ROUND(生产方式演算表!AV951,-1))</f>
        <v/>
      </c>
      <c r="R951" s="3" t="str">
        <f>IF(生产方式演算表!V951="","",生产方式演算表!V951)</f>
        <v/>
      </c>
      <c r="S951" s="3" t="str">
        <f>IF(生产方式演算表!AW951="","",IF(LEN(生产方式演算表!AW951)=1,生产方式演算表!AW951,ROUND(生产方式演算表!AW951,-1)))</f>
        <v/>
      </c>
      <c r="T951" s="3" t="str">
        <f>IF(生产方式演算表!X951="","",生产方式演算表!X951)</f>
        <v/>
      </c>
      <c r="U951" s="3" t="str">
        <f>IF(生产方式演算表!AX951="","",IF(LEN(生产方式演算表!AX951)=1,生产方式演算表!AX951,ROUND(生产方式演算表!AX951,-1)))</f>
        <v/>
      </c>
      <c r="V951" s="3">
        <f t="shared" si="56"/>
        <v>240</v>
      </c>
      <c r="W951" s="3">
        <f t="shared" si="57"/>
        <v>0</v>
      </c>
      <c r="X951" s="3">
        <f t="shared" si="58"/>
        <v>0</v>
      </c>
      <c r="Y951" s="3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1" t="str">
        <f>生产方式演算表!A952</f>
        <v>pmg_香蕉_基础生产</v>
      </c>
      <c r="B952" s="18" t="str">
        <f>IF(生产方式演算表!B952="","",生产方式演算表!B952)</f>
        <v/>
      </c>
      <c r="C952" s="21">
        <f>生产方式演算表!C952</f>
        <v>2</v>
      </c>
      <c r="D952" s="22" t="str">
        <f>IF(生产方式演算表!F952="","",生产方式演算表!F952)</f>
        <v>工具</v>
      </c>
      <c r="E952" s="22">
        <f>IF(生产方式演算表!AO952="","",IF(LEN(生产方式演算表!AO952)=1,生产方式演算表!AO952,ROUND(生产方式演算表!AO952,-1)))</f>
        <v>9</v>
      </c>
      <c r="F952" s="22" t="str">
        <f>IF(生产方式演算表!H952="","",生产方式演算表!H952)</f>
        <v>肥料</v>
      </c>
      <c r="G952" s="22">
        <f>IF(生产方式演算表!AP952="","",IF(LEN(生产方式演算表!AP952)=1,生产方式演算表!AP952,ROUND(生产方式演算表!AP952,-1)))</f>
        <v>20</v>
      </c>
      <c r="H952" s="22" t="str">
        <f>IF(生产方式演算表!J952="","",生产方式演算表!J952)</f>
        <v/>
      </c>
      <c r="I952" s="22" t="str">
        <f>IF(生产方式演算表!AQ952="","",IF(LEN(生产方式演算表!AQ952)=1,生产方式演算表!AQ952,ROUND(生产方式演算表!AQ952,-1)))</f>
        <v/>
      </c>
      <c r="J952" s="24" t="str">
        <f>IF(生产方式演算表!AR952=0,"","运力")</f>
        <v>运力</v>
      </c>
      <c r="K952" s="24">
        <f>IF(J952="","",IF(LEN(生产方式演算表!AR952)=1,生产方式演算表!AR952,ROUND(生产方式演算表!AR952,-1)))</f>
        <v>6</v>
      </c>
      <c r="L952" s="3" t="str">
        <f>IF(生产方式演算表!O952="","",生产方式演算表!O952)</f>
        <v/>
      </c>
      <c r="M952" s="3" t="str">
        <f>IF(生产方式演算表!AT952="","",ROUND(生产方式演算表!AT952,-1))</f>
        <v/>
      </c>
      <c r="N952" s="3" t="str">
        <f>IF(生产方式演算表!Q952="","",生产方式演算表!Q952)</f>
        <v/>
      </c>
      <c r="O952" s="3" t="str">
        <f>IF(生产方式演算表!AU952="","",ROUND(生产方式演算表!AU952,-1))</f>
        <v/>
      </c>
      <c r="P952" s="3" t="str">
        <f>IF(生产方式演算表!S952="","",生产方式演算表!S952)</f>
        <v/>
      </c>
      <c r="Q952" s="3" t="str">
        <f>IF(生产方式演算表!AV952="","",ROUND(生产方式演算表!AV952,-1))</f>
        <v/>
      </c>
      <c r="R952" s="3" t="str">
        <f>IF(生产方式演算表!V952="","",生产方式演算表!V952)</f>
        <v/>
      </c>
      <c r="S952" s="3" t="str">
        <f>IF(生产方式演算表!AW952="","",IF(LEN(生产方式演算表!AW952)=1,生产方式演算表!AW952,ROUND(生产方式演算表!AW952,-1)))</f>
        <v/>
      </c>
      <c r="T952" s="3" t="str">
        <f>IF(生产方式演算表!X952="","",生产方式演算表!X952)</f>
        <v/>
      </c>
      <c r="U952" s="3" t="str">
        <f>IF(生产方式演算表!AX952="","",IF(LEN(生产方式演算表!AX952)=1,生产方式演算表!AX952,ROUND(生产方式演算表!AX952,-1)))</f>
        <v/>
      </c>
      <c r="V952" s="3">
        <f t="shared" si="56"/>
        <v>960</v>
      </c>
      <c r="W952" s="3">
        <f t="shared" si="57"/>
        <v>0</v>
      </c>
      <c r="X952" s="3">
        <f t="shared" si="58"/>
        <v>0</v>
      </c>
      <c r="Y952" s="3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1" t="str">
        <f>生产方式演算表!A953</f>
        <v>pmg_香蕉_基础生产</v>
      </c>
      <c r="B953" s="18" t="str">
        <f>IF(生产方式演算表!B953="","",生产方式演算表!B953)</f>
        <v/>
      </c>
      <c r="C953" s="21">
        <f>生产方式演算表!C953</f>
        <v>3</v>
      </c>
      <c r="D953" s="22" t="str">
        <f>IF(生产方式演算表!F953="","",生产方式演算表!F953)</f>
        <v>工具</v>
      </c>
      <c r="E953" s="22">
        <f>IF(生产方式演算表!AO953="","",IF(LEN(生产方式演算表!AO953)=1,生产方式演算表!AO953,ROUND(生产方式演算表!AO953,-1)))</f>
        <v>10</v>
      </c>
      <c r="F953" s="22" t="str">
        <f>IF(生产方式演算表!H953="","",生产方式演算表!H953)</f>
        <v>肥料</v>
      </c>
      <c r="G953" s="22">
        <f>IF(生产方式演算表!AP953="","",IF(LEN(生产方式演算表!AP953)=1,生产方式演算表!AP953,ROUND(生产方式演算表!AP953,-1)))</f>
        <v>30</v>
      </c>
      <c r="H953" s="22" t="str">
        <f>IF(生产方式演算表!J953="","",生产方式演算表!J953)</f>
        <v/>
      </c>
      <c r="I953" s="22" t="str">
        <f>IF(生产方式演算表!AQ953="","",IF(LEN(生产方式演算表!AQ953)=1,生产方式演算表!AQ953,ROUND(生产方式演算表!AQ953,-1)))</f>
        <v/>
      </c>
      <c r="J953" s="24" t="str">
        <f>IF(生产方式演算表!AR953=0,"","运力")</f>
        <v>运力</v>
      </c>
      <c r="K953" s="24">
        <f>IF(J953="","",IF(LEN(生产方式演算表!AR953)=1,生产方式演算表!AR953,ROUND(生产方式演算表!AR953,-1)))</f>
        <v>8</v>
      </c>
      <c r="L953" s="3" t="str">
        <f>IF(生产方式演算表!O953="","",生产方式演算表!O953)</f>
        <v/>
      </c>
      <c r="M953" s="3" t="str">
        <f>IF(生产方式演算表!AT953="","",ROUND(生产方式演算表!AT953,-1))</f>
        <v/>
      </c>
      <c r="N953" s="3" t="str">
        <f>IF(生产方式演算表!Q953="","",生产方式演算表!Q953)</f>
        <v/>
      </c>
      <c r="O953" s="3" t="str">
        <f>IF(生产方式演算表!AU953="","",ROUND(生产方式演算表!AU953,-1))</f>
        <v/>
      </c>
      <c r="P953" s="3" t="str">
        <f>IF(生产方式演算表!S953="","",生产方式演算表!S953)</f>
        <v/>
      </c>
      <c r="Q953" s="3" t="str">
        <f>IF(生产方式演算表!AV953="","",ROUND(生产方式演算表!AV953,-1))</f>
        <v/>
      </c>
      <c r="R953" s="3" t="str">
        <f>IF(生产方式演算表!V953="","",生产方式演算表!V953)</f>
        <v/>
      </c>
      <c r="S953" s="3" t="str">
        <f>IF(生产方式演算表!AW953="","",IF(LEN(生产方式演算表!AW953)=1,生产方式演算表!AW953,ROUND(生产方式演算表!AW953,-1)))</f>
        <v/>
      </c>
      <c r="T953" s="3" t="str">
        <f>IF(生产方式演算表!X953="","",生产方式演算表!X953)</f>
        <v/>
      </c>
      <c r="U953" s="3" t="str">
        <f>IF(生产方式演算表!AX953="","",IF(LEN(生产方式演算表!AX953)=1,生产方式演算表!AX953,ROUND(生产方式演算表!AX953,-1)))</f>
        <v/>
      </c>
      <c r="V953" s="3">
        <f t="shared" si="56"/>
        <v>1300</v>
      </c>
      <c r="W953" s="3">
        <f t="shared" si="57"/>
        <v>0</v>
      </c>
      <c r="X953" s="3">
        <f t="shared" si="58"/>
        <v>0</v>
      </c>
      <c r="Y953" s="3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1" t="str">
        <f>生产方式演算表!A954</f>
        <v>pmg_香蕉_基础生产</v>
      </c>
      <c r="B954" s="18" t="str">
        <f>IF(生产方式演算表!B954="","",生产方式演算表!B954)</f>
        <v/>
      </c>
      <c r="C954" s="21">
        <f>生产方式演算表!C954</f>
        <v>4</v>
      </c>
      <c r="D954" s="22" t="str">
        <f>IF(生产方式演算表!F954="","",生产方式演算表!F954)</f>
        <v>工具</v>
      </c>
      <c r="E954" s="22">
        <f>IF(生产方式演算表!AO954="","",IF(LEN(生产方式演算表!AO954)=1,生产方式演算表!AO954,ROUND(生产方式演算表!AO954,-1)))</f>
        <v>20</v>
      </c>
      <c r="F954" s="22" t="str">
        <f>IF(生产方式演算表!H954="","",生产方式演算表!H954)</f>
        <v>肥料</v>
      </c>
      <c r="G954" s="22">
        <f>IF(生产方式演算表!AP954="","",IF(LEN(生产方式演算表!AP954)=1,生产方式演算表!AP954,ROUND(生产方式演算表!AP954,-1)))</f>
        <v>30</v>
      </c>
      <c r="H954" s="22" t="str">
        <f>IF(生产方式演算表!J954="","",生产方式演算表!J954)</f>
        <v/>
      </c>
      <c r="I954" s="22" t="str">
        <f>IF(生产方式演算表!AQ954="","",IF(LEN(生产方式演算表!AQ954)=1,生产方式演算表!AQ954,ROUND(生产方式演算表!AQ954,-1)))</f>
        <v/>
      </c>
      <c r="J954" s="24" t="str">
        <f>IF(生产方式演算表!AR954=0,"","运力")</f>
        <v>运力</v>
      </c>
      <c r="K954" s="24">
        <f>IF(J954="","",IF(LEN(生产方式演算表!AR954)=1,生产方式演算表!AR954,ROUND(生产方式演算表!AR954,-1)))</f>
        <v>10</v>
      </c>
      <c r="L954" s="3" t="str">
        <f>IF(生产方式演算表!O954="","",生产方式演算表!O954)</f>
        <v/>
      </c>
      <c r="M954" s="3" t="str">
        <f>IF(生产方式演算表!AT954="","",ROUND(生产方式演算表!AT954,-1))</f>
        <v/>
      </c>
      <c r="N954" s="3" t="str">
        <f>IF(生产方式演算表!Q954="","",生产方式演算表!Q954)</f>
        <v/>
      </c>
      <c r="O954" s="3" t="str">
        <f>IF(生产方式演算表!AU954="","",ROUND(生产方式演算表!AU954,-1))</f>
        <v/>
      </c>
      <c r="P954" s="3" t="str">
        <f>IF(生产方式演算表!S954="","",生产方式演算表!S954)</f>
        <v/>
      </c>
      <c r="Q954" s="3" t="str">
        <f>IF(生产方式演算表!AV954="","",ROUND(生产方式演算表!AV954,-1))</f>
        <v/>
      </c>
      <c r="R954" s="3" t="str">
        <f>IF(生产方式演算表!V954="","",生产方式演算表!V954)</f>
        <v/>
      </c>
      <c r="S954" s="3" t="str">
        <f>IF(生产方式演算表!AW954="","",IF(LEN(生产方式演算表!AW954)=1,生产方式演算表!AW954,ROUND(生产方式演算表!AW954,-1)))</f>
        <v/>
      </c>
      <c r="T954" s="3" t="str">
        <f>IF(生产方式演算表!X954="","",生产方式演算表!X954)</f>
        <v/>
      </c>
      <c r="U954" s="3" t="str">
        <f>IF(生产方式演算表!AX954="","",IF(LEN(生产方式演算表!AX954)=1,生产方式演算表!AX954,ROUND(生产方式演算表!AX954,-1)))</f>
        <v/>
      </c>
      <c r="V954" s="3">
        <f t="shared" si="56"/>
        <v>1700</v>
      </c>
      <c r="W954" s="3">
        <f t="shared" si="57"/>
        <v>0</v>
      </c>
      <c r="X954" s="3">
        <f t="shared" si="58"/>
        <v>0</v>
      </c>
      <c r="Y954" s="3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1" t="str">
        <f>生产方式演算表!A955</f>
        <v>pmg_香蕉_基础生产</v>
      </c>
      <c r="B955" s="18" t="str">
        <f>IF(生产方式演算表!B955="","",生产方式演算表!B955)</f>
        <v/>
      </c>
      <c r="C955" s="21">
        <f>生产方式演算表!C955</f>
        <v>5</v>
      </c>
      <c r="D955" s="22" t="str">
        <f>IF(生产方式演算表!F955="","",生产方式演算表!F955)</f>
        <v>工具</v>
      </c>
      <c r="E955" s="22">
        <f>IF(生产方式演算表!AO955="","",IF(LEN(生产方式演算表!AO955)=1,生产方式演算表!AO955,ROUND(生产方式演算表!AO955,-1)))</f>
        <v>20</v>
      </c>
      <c r="F955" s="22" t="str">
        <f>IF(生产方式演算表!H955="","",生产方式演算表!H955)</f>
        <v>肥料</v>
      </c>
      <c r="G955" s="22">
        <f>IF(生产方式演算表!AP955="","",IF(LEN(生产方式演算表!AP955)=1,生产方式演算表!AP955,ROUND(生产方式演算表!AP955,-1)))</f>
        <v>40</v>
      </c>
      <c r="H955" s="22" t="str">
        <f>IF(生产方式演算表!J955="","",生产方式演算表!J955)</f>
        <v/>
      </c>
      <c r="I955" s="22" t="str">
        <f>IF(生产方式演算表!AQ955="","",IF(LEN(生产方式演算表!AQ955)=1,生产方式演算表!AQ955,ROUND(生产方式演算表!AQ955,-1)))</f>
        <v/>
      </c>
      <c r="J955" s="24" t="str">
        <f>IF(生产方式演算表!AR955=0,"","运力")</f>
        <v>运力</v>
      </c>
      <c r="K955" s="24">
        <f>IF(J955="","",IF(LEN(生产方式演算表!AR955)=1,生产方式演算表!AR955,ROUND(生产方式演算表!AR955,-1)))</f>
        <v>10</v>
      </c>
      <c r="L955" s="3" t="str">
        <f>IF(生产方式演算表!O955="","",生产方式演算表!O955)</f>
        <v/>
      </c>
      <c r="M955" s="3" t="str">
        <f>IF(生产方式演算表!AT955="","",ROUND(生产方式演算表!AT955,-1))</f>
        <v/>
      </c>
      <c r="N955" s="3" t="str">
        <f>IF(生产方式演算表!Q955="","",生产方式演算表!Q955)</f>
        <v/>
      </c>
      <c r="O955" s="3" t="str">
        <f>IF(生产方式演算表!AU955="","",ROUND(生产方式演算表!AU955,-1))</f>
        <v/>
      </c>
      <c r="P955" s="3" t="str">
        <f>IF(生产方式演算表!S955="","",生产方式演算表!S955)</f>
        <v/>
      </c>
      <c r="Q955" s="3" t="str">
        <f>IF(生产方式演算表!AV955="","",ROUND(生产方式演算表!AV955,-1))</f>
        <v/>
      </c>
      <c r="R955" s="3" t="str">
        <f>IF(生产方式演算表!V955="","",生产方式演算表!V955)</f>
        <v/>
      </c>
      <c r="S955" s="3" t="str">
        <f>IF(生产方式演算表!AW955="","",IF(LEN(生产方式演算表!AW955)=1,生产方式演算表!AW955,ROUND(生产方式演算表!AW955,-1)))</f>
        <v/>
      </c>
      <c r="T955" s="3" t="str">
        <f>IF(生产方式演算表!X955="","",生产方式演算表!X955)</f>
        <v/>
      </c>
      <c r="U955" s="3" t="str">
        <f>IF(生产方式演算表!AX955="","",IF(LEN(生产方式演算表!AX955)=1,生产方式演算表!AX955,ROUND(生产方式演算表!AX955,-1)))</f>
        <v/>
      </c>
      <c r="V955" s="3">
        <f t="shared" si="56"/>
        <v>2000</v>
      </c>
      <c r="W955" s="3">
        <f t="shared" si="57"/>
        <v>0</v>
      </c>
      <c r="X955" s="3">
        <f t="shared" si="58"/>
        <v>0</v>
      </c>
      <c r="Y955" s="3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1" t="str">
        <f>生产方式演算表!A956</f>
        <v>pmg_香蕉_科学自动化</v>
      </c>
      <c r="B956" s="18" t="str">
        <f>IF(生产方式演算表!B956="","",生产方式演算表!B956)</f>
        <v/>
      </c>
      <c r="C956" s="21">
        <f>生产方式演算表!C956</f>
        <v>1</v>
      </c>
      <c r="D956" s="22" t="str">
        <f>IF(生产方式演算表!F956="","",生产方式演算表!F956)</f>
        <v/>
      </c>
      <c r="E956" s="22" t="str">
        <f>IF(生产方式演算表!AO956="","",IF(LEN(生产方式演算表!AO956)=1,生产方式演算表!AO956,ROUND(生产方式演算表!AO956,-1)))</f>
        <v/>
      </c>
      <c r="F956" s="22" t="str">
        <f>IF(生产方式演算表!H956="","",生产方式演算表!H956)</f>
        <v/>
      </c>
      <c r="G956" s="22" t="str">
        <f>IF(生产方式演算表!AP956="","",IF(LEN(生产方式演算表!AP956)=1,生产方式演算表!AP956,ROUND(生产方式演算表!AP956,-1)))</f>
        <v/>
      </c>
      <c r="H956" s="22" t="str">
        <f>IF(生产方式演算表!J956="","",生产方式演算表!J956)</f>
        <v/>
      </c>
      <c r="I956" s="22" t="str">
        <f>IF(生产方式演算表!AQ956="","",IF(LEN(生产方式演算表!AQ956)=1,生产方式演算表!AQ956,ROUND(生产方式演算表!AQ956,-1)))</f>
        <v/>
      </c>
      <c r="J956" s="24" t="str">
        <f>IF(生产方式演算表!AR956=0,"","运力")</f>
        <v/>
      </c>
      <c r="K956" s="24" t="str">
        <f>IF(J956="","",IF(LEN(生产方式演算表!AR956)=1,生产方式演算表!AR956,ROUND(生产方式演算表!AR956,-1)))</f>
        <v/>
      </c>
      <c r="L956" s="3" t="str">
        <f>IF(生产方式演算表!O956="","",生产方式演算表!O956)</f>
        <v/>
      </c>
      <c r="M956" s="3" t="str">
        <f>IF(生产方式演算表!AT956="","",ROUND(生产方式演算表!AT956,-1))</f>
        <v/>
      </c>
      <c r="N956" s="3" t="str">
        <f>IF(生产方式演算表!Q956="","",生产方式演算表!Q956)</f>
        <v/>
      </c>
      <c r="O956" s="3" t="str">
        <f>IF(生产方式演算表!AU956="","",ROUND(生产方式演算表!AU956,-1))</f>
        <v/>
      </c>
      <c r="P956" s="3" t="str">
        <f>IF(生产方式演算表!S956="","",生产方式演算表!S956)</f>
        <v/>
      </c>
      <c r="Q956" s="3" t="str">
        <f>IF(生产方式演算表!AV956="","",ROUND(生产方式演算表!AV956,-1))</f>
        <v/>
      </c>
      <c r="R956" s="3" t="str">
        <f>IF(生产方式演算表!V956="","",生产方式演算表!V956)</f>
        <v/>
      </c>
      <c r="S956" s="3" t="str">
        <f>IF(生产方式演算表!AW956="","",IF(LEN(生产方式演算表!AW956)=1,生产方式演算表!AW956,ROUND(生产方式演算表!AW956,-1)))</f>
        <v/>
      </c>
      <c r="T956" s="3" t="str">
        <f>IF(生产方式演算表!X956="","",生产方式演算表!X956)</f>
        <v/>
      </c>
      <c r="U956" s="3" t="str">
        <f>IF(生产方式演算表!AX956="","",IF(LEN(生产方式演算表!AX956)=1,生产方式演算表!AX956,ROUND(生产方式演算表!AX956,-1)))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1" t="str">
        <f>生产方式演算表!A957</f>
        <v>pmg_香蕉_科学自动化</v>
      </c>
      <c r="B957" s="18" t="str">
        <f>IF(生产方式演算表!B957="","",生产方式演算表!B957)</f>
        <v/>
      </c>
      <c r="C957" s="21">
        <f>生产方式演算表!C957</f>
        <v>2</v>
      </c>
      <c r="D957" s="22" t="str">
        <f>IF(生产方式演算表!F957="","",生产方式演算表!F957)</f>
        <v>工具</v>
      </c>
      <c r="E957" s="22">
        <f>IF(生产方式演算表!AO957="","",IF(LEN(生产方式演算表!AO957)=1,生产方式演算表!AO957,ROUND(生产方式演算表!AO957,-1)))</f>
        <v>6</v>
      </c>
      <c r="F957" s="22" t="str">
        <f>IF(生产方式演算表!H957="","",生产方式演算表!H957)</f>
        <v/>
      </c>
      <c r="G957" s="22" t="str">
        <f>IF(生产方式演算表!AP957="","",IF(LEN(生产方式演算表!AP957)=1,生产方式演算表!AP957,ROUND(生产方式演算表!AP957,-1)))</f>
        <v/>
      </c>
      <c r="H957" s="22" t="str">
        <f>IF(生产方式演算表!J957="","",生产方式演算表!J957)</f>
        <v/>
      </c>
      <c r="I957" s="22" t="str">
        <f>IF(生产方式演算表!AQ957="","",IF(LEN(生产方式演算表!AQ957)=1,生产方式演算表!AQ957,ROUND(生产方式演算表!AQ957,-1)))</f>
        <v/>
      </c>
      <c r="J957" s="24" t="str">
        <f>IF(生产方式演算表!AR957=0,"","运力")</f>
        <v/>
      </c>
      <c r="K957" s="24" t="str">
        <f>IF(J957="","",IF(LEN(生产方式演算表!AR957)=1,生产方式演算表!AR957,ROUND(生产方式演算表!AR957,-1)))</f>
        <v/>
      </c>
      <c r="L957" s="3" t="str">
        <f>IF(生产方式演算表!O957="","",生产方式演算表!O957)</f>
        <v/>
      </c>
      <c r="M957" s="3" t="str">
        <f>IF(生产方式演算表!AT957="","",ROUND(生产方式演算表!AT957,-1))</f>
        <v/>
      </c>
      <c r="N957" s="3" t="str">
        <f>IF(生产方式演算表!Q957="","",生产方式演算表!Q957)</f>
        <v/>
      </c>
      <c r="O957" s="3" t="str">
        <f>IF(生产方式演算表!AU957="","",ROUND(生产方式演算表!AU957,-1))</f>
        <v/>
      </c>
      <c r="P957" s="3" t="str">
        <f>IF(生产方式演算表!S957="","",生产方式演算表!S957)</f>
        <v/>
      </c>
      <c r="Q957" s="3" t="str">
        <f>IF(生产方式演算表!AV957="","",ROUND(生产方式演算表!AV957,-1))</f>
        <v/>
      </c>
      <c r="R957" s="3" t="str">
        <f>IF(生产方式演算表!V957="","",生产方式演算表!V957)</f>
        <v/>
      </c>
      <c r="S957" s="3" t="str">
        <f>IF(生产方式演算表!AW957="","",IF(LEN(生产方式演算表!AW957)=1,生产方式演算表!AW957,ROUND(生产方式演算表!AW957,-1)))</f>
        <v/>
      </c>
      <c r="T957" s="3" t="str">
        <f>IF(生产方式演算表!X957="","",生产方式演算表!X957)</f>
        <v/>
      </c>
      <c r="U957" s="3" t="str">
        <f>IF(生产方式演算表!AX957="","",IF(LEN(生产方式演算表!AX957)=1,生产方式演算表!AX957,ROUND(生产方式演算表!AX957,-1)))</f>
        <v/>
      </c>
      <c r="V957" s="3">
        <f t="shared" si="56"/>
        <v>240</v>
      </c>
      <c r="W957" s="3">
        <f t="shared" si="57"/>
        <v>0</v>
      </c>
      <c r="X957" s="3">
        <f t="shared" si="58"/>
        <v>0</v>
      </c>
      <c r="Y957" s="3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1" t="str">
        <f>生产方式演算表!A958</f>
        <v>pmg_香蕉_科学自动化</v>
      </c>
      <c r="B958" s="18" t="str">
        <f>IF(生产方式演算表!B958="","",生产方式演算表!B958)</f>
        <v/>
      </c>
      <c r="C958" s="21">
        <f>生产方式演算表!C958</f>
        <v>3</v>
      </c>
      <c r="D958" s="22" t="str">
        <f>IF(生产方式演算表!F958="","",生产方式演算表!F958)</f>
        <v>工具</v>
      </c>
      <c r="E958" s="22">
        <f>IF(生产方式演算表!AO958="","",IF(LEN(生产方式演算表!AO958)=1,生产方式演算表!AO958,ROUND(生产方式演算表!AO958,-1)))</f>
        <v>8</v>
      </c>
      <c r="F958" s="22" t="str">
        <f>IF(生产方式演算表!H958="","",生产方式演算表!H958)</f>
        <v/>
      </c>
      <c r="G958" s="22" t="str">
        <f>IF(生产方式演算表!AP958="","",IF(LEN(生产方式演算表!AP958)=1,生产方式演算表!AP958,ROUND(生产方式演算表!AP958,-1)))</f>
        <v/>
      </c>
      <c r="H958" s="22" t="str">
        <f>IF(生产方式演算表!J958="","",生产方式演算表!J958)</f>
        <v/>
      </c>
      <c r="I958" s="22" t="str">
        <f>IF(生产方式演算表!AQ958="","",IF(LEN(生产方式演算表!AQ958)=1,生产方式演算表!AQ958,ROUND(生产方式演算表!AQ958,-1)))</f>
        <v/>
      </c>
      <c r="J958" s="24" t="str">
        <f>IF(生产方式演算表!AR958=0,"","运力")</f>
        <v/>
      </c>
      <c r="K958" s="24" t="str">
        <f>IF(J958="","",IF(LEN(生产方式演算表!AR958)=1,生产方式演算表!AR958,ROUND(生产方式演算表!AR958,-1)))</f>
        <v/>
      </c>
      <c r="L958" s="3" t="str">
        <f>IF(生产方式演算表!O958="","",生产方式演算表!O958)</f>
        <v/>
      </c>
      <c r="M958" s="3" t="str">
        <f>IF(生产方式演算表!AT958="","",ROUND(生产方式演算表!AT958,-1))</f>
        <v/>
      </c>
      <c r="N958" s="3" t="str">
        <f>IF(生产方式演算表!Q958="","",生产方式演算表!Q958)</f>
        <v/>
      </c>
      <c r="O958" s="3" t="str">
        <f>IF(生产方式演算表!AU958="","",ROUND(生产方式演算表!AU958,-1))</f>
        <v/>
      </c>
      <c r="P958" s="3" t="str">
        <f>IF(生产方式演算表!S958="","",生产方式演算表!S958)</f>
        <v/>
      </c>
      <c r="Q958" s="3" t="str">
        <f>IF(生产方式演算表!AV958="","",ROUND(生产方式演算表!AV958,-1))</f>
        <v/>
      </c>
      <c r="R958" s="3" t="str">
        <f>IF(生产方式演算表!V958="","",生产方式演算表!V958)</f>
        <v/>
      </c>
      <c r="S958" s="3" t="str">
        <f>IF(生产方式演算表!AW958="","",IF(LEN(生产方式演算表!AW958)=1,生产方式演算表!AW958,ROUND(生产方式演算表!AW958,-1)))</f>
        <v/>
      </c>
      <c r="T958" s="3" t="str">
        <f>IF(生产方式演算表!X958="","",生产方式演算表!X958)</f>
        <v/>
      </c>
      <c r="U958" s="3" t="str">
        <f>IF(生产方式演算表!AX958="","",IF(LEN(生产方式演算表!AX958)=1,生产方式演算表!AX958,ROUND(生产方式演算表!AX958,-1)))</f>
        <v/>
      </c>
      <c r="V958" s="3">
        <f t="shared" si="56"/>
        <v>320</v>
      </c>
      <c r="W958" s="3">
        <f t="shared" si="57"/>
        <v>0</v>
      </c>
      <c r="X958" s="3">
        <f t="shared" si="58"/>
        <v>0</v>
      </c>
      <c r="Y958" s="3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customHeight="1" x14ac:dyDescent="0.4">
      <c r="A959" s="21" t="str">
        <f>生产方式演算表!A959</f>
        <v>pmg_香蕉_科学自动化</v>
      </c>
      <c r="B959" s="18" t="str">
        <f>IF(生产方式演算表!B959="","",生产方式演算表!B959)</f>
        <v/>
      </c>
      <c r="C959" s="21">
        <f>生产方式演算表!C959</f>
        <v>4</v>
      </c>
      <c r="D959" s="22" t="str">
        <f>IF(生产方式演算表!F959="","",生产方式演算表!F959)</f>
        <v>科学引擎</v>
      </c>
      <c r="E959" s="22">
        <f>IF(生产方式演算表!AO959="","",IF(LEN(生产方式演算表!AO959)=1,生产方式演算表!AO959,ROUND(生产方式演算表!AO959,-1)))</f>
        <v>2</v>
      </c>
      <c r="F959" s="22" t="str">
        <f>IF(生产方式演算表!H959="","",生产方式演算表!H959)</f>
        <v>煤</v>
      </c>
      <c r="G959" s="22">
        <f>IF(生产方式演算表!AP959="","",IF(LEN(生产方式演算表!AP959)=1,生产方式演算表!AP959,ROUND(生产方式演算表!AP959,-1)))</f>
        <v>8</v>
      </c>
      <c r="H959" s="22" t="str">
        <f>IF(生产方式演算表!J959="","",生产方式演算表!J959)</f>
        <v/>
      </c>
      <c r="I959" s="22" t="str">
        <f>IF(生产方式演算表!AQ959="","",IF(LEN(生产方式演算表!AQ959)=1,生产方式演算表!AQ959,ROUND(生产方式演算表!AQ959,-1)))</f>
        <v/>
      </c>
      <c r="J959" s="24" t="str">
        <f>IF(生产方式演算表!AR959=0,"","运力")</f>
        <v/>
      </c>
      <c r="K959" s="24" t="str">
        <f>IF(J959="","",IF(LEN(生产方式演算表!AR959)=1,生产方式演算表!AR959,ROUND(生产方式演算表!AR959,-1)))</f>
        <v/>
      </c>
      <c r="L959" s="3" t="str">
        <f>IF(生产方式演算表!O959="","",生产方式演算表!O959)</f>
        <v/>
      </c>
      <c r="M959" s="3" t="str">
        <f>IF(生产方式演算表!AT959="","",ROUND(生产方式演算表!AT959,-1))</f>
        <v/>
      </c>
      <c r="N959" s="3" t="str">
        <f>IF(生产方式演算表!Q959="","",生产方式演算表!Q959)</f>
        <v/>
      </c>
      <c r="O959" s="3" t="str">
        <f>IF(生产方式演算表!AU959="","",ROUND(生产方式演算表!AU959,-1))</f>
        <v/>
      </c>
      <c r="P959" s="3" t="str">
        <f>IF(生产方式演算表!S959="","",生产方式演算表!S959)</f>
        <v/>
      </c>
      <c r="Q959" s="3" t="str">
        <f>IF(生产方式演算表!AV959="","",ROUND(生产方式演算表!AV959,-1))</f>
        <v/>
      </c>
      <c r="R959" s="3" t="str">
        <f>IF(生产方式演算表!V959="","",生产方式演算表!V959)</f>
        <v/>
      </c>
      <c r="S959" s="3" t="str">
        <f>IF(生产方式演算表!AW959="","",IF(LEN(生产方式演算表!AW959)=1,生产方式演算表!AW959,ROUND(生产方式演算表!AW959,-1)))</f>
        <v/>
      </c>
      <c r="T959" s="3" t="str">
        <f>IF(生产方式演算表!X959="","",生产方式演算表!X959)</f>
        <v/>
      </c>
      <c r="U959" s="3" t="str">
        <f>IF(生产方式演算表!AX959="","",IF(LEN(生产方式演算表!AX959)=1,生产方式演算表!AX959,ROUND(生产方式演算表!AX959,-1)))</f>
        <v/>
      </c>
      <c r="V959" s="3">
        <f t="shared" si="56"/>
        <v>360</v>
      </c>
      <c r="W959" s="3">
        <f t="shared" si="57"/>
        <v>0</v>
      </c>
      <c r="X959" s="3">
        <f t="shared" si="58"/>
        <v>0</v>
      </c>
      <c r="Y959" s="3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customHeight="1" x14ac:dyDescent="0.4">
      <c r="A960" s="21" t="str">
        <f>生产方式演算表!A960</f>
        <v>pmg_香蕉_科学自动化</v>
      </c>
      <c r="B960" s="18" t="str">
        <f>IF(生产方式演算表!B960="","",生产方式演算表!B960)</f>
        <v/>
      </c>
      <c r="C960" s="21">
        <f>生产方式演算表!C960</f>
        <v>5</v>
      </c>
      <c r="D960" s="22" t="str">
        <f>IF(生产方式演算表!F960="","",生产方式演算表!F960)</f>
        <v>魔导引擎</v>
      </c>
      <c r="E960" s="22">
        <f>IF(生产方式演算表!AO960="","",IF(LEN(生产方式演算表!AO960)=1,生产方式演算表!AO960,ROUND(生产方式演算表!AO960,-1)))</f>
        <v>2</v>
      </c>
      <c r="F960" s="22" t="str">
        <f>IF(生产方式演算表!H960="","",生产方式演算表!H960)</f>
        <v>煤</v>
      </c>
      <c r="G960" s="22">
        <f>IF(生产方式演算表!AP960="","",IF(LEN(生产方式演算表!AP960)=1,生产方式演算表!AP960,ROUND(生产方式演算表!AP960,-1)))</f>
        <v>10</v>
      </c>
      <c r="H960" s="22" t="str">
        <f>IF(生产方式演算表!J960="","",生产方式演算表!J960)</f>
        <v/>
      </c>
      <c r="I960" s="22" t="str">
        <f>IF(生产方式演算表!AQ960="","",IF(LEN(生产方式演算表!AQ960)=1,生产方式演算表!AQ960,ROUND(生产方式演算表!AQ960,-1)))</f>
        <v/>
      </c>
      <c r="J960" s="24" t="str">
        <f>IF(生产方式演算表!AR960=0,"","运力")</f>
        <v/>
      </c>
      <c r="K960" s="24" t="str">
        <f>IF(J960="","",IF(LEN(生产方式演算表!AR960)=1,生产方式演算表!AR960,ROUND(生产方式演算表!AR960,-1)))</f>
        <v/>
      </c>
      <c r="L960" s="3" t="str">
        <f>IF(生产方式演算表!O960="","",生产方式演算表!O960)</f>
        <v/>
      </c>
      <c r="M960" s="3" t="str">
        <f>IF(生产方式演算表!AT960="","",ROUND(生产方式演算表!AT960,-1))</f>
        <v/>
      </c>
      <c r="N960" s="3" t="str">
        <f>IF(生产方式演算表!Q960="","",生产方式演算表!Q960)</f>
        <v/>
      </c>
      <c r="O960" s="3" t="str">
        <f>IF(生产方式演算表!AU960="","",ROUND(生产方式演算表!AU960,-1))</f>
        <v/>
      </c>
      <c r="P960" s="3" t="str">
        <f>IF(生产方式演算表!S960="","",生产方式演算表!S960)</f>
        <v/>
      </c>
      <c r="Q960" s="3" t="str">
        <f>IF(生产方式演算表!AV960="","",ROUND(生产方式演算表!AV960,-1))</f>
        <v/>
      </c>
      <c r="R960" s="3" t="str">
        <f>IF(生产方式演算表!V960="","",生产方式演算表!V960)</f>
        <v/>
      </c>
      <c r="S960" s="3" t="str">
        <f>IF(生产方式演算表!AW960="","",IF(LEN(生产方式演算表!AW960)=1,生产方式演算表!AW960,ROUND(生产方式演算表!AW960,-1)))</f>
        <v/>
      </c>
      <c r="T960" s="3" t="str">
        <f>IF(生产方式演算表!X960="","",生产方式演算表!X960)</f>
        <v/>
      </c>
      <c r="U960" s="3" t="str">
        <f>IF(生产方式演算表!AX960="","",IF(LEN(生产方式演算表!AX960)=1,生产方式演算表!AX960,ROUND(生产方式演算表!AX960,-1)))</f>
        <v/>
      </c>
      <c r="V960" s="3">
        <f t="shared" si="56"/>
        <v>460</v>
      </c>
      <c r="W960" s="3">
        <f t="shared" si="57"/>
        <v>0</v>
      </c>
      <c r="X960" s="3">
        <f t="shared" si="58"/>
        <v>0</v>
      </c>
      <c r="Y960" s="3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customHeight="1" x14ac:dyDescent="0.4">
      <c r="A961" s="21" t="str">
        <f>生产方式演算表!A961</f>
        <v>pmg_香蕉_魔法自动化</v>
      </c>
      <c r="B961" s="18" t="str">
        <f>IF(生产方式演算表!B961="","",生产方式演算表!B961)</f>
        <v/>
      </c>
      <c r="C961" s="21">
        <f>生产方式演算表!C961</f>
        <v>1</v>
      </c>
      <c r="D961" s="22" t="str">
        <f>IF(生产方式演算表!F961="","",生产方式演算表!F961)</f>
        <v/>
      </c>
      <c r="E961" s="22" t="str">
        <f>IF(生产方式演算表!AO961="","",IF(LEN(生产方式演算表!AO961)=1,生产方式演算表!AO961,ROUND(生产方式演算表!AO961,-1)))</f>
        <v/>
      </c>
      <c r="F961" s="22" t="str">
        <f>IF(生产方式演算表!H961="","",生产方式演算表!H961)</f>
        <v/>
      </c>
      <c r="G961" s="22" t="str">
        <f>IF(生产方式演算表!AP961="","",IF(LEN(生产方式演算表!AP961)=1,生产方式演算表!AP961,ROUND(生产方式演算表!AP961,-1)))</f>
        <v/>
      </c>
      <c r="H961" s="22" t="str">
        <f>IF(生产方式演算表!J961="","",生产方式演算表!J961)</f>
        <v/>
      </c>
      <c r="I961" s="22" t="str">
        <f>IF(生产方式演算表!AQ961="","",IF(LEN(生产方式演算表!AQ961)=1,生产方式演算表!AQ961,ROUND(生产方式演算表!AQ961,-1)))</f>
        <v/>
      </c>
      <c r="J961" s="24" t="str">
        <f>IF(生产方式演算表!AR961=0,"","运力")</f>
        <v/>
      </c>
      <c r="K961" s="24" t="str">
        <f>IF(J961="","",IF(LEN(生产方式演算表!AR961)=1,生产方式演算表!AR961,ROUND(生产方式演算表!AR961,-1)))</f>
        <v/>
      </c>
      <c r="L961" s="3" t="str">
        <f>IF(生产方式演算表!O961="","",生产方式演算表!O961)</f>
        <v/>
      </c>
      <c r="M961" s="3" t="str">
        <f>IF(生产方式演算表!AT961="","",ROUND(生产方式演算表!AT961,-1))</f>
        <v/>
      </c>
      <c r="N961" s="3" t="str">
        <f>IF(生产方式演算表!Q961="","",生产方式演算表!Q961)</f>
        <v/>
      </c>
      <c r="O961" s="3" t="str">
        <f>IF(生产方式演算表!AU961="","",ROUND(生产方式演算表!AU961,-1))</f>
        <v/>
      </c>
      <c r="P961" s="3" t="str">
        <f>IF(生产方式演算表!S961="","",生产方式演算表!S961)</f>
        <v/>
      </c>
      <c r="Q961" s="3" t="str">
        <f>IF(生产方式演算表!AV961="","",ROUND(生产方式演算表!AV961,-1))</f>
        <v/>
      </c>
      <c r="R961" s="3" t="str">
        <f>IF(生产方式演算表!V961="","",生产方式演算表!V961)</f>
        <v/>
      </c>
      <c r="S961" s="3" t="str">
        <f>IF(生产方式演算表!AW961="","",IF(LEN(生产方式演算表!AW961)=1,生产方式演算表!AW961,ROUND(生产方式演算表!AW961,-1)))</f>
        <v/>
      </c>
      <c r="T961" s="3" t="str">
        <f>IF(生产方式演算表!X961="","",生产方式演算表!X961)</f>
        <v/>
      </c>
      <c r="U961" s="3" t="str">
        <f>IF(生产方式演算表!AX961="","",IF(LEN(生产方式演算表!AX961)=1,生产方式演算表!AX961,ROUND(生产方式演算表!AX961,-1)))</f>
        <v/>
      </c>
      <c r="V961" s="3">
        <f t="shared" si="56"/>
        <v>0</v>
      </c>
      <c r="W961" s="3">
        <f t="shared" si="57"/>
        <v>0</v>
      </c>
      <c r="X961" s="3">
        <f t="shared" si="58"/>
        <v>0</v>
      </c>
      <c r="Y961" s="3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customHeight="1" x14ac:dyDescent="0.4">
      <c r="A962" s="21" t="str">
        <f>生产方式演算表!A962</f>
        <v>pmg_香蕉_魔法自动化</v>
      </c>
      <c r="B962" s="18" t="str">
        <f>IF(生产方式演算表!B962="","",生产方式演算表!B962)</f>
        <v/>
      </c>
      <c r="C962" s="21">
        <f>生产方式演算表!C962</f>
        <v>2</v>
      </c>
      <c r="D962" s="22" t="str">
        <f>IF(生产方式演算表!F962="","",生产方式演算表!F962)</f>
        <v>魔偶</v>
      </c>
      <c r="E962" s="22">
        <f>IF(生产方式演算表!AO962="","",IF(LEN(生产方式演算表!AO962)=1,生产方式演算表!AO962,ROUND(生产方式演算表!AO962,-1)))</f>
        <v>6</v>
      </c>
      <c r="F962" s="22" t="str">
        <f>IF(生产方式演算表!H962="","",生产方式演算表!H962)</f>
        <v>灵能水晶</v>
      </c>
      <c r="G962" s="22">
        <f>IF(生产方式演算表!AP962="","",IF(LEN(生产方式演算表!AP962)=1,生产方式演算表!AP962,ROUND(生产方式演算表!AP962,-1)))</f>
        <v>10</v>
      </c>
      <c r="H962" s="22" t="str">
        <f>IF(生产方式演算表!J962="","",生产方式演算表!J962)</f>
        <v/>
      </c>
      <c r="I962" s="22" t="str">
        <f>IF(生产方式演算表!AQ962="","",IF(LEN(生产方式演算表!AQ962)=1,生产方式演算表!AQ962,ROUND(生产方式演算表!AQ962,-1)))</f>
        <v/>
      </c>
      <c r="J962" s="24" t="str">
        <f>IF(生产方式演算表!AR962=0,"","运力")</f>
        <v/>
      </c>
      <c r="K962" s="24" t="str">
        <f>IF(J962="","",IF(LEN(生产方式演算表!AR962)=1,生产方式演算表!AR962,ROUND(生产方式演算表!AR962,-1)))</f>
        <v/>
      </c>
      <c r="L962" s="3" t="str">
        <f>IF(生产方式演算表!O962="","",生产方式演算表!O962)</f>
        <v/>
      </c>
      <c r="M962" s="3" t="str">
        <f>IF(生产方式演算表!AT962="","",ROUND(生产方式演算表!AT962,-1))</f>
        <v/>
      </c>
      <c r="N962" s="3" t="str">
        <f>IF(生产方式演算表!Q962="","",生产方式演算表!Q962)</f>
        <v/>
      </c>
      <c r="O962" s="3" t="str">
        <f>IF(生产方式演算表!AU962="","",ROUND(生产方式演算表!AU962,-1))</f>
        <v/>
      </c>
      <c r="P962" s="3" t="str">
        <f>IF(生产方式演算表!S962="","",生产方式演算表!S962)</f>
        <v/>
      </c>
      <c r="Q962" s="3" t="str">
        <f>IF(生产方式演算表!AV962="","",ROUND(生产方式演算表!AV962,-1))</f>
        <v/>
      </c>
      <c r="R962" s="3" t="str">
        <f>IF(生产方式演算表!V962="","",生产方式演算表!V962)</f>
        <v/>
      </c>
      <c r="S962" s="3" t="str">
        <f>IF(生产方式演算表!AW962="","",IF(LEN(生产方式演算表!AW962)=1,生产方式演算表!AW962,ROUND(生产方式演算表!AW962,-1)))</f>
        <v/>
      </c>
      <c r="T962" s="3" t="str">
        <f>IF(生产方式演算表!X962="","",生产方式演算表!X962)</f>
        <v/>
      </c>
      <c r="U962" s="3" t="str">
        <f>IF(生产方式演算表!AX962="","",IF(LEN(生产方式演算表!AX962)=1,生产方式演算表!AX962,ROUND(生产方式演算表!AX962,-1)))</f>
        <v/>
      </c>
      <c r="V962" s="3">
        <f t="shared" si="56"/>
        <v>900</v>
      </c>
      <c r="W962" s="3">
        <f t="shared" si="57"/>
        <v>0</v>
      </c>
      <c r="X962" s="3">
        <f t="shared" si="58"/>
        <v>0</v>
      </c>
      <c r="Y962" s="3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customHeight="1" x14ac:dyDescent="0.4">
      <c r="A963" s="21" t="str">
        <f>生产方式演算表!A963</f>
        <v>pmg_香蕉_魔法自动化</v>
      </c>
      <c r="B963" s="18" t="str">
        <f>IF(生产方式演算表!B963="","",生产方式演算表!B963)</f>
        <v/>
      </c>
      <c r="C963" s="21">
        <f>生产方式演算表!C963</f>
        <v>3</v>
      </c>
      <c r="D963" s="22" t="str">
        <f>IF(生产方式演算表!F963="","",生产方式演算表!F963)</f>
        <v>魔偶</v>
      </c>
      <c r="E963" s="22">
        <f>IF(生产方式演算表!AO963="","",IF(LEN(生产方式演算表!AO963)=1,生产方式演算表!AO963,ROUND(生产方式演算表!AO963,-1)))</f>
        <v>9</v>
      </c>
      <c r="F963" s="22" t="str">
        <f>IF(生产方式演算表!H963="","",生产方式演算表!H963)</f>
        <v>灵能水晶</v>
      </c>
      <c r="G963" s="22">
        <f>IF(生产方式演算表!AP963="","",IF(LEN(生产方式演算表!AP963)=1,生产方式演算表!AP963,ROUND(生产方式演算表!AP963,-1)))</f>
        <v>20</v>
      </c>
      <c r="H963" s="22" t="str">
        <f>IF(生产方式演算表!J963="","",生产方式演算表!J963)</f>
        <v/>
      </c>
      <c r="I963" s="22" t="str">
        <f>IF(生产方式演算表!AQ963="","",IF(LEN(生产方式演算表!AQ963)=1,生产方式演算表!AQ963,ROUND(生产方式演算表!AQ963,-1)))</f>
        <v/>
      </c>
      <c r="J963" s="24" t="str">
        <f>IF(生产方式演算表!AR963=0,"","运力")</f>
        <v/>
      </c>
      <c r="K963" s="24" t="str">
        <f>IF(J963="","",IF(LEN(生产方式演算表!AR963)=1,生产方式演算表!AR963,ROUND(生产方式演算表!AR963,-1)))</f>
        <v/>
      </c>
      <c r="L963" s="3" t="str">
        <f>IF(生产方式演算表!O963="","",生产方式演算表!O963)</f>
        <v/>
      </c>
      <c r="M963" s="3" t="str">
        <f>IF(生产方式演算表!AT963="","",ROUND(生产方式演算表!AT963,-1))</f>
        <v/>
      </c>
      <c r="N963" s="3" t="str">
        <f>IF(生产方式演算表!Q963="","",生产方式演算表!Q963)</f>
        <v/>
      </c>
      <c r="O963" s="3" t="str">
        <f>IF(生产方式演算表!AU963="","",ROUND(生产方式演算表!AU963,-1))</f>
        <v/>
      </c>
      <c r="P963" s="3" t="str">
        <f>IF(生产方式演算表!S963="","",生产方式演算表!S963)</f>
        <v/>
      </c>
      <c r="Q963" s="3" t="str">
        <f>IF(生产方式演算表!AV963="","",ROUND(生产方式演算表!AV963,-1))</f>
        <v/>
      </c>
      <c r="R963" s="3" t="str">
        <f>IF(生产方式演算表!V963="","",生产方式演算表!V963)</f>
        <v/>
      </c>
      <c r="S963" s="3" t="str">
        <f>IF(生产方式演算表!AW963="","",IF(LEN(生产方式演算表!AW963)=1,生产方式演算表!AW963,ROUND(生产方式演算表!AW963,-1)))</f>
        <v/>
      </c>
      <c r="T963" s="3" t="str">
        <f>IF(生产方式演算表!X963="","",生产方式演算表!X963)</f>
        <v/>
      </c>
      <c r="U963" s="3" t="str">
        <f>IF(生产方式演算表!AX963="","",IF(LEN(生产方式演算表!AX963)=1,生产方式演算表!AX963,ROUND(生产方式演算表!AX963,-1)))</f>
        <v/>
      </c>
      <c r="V963" s="3">
        <f t="shared" si="56"/>
        <v>1650</v>
      </c>
      <c r="W963" s="3">
        <f t="shared" si="57"/>
        <v>0</v>
      </c>
      <c r="X963" s="3">
        <f t="shared" si="58"/>
        <v>0</v>
      </c>
      <c r="Y963" s="3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customHeight="1" x14ac:dyDescent="0.4">
      <c r="A964" s="21" t="str">
        <f>生产方式演算表!A964</f>
        <v>pmg_香蕉_魔法自动化</v>
      </c>
      <c r="B964" s="18" t="str">
        <f>IF(生产方式演算表!B964="","",生产方式演算表!B964)</f>
        <v/>
      </c>
      <c r="C964" s="21">
        <f>生产方式演算表!C964</f>
        <v>4</v>
      </c>
      <c r="D964" s="22" t="str">
        <f>IF(生产方式演算表!F964="","",生产方式演算表!F964)</f>
        <v>魔偶</v>
      </c>
      <c r="E964" s="22">
        <f>IF(生产方式演算表!AO964="","",IF(LEN(生产方式演算表!AO964)=1,生产方式演算表!AO964,ROUND(生产方式演算表!AO964,-1)))</f>
        <v>10</v>
      </c>
      <c r="F964" s="22" t="str">
        <f>IF(生产方式演算表!H964="","",生产方式演算表!H964)</f>
        <v>灵能水晶</v>
      </c>
      <c r="G964" s="22">
        <f>IF(生产方式演算表!AP964="","",IF(LEN(生产方式演算表!AP964)=1,生产方式演算表!AP964,ROUND(生产方式演算表!AP964,-1)))</f>
        <v>20</v>
      </c>
      <c r="H964" s="22" t="str">
        <f>IF(生产方式演算表!J964="","",生产方式演算表!J964)</f>
        <v/>
      </c>
      <c r="I964" s="22" t="str">
        <f>IF(生产方式演算表!AQ964="","",IF(LEN(生产方式演算表!AQ964)=1,生产方式演算表!AQ964,ROUND(生产方式演算表!AQ964,-1)))</f>
        <v/>
      </c>
      <c r="J964" s="24" t="str">
        <f>IF(生产方式演算表!AR964=0,"","运力")</f>
        <v/>
      </c>
      <c r="K964" s="24" t="str">
        <f>IF(J964="","",IF(LEN(生产方式演算表!AR964)=1,生产方式演算表!AR964,ROUND(生产方式演算表!AR964,-1)))</f>
        <v/>
      </c>
      <c r="L964" s="3" t="str">
        <f>IF(生产方式演算表!O964="","",生产方式演算表!O964)</f>
        <v/>
      </c>
      <c r="M964" s="3" t="str">
        <f>IF(生产方式演算表!AT964="","",ROUND(生产方式演算表!AT964,-1))</f>
        <v/>
      </c>
      <c r="N964" s="3" t="str">
        <f>IF(生产方式演算表!Q964="","",生产方式演算表!Q964)</f>
        <v/>
      </c>
      <c r="O964" s="3" t="str">
        <f>IF(生产方式演算表!AU964="","",ROUND(生产方式演算表!AU964,-1))</f>
        <v/>
      </c>
      <c r="P964" s="3" t="str">
        <f>IF(生产方式演算表!S964="","",生产方式演算表!S964)</f>
        <v/>
      </c>
      <c r="Q964" s="3" t="str">
        <f>IF(生产方式演算表!AV964="","",ROUND(生产方式演算表!AV964,-1))</f>
        <v/>
      </c>
      <c r="R964" s="3" t="str">
        <f>IF(生产方式演算表!V964="","",生产方式演算表!V964)</f>
        <v/>
      </c>
      <c r="S964" s="3" t="str">
        <f>IF(生产方式演算表!AW964="","",IF(LEN(生产方式演算表!AW964)=1,生产方式演算表!AW964,ROUND(生产方式演算表!AW964,-1)))</f>
        <v/>
      </c>
      <c r="T964" s="3" t="str">
        <f>IF(生产方式演算表!X964="","",生产方式演算表!X964)</f>
        <v/>
      </c>
      <c r="U964" s="3" t="str">
        <f>IF(生产方式演算表!AX964="","",IF(LEN(生产方式演算表!AX964)=1,生产方式演算表!AX964,ROUND(生产方式演算表!AX964,-1)))</f>
        <v/>
      </c>
      <c r="V964" s="3">
        <f t="shared" si="56"/>
        <v>1700</v>
      </c>
      <c r="W964" s="3">
        <f t="shared" si="57"/>
        <v>0</v>
      </c>
      <c r="X964" s="3">
        <f t="shared" si="58"/>
        <v>0</v>
      </c>
      <c r="Y964" s="3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customHeight="1" x14ac:dyDescent="0.4">
      <c r="A965" s="21" t="str">
        <f>生产方式演算表!A965</f>
        <v>pmg_香蕉_魔法自动化</v>
      </c>
      <c r="B965" s="18" t="str">
        <f>IF(生产方式演算表!B965="","",生产方式演算表!B965)</f>
        <v/>
      </c>
      <c r="C965" s="21">
        <f>生产方式演算表!C965</f>
        <v>5</v>
      </c>
      <c r="D965" s="22" t="str">
        <f>IF(生产方式演算表!F965="","",生产方式演算表!F965)</f>
        <v>魔偶</v>
      </c>
      <c r="E965" s="22">
        <f>IF(生产方式演算表!AO965="","",IF(LEN(生产方式演算表!AO965)=1,生产方式演算表!AO965,ROUND(生产方式演算表!AO965,-1)))</f>
        <v>10</v>
      </c>
      <c r="F965" s="22" t="str">
        <f>IF(生产方式演算表!H965="","",生产方式演算表!H965)</f>
        <v>灵能水晶</v>
      </c>
      <c r="G965" s="22">
        <f>IF(生产方式演算表!AP965="","",IF(LEN(生产方式演算表!AP965)=1,生产方式演算表!AP965,ROUND(生产方式演算表!AP965,-1)))</f>
        <v>20</v>
      </c>
      <c r="H965" s="22" t="str">
        <f>IF(生产方式演算表!J965="","",生产方式演算表!J965)</f>
        <v/>
      </c>
      <c r="I965" s="22" t="str">
        <f>IF(生产方式演算表!AQ965="","",IF(LEN(生产方式演算表!AQ965)=1,生产方式演算表!AQ965,ROUND(生产方式演算表!AQ965,-1)))</f>
        <v/>
      </c>
      <c r="J965" s="24" t="str">
        <f>IF(生产方式演算表!AR965=0,"","运力")</f>
        <v/>
      </c>
      <c r="K965" s="24" t="str">
        <f>IF(J965="","",IF(LEN(生产方式演算表!AR965)=1,生产方式演算表!AR965,ROUND(生产方式演算表!AR965,-1)))</f>
        <v/>
      </c>
      <c r="L965" s="3" t="str">
        <f>IF(生产方式演算表!O965="","",生产方式演算表!O965)</f>
        <v/>
      </c>
      <c r="M965" s="3" t="str">
        <f>IF(生产方式演算表!AT965="","",ROUND(生产方式演算表!AT965,-1))</f>
        <v/>
      </c>
      <c r="N965" s="3" t="str">
        <f>IF(生产方式演算表!Q965="","",生产方式演算表!Q965)</f>
        <v/>
      </c>
      <c r="O965" s="3" t="str">
        <f>IF(生产方式演算表!AU965="","",ROUND(生产方式演算表!AU965,-1))</f>
        <v/>
      </c>
      <c r="P965" s="3" t="str">
        <f>IF(生产方式演算表!S965="","",生产方式演算表!S965)</f>
        <v/>
      </c>
      <c r="Q965" s="3" t="str">
        <f>IF(生产方式演算表!AV965="","",ROUND(生产方式演算表!AV965,-1))</f>
        <v/>
      </c>
      <c r="R965" s="3" t="str">
        <f>IF(生产方式演算表!V965="","",生产方式演算表!V965)</f>
        <v/>
      </c>
      <c r="S965" s="3" t="str">
        <f>IF(生产方式演算表!AW965="","",IF(LEN(生产方式演算表!AW965)=1,生产方式演算表!AW965,ROUND(生产方式演算表!AW965,-1)))</f>
        <v/>
      </c>
      <c r="T965" s="3" t="str">
        <f>IF(生产方式演算表!X965="","",生产方式演算表!X965)</f>
        <v/>
      </c>
      <c r="U965" s="3" t="str">
        <f>IF(生产方式演算表!AX965="","",IF(LEN(生产方式演算表!AX965)=1,生产方式演算表!AX965,ROUND(生产方式演算表!AX965,-1)))</f>
        <v/>
      </c>
      <c r="V965" s="3">
        <f t="shared" si="56"/>
        <v>1700</v>
      </c>
      <c r="W965" s="3">
        <f t="shared" si="57"/>
        <v>0</v>
      </c>
      <c r="X965" s="3">
        <f t="shared" si="58"/>
        <v>0</v>
      </c>
      <c r="Y965" s="3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customHeight="1" x14ac:dyDescent="0.4">
      <c r="A966" s="21" t="str">
        <f>生产方式演算表!A966</f>
        <v>pmg_香蕉_所有制</v>
      </c>
      <c r="B966" s="18" t="str">
        <f>IF(生产方式演算表!B966="","",生产方式演算表!B966)</f>
        <v>pm_农_商人行会</v>
      </c>
      <c r="C966" s="21">
        <f>生产方式演算表!C966</f>
        <v>1</v>
      </c>
      <c r="D966" s="22" t="str">
        <f>IF(生产方式演算表!F966="","",生产方式演算表!F966)</f>
        <v/>
      </c>
      <c r="E966" s="22" t="str">
        <f>IF(生产方式演算表!AO966="","",IF(LEN(生产方式演算表!AO966)=1,生产方式演算表!AO966,ROUND(生产方式演算表!AO966,-1)))</f>
        <v/>
      </c>
      <c r="F966" s="22" t="str">
        <f>IF(生产方式演算表!H966="","",生产方式演算表!H966)</f>
        <v/>
      </c>
      <c r="G966" s="22" t="str">
        <f>IF(生产方式演算表!AP966="","",IF(LEN(生产方式演算表!AP966)=1,生产方式演算表!AP966,ROUND(生产方式演算表!AP966,-1)))</f>
        <v/>
      </c>
      <c r="H966" s="22" t="str">
        <f>IF(生产方式演算表!J966="","",生产方式演算表!J966)</f>
        <v/>
      </c>
      <c r="I966" s="22" t="str">
        <f>IF(生产方式演算表!AQ966="","",IF(LEN(生产方式演算表!AQ966)=1,生产方式演算表!AQ966,ROUND(生产方式演算表!AQ966,-1)))</f>
        <v/>
      </c>
      <c r="J966" s="24" t="str">
        <f>IF(生产方式演算表!AR966=0,"","运力")</f>
        <v/>
      </c>
      <c r="K966" s="24" t="str">
        <f>IF(J966="","",IF(LEN(生产方式演算表!AR966)=1,生产方式演算表!AR966,ROUND(生产方式演算表!AR966,-1)))</f>
        <v/>
      </c>
      <c r="L966" s="3" t="str">
        <f>IF(生产方式演算表!O966="","",生产方式演算表!O966)</f>
        <v/>
      </c>
      <c r="M966" s="3" t="str">
        <f>IF(生产方式演算表!AT966="","",ROUND(生产方式演算表!AT966,-1))</f>
        <v/>
      </c>
      <c r="N966" s="3" t="str">
        <f>IF(生产方式演算表!Q966="","",生产方式演算表!Q966)</f>
        <v/>
      </c>
      <c r="O966" s="3" t="str">
        <f>IF(生产方式演算表!AU966="","",ROUND(生产方式演算表!AU966,-1))</f>
        <v/>
      </c>
      <c r="P966" s="3" t="str">
        <f>IF(生产方式演算表!S966="","",生产方式演算表!S966)</f>
        <v/>
      </c>
      <c r="Q966" s="3" t="str">
        <f>IF(生产方式演算表!AV966="","",ROUND(生产方式演算表!AV966,-1))</f>
        <v/>
      </c>
      <c r="R966" s="3" t="str">
        <f>IF(生产方式演算表!V966="","",生产方式演算表!V966)</f>
        <v/>
      </c>
      <c r="S966" s="3" t="str">
        <f>IF(生产方式演算表!AW966="","",IF(LEN(生产方式演算表!AW966)=1,生产方式演算表!AW966,ROUND(生产方式演算表!AW966,-1)))</f>
        <v/>
      </c>
      <c r="T966" s="3" t="str">
        <f>IF(生产方式演算表!X966="","",生产方式演算表!X966)</f>
        <v/>
      </c>
      <c r="U966" s="3" t="str">
        <f>IF(生产方式演算表!AX966="","",IF(LEN(生产方式演算表!AX966)=1,生产方式演算表!AX966,ROUND(生产方式演算表!AX966,-1)))</f>
        <v/>
      </c>
      <c r="V966" s="3">
        <f t="shared" ref="V966:V1029" si="60">SUM(AA966:AC966)</f>
        <v>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customHeight="1" x14ac:dyDescent="0.4">
      <c r="A967" s="21" t="str">
        <f>生产方式演算表!A967</f>
        <v>pmg_香蕉_所有制</v>
      </c>
      <c r="B967" s="18" t="str">
        <f>IF(生产方式演算表!B967="","",生产方式演算表!B967)</f>
        <v>pm_农_教会所有</v>
      </c>
      <c r="C967" s="21">
        <f>生产方式演算表!C967</f>
        <v>2</v>
      </c>
      <c r="D967" s="22" t="str">
        <f>IF(生产方式演算表!F967="","",生产方式演算表!F967)</f>
        <v/>
      </c>
      <c r="E967" s="22" t="str">
        <f>IF(生产方式演算表!AO967="","",IF(LEN(生产方式演算表!AO967)=1,生产方式演算表!AO967,ROUND(生产方式演算表!AO967,-1)))</f>
        <v/>
      </c>
      <c r="F967" s="22" t="str">
        <f>IF(生产方式演算表!H967="","",生产方式演算表!H967)</f>
        <v/>
      </c>
      <c r="G967" s="22" t="str">
        <f>IF(生产方式演算表!AP967="","",IF(LEN(生产方式演算表!AP967)=1,生产方式演算表!AP967,ROUND(生产方式演算表!AP967,-1)))</f>
        <v/>
      </c>
      <c r="H967" s="22" t="str">
        <f>IF(生产方式演算表!J967="","",生产方式演算表!J967)</f>
        <v/>
      </c>
      <c r="I967" s="22" t="str">
        <f>IF(生产方式演算表!AQ967="","",IF(LEN(生产方式演算表!AQ967)=1,生产方式演算表!AQ967,ROUND(生产方式演算表!AQ967,-1)))</f>
        <v/>
      </c>
      <c r="J967" s="24" t="str">
        <f>IF(生产方式演算表!AR967=0,"","运力")</f>
        <v/>
      </c>
      <c r="K967" s="24" t="str">
        <f>IF(J967="","",IF(LEN(生产方式演算表!AR967)=1,生产方式演算表!AR967,ROUND(生产方式演算表!AR967,-1)))</f>
        <v/>
      </c>
      <c r="L967" s="3" t="str">
        <f>IF(生产方式演算表!O967="","",生产方式演算表!O967)</f>
        <v/>
      </c>
      <c r="M967" s="3" t="str">
        <f>IF(生产方式演算表!AT967="","",ROUND(生产方式演算表!AT967,-1))</f>
        <v/>
      </c>
      <c r="N967" s="3" t="str">
        <f>IF(生产方式演算表!Q967="","",生产方式演算表!Q967)</f>
        <v/>
      </c>
      <c r="O967" s="3" t="str">
        <f>IF(生产方式演算表!AU967="","",ROUND(生产方式演算表!AU967,-1))</f>
        <v/>
      </c>
      <c r="P967" s="3" t="str">
        <f>IF(生产方式演算表!S967="","",生产方式演算表!S967)</f>
        <v/>
      </c>
      <c r="Q967" s="3" t="str">
        <f>IF(生产方式演算表!AV967="","",ROUND(生产方式演算表!AV967,-1))</f>
        <v/>
      </c>
      <c r="R967" s="3" t="str">
        <f>IF(生产方式演算表!V967="","",生产方式演算表!V967)</f>
        <v/>
      </c>
      <c r="S967" s="3" t="str">
        <f>IF(生产方式演算表!AW967="","",IF(LEN(生产方式演算表!AW967)=1,生产方式演算表!AW967,ROUND(生产方式演算表!AW967,-1)))</f>
        <v/>
      </c>
      <c r="T967" s="3" t="str">
        <f>IF(生产方式演算表!X967="","",生产方式演算表!X967)</f>
        <v/>
      </c>
      <c r="U967" s="3" t="str">
        <f>IF(生产方式演算表!AX967="","",IF(LEN(生产方式演算表!AX967)=1,生产方式演算表!AX967,ROUND(生产方式演算表!AX967,-1)))</f>
        <v/>
      </c>
      <c r="V967" s="3">
        <f t="shared" si="60"/>
        <v>0</v>
      </c>
      <c r="W967" s="3">
        <f t="shared" si="61"/>
        <v>0</v>
      </c>
      <c r="X967" s="3">
        <f t="shared" si="62"/>
        <v>0</v>
      </c>
      <c r="Y967" s="3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customHeight="1" x14ac:dyDescent="0.4">
      <c r="A968" s="21" t="str">
        <f>生产方式演算表!A968</f>
        <v>pmg_香蕉_所有制</v>
      </c>
      <c r="B968" s="18" t="str">
        <f>IF(生产方式演算表!B968="","",生产方式演算表!B968)</f>
        <v>pm_农_私人运营</v>
      </c>
      <c r="C968" s="21">
        <f>生产方式演算表!C968</f>
        <v>3</v>
      </c>
      <c r="D968" s="22" t="str">
        <f>IF(生产方式演算表!F968="","",生产方式演算表!F968)</f>
        <v/>
      </c>
      <c r="E968" s="22" t="str">
        <f>IF(生产方式演算表!AO968="","",IF(LEN(生产方式演算表!AO968)=1,生产方式演算表!AO968,ROUND(生产方式演算表!AO968,-1)))</f>
        <v/>
      </c>
      <c r="F968" s="22" t="str">
        <f>IF(生产方式演算表!H968="","",生产方式演算表!H968)</f>
        <v/>
      </c>
      <c r="G968" s="22" t="str">
        <f>IF(生产方式演算表!AP968="","",IF(LEN(生产方式演算表!AP968)=1,生产方式演算表!AP968,ROUND(生产方式演算表!AP968,-1)))</f>
        <v/>
      </c>
      <c r="H968" s="22" t="str">
        <f>IF(生产方式演算表!J968="","",生产方式演算表!J968)</f>
        <v/>
      </c>
      <c r="I968" s="22" t="str">
        <f>IF(生产方式演算表!AQ968="","",IF(LEN(生产方式演算表!AQ968)=1,生产方式演算表!AQ968,ROUND(生产方式演算表!AQ968,-1)))</f>
        <v/>
      </c>
      <c r="J968" s="24" t="str">
        <f>IF(生产方式演算表!AR968=0,"","运力")</f>
        <v/>
      </c>
      <c r="K968" s="24" t="str">
        <f>IF(J968="","",IF(LEN(生产方式演算表!AR968)=1,生产方式演算表!AR968,ROUND(生产方式演算表!AR968,-1)))</f>
        <v/>
      </c>
      <c r="L968" s="3" t="str">
        <f>IF(生产方式演算表!O968="","",生产方式演算表!O968)</f>
        <v/>
      </c>
      <c r="M968" s="3" t="str">
        <f>IF(生产方式演算表!AT968="","",ROUND(生产方式演算表!AT968,-1))</f>
        <v/>
      </c>
      <c r="N968" s="3" t="str">
        <f>IF(生产方式演算表!Q968="","",生产方式演算表!Q968)</f>
        <v/>
      </c>
      <c r="O968" s="3" t="str">
        <f>IF(生产方式演算表!AU968="","",ROUND(生产方式演算表!AU968,-1))</f>
        <v/>
      </c>
      <c r="P968" s="3" t="str">
        <f>IF(生产方式演算表!S968="","",生产方式演算表!S968)</f>
        <v/>
      </c>
      <c r="Q968" s="3" t="str">
        <f>IF(生产方式演算表!AV968="","",ROUND(生产方式演算表!AV968,-1))</f>
        <v/>
      </c>
      <c r="R968" s="3" t="str">
        <f>IF(生产方式演算表!V968="","",生产方式演算表!V968)</f>
        <v/>
      </c>
      <c r="S968" s="3" t="str">
        <f>IF(生产方式演算表!AW968="","",IF(LEN(生产方式演算表!AW968)=1,生产方式演算表!AW968,ROUND(生产方式演算表!AW968,-1)))</f>
        <v/>
      </c>
      <c r="T968" s="3" t="str">
        <f>IF(生产方式演算表!X968="","",生产方式演算表!X968)</f>
        <v/>
      </c>
      <c r="U968" s="3" t="str">
        <f>IF(生产方式演算表!AX968="","",IF(LEN(生产方式演算表!AX968)=1,生产方式演算表!AX968,ROUND(生产方式演算表!AX968,-1)))</f>
        <v/>
      </c>
      <c r="V968" s="3">
        <f t="shared" si="60"/>
        <v>0</v>
      </c>
      <c r="W968" s="3">
        <f t="shared" si="61"/>
        <v>0</v>
      </c>
      <c r="X968" s="3">
        <f t="shared" si="62"/>
        <v>0</v>
      </c>
      <c r="Y968" s="3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customHeight="1" x14ac:dyDescent="0.4">
      <c r="A969" s="21" t="str">
        <f>生产方式演算表!A969</f>
        <v>pmg_香蕉_所有制</v>
      </c>
      <c r="B969" s="18" t="str">
        <f>IF(生产方式演算表!B969="","",生产方式演算表!B969)</f>
        <v>pm_农_公开交易</v>
      </c>
      <c r="C969" s="21">
        <f>生产方式演算表!C969</f>
        <v>4</v>
      </c>
      <c r="D969" s="22" t="str">
        <f>IF(生产方式演算表!F969="","",生产方式演算表!F969)</f>
        <v/>
      </c>
      <c r="E969" s="22" t="str">
        <f>IF(生产方式演算表!AO969="","",IF(LEN(生产方式演算表!AO969)=1,生产方式演算表!AO969,ROUND(生产方式演算表!AO969,-1)))</f>
        <v/>
      </c>
      <c r="F969" s="22" t="str">
        <f>IF(生产方式演算表!H969="","",生产方式演算表!H969)</f>
        <v/>
      </c>
      <c r="G969" s="22" t="str">
        <f>IF(生产方式演算表!AP969="","",IF(LEN(生产方式演算表!AP969)=1,生产方式演算表!AP969,ROUND(生产方式演算表!AP969,-1)))</f>
        <v/>
      </c>
      <c r="H969" s="22" t="str">
        <f>IF(生产方式演算表!J969="","",生产方式演算表!J969)</f>
        <v/>
      </c>
      <c r="I969" s="22" t="str">
        <f>IF(生产方式演算表!AQ969="","",IF(LEN(生产方式演算表!AQ969)=1,生产方式演算表!AQ969,ROUND(生产方式演算表!AQ969,-1)))</f>
        <v/>
      </c>
      <c r="J969" s="24" t="str">
        <f>IF(生产方式演算表!AR969=0,"","运力")</f>
        <v/>
      </c>
      <c r="K969" s="24" t="str">
        <f>IF(J969="","",IF(LEN(生产方式演算表!AR969)=1,生产方式演算表!AR969,ROUND(生产方式演算表!AR969,-1)))</f>
        <v/>
      </c>
      <c r="L969" s="3" t="str">
        <f>IF(生产方式演算表!O969="","",生产方式演算表!O969)</f>
        <v/>
      </c>
      <c r="M969" s="3" t="str">
        <f>IF(生产方式演算表!AT969="","",ROUND(生产方式演算表!AT969,-1))</f>
        <v/>
      </c>
      <c r="N969" s="3" t="str">
        <f>IF(生产方式演算表!Q969="","",生产方式演算表!Q969)</f>
        <v/>
      </c>
      <c r="O969" s="3" t="str">
        <f>IF(生产方式演算表!AU969="","",ROUND(生产方式演算表!AU969,-1))</f>
        <v/>
      </c>
      <c r="P969" s="3" t="str">
        <f>IF(生产方式演算表!S969="","",生产方式演算表!S969)</f>
        <v/>
      </c>
      <c r="Q969" s="3" t="str">
        <f>IF(生产方式演算表!AV969="","",ROUND(生产方式演算表!AV969,-1))</f>
        <v/>
      </c>
      <c r="R969" s="3" t="str">
        <f>IF(生产方式演算表!V969="","",生产方式演算表!V969)</f>
        <v/>
      </c>
      <c r="S969" s="3" t="str">
        <f>IF(生产方式演算表!AW969="","",IF(LEN(生产方式演算表!AW969)=1,生产方式演算表!AW969,ROUND(生产方式演算表!AW969,-1)))</f>
        <v/>
      </c>
      <c r="T969" s="3" t="str">
        <f>IF(生产方式演算表!X969="","",生产方式演算表!X969)</f>
        <v/>
      </c>
      <c r="U969" s="3" t="str">
        <f>IF(生产方式演算表!AX969="","",IF(LEN(生产方式演算表!AX969)=1,生产方式演算表!AX969,ROUND(生产方式演算表!AX969,-1)))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customHeight="1" x14ac:dyDescent="0.4">
      <c r="A970" s="21" t="str">
        <f>生产方式演算表!A970</f>
        <v>pmg_香蕉_所有制</v>
      </c>
      <c r="B970" s="18" t="str">
        <f>IF(生产方式演算表!B970="","",生产方式演算表!B970)</f>
        <v>pm_农_政府运营</v>
      </c>
      <c r="C970" s="21">
        <f>生产方式演算表!C970</f>
        <v>5</v>
      </c>
      <c r="D970" s="22" t="str">
        <f>IF(生产方式演算表!F970="","",生产方式演算表!F970)</f>
        <v/>
      </c>
      <c r="E970" s="22" t="str">
        <f>IF(生产方式演算表!AO970="","",IF(LEN(生产方式演算表!AO970)=1,生产方式演算表!AO970,ROUND(生产方式演算表!AO970,-1)))</f>
        <v/>
      </c>
      <c r="F970" s="22" t="str">
        <f>IF(生产方式演算表!H970="","",生产方式演算表!H970)</f>
        <v/>
      </c>
      <c r="G970" s="22" t="str">
        <f>IF(生产方式演算表!AP970="","",IF(LEN(生产方式演算表!AP970)=1,生产方式演算表!AP970,ROUND(生产方式演算表!AP970,-1)))</f>
        <v/>
      </c>
      <c r="H970" s="22" t="str">
        <f>IF(生产方式演算表!J970="","",生产方式演算表!J970)</f>
        <v/>
      </c>
      <c r="I970" s="22" t="str">
        <f>IF(生产方式演算表!AQ970="","",IF(LEN(生产方式演算表!AQ970)=1,生产方式演算表!AQ970,ROUND(生产方式演算表!AQ970,-1)))</f>
        <v/>
      </c>
      <c r="J970" s="24" t="str">
        <f>IF(生产方式演算表!AR970=0,"","运力")</f>
        <v/>
      </c>
      <c r="K970" s="24" t="str">
        <f>IF(J970="","",IF(LEN(生产方式演算表!AR970)=1,生产方式演算表!AR970,ROUND(生产方式演算表!AR970,-1)))</f>
        <v/>
      </c>
      <c r="L970" s="3" t="str">
        <f>IF(生产方式演算表!O970="","",生产方式演算表!O970)</f>
        <v/>
      </c>
      <c r="M970" s="3" t="str">
        <f>IF(生产方式演算表!AT970="","",ROUND(生产方式演算表!AT970,-1))</f>
        <v/>
      </c>
      <c r="N970" s="3" t="str">
        <f>IF(生产方式演算表!Q970="","",生产方式演算表!Q970)</f>
        <v/>
      </c>
      <c r="O970" s="3" t="str">
        <f>IF(生产方式演算表!AU970="","",ROUND(生产方式演算表!AU970,-1))</f>
        <v/>
      </c>
      <c r="P970" s="3" t="str">
        <f>IF(生产方式演算表!S970="","",生产方式演算表!S970)</f>
        <v/>
      </c>
      <c r="Q970" s="3" t="str">
        <f>IF(生产方式演算表!AV970="","",ROUND(生产方式演算表!AV970,-1))</f>
        <v/>
      </c>
      <c r="R970" s="3" t="str">
        <f>IF(生产方式演算表!V970="","",生产方式演算表!V970)</f>
        <v/>
      </c>
      <c r="S970" s="3" t="str">
        <f>IF(生产方式演算表!AW970="","",IF(LEN(生产方式演算表!AW970)=1,生产方式演算表!AW970,ROUND(生产方式演算表!AW970,-1)))</f>
        <v/>
      </c>
      <c r="T970" s="3" t="str">
        <f>IF(生产方式演算表!X970="","",生产方式演算表!X970)</f>
        <v/>
      </c>
      <c r="U970" s="3" t="str">
        <f>IF(生产方式演算表!AX970="","",IF(LEN(生产方式演算表!AX970)=1,生产方式演算表!AX970,ROUND(生产方式演算表!AX970,-1)))</f>
        <v/>
      </c>
      <c r="V970" s="3">
        <f t="shared" si="60"/>
        <v>0</v>
      </c>
      <c r="W970" s="3">
        <f t="shared" si="61"/>
        <v>0</v>
      </c>
      <c r="X970" s="3">
        <f t="shared" si="62"/>
        <v>0</v>
      </c>
      <c r="Y970" s="3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customHeight="1" x14ac:dyDescent="0.4">
      <c r="A971" s="21" t="str">
        <f>生产方式演算表!A971</f>
        <v>pmg_香蕉_所有制</v>
      </c>
      <c r="B971" s="18" t="str">
        <f>IF(生产方式演算表!B971="","",生产方式演算表!B971)</f>
        <v>pm_农_初级工人合作社</v>
      </c>
      <c r="C971" s="21">
        <f>生产方式演算表!C971</f>
        <v>6</v>
      </c>
      <c r="D971" s="22" t="str">
        <f>IF(生产方式演算表!F971="","",生产方式演算表!F971)</f>
        <v/>
      </c>
      <c r="E971" s="22" t="str">
        <f>IF(生产方式演算表!AO971="","",IF(LEN(生产方式演算表!AO971)=1,生产方式演算表!AO971,ROUND(生产方式演算表!AO971,-1)))</f>
        <v/>
      </c>
      <c r="F971" s="22" t="str">
        <f>IF(生产方式演算表!H971="","",生产方式演算表!H971)</f>
        <v/>
      </c>
      <c r="G971" s="22" t="str">
        <f>IF(生产方式演算表!AP971="","",IF(LEN(生产方式演算表!AP971)=1,生产方式演算表!AP971,ROUND(生产方式演算表!AP971,-1)))</f>
        <v/>
      </c>
      <c r="H971" s="22" t="str">
        <f>IF(生产方式演算表!J971="","",生产方式演算表!J971)</f>
        <v/>
      </c>
      <c r="I971" s="22" t="str">
        <f>IF(生产方式演算表!AQ971="","",IF(LEN(生产方式演算表!AQ971)=1,生产方式演算表!AQ971,ROUND(生产方式演算表!AQ971,-1)))</f>
        <v/>
      </c>
      <c r="J971" s="24" t="str">
        <f>IF(生产方式演算表!AR971=0,"","运力")</f>
        <v/>
      </c>
      <c r="K971" s="24" t="str">
        <f>IF(J971="","",IF(LEN(生产方式演算表!AR971)=1,生产方式演算表!AR971,ROUND(生产方式演算表!AR971,-1)))</f>
        <v/>
      </c>
      <c r="L971" s="3" t="str">
        <f>IF(生产方式演算表!O971="","",生产方式演算表!O971)</f>
        <v/>
      </c>
      <c r="M971" s="3" t="str">
        <f>IF(生产方式演算表!AT971="","",ROUND(生产方式演算表!AT971,-1))</f>
        <v/>
      </c>
      <c r="N971" s="3" t="str">
        <f>IF(生产方式演算表!Q971="","",生产方式演算表!Q971)</f>
        <v/>
      </c>
      <c r="O971" s="3" t="str">
        <f>IF(生产方式演算表!AU971="","",ROUND(生产方式演算表!AU971,-1))</f>
        <v/>
      </c>
      <c r="P971" s="3" t="str">
        <f>IF(生产方式演算表!S971="","",生产方式演算表!S971)</f>
        <v/>
      </c>
      <c r="Q971" s="3" t="str">
        <f>IF(生产方式演算表!AV971="","",ROUND(生产方式演算表!AV971,-1))</f>
        <v/>
      </c>
      <c r="R971" s="3" t="str">
        <f>IF(生产方式演算表!V971="","",生产方式演算表!V971)</f>
        <v/>
      </c>
      <c r="S971" s="3" t="str">
        <f>IF(生产方式演算表!AW971="","",IF(LEN(生产方式演算表!AW971)=1,生产方式演算表!AW971,ROUND(生产方式演算表!AW971,-1)))</f>
        <v/>
      </c>
      <c r="T971" s="3" t="str">
        <f>IF(生产方式演算表!X971="","",生产方式演算表!X971)</f>
        <v/>
      </c>
      <c r="U971" s="3" t="str">
        <f>IF(生产方式演算表!AX971="","",IF(LEN(生产方式演算表!AX971)=1,生产方式演算表!AX971,ROUND(生产方式演算表!AX971,-1)))</f>
        <v/>
      </c>
      <c r="V971" s="3">
        <f t="shared" si="60"/>
        <v>0</v>
      </c>
      <c r="W971" s="3">
        <f t="shared" si="61"/>
        <v>0</v>
      </c>
      <c r="X971" s="3">
        <f t="shared" si="62"/>
        <v>0</v>
      </c>
      <c r="Y971" s="3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customHeight="1" x14ac:dyDescent="0.4">
      <c r="A972" s="21" t="str">
        <f>生产方式演算表!A972</f>
        <v>pmg_香蕉_所有制</v>
      </c>
      <c r="B972" s="18" t="str">
        <f>IF(生产方式演算表!B972="","",生产方式演算表!B972)</f>
        <v>pm_农_高级工人合作社</v>
      </c>
      <c r="C972" s="21">
        <f>生产方式演算表!C972</f>
        <v>7</v>
      </c>
      <c r="D972" s="22" t="str">
        <f>IF(生产方式演算表!F972="","",生产方式演算表!F972)</f>
        <v/>
      </c>
      <c r="E972" s="22" t="str">
        <f>IF(生产方式演算表!AO972="","",IF(LEN(生产方式演算表!AO972)=1,生产方式演算表!AO972,ROUND(生产方式演算表!AO972,-1)))</f>
        <v/>
      </c>
      <c r="F972" s="22" t="str">
        <f>IF(生产方式演算表!H972="","",生产方式演算表!H972)</f>
        <v/>
      </c>
      <c r="G972" s="22" t="str">
        <f>IF(生产方式演算表!AP972="","",IF(LEN(生产方式演算表!AP972)=1,生产方式演算表!AP972,ROUND(生产方式演算表!AP972,-1)))</f>
        <v/>
      </c>
      <c r="H972" s="22" t="str">
        <f>IF(生产方式演算表!J972="","",生产方式演算表!J972)</f>
        <v/>
      </c>
      <c r="I972" s="22" t="str">
        <f>IF(生产方式演算表!AQ972="","",IF(LEN(生产方式演算表!AQ972)=1,生产方式演算表!AQ972,ROUND(生产方式演算表!AQ972,-1)))</f>
        <v/>
      </c>
      <c r="J972" s="24" t="str">
        <f>IF(生产方式演算表!AR972=0,"","运力")</f>
        <v/>
      </c>
      <c r="K972" s="24" t="str">
        <f>IF(J972="","",IF(LEN(生产方式演算表!AR972)=1,生产方式演算表!AR972,ROUND(生产方式演算表!AR972,-1)))</f>
        <v/>
      </c>
      <c r="L972" s="3" t="str">
        <f>IF(生产方式演算表!O972="","",生产方式演算表!O972)</f>
        <v/>
      </c>
      <c r="M972" s="3" t="str">
        <f>IF(生产方式演算表!AT972="","",ROUND(生产方式演算表!AT972,-1))</f>
        <v/>
      </c>
      <c r="N972" s="3" t="str">
        <f>IF(生产方式演算表!Q972="","",生产方式演算表!Q972)</f>
        <v/>
      </c>
      <c r="O972" s="3" t="str">
        <f>IF(生产方式演算表!AU972="","",ROUND(生产方式演算表!AU972,-1))</f>
        <v/>
      </c>
      <c r="P972" s="3" t="str">
        <f>IF(生产方式演算表!S972="","",生产方式演算表!S972)</f>
        <v/>
      </c>
      <c r="Q972" s="3" t="str">
        <f>IF(生产方式演算表!AV972="","",ROUND(生产方式演算表!AV972,-1))</f>
        <v/>
      </c>
      <c r="R972" s="3" t="str">
        <f>IF(生产方式演算表!V972="","",生产方式演算表!V972)</f>
        <v/>
      </c>
      <c r="S972" s="3" t="str">
        <f>IF(生产方式演算表!AW972="","",IF(LEN(生产方式演算表!AW972)=1,生产方式演算表!AW972,ROUND(生产方式演算表!AW972,-1)))</f>
        <v/>
      </c>
      <c r="T972" s="3" t="str">
        <f>IF(生产方式演算表!X972="","",生产方式演算表!X972)</f>
        <v/>
      </c>
      <c r="U972" s="3" t="str">
        <f>IF(生产方式演算表!AX972="","",IF(LEN(生产方式演算表!AX972)=1,生产方式演算表!AX972,ROUND(生产方式演算表!AX972,-1)))</f>
        <v/>
      </c>
      <c r="V972" s="3">
        <f t="shared" si="60"/>
        <v>0</v>
      </c>
      <c r="W972" s="3">
        <f t="shared" si="61"/>
        <v>0</v>
      </c>
      <c r="X972" s="3">
        <f t="shared" si="62"/>
        <v>0</v>
      </c>
      <c r="Y972" s="3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customHeight="1" x14ac:dyDescent="0.4">
      <c r="A973" s="21" t="str">
        <f>生产方式演算表!A973</f>
        <v>pmg_香蕉_所有制</v>
      </c>
      <c r="B973" s="18" t="str">
        <f>IF(生产方式演算表!B973="","",生产方式演算表!B973)</f>
        <v>pm_农_法师所有</v>
      </c>
      <c r="C973" s="21">
        <f>生产方式演算表!C973</f>
        <v>8</v>
      </c>
      <c r="D973" s="22" t="str">
        <f>IF(生产方式演算表!F973="","",生产方式演算表!F973)</f>
        <v/>
      </c>
      <c r="E973" s="22" t="str">
        <f>IF(生产方式演算表!AO973="","",IF(LEN(生产方式演算表!AO973)=1,生产方式演算表!AO973,ROUND(生产方式演算表!AO973,-1)))</f>
        <v/>
      </c>
      <c r="F973" s="22" t="str">
        <f>IF(生产方式演算表!H973="","",生产方式演算表!H973)</f>
        <v/>
      </c>
      <c r="G973" s="22" t="str">
        <f>IF(生产方式演算表!AP973="","",IF(LEN(生产方式演算表!AP973)=1,生产方式演算表!AP973,ROUND(生产方式演算表!AP973,-1)))</f>
        <v/>
      </c>
      <c r="H973" s="22" t="str">
        <f>IF(生产方式演算表!J973="","",生产方式演算表!J973)</f>
        <v/>
      </c>
      <c r="I973" s="22" t="str">
        <f>IF(生产方式演算表!AQ973="","",IF(LEN(生产方式演算表!AQ973)=1,生产方式演算表!AQ973,ROUND(生产方式演算表!AQ973,-1)))</f>
        <v/>
      </c>
      <c r="J973" s="24" t="str">
        <f>IF(生产方式演算表!AR973=0,"","运力")</f>
        <v/>
      </c>
      <c r="K973" s="24" t="str">
        <f>IF(J973="","",IF(LEN(生产方式演算表!AR973)=1,生产方式演算表!AR973,ROUND(生产方式演算表!AR973,-1)))</f>
        <v/>
      </c>
      <c r="L973" s="3" t="str">
        <f>IF(生产方式演算表!O973="","",生产方式演算表!O973)</f>
        <v/>
      </c>
      <c r="M973" s="3" t="str">
        <f>IF(生产方式演算表!AT973="","",ROUND(生产方式演算表!AT973,-1))</f>
        <v/>
      </c>
      <c r="N973" s="3" t="str">
        <f>IF(生产方式演算表!Q973="","",生产方式演算表!Q973)</f>
        <v/>
      </c>
      <c r="O973" s="3" t="str">
        <f>IF(生产方式演算表!AU973="","",ROUND(生产方式演算表!AU973,-1))</f>
        <v/>
      </c>
      <c r="P973" s="3" t="str">
        <f>IF(生产方式演算表!S973="","",生产方式演算表!S973)</f>
        <v/>
      </c>
      <c r="Q973" s="3" t="str">
        <f>IF(生产方式演算表!AV973="","",ROUND(生产方式演算表!AV973,-1))</f>
        <v/>
      </c>
      <c r="R973" s="3" t="str">
        <f>IF(生产方式演算表!V973="","",生产方式演算表!V973)</f>
        <v/>
      </c>
      <c r="S973" s="3" t="str">
        <f>IF(生产方式演算表!AW973="","",IF(LEN(生产方式演算表!AW973)=1,生产方式演算表!AW973,ROUND(生产方式演算表!AW973,-1)))</f>
        <v/>
      </c>
      <c r="T973" s="3" t="str">
        <f>IF(生产方式演算表!X973="","",生产方式演算表!X973)</f>
        <v/>
      </c>
      <c r="U973" s="3" t="str">
        <f>IF(生产方式演算表!AX973="","",IF(LEN(生产方式演算表!AX973)=1,生产方式演算表!AX973,ROUND(生产方式演算表!AX973,-1)))</f>
        <v/>
      </c>
      <c r="V973" s="3">
        <f t="shared" si="60"/>
        <v>0</v>
      </c>
      <c r="W973" s="3">
        <f t="shared" si="61"/>
        <v>0</v>
      </c>
      <c r="X973" s="3">
        <f t="shared" si="62"/>
        <v>0</v>
      </c>
      <c r="Y973" s="3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1" t="str">
        <f>生产方式演算表!A974</f>
        <v>pmg_糖类_基础生产</v>
      </c>
      <c r="B974" s="18" t="str">
        <f>IF(生产方式演算表!B974="","",生产方式演算表!B974)</f>
        <v/>
      </c>
      <c r="C974" s="21">
        <f>生产方式演算表!C974</f>
        <v>1</v>
      </c>
      <c r="D974" s="22" t="str">
        <f>IF(生产方式演算表!F974="","",生产方式演算表!F974)</f>
        <v>工具</v>
      </c>
      <c r="E974" s="22">
        <f>IF(生产方式演算表!AO974="","",IF(LEN(生产方式演算表!AO974)=1,生产方式演算表!AO974,ROUND(生产方式演算表!AO974,-1)))</f>
        <v>6</v>
      </c>
      <c r="F974" s="22" t="str">
        <f>IF(生产方式演算表!H974="","",生产方式演算表!H974)</f>
        <v/>
      </c>
      <c r="G974" s="22" t="str">
        <f>IF(生产方式演算表!AP974="","",IF(LEN(生产方式演算表!AP974)=1,生产方式演算表!AP974,ROUND(生产方式演算表!AP974,-1)))</f>
        <v/>
      </c>
      <c r="H974" s="22" t="str">
        <f>IF(生产方式演算表!J974="","",生产方式演算表!J974)</f>
        <v/>
      </c>
      <c r="I974" s="22" t="str">
        <f>IF(生产方式演算表!AQ974="","",IF(LEN(生产方式演算表!AQ974)=1,生产方式演算表!AQ974,ROUND(生产方式演算表!AQ974,-1)))</f>
        <v/>
      </c>
      <c r="J974" s="24" t="str">
        <f>IF(生产方式演算表!AR974=0,"","运力")</f>
        <v>运力</v>
      </c>
      <c r="K974" s="24">
        <f>IF(J974="","",IF(LEN(生产方式演算表!AR974)=1,生产方式演算表!AR974,ROUND(生产方式演算表!AR974,-1)))</f>
        <v>2</v>
      </c>
      <c r="L974" s="3" t="str">
        <f>IF(生产方式演算表!O974="","",生产方式演算表!O974)</f>
        <v/>
      </c>
      <c r="M974" s="3" t="str">
        <f>IF(生产方式演算表!AT974="","",ROUND(生产方式演算表!AT974,-1))</f>
        <v/>
      </c>
      <c r="N974" s="3" t="str">
        <f>IF(生产方式演算表!Q974="","",生产方式演算表!Q974)</f>
        <v/>
      </c>
      <c r="O974" s="3" t="str">
        <f>IF(生产方式演算表!AU974="","",ROUND(生产方式演算表!AU974,-1))</f>
        <v/>
      </c>
      <c r="P974" s="3" t="str">
        <f>IF(生产方式演算表!S974="","",生产方式演算表!S974)</f>
        <v/>
      </c>
      <c r="Q974" s="3" t="str">
        <f>IF(生产方式演算表!AV974="","",ROUND(生产方式演算表!AV974,-1))</f>
        <v/>
      </c>
      <c r="R974" s="3" t="str">
        <f>IF(生产方式演算表!V974="","",生产方式演算表!V974)</f>
        <v/>
      </c>
      <c r="S974" s="3" t="str">
        <f>IF(生产方式演算表!AW974="","",IF(LEN(生产方式演算表!AW974)=1,生产方式演算表!AW974,ROUND(生产方式演算表!AW974,-1)))</f>
        <v/>
      </c>
      <c r="T974" s="3" t="str">
        <f>IF(生产方式演算表!X974="","",生产方式演算表!X974)</f>
        <v/>
      </c>
      <c r="U974" s="3" t="str">
        <f>IF(生产方式演算表!AX974="","",IF(LEN(生产方式演算表!AX974)=1,生产方式演算表!AX974,ROUND(生产方式演算表!AX974,-1)))</f>
        <v/>
      </c>
      <c r="V974" s="3">
        <f t="shared" si="60"/>
        <v>240</v>
      </c>
      <c r="W974" s="3">
        <f t="shared" si="61"/>
        <v>0</v>
      </c>
      <c r="X974" s="3">
        <f t="shared" si="62"/>
        <v>0</v>
      </c>
      <c r="Y974" s="3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1" t="str">
        <f>生产方式演算表!A975</f>
        <v>pmg_糖类_基础生产</v>
      </c>
      <c r="B975" s="18" t="str">
        <f>IF(生产方式演算表!B975="","",生产方式演算表!B975)</f>
        <v/>
      </c>
      <c r="C975" s="21">
        <f>生产方式演算表!C975</f>
        <v>2</v>
      </c>
      <c r="D975" s="22" t="str">
        <f>IF(生产方式演算表!F975="","",生产方式演算表!F975)</f>
        <v>工具</v>
      </c>
      <c r="E975" s="22">
        <f>IF(生产方式演算表!AO975="","",IF(LEN(生产方式演算表!AO975)=1,生产方式演算表!AO975,ROUND(生产方式演算表!AO975,-1)))</f>
        <v>9</v>
      </c>
      <c r="F975" s="22" t="str">
        <f>IF(生产方式演算表!H975="","",生产方式演算表!H975)</f>
        <v>肥料</v>
      </c>
      <c r="G975" s="22">
        <f>IF(生产方式演算表!AP975="","",IF(LEN(生产方式演算表!AP975)=1,生产方式演算表!AP975,ROUND(生产方式演算表!AP975,-1)))</f>
        <v>20</v>
      </c>
      <c r="H975" s="22" t="str">
        <f>IF(生产方式演算表!J975="","",生产方式演算表!J975)</f>
        <v/>
      </c>
      <c r="I975" s="22" t="str">
        <f>IF(生产方式演算表!AQ975="","",IF(LEN(生产方式演算表!AQ975)=1,生产方式演算表!AQ975,ROUND(生产方式演算表!AQ975,-1)))</f>
        <v/>
      </c>
      <c r="J975" s="24" t="str">
        <f>IF(生产方式演算表!AR975=0,"","运力")</f>
        <v>运力</v>
      </c>
      <c r="K975" s="24">
        <f>IF(J975="","",IF(LEN(生产方式演算表!AR975)=1,生产方式演算表!AR975,ROUND(生产方式演算表!AR975,-1)))</f>
        <v>6</v>
      </c>
      <c r="L975" s="3" t="str">
        <f>IF(生产方式演算表!O975="","",生产方式演算表!O975)</f>
        <v/>
      </c>
      <c r="M975" s="3" t="str">
        <f>IF(生产方式演算表!AT975="","",ROUND(生产方式演算表!AT975,-1))</f>
        <v/>
      </c>
      <c r="N975" s="3" t="str">
        <f>IF(生产方式演算表!Q975="","",生产方式演算表!Q975)</f>
        <v/>
      </c>
      <c r="O975" s="3" t="str">
        <f>IF(生产方式演算表!AU975="","",ROUND(生产方式演算表!AU975,-1))</f>
        <v/>
      </c>
      <c r="P975" s="3" t="str">
        <f>IF(生产方式演算表!S975="","",生产方式演算表!S975)</f>
        <v/>
      </c>
      <c r="Q975" s="3" t="str">
        <f>IF(生产方式演算表!AV975="","",ROUND(生产方式演算表!AV975,-1))</f>
        <v/>
      </c>
      <c r="R975" s="3" t="str">
        <f>IF(生产方式演算表!V975="","",生产方式演算表!V975)</f>
        <v/>
      </c>
      <c r="S975" s="3" t="str">
        <f>IF(生产方式演算表!AW975="","",IF(LEN(生产方式演算表!AW975)=1,生产方式演算表!AW975,ROUND(生产方式演算表!AW975,-1)))</f>
        <v/>
      </c>
      <c r="T975" s="3" t="str">
        <f>IF(生产方式演算表!X975="","",生产方式演算表!X975)</f>
        <v/>
      </c>
      <c r="U975" s="3" t="str">
        <f>IF(生产方式演算表!AX975="","",IF(LEN(生产方式演算表!AX975)=1,生产方式演算表!AX975,ROUND(生产方式演算表!AX975,-1)))</f>
        <v/>
      </c>
      <c r="V975" s="3">
        <f t="shared" si="60"/>
        <v>960</v>
      </c>
      <c r="W975" s="3">
        <f t="shared" si="61"/>
        <v>0</v>
      </c>
      <c r="X975" s="3">
        <f t="shared" si="62"/>
        <v>0</v>
      </c>
      <c r="Y975" s="3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1" t="str">
        <f>生产方式演算表!A976</f>
        <v>pmg_糖类_基础生产</v>
      </c>
      <c r="B976" s="18" t="str">
        <f>IF(生产方式演算表!B976="","",生产方式演算表!B976)</f>
        <v/>
      </c>
      <c r="C976" s="21">
        <f>生产方式演算表!C976</f>
        <v>3</v>
      </c>
      <c r="D976" s="22" t="str">
        <f>IF(生产方式演算表!F976="","",生产方式演算表!F976)</f>
        <v>工具</v>
      </c>
      <c r="E976" s="22">
        <f>IF(生产方式演算表!AO976="","",IF(LEN(生产方式演算表!AO976)=1,生产方式演算表!AO976,ROUND(生产方式演算表!AO976,-1)))</f>
        <v>10</v>
      </c>
      <c r="F976" s="22" t="str">
        <f>IF(生产方式演算表!H976="","",生产方式演算表!H976)</f>
        <v>肥料</v>
      </c>
      <c r="G976" s="22">
        <f>IF(生产方式演算表!AP976="","",IF(LEN(生产方式演算表!AP976)=1,生产方式演算表!AP976,ROUND(生产方式演算表!AP976,-1)))</f>
        <v>30</v>
      </c>
      <c r="H976" s="22" t="str">
        <f>IF(生产方式演算表!J976="","",生产方式演算表!J976)</f>
        <v/>
      </c>
      <c r="I976" s="22" t="str">
        <f>IF(生产方式演算表!AQ976="","",IF(LEN(生产方式演算表!AQ976)=1,生产方式演算表!AQ976,ROUND(生产方式演算表!AQ976,-1)))</f>
        <v/>
      </c>
      <c r="J976" s="24" t="str">
        <f>IF(生产方式演算表!AR976=0,"","运力")</f>
        <v>运力</v>
      </c>
      <c r="K976" s="24">
        <f>IF(J976="","",IF(LEN(生产方式演算表!AR976)=1,生产方式演算表!AR976,ROUND(生产方式演算表!AR976,-1)))</f>
        <v>8</v>
      </c>
      <c r="L976" s="3" t="str">
        <f>IF(生产方式演算表!O976="","",生产方式演算表!O976)</f>
        <v/>
      </c>
      <c r="M976" s="3" t="str">
        <f>IF(生产方式演算表!AT976="","",ROUND(生产方式演算表!AT976,-1))</f>
        <v/>
      </c>
      <c r="N976" s="3" t="str">
        <f>IF(生产方式演算表!Q976="","",生产方式演算表!Q976)</f>
        <v/>
      </c>
      <c r="O976" s="3" t="str">
        <f>IF(生产方式演算表!AU976="","",ROUND(生产方式演算表!AU976,-1))</f>
        <v/>
      </c>
      <c r="P976" s="3" t="str">
        <f>IF(生产方式演算表!S976="","",生产方式演算表!S976)</f>
        <v/>
      </c>
      <c r="Q976" s="3" t="str">
        <f>IF(生产方式演算表!AV976="","",ROUND(生产方式演算表!AV976,-1))</f>
        <v/>
      </c>
      <c r="R976" s="3" t="str">
        <f>IF(生产方式演算表!V976="","",生产方式演算表!V976)</f>
        <v/>
      </c>
      <c r="S976" s="3" t="str">
        <f>IF(生产方式演算表!AW976="","",IF(LEN(生产方式演算表!AW976)=1,生产方式演算表!AW976,ROUND(生产方式演算表!AW976,-1)))</f>
        <v/>
      </c>
      <c r="T976" s="3" t="str">
        <f>IF(生产方式演算表!X976="","",生产方式演算表!X976)</f>
        <v/>
      </c>
      <c r="U976" s="3" t="str">
        <f>IF(生产方式演算表!AX976="","",IF(LEN(生产方式演算表!AX976)=1,生产方式演算表!AX976,ROUND(生产方式演算表!AX976,-1)))</f>
        <v/>
      </c>
      <c r="V976" s="3">
        <f t="shared" si="60"/>
        <v>1300</v>
      </c>
      <c r="W976" s="3">
        <f t="shared" si="61"/>
        <v>0</v>
      </c>
      <c r="X976" s="3">
        <f t="shared" si="62"/>
        <v>0</v>
      </c>
      <c r="Y976" s="3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1" t="str">
        <f>生产方式演算表!A977</f>
        <v>pmg_糖类_基础生产</v>
      </c>
      <c r="B977" s="18" t="str">
        <f>IF(生产方式演算表!B977="","",生产方式演算表!B977)</f>
        <v/>
      </c>
      <c r="C977" s="21">
        <f>生产方式演算表!C977</f>
        <v>4</v>
      </c>
      <c r="D977" s="22" t="str">
        <f>IF(生产方式演算表!F977="","",生产方式演算表!F977)</f>
        <v>工具</v>
      </c>
      <c r="E977" s="22">
        <f>IF(生产方式演算表!AO977="","",IF(LEN(生产方式演算表!AO977)=1,生产方式演算表!AO977,ROUND(生产方式演算表!AO977,-1)))</f>
        <v>20</v>
      </c>
      <c r="F977" s="22" t="str">
        <f>IF(生产方式演算表!H977="","",生产方式演算表!H977)</f>
        <v>肥料</v>
      </c>
      <c r="G977" s="22">
        <f>IF(生产方式演算表!AP977="","",IF(LEN(生产方式演算表!AP977)=1,生产方式演算表!AP977,ROUND(生产方式演算表!AP977,-1)))</f>
        <v>30</v>
      </c>
      <c r="H977" s="22" t="str">
        <f>IF(生产方式演算表!J977="","",生产方式演算表!J977)</f>
        <v/>
      </c>
      <c r="I977" s="22" t="str">
        <f>IF(生产方式演算表!AQ977="","",IF(LEN(生产方式演算表!AQ977)=1,生产方式演算表!AQ977,ROUND(生产方式演算表!AQ977,-1)))</f>
        <v/>
      </c>
      <c r="J977" s="24" t="str">
        <f>IF(生产方式演算表!AR977=0,"","运力")</f>
        <v>运力</v>
      </c>
      <c r="K977" s="24">
        <f>IF(J977="","",IF(LEN(生产方式演算表!AR977)=1,生产方式演算表!AR977,ROUND(生产方式演算表!AR977,-1)))</f>
        <v>10</v>
      </c>
      <c r="L977" s="3" t="str">
        <f>IF(生产方式演算表!O977="","",生产方式演算表!O977)</f>
        <v/>
      </c>
      <c r="M977" s="3" t="str">
        <f>IF(生产方式演算表!AT977="","",ROUND(生产方式演算表!AT977,-1))</f>
        <v/>
      </c>
      <c r="N977" s="3" t="str">
        <f>IF(生产方式演算表!Q977="","",生产方式演算表!Q977)</f>
        <v/>
      </c>
      <c r="O977" s="3" t="str">
        <f>IF(生产方式演算表!AU977="","",ROUND(生产方式演算表!AU977,-1))</f>
        <v/>
      </c>
      <c r="P977" s="3" t="str">
        <f>IF(生产方式演算表!S977="","",生产方式演算表!S977)</f>
        <v/>
      </c>
      <c r="Q977" s="3" t="str">
        <f>IF(生产方式演算表!AV977="","",ROUND(生产方式演算表!AV977,-1))</f>
        <v/>
      </c>
      <c r="R977" s="3" t="str">
        <f>IF(生产方式演算表!V977="","",生产方式演算表!V977)</f>
        <v/>
      </c>
      <c r="S977" s="3" t="str">
        <f>IF(生产方式演算表!AW977="","",IF(LEN(生产方式演算表!AW977)=1,生产方式演算表!AW977,ROUND(生产方式演算表!AW977,-1)))</f>
        <v/>
      </c>
      <c r="T977" s="3" t="str">
        <f>IF(生产方式演算表!X977="","",生产方式演算表!X977)</f>
        <v/>
      </c>
      <c r="U977" s="3" t="str">
        <f>IF(生产方式演算表!AX977="","",IF(LEN(生产方式演算表!AX977)=1,生产方式演算表!AX977,ROUND(生产方式演算表!AX977,-1)))</f>
        <v/>
      </c>
      <c r="V977" s="3">
        <f t="shared" si="60"/>
        <v>1700</v>
      </c>
      <c r="W977" s="3">
        <f t="shared" si="61"/>
        <v>0</v>
      </c>
      <c r="X977" s="3">
        <f t="shared" si="62"/>
        <v>0</v>
      </c>
      <c r="Y977" s="3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1" t="str">
        <f>生产方式演算表!A978</f>
        <v>pmg_糖类_基础生产</v>
      </c>
      <c r="B978" s="18" t="str">
        <f>IF(生产方式演算表!B978="","",生产方式演算表!B978)</f>
        <v/>
      </c>
      <c r="C978" s="21">
        <f>生产方式演算表!C978</f>
        <v>5</v>
      </c>
      <c r="D978" s="22" t="str">
        <f>IF(生产方式演算表!F978="","",生产方式演算表!F978)</f>
        <v>工具</v>
      </c>
      <c r="E978" s="22">
        <f>IF(生产方式演算表!AO978="","",IF(LEN(生产方式演算表!AO978)=1,生产方式演算表!AO978,ROUND(生产方式演算表!AO978,-1)))</f>
        <v>20</v>
      </c>
      <c r="F978" s="22" t="str">
        <f>IF(生产方式演算表!H978="","",生产方式演算表!H978)</f>
        <v>肥料</v>
      </c>
      <c r="G978" s="22">
        <f>IF(生产方式演算表!AP978="","",IF(LEN(生产方式演算表!AP978)=1,生产方式演算表!AP978,ROUND(生产方式演算表!AP978,-1)))</f>
        <v>40</v>
      </c>
      <c r="H978" s="22" t="str">
        <f>IF(生产方式演算表!J978="","",生产方式演算表!J978)</f>
        <v/>
      </c>
      <c r="I978" s="22" t="str">
        <f>IF(生产方式演算表!AQ978="","",IF(LEN(生产方式演算表!AQ978)=1,生产方式演算表!AQ978,ROUND(生产方式演算表!AQ978,-1)))</f>
        <v/>
      </c>
      <c r="J978" s="24" t="str">
        <f>IF(生产方式演算表!AR978=0,"","运力")</f>
        <v>运力</v>
      </c>
      <c r="K978" s="24">
        <f>IF(J978="","",IF(LEN(生产方式演算表!AR978)=1,生产方式演算表!AR978,ROUND(生产方式演算表!AR978,-1)))</f>
        <v>10</v>
      </c>
      <c r="L978" s="3" t="str">
        <f>IF(生产方式演算表!O978="","",生产方式演算表!O978)</f>
        <v/>
      </c>
      <c r="M978" s="3" t="str">
        <f>IF(生产方式演算表!AT978="","",ROUND(生产方式演算表!AT978,-1))</f>
        <v/>
      </c>
      <c r="N978" s="3" t="str">
        <f>IF(生产方式演算表!Q978="","",生产方式演算表!Q978)</f>
        <v/>
      </c>
      <c r="O978" s="3" t="str">
        <f>IF(生产方式演算表!AU978="","",ROUND(生产方式演算表!AU978,-1))</f>
        <v/>
      </c>
      <c r="P978" s="3" t="str">
        <f>IF(生产方式演算表!S978="","",生产方式演算表!S978)</f>
        <v/>
      </c>
      <c r="Q978" s="3" t="str">
        <f>IF(生产方式演算表!AV978="","",ROUND(生产方式演算表!AV978,-1))</f>
        <v/>
      </c>
      <c r="R978" s="3" t="str">
        <f>IF(生产方式演算表!V978="","",生产方式演算表!V978)</f>
        <v/>
      </c>
      <c r="S978" s="3" t="str">
        <f>IF(生产方式演算表!AW978="","",IF(LEN(生产方式演算表!AW978)=1,生产方式演算表!AW978,ROUND(生产方式演算表!AW978,-1)))</f>
        <v/>
      </c>
      <c r="T978" s="3" t="str">
        <f>IF(生产方式演算表!X978="","",生产方式演算表!X978)</f>
        <v/>
      </c>
      <c r="U978" s="3" t="str">
        <f>IF(生产方式演算表!AX978="","",IF(LEN(生产方式演算表!AX978)=1,生产方式演算表!AX978,ROUND(生产方式演算表!AX978,-1)))</f>
        <v/>
      </c>
      <c r="V978" s="3">
        <f t="shared" si="60"/>
        <v>2000</v>
      </c>
      <c r="W978" s="3">
        <f t="shared" si="61"/>
        <v>0</v>
      </c>
      <c r="X978" s="3">
        <f t="shared" si="62"/>
        <v>0</v>
      </c>
      <c r="Y978" s="3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1" t="str">
        <f>生产方式演算表!A979</f>
        <v>pmg_糖类_科学自动化</v>
      </c>
      <c r="B979" s="18" t="str">
        <f>IF(生产方式演算表!B979="","",生产方式演算表!B979)</f>
        <v/>
      </c>
      <c r="C979" s="21">
        <f>生产方式演算表!C979</f>
        <v>1</v>
      </c>
      <c r="D979" s="22" t="str">
        <f>IF(生产方式演算表!F979="","",生产方式演算表!F979)</f>
        <v/>
      </c>
      <c r="E979" s="22" t="str">
        <f>IF(生产方式演算表!AO979="","",IF(LEN(生产方式演算表!AO979)=1,生产方式演算表!AO979,ROUND(生产方式演算表!AO979,-1)))</f>
        <v/>
      </c>
      <c r="F979" s="22" t="str">
        <f>IF(生产方式演算表!H979="","",生产方式演算表!H979)</f>
        <v/>
      </c>
      <c r="G979" s="22" t="str">
        <f>IF(生产方式演算表!AP979="","",IF(LEN(生产方式演算表!AP979)=1,生产方式演算表!AP979,ROUND(生产方式演算表!AP979,-1)))</f>
        <v/>
      </c>
      <c r="H979" s="22" t="str">
        <f>IF(生产方式演算表!J979="","",生产方式演算表!J979)</f>
        <v/>
      </c>
      <c r="I979" s="22" t="str">
        <f>IF(生产方式演算表!AQ979="","",IF(LEN(生产方式演算表!AQ979)=1,生产方式演算表!AQ979,ROUND(生产方式演算表!AQ979,-1)))</f>
        <v/>
      </c>
      <c r="J979" s="24" t="str">
        <f>IF(生产方式演算表!AR979=0,"","运力")</f>
        <v/>
      </c>
      <c r="K979" s="24" t="str">
        <f>IF(J979="","",IF(LEN(生产方式演算表!AR979)=1,生产方式演算表!AR979,ROUND(生产方式演算表!AR979,-1)))</f>
        <v/>
      </c>
      <c r="L979" s="3" t="str">
        <f>IF(生产方式演算表!O979="","",生产方式演算表!O979)</f>
        <v/>
      </c>
      <c r="M979" s="3" t="str">
        <f>IF(生产方式演算表!AT979="","",ROUND(生产方式演算表!AT979,-1))</f>
        <v/>
      </c>
      <c r="N979" s="3" t="str">
        <f>IF(生产方式演算表!Q979="","",生产方式演算表!Q979)</f>
        <v/>
      </c>
      <c r="O979" s="3" t="str">
        <f>IF(生产方式演算表!AU979="","",ROUND(生产方式演算表!AU979,-1))</f>
        <v/>
      </c>
      <c r="P979" s="3" t="str">
        <f>IF(生产方式演算表!S979="","",生产方式演算表!S979)</f>
        <v/>
      </c>
      <c r="Q979" s="3" t="str">
        <f>IF(生产方式演算表!AV979="","",ROUND(生产方式演算表!AV979,-1))</f>
        <v/>
      </c>
      <c r="R979" s="3" t="str">
        <f>IF(生产方式演算表!V979="","",生产方式演算表!V979)</f>
        <v/>
      </c>
      <c r="S979" s="3" t="str">
        <f>IF(生产方式演算表!AW979="","",IF(LEN(生产方式演算表!AW979)=1,生产方式演算表!AW979,ROUND(生产方式演算表!AW979,-1)))</f>
        <v/>
      </c>
      <c r="T979" s="3" t="str">
        <f>IF(生产方式演算表!X979="","",生产方式演算表!X979)</f>
        <v/>
      </c>
      <c r="U979" s="3" t="str">
        <f>IF(生产方式演算表!AX979="","",IF(LEN(生产方式演算表!AX979)=1,生产方式演算表!AX979,ROUND(生产方式演算表!AX979,-1)))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1" t="str">
        <f>生产方式演算表!A980</f>
        <v>pmg_糖类_科学自动化</v>
      </c>
      <c r="B980" s="18" t="str">
        <f>IF(生产方式演算表!B980="","",生产方式演算表!B980)</f>
        <v/>
      </c>
      <c r="C980" s="21">
        <f>生产方式演算表!C980</f>
        <v>2</v>
      </c>
      <c r="D980" s="22" t="str">
        <f>IF(生产方式演算表!F980="","",生产方式演算表!F980)</f>
        <v>工具</v>
      </c>
      <c r="E980" s="22">
        <f>IF(生产方式演算表!AO980="","",IF(LEN(生产方式演算表!AO980)=1,生产方式演算表!AO980,ROUND(生产方式演算表!AO980,-1)))</f>
        <v>6</v>
      </c>
      <c r="F980" s="22" t="str">
        <f>IF(生产方式演算表!H980="","",生产方式演算表!H980)</f>
        <v/>
      </c>
      <c r="G980" s="22" t="str">
        <f>IF(生产方式演算表!AP980="","",IF(LEN(生产方式演算表!AP980)=1,生产方式演算表!AP980,ROUND(生产方式演算表!AP980,-1)))</f>
        <v/>
      </c>
      <c r="H980" s="22" t="str">
        <f>IF(生产方式演算表!J980="","",生产方式演算表!J980)</f>
        <v/>
      </c>
      <c r="I980" s="22" t="str">
        <f>IF(生产方式演算表!AQ980="","",IF(LEN(生产方式演算表!AQ980)=1,生产方式演算表!AQ980,ROUND(生产方式演算表!AQ980,-1)))</f>
        <v/>
      </c>
      <c r="J980" s="24" t="str">
        <f>IF(生产方式演算表!AR980=0,"","运力")</f>
        <v/>
      </c>
      <c r="K980" s="24" t="str">
        <f>IF(J980="","",IF(LEN(生产方式演算表!AR980)=1,生产方式演算表!AR980,ROUND(生产方式演算表!AR980,-1)))</f>
        <v/>
      </c>
      <c r="L980" s="3" t="str">
        <f>IF(生产方式演算表!O980="","",生产方式演算表!O980)</f>
        <v/>
      </c>
      <c r="M980" s="3" t="str">
        <f>IF(生产方式演算表!AT980="","",ROUND(生产方式演算表!AT980,-1))</f>
        <v/>
      </c>
      <c r="N980" s="3" t="str">
        <f>IF(生产方式演算表!Q980="","",生产方式演算表!Q980)</f>
        <v/>
      </c>
      <c r="O980" s="3" t="str">
        <f>IF(生产方式演算表!AU980="","",ROUND(生产方式演算表!AU980,-1))</f>
        <v/>
      </c>
      <c r="P980" s="3" t="str">
        <f>IF(生产方式演算表!S980="","",生产方式演算表!S980)</f>
        <v/>
      </c>
      <c r="Q980" s="3" t="str">
        <f>IF(生产方式演算表!AV980="","",ROUND(生产方式演算表!AV980,-1))</f>
        <v/>
      </c>
      <c r="R980" s="3" t="str">
        <f>IF(生产方式演算表!V980="","",生产方式演算表!V980)</f>
        <v/>
      </c>
      <c r="S980" s="3" t="str">
        <f>IF(生产方式演算表!AW980="","",IF(LEN(生产方式演算表!AW980)=1,生产方式演算表!AW980,ROUND(生产方式演算表!AW980,-1)))</f>
        <v/>
      </c>
      <c r="T980" s="3" t="str">
        <f>IF(生产方式演算表!X980="","",生产方式演算表!X980)</f>
        <v/>
      </c>
      <c r="U980" s="3" t="str">
        <f>IF(生产方式演算表!AX980="","",IF(LEN(生产方式演算表!AX980)=1,生产方式演算表!AX980,ROUND(生产方式演算表!AX980,-1)))</f>
        <v/>
      </c>
      <c r="V980" s="3">
        <f t="shared" si="60"/>
        <v>240</v>
      </c>
      <c r="W980" s="3">
        <f t="shared" si="61"/>
        <v>0</v>
      </c>
      <c r="X980" s="3">
        <f t="shared" si="62"/>
        <v>0</v>
      </c>
      <c r="Y980" s="3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1" t="str">
        <f>生产方式演算表!A981</f>
        <v>pmg_糖类_科学自动化</v>
      </c>
      <c r="B981" s="18" t="str">
        <f>IF(生产方式演算表!B981="","",生产方式演算表!B981)</f>
        <v/>
      </c>
      <c r="C981" s="21">
        <f>生产方式演算表!C981</f>
        <v>3</v>
      </c>
      <c r="D981" s="22" t="str">
        <f>IF(生产方式演算表!F981="","",生产方式演算表!F981)</f>
        <v>工具</v>
      </c>
      <c r="E981" s="22">
        <f>IF(生产方式演算表!AO981="","",IF(LEN(生产方式演算表!AO981)=1,生产方式演算表!AO981,ROUND(生产方式演算表!AO981,-1)))</f>
        <v>8</v>
      </c>
      <c r="F981" s="22" t="str">
        <f>IF(生产方式演算表!H981="","",生产方式演算表!H981)</f>
        <v/>
      </c>
      <c r="G981" s="22" t="str">
        <f>IF(生产方式演算表!AP981="","",IF(LEN(生产方式演算表!AP981)=1,生产方式演算表!AP981,ROUND(生产方式演算表!AP981,-1)))</f>
        <v/>
      </c>
      <c r="H981" s="22" t="str">
        <f>IF(生产方式演算表!J981="","",生产方式演算表!J981)</f>
        <v/>
      </c>
      <c r="I981" s="22" t="str">
        <f>IF(生产方式演算表!AQ981="","",IF(LEN(生产方式演算表!AQ981)=1,生产方式演算表!AQ981,ROUND(生产方式演算表!AQ981,-1)))</f>
        <v/>
      </c>
      <c r="J981" s="24" t="str">
        <f>IF(生产方式演算表!AR981=0,"","运力")</f>
        <v/>
      </c>
      <c r="K981" s="24" t="str">
        <f>IF(J981="","",IF(LEN(生产方式演算表!AR981)=1,生产方式演算表!AR981,ROUND(生产方式演算表!AR981,-1)))</f>
        <v/>
      </c>
      <c r="L981" s="3" t="str">
        <f>IF(生产方式演算表!O981="","",生产方式演算表!O981)</f>
        <v/>
      </c>
      <c r="M981" s="3" t="str">
        <f>IF(生产方式演算表!AT981="","",ROUND(生产方式演算表!AT981,-1))</f>
        <v/>
      </c>
      <c r="N981" s="3" t="str">
        <f>IF(生产方式演算表!Q981="","",生产方式演算表!Q981)</f>
        <v/>
      </c>
      <c r="O981" s="3" t="str">
        <f>IF(生产方式演算表!AU981="","",ROUND(生产方式演算表!AU981,-1))</f>
        <v/>
      </c>
      <c r="P981" s="3" t="str">
        <f>IF(生产方式演算表!S981="","",生产方式演算表!S981)</f>
        <v/>
      </c>
      <c r="Q981" s="3" t="str">
        <f>IF(生产方式演算表!AV981="","",ROUND(生产方式演算表!AV981,-1))</f>
        <v/>
      </c>
      <c r="R981" s="3" t="str">
        <f>IF(生产方式演算表!V981="","",生产方式演算表!V981)</f>
        <v/>
      </c>
      <c r="S981" s="3" t="str">
        <f>IF(生产方式演算表!AW981="","",IF(LEN(生产方式演算表!AW981)=1,生产方式演算表!AW981,ROUND(生产方式演算表!AW981,-1)))</f>
        <v/>
      </c>
      <c r="T981" s="3" t="str">
        <f>IF(生产方式演算表!X981="","",生产方式演算表!X981)</f>
        <v/>
      </c>
      <c r="U981" s="3" t="str">
        <f>IF(生产方式演算表!AX981="","",IF(LEN(生产方式演算表!AX981)=1,生产方式演算表!AX981,ROUND(生产方式演算表!AX981,-1)))</f>
        <v/>
      </c>
      <c r="V981" s="3">
        <f t="shared" si="60"/>
        <v>320</v>
      </c>
      <c r="W981" s="3">
        <f t="shared" si="61"/>
        <v>0</v>
      </c>
      <c r="X981" s="3">
        <f t="shared" si="62"/>
        <v>0</v>
      </c>
      <c r="Y981" s="3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customHeight="1" x14ac:dyDescent="0.4">
      <c r="A982" s="21" t="str">
        <f>生产方式演算表!A982</f>
        <v>pmg_糖类_科学自动化</v>
      </c>
      <c r="B982" s="18" t="str">
        <f>IF(生产方式演算表!B982="","",生产方式演算表!B982)</f>
        <v/>
      </c>
      <c r="C982" s="21">
        <f>生产方式演算表!C982</f>
        <v>4</v>
      </c>
      <c r="D982" s="22" t="str">
        <f>IF(生产方式演算表!F982="","",生产方式演算表!F982)</f>
        <v>科学引擎</v>
      </c>
      <c r="E982" s="22">
        <f>IF(生产方式演算表!AO982="","",IF(LEN(生产方式演算表!AO982)=1,生产方式演算表!AO982,ROUND(生产方式演算表!AO982,-1)))</f>
        <v>2</v>
      </c>
      <c r="F982" s="22" t="str">
        <f>IF(生产方式演算表!H982="","",生产方式演算表!H982)</f>
        <v>煤</v>
      </c>
      <c r="G982" s="22">
        <f>IF(生产方式演算表!AP982="","",IF(LEN(生产方式演算表!AP982)=1,生产方式演算表!AP982,ROUND(生产方式演算表!AP982,-1)))</f>
        <v>8</v>
      </c>
      <c r="H982" s="22" t="str">
        <f>IF(生产方式演算表!J982="","",生产方式演算表!J982)</f>
        <v/>
      </c>
      <c r="I982" s="22" t="str">
        <f>IF(生产方式演算表!AQ982="","",IF(LEN(生产方式演算表!AQ982)=1,生产方式演算表!AQ982,ROUND(生产方式演算表!AQ982,-1)))</f>
        <v/>
      </c>
      <c r="J982" s="24" t="str">
        <f>IF(生产方式演算表!AR982=0,"","运力")</f>
        <v/>
      </c>
      <c r="K982" s="24" t="str">
        <f>IF(J982="","",IF(LEN(生产方式演算表!AR982)=1,生产方式演算表!AR982,ROUND(生产方式演算表!AR982,-1)))</f>
        <v/>
      </c>
      <c r="L982" s="3" t="str">
        <f>IF(生产方式演算表!O982="","",生产方式演算表!O982)</f>
        <v/>
      </c>
      <c r="M982" s="3" t="str">
        <f>IF(生产方式演算表!AT982="","",ROUND(生产方式演算表!AT982,-1))</f>
        <v/>
      </c>
      <c r="N982" s="3" t="str">
        <f>IF(生产方式演算表!Q982="","",生产方式演算表!Q982)</f>
        <v/>
      </c>
      <c r="O982" s="3" t="str">
        <f>IF(生产方式演算表!AU982="","",ROUND(生产方式演算表!AU982,-1))</f>
        <v/>
      </c>
      <c r="P982" s="3" t="str">
        <f>IF(生产方式演算表!S982="","",生产方式演算表!S982)</f>
        <v/>
      </c>
      <c r="Q982" s="3" t="str">
        <f>IF(生产方式演算表!AV982="","",ROUND(生产方式演算表!AV982,-1))</f>
        <v/>
      </c>
      <c r="R982" s="3" t="str">
        <f>IF(生产方式演算表!V982="","",生产方式演算表!V982)</f>
        <v/>
      </c>
      <c r="S982" s="3" t="str">
        <f>IF(生产方式演算表!AW982="","",IF(LEN(生产方式演算表!AW982)=1,生产方式演算表!AW982,ROUND(生产方式演算表!AW982,-1)))</f>
        <v/>
      </c>
      <c r="T982" s="3" t="str">
        <f>IF(生产方式演算表!X982="","",生产方式演算表!X982)</f>
        <v/>
      </c>
      <c r="U982" s="3" t="str">
        <f>IF(生产方式演算表!AX982="","",IF(LEN(生产方式演算表!AX982)=1,生产方式演算表!AX982,ROUND(生产方式演算表!AX982,-1)))</f>
        <v/>
      </c>
      <c r="V982" s="3">
        <f t="shared" si="60"/>
        <v>360</v>
      </c>
      <c r="W982" s="3">
        <f t="shared" si="61"/>
        <v>0</v>
      </c>
      <c r="X982" s="3">
        <f t="shared" si="62"/>
        <v>0</v>
      </c>
      <c r="Y982" s="3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customHeight="1" x14ac:dyDescent="0.4">
      <c r="A983" s="21" t="str">
        <f>生产方式演算表!A983</f>
        <v>pmg_糖类_科学自动化</v>
      </c>
      <c r="B983" s="18" t="str">
        <f>IF(生产方式演算表!B983="","",生产方式演算表!B983)</f>
        <v/>
      </c>
      <c r="C983" s="21">
        <f>生产方式演算表!C983</f>
        <v>5</v>
      </c>
      <c r="D983" s="22" t="str">
        <f>IF(生产方式演算表!F983="","",生产方式演算表!F983)</f>
        <v>魔导引擎</v>
      </c>
      <c r="E983" s="22">
        <f>IF(生产方式演算表!AO983="","",IF(LEN(生产方式演算表!AO983)=1,生产方式演算表!AO983,ROUND(生产方式演算表!AO983,-1)))</f>
        <v>2</v>
      </c>
      <c r="F983" s="22" t="str">
        <f>IF(生产方式演算表!H983="","",生产方式演算表!H983)</f>
        <v>煤</v>
      </c>
      <c r="G983" s="22">
        <f>IF(生产方式演算表!AP983="","",IF(LEN(生产方式演算表!AP983)=1,生产方式演算表!AP983,ROUND(生产方式演算表!AP983,-1)))</f>
        <v>10</v>
      </c>
      <c r="H983" s="22" t="str">
        <f>IF(生产方式演算表!J983="","",生产方式演算表!J983)</f>
        <v/>
      </c>
      <c r="I983" s="22" t="str">
        <f>IF(生产方式演算表!AQ983="","",IF(LEN(生产方式演算表!AQ983)=1,生产方式演算表!AQ983,ROUND(生产方式演算表!AQ983,-1)))</f>
        <v/>
      </c>
      <c r="J983" s="24" t="str">
        <f>IF(生产方式演算表!AR983=0,"","运力")</f>
        <v/>
      </c>
      <c r="K983" s="24" t="str">
        <f>IF(J983="","",IF(LEN(生产方式演算表!AR983)=1,生产方式演算表!AR983,ROUND(生产方式演算表!AR983,-1)))</f>
        <v/>
      </c>
      <c r="L983" s="3" t="str">
        <f>IF(生产方式演算表!O983="","",生产方式演算表!O983)</f>
        <v/>
      </c>
      <c r="M983" s="3" t="str">
        <f>IF(生产方式演算表!AT983="","",ROUND(生产方式演算表!AT983,-1))</f>
        <v/>
      </c>
      <c r="N983" s="3" t="str">
        <f>IF(生产方式演算表!Q983="","",生产方式演算表!Q983)</f>
        <v/>
      </c>
      <c r="O983" s="3" t="str">
        <f>IF(生产方式演算表!AU983="","",ROUND(生产方式演算表!AU983,-1))</f>
        <v/>
      </c>
      <c r="P983" s="3" t="str">
        <f>IF(生产方式演算表!S983="","",生产方式演算表!S983)</f>
        <v/>
      </c>
      <c r="Q983" s="3" t="str">
        <f>IF(生产方式演算表!AV983="","",ROUND(生产方式演算表!AV983,-1))</f>
        <v/>
      </c>
      <c r="R983" s="3" t="str">
        <f>IF(生产方式演算表!V983="","",生产方式演算表!V983)</f>
        <v/>
      </c>
      <c r="S983" s="3" t="str">
        <f>IF(生产方式演算表!AW983="","",IF(LEN(生产方式演算表!AW983)=1,生产方式演算表!AW983,ROUND(生产方式演算表!AW983,-1)))</f>
        <v/>
      </c>
      <c r="T983" s="3" t="str">
        <f>IF(生产方式演算表!X983="","",生产方式演算表!X983)</f>
        <v/>
      </c>
      <c r="U983" s="3" t="str">
        <f>IF(生产方式演算表!AX983="","",IF(LEN(生产方式演算表!AX983)=1,生产方式演算表!AX983,ROUND(生产方式演算表!AX983,-1)))</f>
        <v/>
      </c>
      <c r="V983" s="3">
        <f t="shared" si="60"/>
        <v>460</v>
      </c>
      <c r="W983" s="3">
        <f t="shared" si="61"/>
        <v>0</v>
      </c>
      <c r="X983" s="3">
        <f t="shared" si="62"/>
        <v>0</v>
      </c>
      <c r="Y983" s="3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customHeight="1" x14ac:dyDescent="0.4">
      <c r="A984" s="21" t="str">
        <f>生产方式演算表!A984</f>
        <v>pmg_糖类_魔法自动化</v>
      </c>
      <c r="B984" s="18" t="str">
        <f>IF(生产方式演算表!B984="","",生产方式演算表!B984)</f>
        <v/>
      </c>
      <c r="C984" s="21">
        <f>生产方式演算表!C984</f>
        <v>1</v>
      </c>
      <c r="D984" s="22" t="str">
        <f>IF(生产方式演算表!F984="","",生产方式演算表!F984)</f>
        <v/>
      </c>
      <c r="E984" s="22" t="str">
        <f>IF(生产方式演算表!AO984="","",IF(LEN(生产方式演算表!AO984)=1,生产方式演算表!AO984,ROUND(生产方式演算表!AO984,-1)))</f>
        <v/>
      </c>
      <c r="F984" s="22" t="str">
        <f>IF(生产方式演算表!H984="","",生产方式演算表!H984)</f>
        <v/>
      </c>
      <c r="G984" s="22" t="str">
        <f>IF(生产方式演算表!AP984="","",IF(LEN(生产方式演算表!AP984)=1,生产方式演算表!AP984,ROUND(生产方式演算表!AP984,-1)))</f>
        <v/>
      </c>
      <c r="H984" s="22" t="str">
        <f>IF(生产方式演算表!J984="","",生产方式演算表!J984)</f>
        <v/>
      </c>
      <c r="I984" s="22" t="str">
        <f>IF(生产方式演算表!AQ984="","",IF(LEN(生产方式演算表!AQ984)=1,生产方式演算表!AQ984,ROUND(生产方式演算表!AQ984,-1)))</f>
        <v/>
      </c>
      <c r="J984" s="24" t="str">
        <f>IF(生产方式演算表!AR984=0,"","运力")</f>
        <v/>
      </c>
      <c r="K984" s="24" t="str">
        <f>IF(J984="","",IF(LEN(生产方式演算表!AR984)=1,生产方式演算表!AR984,ROUND(生产方式演算表!AR984,-1)))</f>
        <v/>
      </c>
      <c r="L984" s="3" t="str">
        <f>IF(生产方式演算表!O984="","",生产方式演算表!O984)</f>
        <v/>
      </c>
      <c r="M984" s="3" t="str">
        <f>IF(生产方式演算表!AT984="","",ROUND(生产方式演算表!AT984,-1))</f>
        <v/>
      </c>
      <c r="N984" s="3" t="str">
        <f>IF(生产方式演算表!Q984="","",生产方式演算表!Q984)</f>
        <v/>
      </c>
      <c r="O984" s="3" t="str">
        <f>IF(生产方式演算表!AU984="","",ROUND(生产方式演算表!AU984,-1))</f>
        <v/>
      </c>
      <c r="P984" s="3" t="str">
        <f>IF(生产方式演算表!S984="","",生产方式演算表!S984)</f>
        <v/>
      </c>
      <c r="Q984" s="3" t="str">
        <f>IF(生产方式演算表!AV984="","",ROUND(生产方式演算表!AV984,-1))</f>
        <v/>
      </c>
      <c r="R984" s="3" t="str">
        <f>IF(生产方式演算表!V984="","",生产方式演算表!V984)</f>
        <v/>
      </c>
      <c r="S984" s="3" t="str">
        <f>IF(生产方式演算表!AW984="","",IF(LEN(生产方式演算表!AW984)=1,生产方式演算表!AW984,ROUND(生产方式演算表!AW984,-1)))</f>
        <v/>
      </c>
      <c r="T984" s="3" t="str">
        <f>IF(生产方式演算表!X984="","",生产方式演算表!X984)</f>
        <v/>
      </c>
      <c r="U984" s="3" t="str">
        <f>IF(生产方式演算表!AX984="","",IF(LEN(生产方式演算表!AX984)=1,生产方式演算表!AX984,ROUND(生产方式演算表!AX984,-1)))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customHeight="1" x14ac:dyDescent="0.4">
      <c r="A985" s="21" t="str">
        <f>生产方式演算表!A985</f>
        <v>pmg_糖类_魔法自动化</v>
      </c>
      <c r="B985" s="18" t="str">
        <f>IF(生产方式演算表!B985="","",生产方式演算表!B985)</f>
        <v/>
      </c>
      <c r="C985" s="21">
        <f>生产方式演算表!C985</f>
        <v>2</v>
      </c>
      <c r="D985" s="22" t="str">
        <f>IF(生产方式演算表!F985="","",生产方式演算表!F985)</f>
        <v>魔偶</v>
      </c>
      <c r="E985" s="22">
        <f>IF(生产方式演算表!AO985="","",IF(LEN(生产方式演算表!AO985)=1,生产方式演算表!AO985,ROUND(生产方式演算表!AO985,-1)))</f>
        <v>6</v>
      </c>
      <c r="F985" s="22" t="str">
        <f>IF(生产方式演算表!H985="","",生产方式演算表!H985)</f>
        <v>灵能水晶</v>
      </c>
      <c r="G985" s="22">
        <f>IF(生产方式演算表!AP985="","",IF(LEN(生产方式演算表!AP985)=1,生产方式演算表!AP985,ROUND(生产方式演算表!AP985,-1)))</f>
        <v>10</v>
      </c>
      <c r="H985" s="22" t="str">
        <f>IF(生产方式演算表!J985="","",生产方式演算表!J985)</f>
        <v/>
      </c>
      <c r="I985" s="22" t="str">
        <f>IF(生产方式演算表!AQ985="","",IF(LEN(生产方式演算表!AQ985)=1,生产方式演算表!AQ985,ROUND(生产方式演算表!AQ985,-1)))</f>
        <v/>
      </c>
      <c r="J985" s="24" t="str">
        <f>IF(生产方式演算表!AR985=0,"","运力")</f>
        <v/>
      </c>
      <c r="K985" s="24" t="str">
        <f>IF(J985="","",IF(LEN(生产方式演算表!AR985)=1,生产方式演算表!AR985,ROUND(生产方式演算表!AR985,-1)))</f>
        <v/>
      </c>
      <c r="L985" s="3" t="str">
        <f>IF(生产方式演算表!O985="","",生产方式演算表!O985)</f>
        <v/>
      </c>
      <c r="M985" s="3" t="str">
        <f>IF(生产方式演算表!AT985="","",ROUND(生产方式演算表!AT985,-1))</f>
        <v/>
      </c>
      <c r="N985" s="3" t="str">
        <f>IF(生产方式演算表!Q985="","",生产方式演算表!Q985)</f>
        <v/>
      </c>
      <c r="O985" s="3" t="str">
        <f>IF(生产方式演算表!AU985="","",ROUND(生产方式演算表!AU985,-1))</f>
        <v/>
      </c>
      <c r="P985" s="3" t="str">
        <f>IF(生产方式演算表!S985="","",生产方式演算表!S985)</f>
        <v/>
      </c>
      <c r="Q985" s="3" t="str">
        <f>IF(生产方式演算表!AV985="","",ROUND(生产方式演算表!AV985,-1))</f>
        <v/>
      </c>
      <c r="R985" s="3" t="str">
        <f>IF(生产方式演算表!V985="","",生产方式演算表!V985)</f>
        <v/>
      </c>
      <c r="S985" s="3" t="str">
        <f>IF(生产方式演算表!AW985="","",IF(LEN(生产方式演算表!AW985)=1,生产方式演算表!AW985,ROUND(生产方式演算表!AW985,-1)))</f>
        <v/>
      </c>
      <c r="T985" s="3" t="str">
        <f>IF(生产方式演算表!X985="","",生产方式演算表!X985)</f>
        <v/>
      </c>
      <c r="U985" s="3" t="str">
        <f>IF(生产方式演算表!AX985="","",IF(LEN(生产方式演算表!AX985)=1,生产方式演算表!AX985,ROUND(生产方式演算表!AX985,-1)))</f>
        <v/>
      </c>
      <c r="V985" s="3">
        <f t="shared" si="60"/>
        <v>900</v>
      </c>
      <c r="W985" s="3">
        <f t="shared" si="61"/>
        <v>0</v>
      </c>
      <c r="X985" s="3">
        <f t="shared" si="62"/>
        <v>0</v>
      </c>
      <c r="Y985" s="3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customHeight="1" x14ac:dyDescent="0.4">
      <c r="A986" s="21" t="str">
        <f>生产方式演算表!A986</f>
        <v>pmg_糖类_魔法自动化</v>
      </c>
      <c r="B986" s="18" t="str">
        <f>IF(生产方式演算表!B986="","",生产方式演算表!B986)</f>
        <v/>
      </c>
      <c r="C986" s="21">
        <f>生产方式演算表!C986</f>
        <v>3</v>
      </c>
      <c r="D986" s="22" t="str">
        <f>IF(生产方式演算表!F986="","",生产方式演算表!F986)</f>
        <v>魔偶</v>
      </c>
      <c r="E986" s="22">
        <f>IF(生产方式演算表!AO986="","",IF(LEN(生产方式演算表!AO986)=1,生产方式演算表!AO986,ROUND(生产方式演算表!AO986,-1)))</f>
        <v>9</v>
      </c>
      <c r="F986" s="22" t="str">
        <f>IF(生产方式演算表!H986="","",生产方式演算表!H986)</f>
        <v>灵能水晶</v>
      </c>
      <c r="G986" s="22">
        <f>IF(生产方式演算表!AP986="","",IF(LEN(生产方式演算表!AP986)=1,生产方式演算表!AP986,ROUND(生产方式演算表!AP986,-1)))</f>
        <v>20</v>
      </c>
      <c r="H986" s="22" t="str">
        <f>IF(生产方式演算表!J986="","",生产方式演算表!J986)</f>
        <v/>
      </c>
      <c r="I986" s="22" t="str">
        <f>IF(生产方式演算表!AQ986="","",IF(LEN(生产方式演算表!AQ986)=1,生产方式演算表!AQ986,ROUND(生产方式演算表!AQ986,-1)))</f>
        <v/>
      </c>
      <c r="J986" s="24" t="str">
        <f>IF(生产方式演算表!AR986=0,"","运力")</f>
        <v/>
      </c>
      <c r="K986" s="24" t="str">
        <f>IF(J986="","",IF(LEN(生产方式演算表!AR986)=1,生产方式演算表!AR986,ROUND(生产方式演算表!AR986,-1)))</f>
        <v/>
      </c>
      <c r="L986" s="3" t="str">
        <f>IF(生产方式演算表!O986="","",生产方式演算表!O986)</f>
        <v/>
      </c>
      <c r="M986" s="3" t="str">
        <f>IF(生产方式演算表!AT986="","",ROUND(生产方式演算表!AT986,-1))</f>
        <v/>
      </c>
      <c r="N986" s="3" t="str">
        <f>IF(生产方式演算表!Q986="","",生产方式演算表!Q986)</f>
        <v/>
      </c>
      <c r="O986" s="3" t="str">
        <f>IF(生产方式演算表!AU986="","",ROUND(生产方式演算表!AU986,-1))</f>
        <v/>
      </c>
      <c r="P986" s="3" t="str">
        <f>IF(生产方式演算表!S986="","",生产方式演算表!S986)</f>
        <v/>
      </c>
      <c r="Q986" s="3" t="str">
        <f>IF(生产方式演算表!AV986="","",ROUND(生产方式演算表!AV986,-1))</f>
        <v/>
      </c>
      <c r="R986" s="3" t="str">
        <f>IF(生产方式演算表!V986="","",生产方式演算表!V986)</f>
        <v/>
      </c>
      <c r="S986" s="3" t="str">
        <f>IF(生产方式演算表!AW986="","",IF(LEN(生产方式演算表!AW986)=1,生产方式演算表!AW986,ROUND(生产方式演算表!AW986,-1)))</f>
        <v/>
      </c>
      <c r="T986" s="3" t="str">
        <f>IF(生产方式演算表!X986="","",生产方式演算表!X986)</f>
        <v/>
      </c>
      <c r="U986" s="3" t="str">
        <f>IF(生产方式演算表!AX986="","",IF(LEN(生产方式演算表!AX986)=1,生产方式演算表!AX986,ROUND(生产方式演算表!AX986,-1)))</f>
        <v/>
      </c>
      <c r="V986" s="3">
        <f t="shared" si="60"/>
        <v>1650</v>
      </c>
      <c r="W986" s="3">
        <f t="shared" si="61"/>
        <v>0</v>
      </c>
      <c r="X986" s="3">
        <f t="shared" si="62"/>
        <v>0</v>
      </c>
      <c r="Y986" s="3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customHeight="1" x14ac:dyDescent="0.4">
      <c r="A987" s="21" t="str">
        <f>生产方式演算表!A987</f>
        <v>pmg_糖类_魔法自动化</v>
      </c>
      <c r="B987" s="18" t="str">
        <f>IF(生产方式演算表!B987="","",生产方式演算表!B987)</f>
        <v/>
      </c>
      <c r="C987" s="21">
        <f>生产方式演算表!C987</f>
        <v>4</v>
      </c>
      <c r="D987" s="22" t="str">
        <f>IF(生产方式演算表!F987="","",生产方式演算表!F987)</f>
        <v>魔偶</v>
      </c>
      <c r="E987" s="22">
        <f>IF(生产方式演算表!AO987="","",IF(LEN(生产方式演算表!AO987)=1,生产方式演算表!AO987,ROUND(生产方式演算表!AO987,-1)))</f>
        <v>10</v>
      </c>
      <c r="F987" s="22" t="str">
        <f>IF(生产方式演算表!H987="","",生产方式演算表!H987)</f>
        <v>灵能水晶</v>
      </c>
      <c r="G987" s="22">
        <f>IF(生产方式演算表!AP987="","",IF(LEN(生产方式演算表!AP987)=1,生产方式演算表!AP987,ROUND(生产方式演算表!AP987,-1)))</f>
        <v>20</v>
      </c>
      <c r="H987" s="22" t="str">
        <f>IF(生产方式演算表!J987="","",生产方式演算表!J987)</f>
        <v/>
      </c>
      <c r="I987" s="22" t="str">
        <f>IF(生产方式演算表!AQ987="","",IF(LEN(生产方式演算表!AQ987)=1,生产方式演算表!AQ987,ROUND(生产方式演算表!AQ987,-1)))</f>
        <v/>
      </c>
      <c r="J987" s="24" t="str">
        <f>IF(生产方式演算表!AR987=0,"","运力")</f>
        <v/>
      </c>
      <c r="K987" s="24" t="str">
        <f>IF(J987="","",IF(LEN(生产方式演算表!AR987)=1,生产方式演算表!AR987,ROUND(生产方式演算表!AR987,-1)))</f>
        <v/>
      </c>
      <c r="L987" s="3" t="str">
        <f>IF(生产方式演算表!O987="","",生产方式演算表!O987)</f>
        <v/>
      </c>
      <c r="M987" s="3" t="str">
        <f>IF(生产方式演算表!AT987="","",ROUND(生产方式演算表!AT987,-1))</f>
        <v/>
      </c>
      <c r="N987" s="3" t="str">
        <f>IF(生产方式演算表!Q987="","",生产方式演算表!Q987)</f>
        <v/>
      </c>
      <c r="O987" s="3" t="str">
        <f>IF(生产方式演算表!AU987="","",ROUND(生产方式演算表!AU987,-1))</f>
        <v/>
      </c>
      <c r="P987" s="3" t="str">
        <f>IF(生产方式演算表!S987="","",生产方式演算表!S987)</f>
        <v/>
      </c>
      <c r="Q987" s="3" t="str">
        <f>IF(生产方式演算表!AV987="","",ROUND(生产方式演算表!AV987,-1))</f>
        <v/>
      </c>
      <c r="R987" s="3" t="str">
        <f>IF(生产方式演算表!V987="","",生产方式演算表!V987)</f>
        <v/>
      </c>
      <c r="S987" s="3" t="str">
        <f>IF(生产方式演算表!AW987="","",IF(LEN(生产方式演算表!AW987)=1,生产方式演算表!AW987,ROUND(生产方式演算表!AW987,-1)))</f>
        <v/>
      </c>
      <c r="T987" s="3" t="str">
        <f>IF(生产方式演算表!X987="","",生产方式演算表!X987)</f>
        <v/>
      </c>
      <c r="U987" s="3" t="str">
        <f>IF(生产方式演算表!AX987="","",IF(LEN(生产方式演算表!AX987)=1,生产方式演算表!AX987,ROUND(生产方式演算表!AX987,-1)))</f>
        <v/>
      </c>
      <c r="V987" s="3">
        <f t="shared" si="60"/>
        <v>1700</v>
      </c>
      <c r="W987" s="3">
        <f t="shared" si="61"/>
        <v>0</v>
      </c>
      <c r="X987" s="3">
        <f t="shared" si="62"/>
        <v>0</v>
      </c>
      <c r="Y987" s="3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customHeight="1" x14ac:dyDescent="0.4">
      <c r="A988" s="21" t="str">
        <f>生产方式演算表!A988</f>
        <v>pmg_糖类_魔法自动化</v>
      </c>
      <c r="B988" s="18" t="str">
        <f>IF(生产方式演算表!B988="","",生产方式演算表!B988)</f>
        <v/>
      </c>
      <c r="C988" s="21">
        <f>生产方式演算表!C988</f>
        <v>5</v>
      </c>
      <c r="D988" s="22" t="str">
        <f>IF(生产方式演算表!F988="","",生产方式演算表!F988)</f>
        <v>魔偶</v>
      </c>
      <c r="E988" s="22">
        <f>IF(生产方式演算表!AO988="","",IF(LEN(生产方式演算表!AO988)=1,生产方式演算表!AO988,ROUND(生产方式演算表!AO988,-1)))</f>
        <v>10</v>
      </c>
      <c r="F988" s="22" t="str">
        <f>IF(生产方式演算表!H988="","",生产方式演算表!H988)</f>
        <v>灵能水晶</v>
      </c>
      <c r="G988" s="22">
        <f>IF(生产方式演算表!AP988="","",IF(LEN(生产方式演算表!AP988)=1,生产方式演算表!AP988,ROUND(生产方式演算表!AP988,-1)))</f>
        <v>20</v>
      </c>
      <c r="H988" s="22" t="str">
        <f>IF(生产方式演算表!J988="","",生产方式演算表!J988)</f>
        <v/>
      </c>
      <c r="I988" s="22" t="str">
        <f>IF(生产方式演算表!AQ988="","",IF(LEN(生产方式演算表!AQ988)=1,生产方式演算表!AQ988,ROUND(生产方式演算表!AQ988,-1)))</f>
        <v/>
      </c>
      <c r="J988" s="24" t="str">
        <f>IF(生产方式演算表!AR988=0,"","运力")</f>
        <v/>
      </c>
      <c r="K988" s="24" t="str">
        <f>IF(J988="","",IF(LEN(生产方式演算表!AR988)=1,生产方式演算表!AR988,ROUND(生产方式演算表!AR988,-1)))</f>
        <v/>
      </c>
      <c r="L988" s="3" t="str">
        <f>IF(生产方式演算表!O988="","",生产方式演算表!O988)</f>
        <v/>
      </c>
      <c r="M988" s="3" t="str">
        <f>IF(生产方式演算表!AT988="","",ROUND(生产方式演算表!AT988,-1))</f>
        <v/>
      </c>
      <c r="N988" s="3" t="str">
        <f>IF(生产方式演算表!Q988="","",生产方式演算表!Q988)</f>
        <v/>
      </c>
      <c r="O988" s="3" t="str">
        <f>IF(生产方式演算表!AU988="","",ROUND(生产方式演算表!AU988,-1))</f>
        <v/>
      </c>
      <c r="P988" s="3" t="str">
        <f>IF(生产方式演算表!S988="","",生产方式演算表!S988)</f>
        <v/>
      </c>
      <c r="Q988" s="3" t="str">
        <f>IF(生产方式演算表!AV988="","",ROUND(生产方式演算表!AV988,-1))</f>
        <v/>
      </c>
      <c r="R988" s="3" t="str">
        <f>IF(生产方式演算表!V988="","",生产方式演算表!V988)</f>
        <v/>
      </c>
      <c r="S988" s="3" t="str">
        <f>IF(生产方式演算表!AW988="","",IF(LEN(生产方式演算表!AW988)=1,生产方式演算表!AW988,ROUND(生产方式演算表!AW988,-1)))</f>
        <v/>
      </c>
      <c r="T988" s="3" t="str">
        <f>IF(生产方式演算表!X988="","",生产方式演算表!X988)</f>
        <v/>
      </c>
      <c r="U988" s="3" t="str">
        <f>IF(生产方式演算表!AX988="","",IF(LEN(生产方式演算表!AX988)=1,生产方式演算表!AX988,ROUND(生产方式演算表!AX988,-1)))</f>
        <v/>
      </c>
      <c r="V988" s="3">
        <f t="shared" si="60"/>
        <v>1700</v>
      </c>
      <c r="W988" s="3">
        <f t="shared" si="61"/>
        <v>0</v>
      </c>
      <c r="X988" s="3">
        <f t="shared" si="62"/>
        <v>0</v>
      </c>
      <c r="Y988" s="3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customHeight="1" x14ac:dyDescent="0.4">
      <c r="A989" s="21" t="str">
        <f>生产方式演算表!A989</f>
        <v>pmg_糖类_所有制</v>
      </c>
      <c r="B989" s="18" t="str">
        <f>IF(生产方式演算表!B989="","",生产方式演算表!B989)</f>
        <v>pm_农_商人行会</v>
      </c>
      <c r="C989" s="21">
        <f>生产方式演算表!C989</f>
        <v>1</v>
      </c>
      <c r="D989" s="22" t="str">
        <f>IF(生产方式演算表!F989="","",生产方式演算表!F989)</f>
        <v/>
      </c>
      <c r="E989" s="22" t="str">
        <f>IF(生产方式演算表!AO989="","",IF(LEN(生产方式演算表!AO989)=1,生产方式演算表!AO989,ROUND(生产方式演算表!AO989,-1)))</f>
        <v/>
      </c>
      <c r="F989" s="22" t="str">
        <f>IF(生产方式演算表!H989="","",生产方式演算表!H989)</f>
        <v/>
      </c>
      <c r="G989" s="22" t="str">
        <f>IF(生产方式演算表!AP989="","",IF(LEN(生产方式演算表!AP989)=1,生产方式演算表!AP989,ROUND(生产方式演算表!AP989,-1)))</f>
        <v/>
      </c>
      <c r="H989" s="22" t="str">
        <f>IF(生产方式演算表!J989="","",生产方式演算表!J989)</f>
        <v/>
      </c>
      <c r="I989" s="22" t="str">
        <f>IF(生产方式演算表!AQ989="","",IF(LEN(生产方式演算表!AQ989)=1,生产方式演算表!AQ989,ROUND(生产方式演算表!AQ989,-1)))</f>
        <v/>
      </c>
      <c r="J989" s="24" t="str">
        <f>IF(生产方式演算表!AR989=0,"","运力")</f>
        <v/>
      </c>
      <c r="K989" s="24" t="str">
        <f>IF(J989="","",IF(LEN(生产方式演算表!AR989)=1,生产方式演算表!AR989,ROUND(生产方式演算表!AR989,-1)))</f>
        <v/>
      </c>
      <c r="L989" s="3" t="str">
        <f>IF(生产方式演算表!O989="","",生产方式演算表!O989)</f>
        <v/>
      </c>
      <c r="M989" s="3" t="str">
        <f>IF(生产方式演算表!AT989="","",ROUND(生产方式演算表!AT989,-1))</f>
        <v/>
      </c>
      <c r="N989" s="3" t="str">
        <f>IF(生产方式演算表!Q989="","",生产方式演算表!Q989)</f>
        <v/>
      </c>
      <c r="O989" s="3" t="str">
        <f>IF(生产方式演算表!AU989="","",ROUND(生产方式演算表!AU989,-1))</f>
        <v/>
      </c>
      <c r="P989" s="3" t="str">
        <f>IF(生产方式演算表!S989="","",生产方式演算表!S989)</f>
        <v/>
      </c>
      <c r="Q989" s="3" t="str">
        <f>IF(生产方式演算表!AV989="","",ROUND(生产方式演算表!AV989,-1))</f>
        <v/>
      </c>
      <c r="R989" s="3" t="str">
        <f>IF(生产方式演算表!V989="","",生产方式演算表!V989)</f>
        <v/>
      </c>
      <c r="S989" s="3" t="str">
        <f>IF(生产方式演算表!AW989="","",IF(LEN(生产方式演算表!AW989)=1,生产方式演算表!AW989,ROUND(生产方式演算表!AW989,-1)))</f>
        <v/>
      </c>
      <c r="T989" s="3" t="str">
        <f>IF(生产方式演算表!X989="","",生产方式演算表!X989)</f>
        <v/>
      </c>
      <c r="U989" s="3" t="str">
        <f>IF(生产方式演算表!AX989="","",IF(LEN(生产方式演算表!AX989)=1,生产方式演算表!AX989,ROUND(生产方式演算表!AX989,-1)))</f>
        <v/>
      </c>
      <c r="V989" s="3">
        <f t="shared" si="60"/>
        <v>0</v>
      </c>
      <c r="W989" s="3">
        <f t="shared" si="61"/>
        <v>0</v>
      </c>
      <c r="X989" s="3">
        <f t="shared" si="62"/>
        <v>0</v>
      </c>
      <c r="Y989" s="3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customHeight="1" x14ac:dyDescent="0.4">
      <c r="A990" s="21" t="str">
        <f>生产方式演算表!A990</f>
        <v>pmg_糖类_所有制</v>
      </c>
      <c r="B990" s="18" t="str">
        <f>IF(生产方式演算表!B990="","",生产方式演算表!B990)</f>
        <v>pm_农_教会所有</v>
      </c>
      <c r="C990" s="21">
        <f>生产方式演算表!C990</f>
        <v>2</v>
      </c>
      <c r="D990" s="22" t="str">
        <f>IF(生产方式演算表!F990="","",生产方式演算表!F990)</f>
        <v/>
      </c>
      <c r="E990" s="22" t="str">
        <f>IF(生产方式演算表!AO990="","",IF(LEN(生产方式演算表!AO990)=1,生产方式演算表!AO990,ROUND(生产方式演算表!AO990,-1)))</f>
        <v/>
      </c>
      <c r="F990" s="22" t="str">
        <f>IF(生产方式演算表!H990="","",生产方式演算表!H990)</f>
        <v/>
      </c>
      <c r="G990" s="22" t="str">
        <f>IF(生产方式演算表!AP990="","",IF(LEN(生产方式演算表!AP990)=1,生产方式演算表!AP990,ROUND(生产方式演算表!AP990,-1)))</f>
        <v/>
      </c>
      <c r="H990" s="22" t="str">
        <f>IF(生产方式演算表!J990="","",生产方式演算表!J990)</f>
        <v/>
      </c>
      <c r="I990" s="22" t="str">
        <f>IF(生产方式演算表!AQ990="","",IF(LEN(生产方式演算表!AQ990)=1,生产方式演算表!AQ990,ROUND(生产方式演算表!AQ990,-1)))</f>
        <v/>
      </c>
      <c r="J990" s="24" t="str">
        <f>IF(生产方式演算表!AR990=0,"","运力")</f>
        <v/>
      </c>
      <c r="K990" s="24" t="str">
        <f>IF(J990="","",IF(LEN(生产方式演算表!AR990)=1,生产方式演算表!AR990,ROUND(生产方式演算表!AR990,-1)))</f>
        <v/>
      </c>
      <c r="L990" s="3" t="str">
        <f>IF(生产方式演算表!O990="","",生产方式演算表!O990)</f>
        <v/>
      </c>
      <c r="M990" s="3" t="str">
        <f>IF(生产方式演算表!AT990="","",ROUND(生产方式演算表!AT990,-1))</f>
        <v/>
      </c>
      <c r="N990" s="3" t="str">
        <f>IF(生产方式演算表!Q990="","",生产方式演算表!Q990)</f>
        <v/>
      </c>
      <c r="O990" s="3" t="str">
        <f>IF(生产方式演算表!AU990="","",ROUND(生产方式演算表!AU990,-1))</f>
        <v/>
      </c>
      <c r="P990" s="3" t="str">
        <f>IF(生产方式演算表!S990="","",生产方式演算表!S990)</f>
        <v/>
      </c>
      <c r="Q990" s="3" t="str">
        <f>IF(生产方式演算表!AV990="","",ROUND(生产方式演算表!AV990,-1))</f>
        <v/>
      </c>
      <c r="R990" s="3" t="str">
        <f>IF(生产方式演算表!V990="","",生产方式演算表!V990)</f>
        <v/>
      </c>
      <c r="S990" s="3" t="str">
        <f>IF(生产方式演算表!AW990="","",IF(LEN(生产方式演算表!AW990)=1,生产方式演算表!AW990,ROUND(生产方式演算表!AW990,-1)))</f>
        <v/>
      </c>
      <c r="T990" s="3" t="str">
        <f>IF(生产方式演算表!X990="","",生产方式演算表!X990)</f>
        <v/>
      </c>
      <c r="U990" s="3" t="str">
        <f>IF(生产方式演算表!AX990="","",IF(LEN(生产方式演算表!AX990)=1,生产方式演算表!AX990,ROUND(生产方式演算表!AX990,-1)))</f>
        <v/>
      </c>
      <c r="V990" s="3">
        <f t="shared" si="60"/>
        <v>0</v>
      </c>
      <c r="W990" s="3">
        <f t="shared" si="61"/>
        <v>0</v>
      </c>
      <c r="X990" s="3">
        <f t="shared" si="62"/>
        <v>0</v>
      </c>
      <c r="Y990" s="3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customHeight="1" x14ac:dyDescent="0.4">
      <c r="A991" s="21" t="str">
        <f>生产方式演算表!A991</f>
        <v>pmg_糖类_所有制</v>
      </c>
      <c r="B991" s="18" t="str">
        <f>IF(生产方式演算表!B991="","",生产方式演算表!B991)</f>
        <v>pm_农_私人运营</v>
      </c>
      <c r="C991" s="21">
        <f>生产方式演算表!C991</f>
        <v>3</v>
      </c>
      <c r="D991" s="22" t="str">
        <f>IF(生产方式演算表!F991="","",生产方式演算表!F991)</f>
        <v/>
      </c>
      <c r="E991" s="22" t="str">
        <f>IF(生产方式演算表!AO991="","",IF(LEN(生产方式演算表!AO991)=1,生产方式演算表!AO991,ROUND(生产方式演算表!AO991,-1)))</f>
        <v/>
      </c>
      <c r="F991" s="22" t="str">
        <f>IF(生产方式演算表!H991="","",生产方式演算表!H991)</f>
        <v/>
      </c>
      <c r="G991" s="22" t="str">
        <f>IF(生产方式演算表!AP991="","",IF(LEN(生产方式演算表!AP991)=1,生产方式演算表!AP991,ROUND(生产方式演算表!AP991,-1)))</f>
        <v/>
      </c>
      <c r="H991" s="22" t="str">
        <f>IF(生产方式演算表!J991="","",生产方式演算表!J991)</f>
        <v/>
      </c>
      <c r="I991" s="22" t="str">
        <f>IF(生产方式演算表!AQ991="","",IF(LEN(生产方式演算表!AQ991)=1,生产方式演算表!AQ991,ROUND(生产方式演算表!AQ991,-1)))</f>
        <v/>
      </c>
      <c r="J991" s="24" t="str">
        <f>IF(生产方式演算表!AR991=0,"","运力")</f>
        <v/>
      </c>
      <c r="K991" s="24" t="str">
        <f>IF(J991="","",IF(LEN(生产方式演算表!AR991)=1,生产方式演算表!AR991,ROUND(生产方式演算表!AR991,-1)))</f>
        <v/>
      </c>
      <c r="L991" s="3" t="str">
        <f>IF(生产方式演算表!O991="","",生产方式演算表!O991)</f>
        <v/>
      </c>
      <c r="M991" s="3" t="str">
        <f>IF(生产方式演算表!AT991="","",ROUND(生产方式演算表!AT991,-1))</f>
        <v/>
      </c>
      <c r="N991" s="3" t="str">
        <f>IF(生产方式演算表!Q991="","",生产方式演算表!Q991)</f>
        <v/>
      </c>
      <c r="O991" s="3" t="str">
        <f>IF(生产方式演算表!AU991="","",ROUND(生产方式演算表!AU991,-1))</f>
        <v/>
      </c>
      <c r="P991" s="3" t="str">
        <f>IF(生产方式演算表!S991="","",生产方式演算表!S991)</f>
        <v/>
      </c>
      <c r="Q991" s="3" t="str">
        <f>IF(生产方式演算表!AV991="","",ROUND(生产方式演算表!AV991,-1))</f>
        <v/>
      </c>
      <c r="R991" s="3" t="str">
        <f>IF(生产方式演算表!V991="","",生产方式演算表!V991)</f>
        <v/>
      </c>
      <c r="S991" s="3" t="str">
        <f>IF(生产方式演算表!AW991="","",IF(LEN(生产方式演算表!AW991)=1,生产方式演算表!AW991,ROUND(生产方式演算表!AW991,-1)))</f>
        <v/>
      </c>
      <c r="T991" s="3" t="str">
        <f>IF(生产方式演算表!X991="","",生产方式演算表!X991)</f>
        <v/>
      </c>
      <c r="U991" s="3" t="str">
        <f>IF(生产方式演算表!AX991="","",IF(LEN(生产方式演算表!AX991)=1,生产方式演算表!AX991,ROUND(生产方式演算表!AX991,-1)))</f>
        <v/>
      </c>
      <c r="V991" s="3">
        <f t="shared" si="60"/>
        <v>0</v>
      </c>
      <c r="W991" s="3">
        <f t="shared" si="61"/>
        <v>0</v>
      </c>
      <c r="X991" s="3">
        <f t="shared" si="62"/>
        <v>0</v>
      </c>
      <c r="Y991" s="3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customHeight="1" x14ac:dyDescent="0.4">
      <c r="A992" s="21" t="str">
        <f>生产方式演算表!A992</f>
        <v>pmg_糖类_所有制</v>
      </c>
      <c r="B992" s="18" t="str">
        <f>IF(生产方式演算表!B992="","",生产方式演算表!B992)</f>
        <v>pm_农_公开交易</v>
      </c>
      <c r="C992" s="21">
        <f>生产方式演算表!C992</f>
        <v>4</v>
      </c>
      <c r="D992" s="22" t="str">
        <f>IF(生产方式演算表!F992="","",生产方式演算表!F992)</f>
        <v/>
      </c>
      <c r="E992" s="22" t="str">
        <f>IF(生产方式演算表!AO992="","",IF(LEN(生产方式演算表!AO992)=1,生产方式演算表!AO992,ROUND(生产方式演算表!AO992,-1)))</f>
        <v/>
      </c>
      <c r="F992" s="22" t="str">
        <f>IF(生产方式演算表!H992="","",生产方式演算表!H992)</f>
        <v/>
      </c>
      <c r="G992" s="22" t="str">
        <f>IF(生产方式演算表!AP992="","",IF(LEN(生产方式演算表!AP992)=1,生产方式演算表!AP992,ROUND(生产方式演算表!AP992,-1)))</f>
        <v/>
      </c>
      <c r="H992" s="22" t="str">
        <f>IF(生产方式演算表!J992="","",生产方式演算表!J992)</f>
        <v/>
      </c>
      <c r="I992" s="22" t="str">
        <f>IF(生产方式演算表!AQ992="","",IF(LEN(生产方式演算表!AQ992)=1,生产方式演算表!AQ992,ROUND(生产方式演算表!AQ992,-1)))</f>
        <v/>
      </c>
      <c r="J992" s="24" t="str">
        <f>IF(生产方式演算表!AR992=0,"","运力")</f>
        <v/>
      </c>
      <c r="K992" s="24" t="str">
        <f>IF(J992="","",IF(LEN(生产方式演算表!AR992)=1,生产方式演算表!AR992,ROUND(生产方式演算表!AR992,-1)))</f>
        <v/>
      </c>
      <c r="L992" s="3" t="str">
        <f>IF(生产方式演算表!O992="","",生产方式演算表!O992)</f>
        <v/>
      </c>
      <c r="M992" s="3" t="str">
        <f>IF(生产方式演算表!AT992="","",ROUND(生产方式演算表!AT992,-1))</f>
        <v/>
      </c>
      <c r="N992" s="3" t="str">
        <f>IF(生产方式演算表!Q992="","",生产方式演算表!Q992)</f>
        <v/>
      </c>
      <c r="O992" s="3" t="str">
        <f>IF(生产方式演算表!AU992="","",ROUND(生产方式演算表!AU992,-1))</f>
        <v/>
      </c>
      <c r="P992" s="3" t="str">
        <f>IF(生产方式演算表!S992="","",生产方式演算表!S992)</f>
        <v/>
      </c>
      <c r="Q992" s="3" t="str">
        <f>IF(生产方式演算表!AV992="","",ROUND(生产方式演算表!AV992,-1))</f>
        <v/>
      </c>
      <c r="R992" s="3" t="str">
        <f>IF(生产方式演算表!V992="","",生产方式演算表!V992)</f>
        <v/>
      </c>
      <c r="S992" s="3" t="str">
        <f>IF(生产方式演算表!AW992="","",IF(LEN(生产方式演算表!AW992)=1,生产方式演算表!AW992,ROUND(生产方式演算表!AW992,-1)))</f>
        <v/>
      </c>
      <c r="T992" s="3" t="str">
        <f>IF(生产方式演算表!X992="","",生产方式演算表!X992)</f>
        <v/>
      </c>
      <c r="U992" s="3" t="str">
        <f>IF(生产方式演算表!AX992="","",IF(LEN(生产方式演算表!AX992)=1,生产方式演算表!AX992,ROUND(生产方式演算表!AX992,-1)))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customHeight="1" x14ac:dyDescent="0.4">
      <c r="A993" s="21" t="str">
        <f>生产方式演算表!A993</f>
        <v>pmg_糖类_所有制</v>
      </c>
      <c r="B993" s="18" t="str">
        <f>IF(生产方式演算表!B993="","",生产方式演算表!B993)</f>
        <v>pm_农_政府运营</v>
      </c>
      <c r="C993" s="21">
        <f>生产方式演算表!C993</f>
        <v>5</v>
      </c>
      <c r="D993" s="22" t="str">
        <f>IF(生产方式演算表!F993="","",生产方式演算表!F993)</f>
        <v/>
      </c>
      <c r="E993" s="22" t="str">
        <f>IF(生产方式演算表!AO993="","",IF(LEN(生产方式演算表!AO993)=1,生产方式演算表!AO993,ROUND(生产方式演算表!AO993,-1)))</f>
        <v/>
      </c>
      <c r="F993" s="22" t="str">
        <f>IF(生产方式演算表!H993="","",生产方式演算表!H993)</f>
        <v/>
      </c>
      <c r="G993" s="22" t="str">
        <f>IF(生产方式演算表!AP993="","",IF(LEN(生产方式演算表!AP993)=1,生产方式演算表!AP993,ROUND(生产方式演算表!AP993,-1)))</f>
        <v/>
      </c>
      <c r="H993" s="22" t="str">
        <f>IF(生产方式演算表!J993="","",生产方式演算表!J993)</f>
        <v/>
      </c>
      <c r="I993" s="22" t="str">
        <f>IF(生产方式演算表!AQ993="","",IF(LEN(生产方式演算表!AQ993)=1,生产方式演算表!AQ993,ROUND(生产方式演算表!AQ993,-1)))</f>
        <v/>
      </c>
      <c r="J993" s="24" t="str">
        <f>IF(生产方式演算表!AR993=0,"","运力")</f>
        <v/>
      </c>
      <c r="K993" s="24" t="str">
        <f>IF(J993="","",IF(LEN(生产方式演算表!AR993)=1,生产方式演算表!AR993,ROUND(生产方式演算表!AR993,-1)))</f>
        <v/>
      </c>
      <c r="L993" s="3" t="str">
        <f>IF(生产方式演算表!O993="","",生产方式演算表!O993)</f>
        <v/>
      </c>
      <c r="M993" s="3" t="str">
        <f>IF(生产方式演算表!AT993="","",ROUND(生产方式演算表!AT993,-1))</f>
        <v/>
      </c>
      <c r="N993" s="3" t="str">
        <f>IF(生产方式演算表!Q993="","",生产方式演算表!Q993)</f>
        <v/>
      </c>
      <c r="O993" s="3" t="str">
        <f>IF(生产方式演算表!AU993="","",ROUND(生产方式演算表!AU993,-1))</f>
        <v/>
      </c>
      <c r="P993" s="3" t="str">
        <f>IF(生产方式演算表!S993="","",生产方式演算表!S993)</f>
        <v/>
      </c>
      <c r="Q993" s="3" t="str">
        <f>IF(生产方式演算表!AV993="","",ROUND(生产方式演算表!AV993,-1))</f>
        <v/>
      </c>
      <c r="R993" s="3" t="str">
        <f>IF(生产方式演算表!V993="","",生产方式演算表!V993)</f>
        <v/>
      </c>
      <c r="S993" s="3" t="str">
        <f>IF(生产方式演算表!AW993="","",IF(LEN(生产方式演算表!AW993)=1,生产方式演算表!AW993,ROUND(生产方式演算表!AW993,-1)))</f>
        <v/>
      </c>
      <c r="T993" s="3" t="str">
        <f>IF(生产方式演算表!X993="","",生产方式演算表!X993)</f>
        <v/>
      </c>
      <c r="U993" s="3" t="str">
        <f>IF(生产方式演算表!AX993="","",IF(LEN(生产方式演算表!AX993)=1,生产方式演算表!AX993,ROUND(生产方式演算表!AX993,-1)))</f>
        <v/>
      </c>
      <c r="V993" s="3">
        <f t="shared" si="60"/>
        <v>0</v>
      </c>
      <c r="W993" s="3">
        <f t="shared" si="61"/>
        <v>0</v>
      </c>
      <c r="X993" s="3">
        <f t="shared" si="62"/>
        <v>0</v>
      </c>
      <c r="Y993" s="3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customHeight="1" x14ac:dyDescent="0.4">
      <c r="A994" s="21" t="str">
        <f>生产方式演算表!A994</f>
        <v>pmg_糖类_所有制</v>
      </c>
      <c r="B994" s="18" t="str">
        <f>IF(生产方式演算表!B994="","",生产方式演算表!B994)</f>
        <v>pm_农_初级工人合作社</v>
      </c>
      <c r="C994" s="21">
        <f>生产方式演算表!C994</f>
        <v>6</v>
      </c>
      <c r="D994" s="22" t="str">
        <f>IF(生产方式演算表!F994="","",生产方式演算表!F994)</f>
        <v/>
      </c>
      <c r="E994" s="22" t="str">
        <f>IF(生产方式演算表!AO994="","",IF(LEN(生产方式演算表!AO994)=1,生产方式演算表!AO994,ROUND(生产方式演算表!AO994,-1)))</f>
        <v/>
      </c>
      <c r="F994" s="22" t="str">
        <f>IF(生产方式演算表!H994="","",生产方式演算表!H994)</f>
        <v/>
      </c>
      <c r="G994" s="22" t="str">
        <f>IF(生产方式演算表!AP994="","",IF(LEN(生产方式演算表!AP994)=1,生产方式演算表!AP994,ROUND(生产方式演算表!AP994,-1)))</f>
        <v/>
      </c>
      <c r="H994" s="22" t="str">
        <f>IF(生产方式演算表!J994="","",生产方式演算表!J994)</f>
        <v/>
      </c>
      <c r="I994" s="22" t="str">
        <f>IF(生产方式演算表!AQ994="","",IF(LEN(生产方式演算表!AQ994)=1,生产方式演算表!AQ994,ROUND(生产方式演算表!AQ994,-1)))</f>
        <v/>
      </c>
      <c r="J994" s="24" t="str">
        <f>IF(生产方式演算表!AR994=0,"","运力")</f>
        <v/>
      </c>
      <c r="K994" s="24" t="str">
        <f>IF(J994="","",IF(LEN(生产方式演算表!AR994)=1,生产方式演算表!AR994,ROUND(生产方式演算表!AR994,-1)))</f>
        <v/>
      </c>
      <c r="L994" s="3" t="str">
        <f>IF(生产方式演算表!O994="","",生产方式演算表!O994)</f>
        <v/>
      </c>
      <c r="M994" s="3" t="str">
        <f>IF(生产方式演算表!AT994="","",ROUND(生产方式演算表!AT994,-1))</f>
        <v/>
      </c>
      <c r="N994" s="3" t="str">
        <f>IF(生产方式演算表!Q994="","",生产方式演算表!Q994)</f>
        <v/>
      </c>
      <c r="O994" s="3" t="str">
        <f>IF(生产方式演算表!AU994="","",ROUND(生产方式演算表!AU994,-1))</f>
        <v/>
      </c>
      <c r="P994" s="3" t="str">
        <f>IF(生产方式演算表!S994="","",生产方式演算表!S994)</f>
        <v/>
      </c>
      <c r="Q994" s="3" t="str">
        <f>IF(生产方式演算表!AV994="","",ROUND(生产方式演算表!AV994,-1))</f>
        <v/>
      </c>
      <c r="R994" s="3" t="str">
        <f>IF(生产方式演算表!V994="","",生产方式演算表!V994)</f>
        <v/>
      </c>
      <c r="S994" s="3" t="str">
        <f>IF(生产方式演算表!AW994="","",IF(LEN(生产方式演算表!AW994)=1,生产方式演算表!AW994,ROUND(生产方式演算表!AW994,-1)))</f>
        <v/>
      </c>
      <c r="T994" s="3" t="str">
        <f>IF(生产方式演算表!X994="","",生产方式演算表!X994)</f>
        <v/>
      </c>
      <c r="U994" s="3" t="str">
        <f>IF(生产方式演算表!AX994="","",IF(LEN(生产方式演算表!AX994)=1,生产方式演算表!AX994,ROUND(生产方式演算表!AX994,-1)))</f>
        <v/>
      </c>
      <c r="V994" s="3">
        <f t="shared" si="60"/>
        <v>0</v>
      </c>
      <c r="W994" s="3">
        <f t="shared" si="61"/>
        <v>0</v>
      </c>
      <c r="X994" s="3">
        <f t="shared" si="62"/>
        <v>0</v>
      </c>
      <c r="Y994" s="3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customHeight="1" x14ac:dyDescent="0.4">
      <c r="A995" s="21" t="str">
        <f>生产方式演算表!A995</f>
        <v>pmg_糖类_所有制</v>
      </c>
      <c r="B995" s="18" t="str">
        <f>IF(生产方式演算表!B995="","",生产方式演算表!B995)</f>
        <v>pm_农_高级工人合作社</v>
      </c>
      <c r="C995" s="21">
        <f>生产方式演算表!C995</f>
        <v>7</v>
      </c>
      <c r="D995" s="22" t="str">
        <f>IF(生产方式演算表!F995="","",生产方式演算表!F995)</f>
        <v/>
      </c>
      <c r="E995" s="22" t="str">
        <f>IF(生产方式演算表!AO995="","",IF(LEN(生产方式演算表!AO995)=1,生产方式演算表!AO995,ROUND(生产方式演算表!AO995,-1)))</f>
        <v/>
      </c>
      <c r="F995" s="22" t="str">
        <f>IF(生产方式演算表!H995="","",生产方式演算表!H995)</f>
        <v/>
      </c>
      <c r="G995" s="22" t="str">
        <f>IF(生产方式演算表!AP995="","",IF(LEN(生产方式演算表!AP995)=1,生产方式演算表!AP995,ROUND(生产方式演算表!AP995,-1)))</f>
        <v/>
      </c>
      <c r="H995" s="22" t="str">
        <f>IF(生产方式演算表!J995="","",生产方式演算表!J995)</f>
        <v/>
      </c>
      <c r="I995" s="22" t="str">
        <f>IF(生产方式演算表!AQ995="","",IF(LEN(生产方式演算表!AQ995)=1,生产方式演算表!AQ995,ROUND(生产方式演算表!AQ995,-1)))</f>
        <v/>
      </c>
      <c r="J995" s="24" t="str">
        <f>IF(生产方式演算表!AR995=0,"","运力")</f>
        <v/>
      </c>
      <c r="K995" s="24" t="str">
        <f>IF(J995="","",IF(LEN(生产方式演算表!AR995)=1,生产方式演算表!AR995,ROUND(生产方式演算表!AR995,-1)))</f>
        <v/>
      </c>
      <c r="L995" s="3" t="str">
        <f>IF(生产方式演算表!O995="","",生产方式演算表!O995)</f>
        <v/>
      </c>
      <c r="M995" s="3" t="str">
        <f>IF(生产方式演算表!AT995="","",ROUND(生产方式演算表!AT995,-1))</f>
        <v/>
      </c>
      <c r="N995" s="3" t="str">
        <f>IF(生产方式演算表!Q995="","",生产方式演算表!Q995)</f>
        <v/>
      </c>
      <c r="O995" s="3" t="str">
        <f>IF(生产方式演算表!AU995="","",ROUND(生产方式演算表!AU995,-1))</f>
        <v/>
      </c>
      <c r="P995" s="3" t="str">
        <f>IF(生产方式演算表!S995="","",生产方式演算表!S995)</f>
        <v/>
      </c>
      <c r="Q995" s="3" t="str">
        <f>IF(生产方式演算表!AV995="","",ROUND(生产方式演算表!AV995,-1))</f>
        <v/>
      </c>
      <c r="R995" s="3" t="str">
        <f>IF(生产方式演算表!V995="","",生产方式演算表!V995)</f>
        <v/>
      </c>
      <c r="S995" s="3" t="str">
        <f>IF(生产方式演算表!AW995="","",IF(LEN(生产方式演算表!AW995)=1,生产方式演算表!AW995,ROUND(生产方式演算表!AW995,-1)))</f>
        <v/>
      </c>
      <c r="T995" s="3" t="str">
        <f>IF(生产方式演算表!X995="","",生产方式演算表!X995)</f>
        <v/>
      </c>
      <c r="U995" s="3" t="str">
        <f>IF(生产方式演算表!AX995="","",IF(LEN(生产方式演算表!AX995)=1,生产方式演算表!AX995,ROUND(生产方式演算表!AX995,-1)))</f>
        <v/>
      </c>
      <c r="V995" s="3">
        <f t="shared" si="60"/>
        <v>0</v>
      </c>
      <c r="W995" s="3">
        <f t="shared" si="61"/>
        <v>0</v>
      </c>
      <c r="X995" s="3">
        <f t="shared" si="62"/>
        <v>0</v>
      </c>
      <c r="Y995" s="3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customHeight="1" x14ac:dyDescent="0.4">
      <c r="A996" s="21" t="str">
        <f>生产方式演算表!A996</f>
        <v>pmg_糖类_所有制</v>
      </c>
      <c r="B996" s="18" t="str">
        <f>IF(生产方式演算表!B996="","",生产方式演算表!B996)</f>
        <v>pm_农_法师所有</v>
      </c>
      <c r="C996" s="21">
        <f>生产方式演算表!C996</f>
        <v>8</v>
      </c>
      <c r="D996" s="22" t="str">
        <f>IF(生产方式演算表!F996="","",生产方式演算表!F996)</f>
        <v/>
      </c>
      <c r="E996" s="22" t="str">
        <f>IF(生产方式演算表!AO996="","",IF(LEN(生产方式演算表!AO996)=1,生产方式演算表!AO996,ROUND(生产方式演算表!AO996,-1)))</f>
        <v/>
      </c>
      <c r="F996" s="22" t="str">
        <f>IF(生产方式演算表!H996="","",生产方式演算表!H996)</f>
        <v/>
      </c>
      <c r="G996" s="22" t="str">
        <f>IF(生产方式演算表!AP996="","",IF(LEN(生产方式演算表!AP996)=1,生产方式演算表!AP996,ROUND(生产方式演算表!AP996,-1)))</f>
        <v/>
      </c>
      <c r="H996" s="22" t="str">
        <f>IF(生产方式演算表!J996="","",生产方式演算表!J996)</f>
        <v/>
      </c>
      <c r="I996" s="22" t="str">
        <f>IF(生产方式演算表!AQ996="","",IF(LEN(生产方式演算表!AQ996)=1,生产方式演算表!AQ996,ROUND(生产方式演算表!AQ996,-1)))</f>
        <v/>
      </c>
      <c r="J996" s="24" t="str">
        <f>IF(生产方式演算表!AR996=0,"","运力")</f>
        <v/>
      </c>
      <c r="K996" s="24" t="str">
        <f>IF(J996="","",IF(LEN(生产方式演算表!AR996)=1,生产方式演算表!AR996,ROUND(生产方式演算表!AR996,-1)))</f>
        <v/>
      </c>
      <c r="L996" s="3" t="str">
        <f>IF(生产方式演算表!O996="","",生产方式演算表!O996)</f>
        <v/>
      </c>
      <c r="M996" s="3" t="str">
        <f>IF(生产方式演算表!AT996="","",ROUND(生产方式演算表!AT996,-1))</f>
        <v/>
      </c>
      <c r="N996" s="3" t="str">
        <f>IF(生产方式演算表!Q996="","",生产方式演算表!Q996)</f>
        <v/>
      </c>
      <c r="O996" s="3" t="str">
        <f>IF(生产方式演算表!AU996="","",ROUND(生产方式演算表!AU996,-1))</f>
        <v/>
      </c>
      <c r="P996" s="3" t="str">
        <f>IF(生产方式演算表!S996="","",生产方式演算表!S996)</f>
        <v/>
      </c>
      <c r="Q996" s="3" t="str">
        <f>IF(生产方式演算表!AV996="","",ROUND(生产方式演算表!AV996,-1))</f>
        <v/>
      </c>
      <c r="R996" s="3" t="str">
        <f>IF(生产方式演算表!V996="","",生产方式演算表!V996)</f>
        <v/>
      </c>
      <c r="S996" s="3" t="str">
        <f>IF(生产方式演算表!AW996="","",IF(LEN(生产方式演算表!AW996)=1,生产方式演算表!AW996,ROUND(生产方式演算表!AW996,-1)))</f>
        <v/>
      </c>
      <c r="T996" s="3" t="str">
        <f>IF(生产方式演算表!X996="","",生产方式演算表!X996)</f>
        <v/>
      </c>
      <c r="U996" s="3" t="str">
        <f>IF(生产方式演算表!AX996="","",IF(LEN(生产方式演算表!AX996)=1,生产方式演算表!AX996,ROUND(生产方式演算表!AX996,-1)))</f>
        <v/>
      </c>
      <c r="V996" s="3">
        <f t="shared" si="60"/>
        <v>0</v>
      </c>
      <c r="W996" s="3">
        <f t="shared" si="61"/>
        <v>0</v>
      </c>
      <c r="X996" s="3">
        <f t="shared" si="62"/>
        <v>0</v>
      </c>
      <c r="Y996" s="3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1" t="str">
        <f>生产方式演算表!A997</f>
        <v>pmg_丝绸_基础生产</v>
      </c>
      <c r="B997" s="18" t="str">
        <f>IF(生产方式演算表!B997="","",生产方式演算表!B997)</f>
        <v/>
      </c>
      <c r="C997" s="21">
        <f>生产方式演算表!C997</f>
        <v>1</v>
      </c>
      <c r="D997" s="22" t="str">
        <f>IF(生产方式演算表!F997="","",生产方式演算表!F997)</f>
        <v>工具</v>
      </c>
      <c r="E997" s="22">
        <f>IF(生产方式演算表!AO997="","",IF(LEN(生产方式演算表!AO997)=1,生产方式演算表!AO997,ROUND(生产方式演算表!AO997,-1)))</f>
        <v>6</v>
      </c>
      <c r="F997" s="22" t="str">
        <f>IF(生产方式演算表!H997="","",生产方式演算表!H997)</f>
        <v/>
      </c>
      <c r="G997" s="22" t="str">
        <f>IF(生产方式演算表!AP997="","",IF(LEN(生产方式演算表!AP997)=1,生产方式演算表!AP997,ROUND(生产方式演算表!AP997,-1)))</f>
        <v/>
      </c>
      <c r="H997" s="22" t="str">
        <f>IF(生产方式演算表!J997="","",生产方式演算表!J997)</f>
        <v/>
      </c>
      <c r="I997" s="22" t="str">
        <f>IF(生产方式演算表!AQ997="","",IF(LEN(生产方式演算表!AQ997)=1,生产方式演算表!AQ997,ROUND(生产方式演算表!AQ997,-1)))</f>
        <v/>
      </c>
      <c r="J997" s="24" t="str">
        <f>IF(生产方式演算表!AR997=0,"","运力")</f>
        <v>运力</v>
      </c>
      <c r="K997" s="24">
        <f>IF(J997="","",IF(LEN(生产方式演算表!AR997)=1,生产方式演算表!AR997,ROUND(生产方式演算表!AR997,-1)))</f>
        <v>2</v>
      </c>
      <c r="L997" s="3" t="str">
        <f>IF(生产方式演算表!O997="","",生产方式演算表!O997)</f>
        <v/>
      </c>
      <c r="M997" s="3" t="str">
        <f>IF(生产方式演算表!AT997="","",ROUND(生产方式演算表!AT997,-1))</f>
        <v/>
      </c>
      <c r="N997" s="3" t="str">
        <f>IF(生产方式演算表!Q997="","",生产方式演算表!Q997)</f>
        <v/>
      </c>
      <c r="O997" s="3" t="str">
        <f>IF(生产方式演算表!AU997="","",ROUND(生产方式演算表!AU997,-1))</f>
        <v/>
      </c>
      <c r="P997" s="3" t="str">
        <f>IF(生产方式演算表!S997="","",生产方式演算表!S997)</f>
        <v/>
      </c>
      <c r="Q997" s="3" t="str">
        <f>IF(生产方式演算表!AV997="","",ROUND(生产方式演算表!AV997,-1))</f>
        <v/>
      </c>
      <c r="R997" s="3" t="str">
        <f>IF(生产方式演算表!V997="","",生产方式演算表!V997)</f>
        <v/>
      </c>
      <c r="S997" s="3" t="str">
        <f>IF(生产方式演算表!AW997="","",IF(LEN(生产方式演算表!AW997)=1,生产方式演算表!AW997,ROUND(生产方式演算表!AW997,-1)))</f>
        <v/>
      </c>
      <c r="T997" s="3" t="str">
        <f>IF(生产方式演算表!X997="","",生产方式演算表!X997)</f>
        <v/>
      </c>
      <c r="U997" s="3" t="str">
        <f>IF(生产方式演算表!AX997="","",IF(LEN(生产方式演算表!AX997)=1,生产方式演算表!AX997,ROUND(生产方式演算表!AX997,-1)))</f>
        <v/>
      </c>
      <c r="V997" s="3">
        <f t="shared" si="60"/>
        <v>240</v>
      </c>
      <c r="W997" s="3">
        <f t="shared" si="61"/>
        <v>0</v>
      </c>
      <c r="X997" s="3">
        <f t="shared" si="62"/>
        <v>0</v>
      </c>
      <c r="Y997" s="3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1" t="str">
        <f>生产方式演算表!A998</f>
        <v>pmg_丝绸_基础生产</v>
      </c>
      <c r="B998" s="18" t="str">
        <f>IF(生产方式演算表!B998="","",生产方式演算表!B998)</f>
        <v/>
      </c>
      <c r="C998" s="21">
        <f>生产方式演算表!C998</f>
        <v>2</v>
      </c>
      <c r="D998" s="22" t="str">
        <f>IF(生产方式演算表!F998="","",生产方式演算表!F998)</f>
        <v>工具</v>
      </c>
      <c r="E998" s="22">
        <f>IF(生产方式演算表!AO998="","",IF(LEN(生产方式演算表!AO998)=1,生产方式演算表!AO998,ROUND(生产方式演算表!AO998,-1)))</f>
        <v>9</v>
      </c>
      <c r="F998" s="22" t="str">
        <f>IF(生产方式演算表!H998="","",生产方式演算表!H998)</f>
        <v>肥料</v>
      </c>
      <c r="G998" s="22">
        <f>IF(生产方式演算表!AP998="","",IF(LEN(生产方式演算表!AP998)=1,生产方式演算表!AP998,ROUND(生产方式演算表!AP998,-1)))</f>
        <v>20</v>
      </c>
      <c r="H998" s="22" t="str">
        <f>IF(生产方式演算表!J998="","",生产方式演算表!J998)</f>
        <v/>
      </c>
      <c r="I998" s="22" t="str">
        <f>IF(生产方式演算表!AQ998="","",IF(LEN(生产方式演算表!AQ998)=1,生产方式演算表!AQ998,ROUND(生产方式演算表!AQ998,-1)))</f>
        <v/>
      </c>
      <c r="J998" s="24" t="str">
        <f>IF(生产方式演算表!AR998=0,"","运力")</f>
        <v>运力</v>
      </c>
      <c r="K998" s="24">
        <f>IF(J998="","",IF(LEN(生产方式演算表!AR998)=1,生产方式演算表!AR998,ROUND(生产方式演算表!AR998,-1)))</f>
        <v>6</v>
      </c>
      <c r="L998" s="3" t="str">
        <f>IF(生产方式演算表!O998="","",生产方式演算表!O998)</f>
        <v/>
      </c>
      <c r="M998" s="3" t="str">
        <f>IF(生产方式演算表!AT998="","",ROUND(生产方式演算表!AT998,-1))</f>
        <v/>
      </c>
      <c r="N998" s="3" t="str">
        <f>IF(生产方式演算表!Q998="","",生产方式演算表!Q998)</f>
        <v/>
      </c>
      <c r="O998" s="3" t="str">
        <f>IF(生产方式演算表!AU998="","",ROUND(生产方式演算表!AU998,-1))</f>
        <v/>
      </c>
      <c r="P998" s="3" t="str">
        <f>IF(生产方式演算表!S998="","",生产方式演算表!S998)</f>
        <v/>
      </c>
      <c r="Q998" s="3" t="str">
        <f>IF(生产方式演算表!AV998="","",ROUND(生产方式演算表!AV998,-1))</f>
        <v/>
      </c>
      <c r="R998" s="3" t="str">
        <f>IF(生产方式演算表!V998="","",生产方式演算表!V998)</f>
        <v/>
      </c>
      <c r="S998" s="3" t="str">
        <f>IF(生产方式演算表!AW998="","",IF(LEN(生产方式演算表!AW998)=1,生产方式演算表!AW998,ROUND(生产方式演算表!AW998,-1)))</f>
        <v/>
      </c>
      <c r="T998" s="3" t="str">
        <f>IF(生产方式演算表!X998="","",生产方式演算表!X998)</f>
        <v/>
      </c>
      <c r="U998" s="3" t="str">
        <f>IF(生产方式演算表!AX998="","",IF(LEN(生产方式演算表!AX998)=1,生产方式演算表!AX998,ROUND(生产方式演算表!AX998,-1)))</f>
        <v/>
      </c>
      <c r="V998" s="3">
        <f t="shared" si="60"/>
        <v>960</v>
      </c>
      <c r="W998" s="3">
        <f t="shared" si="61"/>
        <v>0</v>
      </c>
      <c r="X998" s="3">
        <f t="shared" si="62"/>
        <v>0</v>
      </c>
      <c r="Y998" s="3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1" t="str">
        <f>生产方式演算表!A999</f>
        <v>pmg_丝绸_基础生产</v>
      </c>
      <c r="B999" s="18" t="str">
        <f>IF(生产方式演算表!B999="","",生产方式演算表!B999)</f>
        <v/>
      </c>
      <c r="C999" s="21">
        <f>生产方式演算表!C999</f>
        <v>3</v>
      </c>
      <c r="D999" s="22" t="str">
        <f>IF(生产方式演算表!F999="","",生产方式演算表!F999)</f>
        <v>工具</v>
      </c>
      <c r="E999" s="22">
        <f>IF(生产方式演算表!AO999="","",IF(LEN(生产方式演算表!AO999)=1,生产方式演算表!AO999,ROUND(生产方式演算表!AO999,-1)))</f>
        <v>10</v>
      </c>
      <c r="F999" s="22" t="str">
        <f>IF(生产方式演算表!H999="","",生产方式演算表!H999)</f>
        <v>肥料</v>
      </c>
      <c r="G999" s="22">
        <f>IF(生产方式演算表!AP999="","",IF(LEN(生产方式演算表!AP999)=1,生产方式演算表!AP999,ROUND(生产方式演算表!AP999,-1)))</f>
        <v>30</v>
      </c>
      <c r="H999" s="22" t="str">
        <f>IF(生产方式演算表!J999="","",生产方式演算表!J999)</f>
        <v/>
      </c>
      <c r="I999" s="22" t="str">
        <f>IF(生产方式演算表!AQ999="","",IF(LEN(生产方式演算表!AQ999)=1,生产方式演算表!AQ999,ROUND(生产方式演算表!AQ999,-1)))</f>
        <v/>
      </c>
      <c r="J999" s="24" t="str">
        <f>IF(生产方式演算表!AR999=0,"","运力")</f>
        <v>运力</v>
      </c>
      <c r="K999" s="24">
        <f>IF(J999="","",IF(LEN(生产方式演算表!AR999)=1,生产方式演算表!AR999,ROUND(生产方式演算表!AR999,-1)))</f>
        <v>8</v>
      </c>
      <c r="L999" s="3" t="str">
        <f>IF(生产方式演算表!O999="","",生产方式演算表!O999)</f>
        <v/>
      </c>
      <c r="M999" s="3" t="str">
        <f>IF(生产方式演算表!AT999="","",ROUND(生产方式演算表!AT999,-1))</f>
        <v/>
      </c>
      <c r="N999" s="3" t="str">
        <f>IF(生产方式演算表!Q999="","",生产方式演算表!Q999)</f>
        <v/>
      </c>
      <c r="O999" s="3" t="str">
        <f>IF(生产方式演算表!AU999="","",ROUND(生产方式演算表!AU999,-1))</f>
        <v/>
      </c>
      <c r="P999" s="3" t="str">
        <f>IF(生产方式演算表!S999="","",生产方式演算表!S999)</f>
        <v/>
      </c>
      <c r="Q999" s="3" t="str">
        <f>IF(生产方式演算表!AV999="","",ROUND(生产方式演算表!AV999,-1))</f>
        <v/>
      </c>
      <c r="R999" s="3" t="str">
        <f>IF(生产方式演算表!V999="","",生产方式演算表!V999)</f>
        <v/>
      </c>
      <c r="S999" s="3" t="str">
        <f>IF(生产方式演算表!AW999="","",IF(LEN(生产方式演算表!AW999)=1,生产方式演算表!AW999,ROUND(生产方式演算表!AW999,-1)))</f>
        <v/>
      </c>
      <c r="T999" s="3" t="str">
        <f>IF(生产方式演算表!X999="","",生产方式演算表!X999)</f>
        <v/>
      </c>
      <c r="U999" s="3" t="str">
        <f>IF(生产方式演算表!AX999="","",IF(LEN(生产方式演算表!AX999)=1,生产方式演算表!AX999,ROUND(生产方式演算表!AX999,-1)))</f>
        <v/>
      </c>
      <c r="V999" s="3">
        <f t="shared" si="60"/>
        <v>1300</v>
      </c>
      <c r="W999" s="3">
        <f t="shared" si="61"/>
        <v>0</v>
      </c>
      <c r="X999" s="3">
        <f t="shared" si="62"/>
        <v>0</v>
      </c>
      <c r="Y999" s="3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1" t="str">
        <f>生产方式演算表!A1000</f>
        <v>pmg_丝绸_基础生产</v>
      </c>
      <c r="B1000" s="18" t="str">
        <f>IF(生产方式演算表!B1000="","",生产方式演算表!B1000)</f>
        <v/>
      </c>
      <c r="C1000" s="21">
        <f>生产方式演算表!C1000</f>
        <v>4</v>
      </c>
      <c r="D1000" s="22" t="str">
        <f>IF(生产方式演算表!F1000="","",生产方式演算表!F1000)</f>
        <v>工具</v>
      </c>
      <c r="E1000" s="22">
        <f>IF(生产方式演算表!AO1000="","",IF(LEN(生产方式演算表!AO1000)=1,生产方式演算表!AO1000,ROUND(生产方式演算表!AO1000,-1)))</f>
        <v>20</v>
      </c>
      <c r="F1000" s="22" t="str">
        <f>IF(生产方式演算表!H1000="","",生产方式演算表!H1000)</f>
        <v>肥料</v>
      </c>
      <c r="G1000" s="22">
        <f>IF(生产方式演算表!AP1000="","",IF(LEN(生产方式演算表!AP1000)=1,生产方式演算表!AP1000,ROUND(生产方式演算表!AP1000,-1)))</f>
        <v>30</v>
      </c>
      <c r="H1000" s="22" t="str">
        <f>IF(生产方式演算表!J1000="","",生产方式演算表!J1000)</f>
        <v/>
      </c>
      <c r="I1000" s="22" t="str">
        <f>IF(生产方式演算表!AQ1000="","",IF(LEN(生产方式演算表!AQ1000)=1,生产方式演算表!AQ1000,ROUND(生产方式演算表!AQ1000,-1)))</f>
        <v/>
      </c>
      <c r="J1000" s="24" t="str">
        <f>IF(生产方式演算表!AR1000=0,"","运力")</f>
        <v>运力</v>
      </c>
      <c r="K1000" s="24">
        <f>IF(J1000="","",IF(LEN(生产方式演算表!AR1000)=1,生产方式演算表!AR1000,ROUND(生产方式演算表!AR1000,-1)))</f>
        <v>10</v>
      </c>
      <c r="L1000" s="3" t="str">
        <f>IF(生产方式演算表!O1000="","",生产方式演算表!O1000)</f>
        <v/>
      </c>
      <c r="M1000" s="3" t="str">
        <f>IF(生产方式演算表!AT1000="","",ROUND(生产方式演算表!AT1000,-1))</f>
        <v/>
      </c>
      <c r="N1000" s="3" t="str">
        <f>IF(生产方式演算表!Q1000="","",生产方式演算表!Q1000)</f>
        <v/>
      </c>
      <c r="O1000" s="3" t="str">
        <f>IF(生产方式演算表!AU1000="","",ROUND(生产方式演算表!AU1000,-1))</f>
        <v/>
      </c>
      <c r="P1000" s="3" t="str">
        <f>IF(生产方式演算表!S1000="","",生产方式演算表!S1000)</f>
        <v/>
      </c>
      <c r="Q1000" s="3" t="str">
        <f>IF(生产方式演算表!AV1000="","",ROUND(生产方式演算表!AV1000,-1))</f>
        <v/>
      </c>
      <c r="R1000" s="3" t="str">
        <f>IF(生产方式演算表!V1000="","",生产方式演算表!V1000)</f>
        <v/>
      </c>
      <c r="S1000" s="3" t="str">
        <f>IF(生产方式演算表!AW1000="","",IF(LEN(生产方式演算表!AW1000)=1,生产方式演算表!AW1000,ROUND(生产方式演算表!AW1000,-1)))</f>
        <v/>
      </c>
      <c r="T1000" s="3" t="str">
        <f>IF(生产方式演算表!X1000="","",生产方式演算表!X1000)</f>
        <v/>
      </c>
      <c r="U1000" s="3" t="str">
        <f>IF(生产方式演算表!AX1000="","",IF(LEN(生产方式演算表!AX1000)=1,生产方式演算表!AX1000,ROUND(生产方式演算表!AX1000,-1)))</f>
        <v/>
      </c>
      <c r="V1000" s="3">
        <f t="shared" si="60"/>
        <v>1700</v>
      </c>
      <c r="W1000" s="3">
        <f t="shared" si="61"/>
        <v>0</v>
      </c>
      <c r="X1000" s="3">
        <f t="shared" si="62"/>
        <v>0</v>
      </c>
      <c r="Y1000" s="3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1" t="str">
        <f>生产方式演算表!A1001</f>
        <v>pmg_丝绸_基础生产</v>
      </c>
      <c r="B1001" s="18" t="str">
        <f>IF(生产方式演算表!B1001="","",生产方式演算表!B1001)</f>
        <v/>
      </c>
      <c r="C1001" s="21">
        <f>生产方式演算表!C1001</f>
        <v>5</v>
      </c>
      <c r="D1001" s="22" t="str">
        <f>IF(生产方式演算表!F1001="","",生产方式演算表!F1001)</f>
        <v>工具</v>
      </c>
      <c r="E1001" s="22">
        <f>IF(生产方式演算表!AO1001="","",IF(LEN(生产方式演算表!AO1001)=1,生产方式演算表!AO1001,ROUND(生产方式演算表!AO1001,-1)))</f>
        <v>20</v>
      </c>
      <c r="F1001" s="22" t="str">
        <f>IF(生产方式演算表!H1001="","",生产方式演算表!H1001)</f>
        <v>肥料</v>
      </c>
      <c r="G1001" s="22">
        <f>IF(生产方式演算表!AP1001="","",IF(LEN(生产方式演算表!AP1001)=1,生产方式演算表!AP1001,ROUND(生产方式演算表!AP1001,-1)))</f>
        <v>40</v>
      </c>
      <c r="H1001" s="22" t="str">
        <f>IF(生产方式演算表!J1001="","",生产方式演算表!J1001)</f>
        <v/>
      </c>
      <c r="I1001" s="22" t="str">
        <f>IF(生产方式演算表!AQ1001="","",IF(LEN(生产方式演算表!AQ1001)=1,生产方式演算表!AQ1001,ROUND(生产方式演算表!AQ1001,-1)))</f>
        <v/>
      </c>
      <c r="J1001" s="24" t="str">
        <f>IF(生产方式演算表!AR1001=0,"","运力")</f>
        <v>运力</v>
      </c>
      <c r="K1001" s="24">
        <f>IF(J1001="","",IF(LEN(生产方式演算表!AR1001)=1,生产方式演算表!AR1001,ROUND(生产方式演算表!AR1001,-1)))</f>
        <v>10</v>
      </c>
      <c r="L1001" s="3" t="str">
        <f>IF(生产方式演算表!O1001="","",生产方式演算表!O1001)</f>
        <v/>
      </c>
      <c r="M1001" s="3" t="str">
        <f>IF(生产方式演算表!AT1001="","",ROUND(生产方式演算表!AT1001,-1))</f>
        <v/>
      </c>
      <c r="N1001" s="3" t="str">
        <f>IF(生产方式演算表!Q1001="","",生产方式演算表!Q1001)</f>
        <v/>
      </c>
      <c r="O1001" s="3" t="str">
        <f>IF(生产方式演算表!AU1001="","",ROUND(生产方式演算表!AU1001,-1))</f>
        <v/>
      </c>
      <c r="P1001" s="3" t="str">
        <f>IF(生产方式演算表!S1001="","",生产方式演算表!S1001)</f>
        <v/>
      </c>
      <c r="Q1001" s="3" t="str">
        <f>IF(生产方式演算表!AV1001="","",ROUND(生产方式演算表!AV1001,-1))</f>
        <v/>
      </c>
      <c r="R1001" s="3" t="str">
        <f>IF(生产方式演算表!V1001="","",生产方式演算表!V1001)</f>
        <v/>
      </c>
      <c r="S1001" s="3" t="str">
        <f>IF(生产方式演算表!AW1001="","",IF(LEN(生产方式演算表!AW1001)=1,生产方式演算表!AW1001,ROUND(生产方式演算表!AW1001,-1)))</f>
        <v/>
      </c>
      <c r="T1001" s="3" t="str">
        <f>IF(生产方式演算表!X1001="","",生产方式演算表!X1001)</f>
        <v/>
      </c>
      <c r="U1001" s="3" t="str">
        <f>IF(生产方式演算表!AX1001="","",IF(LEN(生产方式演算表!AX1001)=1,生产方式演算表!AX1001,ROUND(生产方式演算表!AX1001,-1)))</f>
        <v/>
      </c>
      <c r="V1001" s="3">
        <f t="shared" si="60"/>
        <v>2000</v>
      </c>
      <c r="W1001" s="3">
        <f t="shared" si="61"/>
        <v>0</v>
      </c>
      <c r="X1001" s="3">
        <f t="shared" si="62"/>
        <v>0</v>
      </c>
      <c r="Y1001" s="3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1" t="str">
        <f>生产方式演算表!A1002</f>
        <v>pmg_丝绸_科学自动化</v>
      </c>
      <c r="B1002" s="18" t="str">
        <f>IF(生产方式演算表!B1002="","",生产方式演算表!B1002)</f>
        <v/>
      </c>
      <c r="C1002" s="21">
        <f>生产方式演算表!C1002</f>
        <v>1</v>
      </c>
      <c r="D1002" s="22" t="str">
        <f>IF(生产方式演算表!F1002="","",生产方式演算表!F1002)</f>
        <v/>
      </c>
      <c r="E1002" s="22" t="str">
        <f>IF(生产方式演算表!AO1002="","",IF(LEN(生产方式演算表!AO1002)=1,生产方式演算表!AO1002,ROUND(生产方式演算表!AO1002,-1)))</f>
        <v/>
      </c>
      <c r="F1002" s="22" t="str">
        <f>IF(生产方式演算表!H1002="","",生产方式演算表!H1002)</f>
        <v/>
      </c>
      <c r="G1002" s="22" t="str">
        <f>IF(生产方式演算表!AP1002="","",IF(LEN(生产方式演算表!AP1002)=1,生产方式演算表!AP1002,ROUND(生产方式演算表!AP1002,-1)))</f>
        <v/>
      </c>
      <c r="H1002" s="22" t="str">
        <f>IF(生产方式演算表!J1002="","",生产方式演算表!J1002)</f>
        <v/>
      </c>
      <c r="I1002" s="22" t="str">
        <f>IF(生产方式演算表!AQ1002="","",IF(LEN(生产方式演算表!AQ1002)=1,生产方式演算表!AQ1002,ROUND(生产方式演算表!AQ1002,-1)))</f>
        <v/>
      </c>
      <c r="J1002" s="24" t="str">
        <f>IF(生产方式演算表!AR1002=0,"","运力")</f>
        <v/>
      </c>
      <c r="K1002" s="24" t="str">
        <f>IF(J1002="","",IF(LEN(生产方式演算表!AR1002)=1,生产方式演算表!AR1002,ROUND(生产方式演算表!AR1002,-1)))</f>
        <v/>
      </c>
      <c r="L1002" s="3" t="str">
        <f>IF(生产方式演算表!O1002="","",生产方式演算表!O1002)</f>
        <v/>
      </c>
      <c r="M1002" s="3" t="str">
        <f>IF(生产方式演算表!AT1002="","",ROUND(生产方式演算表!AT1002,-1))</f>
        <v/>
      </c>
      <c r="N1002" s="3" t="str">
        <f>IF(生产方式演算表!Q1002="","",生产方式演算表!Q1002)</f>
        <v/>
      </c>
      <c r="O1002" s="3" t="str">
        <f>IF(生产方式演算表!AU1002="","",ROUND(生产方式演算表!AU1002,-1))</f>
        <v/>
      </c>
      <c r="P1002" s="3" t="str">
        <f>IF(生产方式演算表!S1002="","",生产方式演算表!S1002)</f>
        <v/>
      </c>
      <c r="Q1002" s="3" t="str">
        <f>IF(生产方式演算表!AV1002="","",ROUND(生产方式演算表!AV1002,-1))</f>
        <v/>
      </c>
      <c r="R1002" s="3" t="str">
        <f>IF(生产方式演算表!V1002="","",生产方式演算表!V1002)</f>
        <v/>
      </c>
      <c r="S1002" s="3" t="str">
        <f>IF(生产方式演算表!AW1002="","",IF(LEN(生产方式演算表!AW1002)=1,生产方式演算表!AW1002,ROUND(生产方式演算表!AW1002,-1)))</f>
        <v/>
      </c>
      <c r="T1002" s="3" t="str">
        <f>IF(生产方式演算表!X1002="","",生产方式演算表!X1002)</f>
        <v/>
      </c>
      <c r="U1002" s="3" t="str">
        <f>IF(生产方式演算表!AX1002="","",IF(LEN(生产方式演算表!AX1002)=1,生产方式演算表!AX1002,ROUND(生产方式演算表!AX1002,-1)))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1" t="str">
        <f>生产方式演算表!A1003</f>
        <v>pmg_丝绸_科学自动化</v>
      </c>
      <c r="B1003" s="18" t="str">
        <f>IF(生产方式演算表!B1003="","",生产方式演算表!B1003)</f>
        <v/>
      </c>
      <c r="C1003" s="21">
        <f>生产方式演算表!C1003</f>
        <v>2</v>
      </c>
      <c r="D1003" s="22" t="str">
        <f>IF(生产方式演算表!F1003="","",生产方式演算表!F1003)</f>
        <v>工具</v>
      </c>
      <c r="E1003" s="22">
        <f>IF(生产方式演算表!AO1003="","",IF(LEN(生产方式演算表!AO1003)=1,生产方式演算表!AO1003,ROUND(生产方式演算表!AO1003,-1)))</f>
        <v>6</v>
      </c>
      <c r="F1003" s="22" t="str">
        <f>IF(生产方式演算表!H1003="","",生产方式演算表!H1003)</f>
        <v/>
      </c>
      <c r="G1003" s="22" t="str">
        <f>IF(生产方式演算表!AP1003="","",IF(LEN(生产方式演算表!AP1003)=1,生产方式演算表!AP1003,ROUND(生产方式演算表!AP1003,-1)))</f>
        <v/>
      </c>
      <c r="H1003" s="22" t="str">
        <f>IF(生产方式演算表!J1003="","",生产方式演算表!J1003)</f>
        <v/>
      </c>
      <c r="I1003" s="22" t="str">
        <f>IF(生产方式演算表!AQ1003="","",IF(LEN(生产方式演算表!AQ1003)=1,生产方式演算表!AQ1003,ROUND(生产方式演算表!AQ1003,-1)))</f>
        <v/>
      </c>
      <c r="J1003" s="24" t="str">
        <f>IF(生产方式演算表!AR1003=0,"","运力")</f>
        <v/>
      </c>
      <c r="K1003" s="24" t="str">
        <f>IF(J1003="","",IF(LEN(生产方式演算表!AR1003)=1,生产方式演算表!AR1003,ROUND(生产方式演算表!AR1003,-1)))</f>
        <v/>
      </c>
      <c r="L1003" s="3" t="str">
        <f>IF(生产方式演算表!O1003="","",生产方式演算表!O1003)</f>
        <v/>
      </c>
      <c r="M1003" s="3" t="str">
        <f>IF(生产方式演算表!AT1003="","",ROUND(生产方式演算表!AT1003,-1))</f>
        <v/>
      </c>
      <c r="N1003" s="3" t="str">
        <f>IF(生产方式演算表!Q1003="","",生产方式演算表!Q1003)</f>
        <v/>
      </c>
      <c r="O1003" s="3" t="str">
        <f>IF(生产方式演算表!AU1003="","",ROUND(生产方式演算表!AU1003,-1))</f>
        <v/>
      </c>
      <c r="P1003" s="3" t="str">
        <f>IF(生产方式演算表!S1003="","",生产方式演算表!S1003)</f>
        <v/>
      </c>
      <c r="Q1003" s="3" t="str">
        <f>IF(生产方式演算表!AV1003="","",ROUND(生产方式演算表!AV1003,-1))</f>
        <v/>
      </c>
      <c r="R1003" s="3" t="str">
        <f>IF(生产方式演算表!V1003="","",生产方式演算表!V1003)</f>
        <v/>
      </c>
      <c r="S1003" s="3" t="str">
        <f>IF(生产方式演算表!AW1003="","",IF(LEN(生产方式演算表!AW1003)=1,生产方式演算表!AW1003,ROUND(生产方式演算表!AW1003,-1)))</f>
        <v/>
      </c>
      <c r="T1003" s="3" t="str">
        <f>IF(生产方式演算表!X1003="","",生产方式演算表!X1003)</f>
        <v/>
      </c>
      <c r="U1003" s="3" t="str">
        <f>IF(生产方式演算表!AX1003="","",IF(LEN(生产方式演算表!AX1003)=1,生产方式演算表!AX1003,ROUND(生产方式演算表!AX1003,-1)))</f>
        <v/>
      </c>
      <c r="V1003" s="3">
        <f t="shared" si="60"/>
        <v>240</v>
      </c>
      <c r="W1003" s="3">
        <f t="shared" si="61"/>
        <v>0</v>
      </c>
      <c r="X1003" s="3">
        <f t="shared" si="62"/>
        <v>0</v>
      </c>
      <c r="Y1003" s="3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1" t="str">
        <f>生产方式演算表!A1004</f>
        <v>pmg_丝绸_科学自动化</v>
      </c>
      <c r="B1004" s="18" t="str">
        <f>IF(生产方式演算表!B1004="","",生产方式演算表!B1004)</f>
        <v/>
      </c>
      <c r="C1004" s="21">
        <f>生产方式演算表!C1004</f>
        <v>3</v>
      </c>
      <c r="D1004" s="22" t="str">
        <f>IF(生产方式演算表!F1004="","",生产方式演算表!F1004)</f>
        <v>工具</v>
      </c>
      <c r="E1004" s="22">
        <f>IF(生产方式演算表!AO1004="","",IF(LEN(生产方式演算表!AO1004)=1,生产方式演算表!AO1004,ROUND(生产方式演算表!AO1004,-1)))</f>
        <v>8</v>
      </c>
      <c r="F1004" s="22" t="str">
        <f>IF(生产方式演算表!H1004="","",生产方式演算表!H1004)</f>
        <v/>
      </c>
      <c r="G1004" s="22" t="str">
        <f>IF(生产方式演算表!AP1004="","",IF(LEN(生产方式演算表!AP1004)=1,生产方式演算表!AP1004,ROUND(生产方式演算表!AP1004,-1)))</f>
        <v/>
      </c>
      <c r="H1004" s="22" t="str">
        <f>IF(生产方式演算表!J1004="","",生产方式演算表!J1004)</f>
        <v/>
      </c>
      <c r="I1004" s="22" t="str">
        <f>IF(生产方式演算表!AQ1004="","",IF(LEN(生产方式演算表!AQ1004)=1,生产方式演算表!AQ1004,ROUND(生产方式演算表!AQ1004,-1)))</f>
        <v/>
      </c>
      <c r="J1004" s="24" t="str">
        <f>IF(生产方式演算表!AR1004=0,"","运力")</f>
        <v/>
      </c>
      <c r="K1004" s="24" t="str">
        <f>IF(J1004="","",IF(LEN(生产方式演算表!AR1004)=1,生产方式演算表!AR1004,ROUND(生产方式演算表!AR1004,-1)))</f>
        <v/>
      </c>
      <c r="L1004" s="3" t="str">
        <f>IF(生产方式演算表!O1004="","",生产方式演算表!O1004)</f>
        <v/>
      </c>
      <c r="M1004" s="3" t="str">
        <f>IF(生产方式演算表!AT1004="","",ROUND(生产方式演算表!AT1004,-1))</f>
        <v/>
      </c>
      <c r="N1004" s="3" t="str">
        <f>IF(生产方式演算表!Q1004="","",生产方式演算表!Q1004)</f>
        <v/>
      </c>
      <c r="O1004" s="3" t="str">
        <f>IF(生产方式演算表!AU1004="","",ROUND(生产方式演算表!AU1004,-1))</f>
        <v/>
      </c>
      <c r="P1004" s="3" t="str">
        <f>IF(生产方式演算表!S1004="","",生产方式演算表!S1004)</f>
        <v/>
      </c>
      <c r="Q1004" s="3" t="str">
        <f>IF(生产方式演算表!AV1004="","",ROUND(生产方式演算表!AV1004,-1))</f>
        <v/>
      </c>
      <c r="R1004" s="3" t="str">
        <f>IF(生产方式演算表!V1004="","",生产方式演算表!V1004)</f>
        <v/>
      </c>
      <c r="S1004" s="3" t="str">
        <f>IF(生产方式演算表!AW1004="","",IF(LEN(生产方式演算表!AW1004)=1,生产方式演算表!AW1004,ROUND(生产方式演算表!AW1004,-1)))</f>
        <v/>
      </c>
      <c r="T1004" s="3" t="str">
        <f>IF(生产方式演算表!X1004="","",生产方式演算表!X1004)</f>
        <v/>
      </c>
      <c r="U1004" s="3" t="str">
        <f>IF(生产方式演算表!AX1004="","",IF(LEN(生产方式演算表!AX1004)=1,生产方式演算表!AX1004,ROUND(生产方式演算表!AX1004,-1)))</f>
        <v/>
      </c>
      <c r="V1004" s="3">
        <f t="shared" si="60"/>
        <v>320</v>
      </c>
      <c r="W1004" s="3">
        <f t="shared" si="61"/>
        <v>0</v>
      </c>
      <c r="X1004" s="3">
        <f t="shared" si="62"/>
        <v>0</v>
      </c>
      <c r="Y1004" s="3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customHeight="1" x14ac:dyDescent="0.4">
      <c r="A1005" s="21" t="str">
        <f>生产方式演算表!A1005</f>
        <v>pmg_丝绸_科学自动化</v>
      </c>
      <c r="B1005" s="18" t="str">
        <f>IF(生产方式演算表!B1005="","",生产方式演算表!B1005)</f>
        <v/>
      </c>
      <c r="C1005" s="21">
        <f>生产方式演算表!C1005</f>
        <v>4</v>
      </c>
      <c r="D1005" s="22" t="str">
        <f>IF(生产方式演算表!F1005="","",生产方式演算表!F1005)</f>
        <v>科学引擎</v>
      </c>
      <c r="E1005" s="22">
        <f>IF(生产方式演算表!AO1005="","",IF(LEN(生产方式演算表!AO1005)=1,生产方式演算表!AO1005,ROUND(生产方式演算表!AO1005,-1)))</f>
        <v>2</v>
      </c>
      <c r="F1005" s="22" t="str">
        <f>IF(生产方式演算表!H1005="","",生产方式演算表!H1005)</f>
        <v>煤</v>
      </c>
      <c r="G1005" s="22">
        <f>IF(生产方式演算表!AP1005="","",IF(LEN(生产方式演算表!AP1005)=1,生产方式演算表!AP1005,ROUND(生产方式演算表!AP1005,-1)))</f>
        <v>8</v>
      </c>
      <c r="H1005" s="22" t="str">
        <f>IF(生产方式演算表!J1005="","",生产方式演算表!J1005)</f>
        <v/>
      </c>
      <c r="I1005" s="22" t="str">
        <f>IF(生产方式演算表!AQ1005="","",IF(LEN(生产方式演算表!AQ1005)=1,生产方式演算表!AQ1005,ROUND(生产方式演算表!AQ1005,-1)))</f>
        <v/>
      </c>
      <c r="J1005" s="24" t="str">
        <f>IF(生产方式演算表!AR1005=0,"","运力")</f>
        <v/>
      </c>
      <c r="K1005" s="24" t="str">
        <f>IF(J1005="","",IF(LEN(生产方式演算表!AR1005)=1,生产方式演算表!AR1005,ROUND(生产方式演算表!AR1005,-1)))</f>
        <v/>
      </c>
      <c r="L1005" s="3" t="str">
        <f>IF(生产方式演算表!O1005="","",生产方式演算表!O1005)</f>
        <v/>
      </c>
      <c r="M1005" s="3" t="str">
        <f>IF(生产方式演算表!AT1005="","",ROUND(生产方式演算表!AT1005,-1))</f>
        <v/>
      </c>
      <c r="N1005" s="3" t="str">
        <f>IF(生产方式演算表!Q1005="","",生产方式演算表!Q1005)</f>
        <v/>
      </c>
      <c r="O1005" s="3" t="str">
        <f>IF(生产方式演算表!AU1005="","",ROUND(生产方式演算表!AU1005,-1))</f>
        <v/>
      </c>
      <c r="P1005" s="3" t="str">
        <f>IF(生产方式演算表!S1005="","",生产方式演算表!S1005)</f>
        <v/>
      </c>
      <c r="Q1005" s="3" t="str">
        <f>IF(生产方式演算表!AV1005="","",ROUND(生产方式演算表!AV1005,-1))</f>
        <v/>
      </c>
      <c r="R1005" s="3" t="str">
        <f>IF(生产方式演算表!V1005="","",生产方式演算表!V1005)</f>
        <v/>
      </c>
      <c r="S1005" s="3" t="str">
        <f>IF(生产方式演算表!AW1005="","",IF(LEN(生产方式演算表!AW1005)=1,生产方式演算表!AW1005,ROUND(生产方式演算表!AW1005,-1)))</f>
        <v/>
      </c>
      <c r="T1005" s="3" t="str">
        <f>IF(生产方式演算表!X1005="","",生产方式演算表!X1005)</f>
        <v/>
      </c>
      <c r="U1005" s="3" t="str">
        <f>IF(生产方式演算表!AX1005="","",IF(LEN(生产方式演算表!AX1005)=1,生产方式演算表!AX1005,ROUND(生产方式演算表!AX1005,-1)))</f>
        <v/>
      </c>
      <c r="V1005" s="3">
        <f t="shared" si="60"/>
        <v>360</v>
      </c>
      <c r="W1005" s="3">
        <f t="shared" si="61"/>
        <v>0</v>
      </c>
      <c r="X1005" s="3">
        <f t="shared" si="62"/>
        <v>0</v>
      </c>
      <c r="Y1005" s="3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customHeight="1" x14ac:dyDescent="0.4">
      <c r="A1006" s="21" t="str">
        <f>生产方式演算表!A1006</f>
        <v>pmg_丝绸_科学自动化</v>
      </c>
      <c r="B1006" s="18" t="str">
        <f>IF(生产方式演算表!B1006="","",生产方式演算表!B1006)</f>
        <v/>
      </c>
      <c r="C1006" s="21">
        <f>生产方式演算表!C1006</f>
        <v>5</v>
      </c>
      <c r="D1006" s="22" t="str">
        <f>IF(生产方式演算表!F1006="","",生产方式演算表!F1006)</f>
        <v>魔导引擎</v>
      </c>
      <c r="E1006" s="22">
        <f>IF(生产方式演算表!AO1006="","",IF(LEN(生产方式演算表!AO1006)=1,生产方式演算表!AO1006,ROUND(生产方式演算表!AO1006,-1)))</f>
        <v>2</v>
      </c>
      <c r="F1006" s="22" t="str">
        <f>IF(生产方式演算表!H1006="","",生产方式演算表!H1006)</f>
        <v>煤</v>
      </c>
      <c r="G1006" s="22">
        <f>IF(生产方式演算表!AP1006="","",IF(LEN(生产方式演算表!AP1006)=1,生产方式演算表!AP1006,ROUND(生产方式演算表!AP1006,-1)))</f>
        <v>10</v>
      </c>
      <c r="H1006" s="22" t="str">
        <f>IF(生产方式演算表!J1006="","",生产方式演算表!J1006)</f>
        <v/>
      </c>
      <c r="I1006" s="22" t="str">
        <f>IF(生产方式演算表!AQ1006="","",IF(LEN(生产方式演算表!AQ1006)=1,生产方式演算表!AQ1006,ROUND(生产方式演算表!AQ1006,-1)))</f>
        <v/>
      </c>
      <c r="J1006" s="24" t="str">
        <f>IF(生产方式演算表!AR1006=0,"","运力")</f>
        <v/>
      </c>
      <c r="K1006" s="24" t="str">
        <f>IF(J1006="","",IF(LEN(生产方式演算表!AR1006)=1,生产方式演算表!AR1006,ROUND(生产方式演算表!AR1006,-1)))</f>
        <v/>
      </c>
      <c r="L1006" s="3" t="str">
        <f>IF(生产方式演算表!O1006="","",生产方式演算表!O1006)</f>
        <v/>
      </c>
      <c r="M1006" s="3" t="str">
        <f>IF(生产方式演算表!AT1006="","",ROUND(生产方式演算表!AT1006,-1))</f>
        <v/>
      </c>
      <c r="N1006" s="3" t="str">
        <f>IF(生产方式演算表!Q1006="","",生产方式演算表!Q1006)</f>
        <v/>
      </c>
      <c r="O1006" s="3" t="str">
        <f>IF(生产方式演算表!AU1006="","",ROUND(生产方式演算表!AU1006,-1))</f>
        <v/>
      </c>
      <c r="P1006" s="3" t="str">
        <f>IF(生产方式演算表!S1006="","",生产方式演算表!S1006)</f>
        <v/>
      </c>
      <c r="Q1006" s="3" t="str">
        <f>IF(生产方式演算表!AV1006="","",ROUND(生产方式演算表!AV1006,-1))</f>
        <v/>
      </c>
      <c r="R1006" s="3" t="str">
        <f>IF(生产方式演算表!V1006="","",生产方式演算表!V1006)</f>
        <v/>
      </c>
      <c r="S1006" s="3" t="str">
        <f>IF(生产方式演算表!AW1006="","",IF(LEN(生产方式演算表!AW1006)=1,生产方式演算表!AW1006,ROUND(生产方式演算表!AW1006,-1)))</f>
        <v/>
      </c>
      <c r="T1006" s="3" t="str">
        <f>IF(生产方式演算表!X1006="","",生产方式演算表!X1006)</f>
        <v/>
      </c>
      <c r="U1006" s="3" t="str">
        <f>IF(生产方式演算表!AX1006="","",IF(LEN(生产方式演算表!AX1006)=1,生产方式演算表!AX1006,ROUND(生产方式演算表!AX1006,-1)))</f>
        <v/>
      </c>
      <c r="V1006" s="3">
        <f t="shared" si="60"/>
        <v>460</v>
      </c>
      <c r="W1006" s="3">
        <f t="shared" si="61"/>
        <v>0</v>
      </c>
      <c r="X1006" s="3">
        <f t="shared" si="62"/>
        <v>0</v>
      </c>
      <c r="Y1006" s="3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customHeight="1" x14ac:dyDescent="0.4">
      <c r="A1007" s="21" t="str">
        <f>生产方式演算表!A1007</f>
        <v>pmg_丝绸_魔法自动化</v>
      </c>
      <c r="B1007" s="18" t="str">
        <f>IF(生产方式演算表!B1007="","",生产方式演算表!B1007)</f>
        <v/>
      </c>
      <c r="C1007" s="21">
        <f>生产方式演算表!C1007</f>
        <v>1</v>
      </c>
      <c r="D1007" s="22" t="str">
        <f>IF(生产方式演算表!F1007="","",生产方式演算表!F1007)</f>
        <v/>
      </c>
      <c r="E1007" s="22" t="str">
        <f>IF(生产方式演算表!AO1007="","",IF(LEN(生产方式演算表!AO1007)=1,生产方式演算表!AO1007,ROUND(生产方式演算表!AO1007,-1)))</f>
        <v/>
      </c>
      <c r="F1007" s="22" t="str">
        <f>IF(生产方式演算表!H1007="","",生产方式演算表!H1007)</f>
        <v/>
      </c>
      <c r="G1007" s="22" t="str">
        <f>IF(生产方式演算表!AP1007="","",IF(LEN(生产方式演算表!AP1007)=1,生产方式演算表!AP1007,ROUND(生产方式演算表!AP1007,-1)))</f>
        <v/>
      </c>
      <c r="H1007" s="22" t="str">
        <f>IF(生产方式演算表!J1007="","",生产方式演算表!J1007)</f>
        <v/>
      </c>
      <c r="I1007" s="22" t="str">
        <f>IF(生产方式演算表!AQ1007="","",IF(LEN(生产方式演算表!AQ1007)=1,生产方式演算表!AQ1007,ROUND(生产方式演算表!AQ1007,-1)))</f>
        <v/>
      </c>
      <c r="J1007" s="24" t="str">
        <f>IF(生产方式演算表!AR1007=0,"","运力")</f>
        <v/>
      </c>
      <c r="K1007" s="24" t="str">
        <f>IF(J1007="","",IF(LEN(生产方式演算表!AR1007)=1,生产方式演算表!AR1007,ROUND(生产方式演算表!AR1007,-1)))</f>
        <v/>
      </c>
      <c r="L1007" s="3" t="str">
        <f>IF(生产方式演算表!O1007="","",生产方式演算表!O1007)</f>
        <v/>
      </c>
      <c r="M1007" s="3" t="str">
        <f>IF(生产方式演算表!AT1007="","",ROUND(生产方式演算表!AT1007,-1))</f>
        <v/>
      </c>
      <c r="N1007" s="3" t="str">
        <f>IF(生产方式演算表!Q1007="","",生产方式演算表!Q1007)</f>
        <v/>
      </c>
      <c r="O1007" s="3" t="str">
        <f>IF(生产方式演算表!AU1007="","",ROUND(生产方式演算表!AU1007,-1))</f>
        <v/>
      </c>
      <c r="P1007" s="3" t="str">
        <f>IF(生产方式演算表!S1007="","",生产方式演算表!S1007)</f>
        <v/>
      </c>
      <c r="Q1007" s="3" t="str">
        <f>IF(生产方式演算表!AV1007="","",ROUND(生产方式演算表!AV1007,-1))</f>
        <v/>
      </c>
      <c r="R1007" s="3" t="str">
        <f>IF(生产方式演算表!V1007="","",生产方式演算表!V1007)</f>
        <v/>
      </c>
      <c r="S1007" s="3" t="str">
        <f>IF(生产方式演算表!AW1007="","",IF(LEN(生产方式演算表!AW1007)=1,生产方式演算表!AW1007,ROUND(生产方式演算表!AW1007,-1)))</f>
        <v/>
      </c>
      <c r="T1007" s="3" t="str">
        <f>IF(生产方式演算表!X1007="","",生产方式演算表!X1007)</f>
        <v/>
      </c>
      <c r="U1007" s="3" t="str">
        <f>IF(生产方式演算表!AX1007="","",IF(LEN(生产方式演算表!AX1007)=1,生产方式演算表!AX1007,ROUND(生产方式演算表!AX1007,-1)))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customHeight="1" x14ac:dyDescent="0.4">
      <c r="A1008" s="21" t="str">
        <f>生产方式演算表!A1008</f>
        <v>pmg_丝绸_魔法自动化</v>
      </c>
      <c r="B1008" s="18" t="str">
        <f>IF(生产方式演算表!B1008="","",生产方式演算表!B1008)</f>
        <v/>
      </c>
      <c r="C1008" s="21">
        <f>生产方式演算表!C1008</f>
        <v>2</v>
      </c>
      <c r="D1008" s="22" t="str">
        <f>IF(生产方式演算表!F1008="","",生产方式演算表!F1008)</f>
        <v>魔偶</v>
      </c>
      <c r="E1008" s="22">
        <f>IF(生产方式演算表!AO1008="","",IF(LEN(生产方式演算表!AO1008)=1,生产方式演算表!AO1008,ROUND(生产方式演算表!AO1008,-1)))</f>
        <v>6</v>
      </c>
      <c r="F1008" s="22" t="str">
        <f>IF(生产方式演算表!H1008="","",生产方式演算表!H1008)</f>
        <v>灵能水晶</v>
      </c>
      <c r="G1008" s="22">
        <f>IF(生产方式演算表!AP1008="","",IF(LEN(生产方式演算表!AP1008)=1,生产方式演算表!AP1008,ROUND(生产方式演算表!AP1008,-1)))</f>
        <v>10</v>
      </c>
      <c r="H1008" s="22" t="str">
        <f>IF(生产方式演算表!J1008="","",生产方式演算表!J1008)</f>
        <v/>
      </c>
      <c r="I1008" s="22" t="str">
        <f>IF(生产方式演算表!AQ1008="","",IF(LEN(生产方式演算表!AQ1008)=1,生产方式演算表!AQ1008,ROUND(生产方式演算表!AQ1008,-1)))</f>
        <v/>
      </c>
      <c r="J1008" s="24" t="str">
        <f>IF(生产方式演算表!AR1008=0,"","运力")</f>
        <v/>
      </c>
      <c r="K1008" s="24" t="str">
        <f>IF(J1008="","",IF(LEN(生产方式演算表!AR1008)=1,生产方式演算表!AR1008,ROUND(生产方式演算表!AR1008,-1)))</f>
        <v/>
      </c>
      <c r="L1008" s="3" t="str">
        <f>IF(生产方式演算表!O1008="","",生产方式演算表!O1008)</f>
        <v/>
      </c>
      <c r="M1008" s="3" t="str">
        <f>IF(生产方式演算表!AT1008="","",ROUND(生产方式演算表!AT1008,-1))</f>
        <v/>
      </c>
      <c r="N1008" s="3" t="str">
        <f>IF(生产方式演算表!Q1008="","",生产方式演算表!Q1008)</f>
        <v/>
      </c>
      <c r="O1008" s="3" t="str">
        <f>IF(生产方式演算表!AU1008="","",ROUND(生产方式演算表!AU1008,-1))</f>
        <v/>
      </c>
      <c r="P1008" s="3" t="str">
        <f>IF(生产方式演算表!S1008="","",生产方式演算表!S1008)</f>
        <v/>
      </c>
      <c r="Q1008" s="3" t="str">
        <f>IF(生产方式演算表!AV1008="","",ROUND(生产方式演算表!AV1008,-1))</f>
        <v/>
      </c>
      <c r="R1008" s="3" t="str">
        <f>IF(生产方式演算表!V1008="","",生产方式演算表!V1008)</f>
        <v/>
      </c>
      <c r="S1008" s="3" t="str">
        <f>IF(生产方式演算表!AW1008="","",IF(LEN(生产方式演算表!AW1008)=1,生产方式演算表!AW1008,ROUND(生产方式演算表!AW1008,-1)))</f>
        <v/>
      </c>
      <c r="T1008" s="3" t="str">
        <f>IF(生产方式演算表!X1008="","",生产方式演算表!X1008)</f>
        <v/>
      </c>
      <c r="U1008" s="3" t="str">
        <f>IF(生产方式演算表!AX1008="","",IF(LEN(生产方式演算表!AX1008)=1,生产方式演算表!AX1008,ROUND(生产方式演算表!AX1008,-1)))</f>
        <v/>
      </c>
      <c r="V1008" s="3">
        <f t="shared" si="60"/>
        <v>900</v>
      </c>
      <c r="W1008" s="3">
        <f t="shared" si="61"/>
        <v>0</v>
      </c>
      <c r="X1008" s="3">
        <f t="shared" si="62"/>
        <v>0</v>
      </c>
      <c r="Y1008" s="3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customHeight="1" x14ac:dyDescent="0.4">
      <c r="A1009" s="21" t="str">
        <f>生产方式演算表!A1009</f>
        <v>pmg_丝绸_魔法自动化</v>
      </c>
      <c r="B1009" s="18" t="str">
        <f>IF(生产方式演算表!B1009="","",生产方式演算表!B1009)</f>
        <v/>
      </c>
      <c r="C1009" s="21">
        <f>生产方式演算表!C1009</f>
        <v>3</v>
      </c>
      <c r="D1009" s="22" t="str">
        <f>IF(生产方式演算表!F1009="","",生产方式演算表!F1009)</f>
        <v>魔偶</v>
      </c>
      <c r="E1009" s="22">
        <f>IF(生产方式演算表!AO1009="","",IF(LEN(生产方式演算表!AO1009)=1,生产方式演算表!AO1009,ROUND(生产方式演算表!AO1009,-1)))</f>
        <v>9</v>
      </c>
      <c r="F1009" s="22" t="str">
        <f>IF(生产方式演算表!H1009="","",生产方式演算表!H1009)</f>
        <v>灵能水晶</v>
      </c>
      <c r="G1009" s="22">
        <f>IF(生产方式演算表!AP1009="","",IF(LEN(生产方式演算表!AP1009)=1,生产方式演算表!AP1009,ROUND(生产方式演算表!AP1009,-1)))</f>
        <v>20</v>
      </c>
      <c r="H1009" s="22" t="str">
        <f>IF(生产方式演算表!J1009="","",生产方式演算表!J1009)</f>
        <v/>
      </c>
      <c r="I1009" s="22" t="str">
        <f>IF(生产方式演算表!AQ1009="","",IF(LEN(生产方式演算表!AQ1009)=1,生产方式演算表!AQ1009,ROUND(生产方式演算表!AQ1009,-1)))</f>
        <v/>
      </c>
      <c r="J1009" s="24" t="str">
        <f>IF(生产方式演算表!AR1009=0,"","运力")</f>
        <v/>
      </c>
      <c r="K1009" s="24" t="str">
        <f>IF(J1009="","",IF(LEN(生产方式演算表!AR1009)=1,生产方式演算表!AR1009,ROUND(生产方式演算表!AR1009,-1)))</f>
        <v/>
      </c>
      <c r="L1009" s="3" t="str">
        <f>IF(生产方式演算表!O1009="","",生产方式演算表!O1009)</f>
        <v/>
      </c>
      <c r="M1009" s="3" t="str">
        <f>IF(生产方式演算表!AT1009="","",ROUND(生产方式演算表!AT1009,-1))</f>
        <v/>
      </c>
      <c r="N1009" s="3" t="str">
        <f>IF(生产方式演算表!Q1009="","",生产方式演算表!Q1009)</f>
        <v/>
      </c>
      <c r="O1009" s="3" t="str">
        <f>IF(生产方式演算表!AU1009="","",ROUND(生产方式演算表!AU1009,-1))</f>
        <v/>
      </c>
      <c r="P1009" s="3" t="str">
        <f>IF(生产方式演算表!S1009="","",生产方式演算表!S1009)</f>
        <v/>
      </c>
      <c r="Q1009" s="3" t="str">
        <f>IF(生产方式演算表!AV1009="","",ROUND(生产方式演算表!AV1009,-1))</f>
        <v/>
      </c>
      <c r="R1009" s="3" t="str">
        <f>IF(生产方式演算表!V1009="","",生产方式演算表!V1009)</f>
        <v/>
      </c>
      <c r="S1009" s="3" t="str">
        <f>IF(生产方式演算表!AW1009="","",IF(LEN(生产方式演算表!AW1009)=1,生产方式演算表!AW1009,ROUND(生产方式演算表!AW1009,-1)))</f>
        <v/>
      </c>
      <c r="T1009" s="3" t="str">
        <f>IF(生产方式演算表!X1009="","",生产方式演算表!X1009)</f>
        <v/>
      </c>
      <c r="U1009" s="3" t="str">
        <f>IF(生产方式演算表!AX1009="","",IF(LEN(生产方式演算表!AX1009)=1,生产方式演算表!AX1009,ROUND(生产方式演算表!AX1009,-1)))</f>
        <v/>
      </c>
      <c r="V1009" s="3">
        <f t="shared" si="60"/>
        <v>1650</v>
      </c>
      <c r="W1009" s="3">
        <f t="shared" si="61"/>
        <v>0</v>
      </c>
      <c r="X1009" s="3">
        <f t="shared" si="62"/>
        <v>0</v>
      </c>
      <c r="Y1009" s="3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customHeight="1" x14ac:dyDescent="0.4">
      <c r="A1010" s="21" t="str">
        <f>生产方式演算表!A1010</f>
        <v>pmg_丝绸_魔法自动化</v>
      </c>
      <c r="B1010" s="18" t="str">
        <f>IF(生产方式演算表!B1010="","",生产方式演算表!B1010)</f>
        <v/>
      </c>
      <c r="C1010" s="21">
        <f>生产方式演算表!C1010</f>
        <v>4</v>
      </c>
      <c r="D1010" s="22" t="str">
        <f>IF(生产方式演算表!F1010="","",生产方式演算表!F1010)</f>
        <v>魔偶</v>
      </c>
      <c r="E1010" s="22">
        <f>IF(生产方式演算表!AO1010="","",IF(LEN(生产方式演算表!AO1010)=1,生产方式演算表!AO1010,ROUND(生产方式演算表!AO1010,-1)))</f>
        <v>10</v>
      </c>
      <c r="F1010" s="22" t="str">
        <f>IF(生产方式演算表!H1010="","",生产方式演算表!H1010)</f>
        <v>灵能水晶</v>
      </c>
      <c r="G1010" s="22">
        <f>IF(生产方式演算表!AP1010="","",IF(LEN(生产方式演算表!AP1010)=1,生产方式演算表!AP1010,ROUND(生产方式演算表!AP1010,-1)))</f>
        <v>20</v>
      </c>
      <c r="H1010" s="22" t="str">
        <f>IF(生产方式演算表!J1010="","",生产方式演算表!J1010)</f>
        <v/>
      </c>
      <c r="I1010" s="22" t="str">
        <f>IF(生产方式演算表!AQ1010="","",IF(LEN(生产方式演算表!AQ1010)=1,生产方式演算表!AQ1010,ROUND(生产方式演算表!AQ1010,-1)))</f>
        <v/>
      </c>
      <c r="J1010" s="24" t="str">
        <f>IF(生产方式演算表!AR1010=0,"","运力")</f>
        <v/>
      </c>
      <c r="K1010" s="24" t="str">
        <f>IF(J1010="","",IF(LEN(生产方式演算表!AR1010)=1,生产方式演算表!AR1010,ROUND(生产方式演算表!AR1010,-1)))</f>
        <v/>
      </c>
      <c r="L1010" s="3" t="str">
        <f>IF(生产方式演算表!O1010="","",生产方式演算表!O1010)</f>
        <v/>
      </c>
      <c r="M1010" s="3" t="str">
        <f>IF(生产方式演算表!AT1010="","",ROUND(生产方式演算表!AT1010,-1))</f>
        <v/>
      </c>
      <c r="N1010" s="3" t="str">
        <f>IF(生产方式演算表!Q1010="","",生产方式演算表!Q1010)</f>
        <v/>
      </c>
      <c r="O1010" s="3" t="str">
        <f>IF(生产方式演算表!AU1010="","",ROUND(生产方式演算表!AU1010,-1))</f>
        <v/>
      </c>
      <c r="P1010" s="3" t="str">
        <f>IF(生产方式演算表!S1010="","",生产方式演算表!S1010)</f>
        <v/>
      </c>
      <c r="Q1010" s="3" t="str">
        <f>IF(生产方式演算表!AV1010="","",ROUND(生产方式演算表!AV1010,-1))</f>
        <v/>
      </c>
      <c r="R1010" s="3" t="str">
        <f>IF(生产方式演算表!V1010="","",生产方式演算表!V1010)</f>
        <v/>
      </c>
      <c r="S1010" s="3" t="str">
        <f>IF(生产方式演算表!AW1010="","",IF(LEN(生产方式演算表!AW1010)=1,生产方式演算表!AW1010,ROUND(生产方式演算表!AW1010,-1)))</f>
        <v/>
      </c>
      <c r="T1010" s="3" t="str">
        <f>IF(生产方式演算表!X1010="","",生产方式演算表!X1010)</f>
        <v/>
      </c>
      <c r="U1010" s="3" t="str">
        <f>IF(生产方式演算表!AX1010="","",IF(LEN(生产方式演算表!AX1010)=1,生产方式演算表!AX1010,ROUND(生产方式演算表!AX1010,-1)))</f>
        <v/>
      </c>
      <c r="V1010" s="3">
        <f t="shared" si="60"/>
        <v>1700</v>
      </c>
      <c r="W1010" s="3">
        <f t="shared" si="61"/>
        <v>0</v>
      </c>
      <c r="X1010" s="3">
        <f t="shared" si="62"/>
        <v>0</v>
      </c>
      <c r="Y1010" s="3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customHeight="1" x14ac:dyDescent="0.4">
      <c r="A1011" s="21" t="str">
        <f>生产方式演算表!A1011</f>
        <v>pmg_丝绸_魔法自动化</v>
      </c>
      <c r="B1011" s="18" t="str">
        <f>IF(生产方式演算表!B1011="","",生产方式演算表!B1011)</f>
        <v/>
      </c>
      <c r="C1011" s="21">
        <f>生产方式演算表!C1011</f>
        <v>5</v>
      </c>
      <c r="D1011" s="22" t="str">
        <f>IF(生产方式演算表!F1011="","",生产方式演算表!F1011)</f>
        <v>魔偶</v>
      </c>
      <c r="E1011" s="22">
        <f>IF(生产方式演算表!AO1011="","",IF(LEN(生产方式演算表!AO1011)=1,生产方式演算表!AO1011,ROUND(生产方式演算表!AO1011,-1)))</f>
        <v>10</v>
      </c>
      <c r="F1011" s="22" t="str">
        <f>IF(生产方式演算表!H1011="","",生产方式演算表!H1011)</f>
        <v>灵能水晶</v>
      </c>
      <c r="G1011" s="22">
        <f>IF(生产方式演算表!AP1011="","",IF(LEN(生产方式演算表!AP1011)=1,生产方式演算表!AP1011,ROUND(生产方式演算表!AP1011,-1)))</f>
        <v>20</v>
      </c>
      <c r="H1011" s="22" t="str">
        <f>IF(生产方式演算表!J1011="","",生产方式演算表!J1011)</f>
        <v/>
      </c>
      <c r="I1011" s="22" t="str">
        <f>IF(生产方式演算表!AQ1011="","",IF(LEN(生产方式演算表!AQ1011)=1,生产方式演算表!AQ1011,ROUND(生产方式演算表!AQ1011,-1)))</f>
        <v/>
      </c>
      <c r="J1011" s="24" t="str">
        <f>IF(生产方式演算表!AR1011=0,"","运力")</f>
        <v/>
      </c>
      <c r="K1011" s="24" t="str">
        <f>IF(J1011="","",IF(LEN(生产方式演算表!AR1011)=1,生产方式演算表!AR1011,ROUND(生产方式演算表!AR1011,-1)))</f>
        <v/>
      </c>
      <c r="L1011" s="3" t="str">
        <f>IF(生产方式演算表!O1011="","",生产方式演算表!O1011)</f>
        <v/>
      </c>
      <c r="M1011" s="3" t="str">
        <f>IF(生产方式演算表!AT1011="","",ROUND(生产方式演算表!AT1011,-1))</f>
        <v/>
      </c>
      <c r="N1011" s="3" t="str">
        <f>IF(生产方式演算表!Q1011="","",生产方式演算表!Q1011)</f>
        <v/>
      </c>
      <c r="O1011" s="3" t="str">
        <f>IF(生产方式演算表!AU1011="","",ROUND(生产方式演算表!AU1011,-1))</f>
        <v/>
      </c>
      <c r="P1011" s="3" t="str">
        <f>IF(生产方式演算表!S1011="","",生产方式演算表!S1011)</f>
        <v/>
      </c>
      <c r="Q1011" s="3" t="str">
        <f>IF(生产方式演算表!AV1011="","",ROUND(生产方式演算表!AV1011,-1))</f>
        <v/>
      </c>
      <c r="R1011" s="3" t="str">
        <f>IF(生产方式演算表!V1011="","",生产方式演算表!V1011)</f>
        <v/>
      </c>
      <c r="S1011" s="3" t="str">
        <f>IF(生产方式演算表!AW1011="","",IF(LEN(生产方式演算表!AW1011)=1,生产方式演算表!AW1011,ROUND(生产方式演算表!AW1011,-1)))</f>
        <v/>
      </c>
      <c r="T1011" s="3" t="str">
        <f>IF(生产方式演算表!X1011="","",生产方式演算表!X1011)</f>
        <v/>
      </c>
      <c r="U1011" s="3" t="str">
        <f>IF(生产方式演算表!AX1011="","",IF(LEN(生产方式演算表!AX1011)=1,生产方式演算表!AX1011,ROUND(生产方式演算表!AX1011,-1)))</f>
        <v/>
      </c>
      <c r="V1011" s="3">
        <f t="shared" si="60"/>
        <v>1700</v>
      </c>
      <c r="W1011" s="3">
        <f t="shared" si="61"/>
        <v>0</v>
      </c>
      <c r="X1011" s="3">
        <f t="shared" si="62"/>
        <v>0</v>
      </c>
      <c r="Y1011" s="3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customHeight="1" x14ac:dyDescent="0.4">
      <c r="A1012" s="21" t="str">
        <f>生产方式演算表!A1012</f>
        <v>pmg_丝绸_所有制</v>
      </c>
      <c r="B1012" s="18" t="str">
        <f>IF(生产方式演算表!B1012="","",生产方式演算表!B1012)</f>
        <v>pm_农_商人行会</v>
      </c>
      <c r="C1012" s="21">
        <f>生产方式演算表!C1012</f>
        <v>1</v>
      </c>
      <c r="D1012" s="22" t="str">
        <f>IF(生产方式演算表!F1012="","",生产方式演算表!F1012)</f>
        <v/>
      </c>
      <c r="E1012" s="22" t="str">
        <f>IF(生产方式演算表!AO1012="","",IF(LEN(生产方式演算表!AO1012)=1,生产方式演算表!AO1012,ROUND(生产方式演算表!AO1012,-1)))</f>
        <v/>
      </c>
      <c r="F1012" s="22" t="str">
        <f>IF(生产方式演算表!H1012="","",生产方式演算表!H1012)</f>
        <v/>
      </c>
      <c r="G1012" s="22" t="str">
        <f>IF(生产方式演算表!AP1012="","",IF(LEN(生产方式演算表!AP1012)=1,生产方式演算表!AP1012,ROUND(生产方式演算表!AP1012,-1)))</f>
        <v/>
      </c>
      <c r="H1012" s="22" t="str">
        <f>IF(生产方式演算表!J1012="","",生产方式演算表!J1012)</f>
        <v/>
      </c>
      <c r="I1012" s="22" t="str">
        <f>IF(生产方式演算表!AQ1012="","",IF(LEN(生产方式演算表!AQ1012)=1,生产方式演算表!AQ1012,ROUND(生产方式演算表!AQ1012,-1)))</f>
        <v/>
      </c>
      <c r="J1012" s="24" t="str">
        <f>IF(生产方式演算表!AR1012=0,"","运力")</f>
        <v/>
      </c>
      <c r="K1012" s="24" t="str">
        <f>IF(J1012="","",IF(LEN(生产方式演算表!AR1012)=1,生产方式演算表!AR1012,ROUND(生产方式演算表!AR1012,-1)))</f>
        <v/>
      </c>
      <c r="L1012" s="3" t="str">
        <f>IF(生产方式演算表!O1012="","",生产方式演算表!O1012)</f>
        <v/>
      </c>
      <c r="M1012" s="3" t="str">
        <f>IF(生产方式演算表!AT1012="","",ROUND(生产方式演算表!AT1012,-1))</f>
        <v/>
      </c>
      <c r="N1012" s="3" t="str">
        <f>IF(生产方式演算表!Q1012="","",生产方式演算表!Q1012)</f>
        <v/>
      </c>
      <c r="O1012" s="3" t="str">
        <f>IF(生产方式演算表!AU1012="","",ROUND(生产方式演算表!AU1012,-1))</f>
        <v/>
      </c>
      <c r="P1012" s="3" t="str">
        <f>IF(生产方式演算表!S1012="","",生产方式演算表!S1012)</f>
        <v/>
      </c>
      <c r="Q1012" s="3" t="str">
        <f>IF(生产方式演算表!AV1012="","",ROUND(生产方式演算表!AV1012,-1))</f>
        <v/>
      </c>
      <c r="R1012" s="3" t="str">
        <f>IF(生产方式演算表!V1012="","",生产方式演算表!V1012)</f>
        <v/>
      </c>
      <c r="S1012" s="3" t="str">
        <f>IF(生产方式演算表!AW1012="","",IF(LEN(生产方式演算表!AW1012)=1,生产方式演算表!AW1012,ROUND(生产方式演算表!AW1012,-1)))</f>
        <v/>
      </c>
      <c r="T1012" s="3" t="str">
        <f>IF(生产方式演算表!X1012="","",生产方式演算表!X1012)</f>
        <v/>
      </c>
      <c r="U1012" s="3" t="str">
        <f>IF(生产方式演算表!AX1012="","",IF(LEN(生产方式演算表!AX1012)=1,生产方式演算表!AX1012,ROUND(生产方式演算表!AX1012,-1)))</f>
        <v/>
      </c>
      <c r="V1012" s="3">
        <f t="shared" si="60"/>
        <v>0</v>
      </c>
      <c r="W1012" s="3">
        <f t="shared" si="61"/>
        <v>0</v>
      </c>
      <c r="X1012" s="3">
        <f t="shared" si="62"/>
        <v>0</v>
      </c>
      <c r="Y1012" s="3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customHeight="1" x14ac:dyDescent="0.4">
      <c r="A1013" s="21" t="str">
        <f>生产方式演算表!A1013</f>
        <v>pmg_丝绸_所有制</v>
      </c>
      <c r="B1013" s="18" t="str">
        <f>IF(生产方式演算表!B1013="","",生产方式演算表!B1013)</f>
        <v>pm_农_教会所有</v>
      </c>
      <c r="C1013" s="21">
        <f>生产方式演算表!C1013</f>
        <v>2</v>
      </c>
      <c r="D1013" s="22" t="str">
        <f>IF(生产方式演算表!F1013="","",生产方式演算表!F1013)</f>
        <v/>
      </c>
      <c r="E1013" s="22" t="str">
        <f>IF(生产方式演算表!AO1013="","",IF(LEN(生产方式演算表!AO1013)=1,生产方式演算表!AO1013,ROUND(生产方式演算表!AO1013,-1)))</f>
        <v/>
      </c>
      <c r="F1013" s="22" t="str">
        <f>IF(生产方式演算表!H1013="","",生产方式演算表!H1013)</f>
        <v/>
      </c>
      <c r="G1013" s="22" t="str">
        <f>IF(生产方式演算表!AP1013="","",IF(LEN(生产方式演算表!AP1013)=1,生产方式演算表!AP1013,ROUND(生产方式演算表!AP1013,-1)))</f>
        <v/>
      </c>
      <c r="H1013" s="22" t="str">
        <f>IF(生产方式演算表!J1013="","",生产方式演算表!J1013)</f>
        <v/>
      </c>
      <c r="I1013" s="22" t="str">
        <f>IF(生产方式演算表!AQ1013="","",IF(LEN(生产方式演算表!AQ1013)=1,生产方式演算表!AQ1013,ROUND(生产方式演算表!AQ1013,-1)))</f>
        <v/>
      </c>
      <c r="J1013" s="24" t="str">
        <f>IF(生产方式演算表!AR1013=0,"","运力")</f>
        <v/>
      </c>
      <c r="K1013" s="24" t="str">
        <f>IF(J1013="","",IF(LEN(生产方式演算表!AR1013)=1,生产方式演算表!AR1013,ROUND(生产方式演算表!AR1013,-1)))</f>
        <v/>
      </c>
      <c r="L1013" s="3" t="str">
        <f>IF(生产方式演算表!O1013="","",生产方式演算表!O1013)</f>
        <v/>
      </c>
      <c r="M1013" s="3" t="str">
        <f>IF(生产方式演算表!AT1013="","",ROUND(生产方式演算表!AT1013,-1))</f>
        <v/>
      </c>
      <c r="N1013" s="3" t="str">
        <f>IF(生产方式演算表!Q1013="","",生产方式演算表!Q1013)</f>
        <v/>
      </c>
      <c r="O1013" s="3" t="str">
        <f>IF(生产方式演算表!AU1013="","",ROUND(生产方式演算表!AU1013,-1))</f>
        <v/>
      </c>
      <c r="P1013" s="3" t="str">
        <f>IF(生产方式演算表!S1013="","",生产方式演算表!S1013)</f>
        <v/>
      </c>
      <c r="Q1013" s="3" t="str">
        <f>IF(生产方式演算表!AV1013="","",ROUND(生产方式演算表!AV1013,-1))</f>
        <v/>
      </c>
      <c r="R1013" s="3" t="str">
        <f>IF(生产方式演算表!V1013="","",生产方式演算表!V1013)</f>
        <v/>
      </c>
      <c r="S1013" s="3" t="str">
        <f>IF(生产方式演算表!AW1013="","",IF(LEN(生产方式演算表!AW1013)=1,生产方式演算表!AW1013,ROUND(生产方式演算表!AW1013,-1)))</f>
        <v/>
      </c>
      <c r="T1013" s="3" t="str">
        <f>IF(生产方式演算表!X1013="","",生产方式演算表!X1013)</f>
        <v/>
      </c>
      <c r="U1013" s="3" t="str">
        <f>IF(生产方式演算表!AX1013="","",IF(LEN(生产方式演算表!AX1013)=1,生产方式演算表!AX1013,ROUND(生产方式演算表!AX1013,-1)))</f>
        <v/>
      </c>
      <c r="V1013" s="3">
        <f t="shared" si="60"/>
        <v>0</v>
      </c>
      <c r="W1013" s="3">
        <f t="shared" si="61"/>
        <v>0</v>
      </c>
      <c r="X1013" s="3">
        <f t="shared" si="62"/>
        <v>0</v>
      </c>
      <c r="Y1013" s="3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customHeight="1" x14ac:dyDescent="0.4">
      <c r="A1014" s="21" t="str">
        <f>生产方式演算表!A1014</f>
        <v>pmg_丝绸_所有制</v>
      </c>
      <c r="B1014" s="18" t="str">
        <f>IF(生产方式演算表!B1014="","",生产方式演算表!B1014)</f>
        <v>pm_农_私人运营</v>
      </c>
      <c r="C1014" s="21">
        <f>生产方式演算表!C1014</f>
        <v>3</v>
      </c>
      <c r="D1014" s="22" t="str">
        <f>IF(生产方式演算表!F1014="","",生产方式演算表!F1014)</f>
        <v/>
      </c>
      <c r="E1014" s="22" t="str">
        <f>IF(生产方式演算表!AO1014="","",IF(LEN(生产方式演算表!AO1014)=1,生产方式演算表!AO1014,ROUND(生产方式演算表!AO1014,-1)))</f>
        <v/>
      </c>
      <c r="F1014" s="22" t="str">
        <f>IF(生产方式演算表!H1014="","",生产方式演算表!H1014)</f>
        <v/>
      </c>
      <c r="G1014" s="22" t="str">
        <f>IF(生产方式演算表!AP1014="","",IF(LEN(生产方式演算表!AP1014)=1,生产方式演算表!AP1014,ROUND(生产方式演算表!AP1014,-1)))</f>
        <v/>
      </c>
      <c r="H1014" s="22" t="str">
        <f>IF(生产方式演算表!J1014="","",生产方式演算表!J1014)</f>
        <v/>
      </c>
      <c r="I1014" s="22" t="str">
        <f>IF(生产方式演算表!AQ1014="","",IF(LEN(生产方式演算表!AQ1014)=1,生产方式演算表!AQ1014,ROUND(生产方式演算表!AQ1014,-1)))</f>
        <v/>
      </c>
      <c r="J1014" s="24" t="str">
        <f>IF(生产方式演算表!AR1014=0,"","运力")</f>
        <v/>
      </c>
      <c r="K1014" s="24" t="str">
        <f>IF(J1014="","",IF(LEN(生产方式演算表!AR1014)=1,生产方式演算表!AR1014,ROUND(生产方式演算表!AR1014,-1)))</f>
        <v/>
      </c>
      <c r="L1014" s="3" t="str">
        <f>IF(生产方式演算表!O1014="","",生产方式演算表!O1014)</f>
        <v/>
      </c>
      <c r="M1014" s="3" t="str">
        <f>IF(生产方式演算表!AT1014="","",ROUND(生产方式演算表!AT1014,-1))</f>
        <v/>
      </c>
      <c r="N1014" s="3" t="str">
        <f>IF(生产方式演算表!Q1014="","",生产方式演算表!Q1014)</f>
        <v/>
      </c>
      <c r="O1014" s="3" t="str">
        <f>IF(生产方式演算表!AU1014="","",ROUND(生产方式演算表!AU1014,-1))</f>
        <v/>
      </c>
      <c r="P1014" s="3" t="str">
        <f>IF(生产方式演算表!S1014="","",生产方式演算表!S1014)</f>
        <v/>
      </c>
      <c r="Q1014" s="3" t="str">
        <f>IF(生产方式演算表!AV1014="","",ROUND(生产方式演算表!AV1014,-1))</f>
        <v/>
      </c>
      <c r="R1014" s="3" t="str">
        <f>IF(生产方式演算表!V1014="","",生产方式演算表!V1014)</f>
        <v/>
      </c>
      <c r="S1014" s="3" t="str">
        <f>IF(生产方式演算表!AW1014="","",IF(LEN(生产方式演算表!AW1014)=1,生产方式演算表!AW1014,ROUND(生产方式演算表!AW1014,-1)))</f>
        <v/>
      </c>
      <c r="T1014" s="3" t="str">
        <f>IF(生产方式演算表!X1014="","",生产方式演算表!X1014)</f>
        <v/>
      </c>
      <c r="U1014" s="3" t="str">
        <f>IF(生产方式演算表!AX1014="","",IF(LEN(生产方式演算表!AX1014)=1,生产方式演算表!AX1014,ROUND(生产方式演算表!AX1014,-1)))</f>
        <v/>
      </c>
      <c r="V1014" s="3">
        <f t="shared" si="60"/>
        <v>0</v>
      </c>
      <c r="W1014" s="3">
        <f t="shared" si="61"/>
        <v>0</v>
      </c>
      <c r="X1014" s="3">
        <f t="shared" si="62"/>
        <v>0</v>
      </c>
      <c r="Y1014" s="3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customHeight="1" x14ac:dyDescent="0.4">
      <c r="A1015" s="21" t="str">
        <f>生产方式演算表!A1015</f>
        <v>pmg_丝绸_所有制</v>
      </c>
      <c r="B1015" s="18" t="str">
        <f>IF(生产方式演算表!B1015="","",生产方式演算表!B1015)</f>
        <v>pm_农_公开交易</v>
      </c>
      <c r="C1015" s="21">
        <f>生产方式演算表!C1015</f>
        <v>4</v>
      </c>
      <c r="D1015" s="22" t="str">
        <f>IF(生产方式演算表!F1015="","",生产方式演算表!F1015)</f>
        <v/>
      </c>
      <c r="E1015" s="22" t="str">
        <f>IF(生产方式演算表!AO1015="","",IF(LEN(生产方式演算表!AO1015)=1,生产方式演算表!AO1015,ROUND(生产方式演算表!AO1015,-1)))</f>
        <v/>
      </c>
      <c r="F1015" s="22" t="str">
        <f>IF(生产方式演算表!H1015="","",生产方式演算表!H1015)</f>
        <v/>
      </c>
      <c r="G1015" s="22" t="str">
        <f>IF(生产方式演算表!AP1015="","",IF(LEN(生产方式演算表!AP1015)=1,生产方式演算表!AP1015,ROUND(生产方式演算表!AP1015,-1)))</f>
        <v/>
      </c>
      <c r="H1015" s="22" t="str">
        <f>IF(生产方式演算表!J1015="","",生产方式演算表!J1015)</f>
        <v/>
      </c>
      <c r="I1015" s="22" t="str">
        <f>IF(生产方式演算表!AQ1015="","",IF(LEN(生产方式演算表!AQ1015)=1,生产方式演算表!AQ1015,ROUND(生产方式演算表!AQ1015,-1)))</f>
        <v/>
      </c>
      <c r="J1015" s="24" t="str">
        <f>IF(生产方式演算表!AR1015=0,"","运力")</f>
        <v/>
      </c>
      <c r="K1015" s="24" t="str">
        <f>IF(J1015="","",IF(LEN(生产方式演算表!AR1015)=1,生产方式演算表!AR1015,ROUND(生产方式演算表!AR1015,-1)))</f>
        <v/>
      </c>
      <c r="L1015" s="3" t="str">
        <f>IF(生产方式演算表!O1015="","",生产方式演算表!O1015)</f>
        <v/>
      </c>
      <c r="M1015" s="3" t="str">
        <f>IF(生产方式演算表!AT1015="","",ROUND(生产方式演算表!AT1015,-1))</f>
        <v/>
      </c>
      <c r="N1015" s="3" t="str">
        <f>IF(生产方式演算表!Q1015="","",生产方式演算表!Q1015)</f>
        <v/>
      </c>
      <c r="O1015" s="3" t="str">
        <f>IF(生产方式演算表!AU1015="","",ROUND(生产方式演算表!AU1015,-1))</f>
        <v/>
      </c>
      <c r="P1015" s="3" t="str">
        <f>IF(生产方式演算表!S1015="","",生产方式演算表!S1015)</f>
        <v/>
      </c>
      <c r="Q1015" s="3" t="str">
        <f>IF(生产方式演算表!AV1015="","",ROUND(生产方式演算表!AV1015,-1))</f>
        <v/>
      </c>
      <c r="R1015" s="3" t="str">
        <f>IF(生产方式演算表!V1015="","",生产方式演算表!V1015)</f>
        <v/>
      </c>
      <c r="S1015" s="3" t="str">
        <f>IF(生产方式演算表!AW1015="","",IF(LEN(生产方式演算表!AW1015)=1,生产方式演算表!AW1015,ROUND(生产方式演算表!AW1015,-1)))</f>
        <v/>
      </c>
      <c r="T1015" s="3" t="str">
        <f>IF(生产方式演算表!X1015="","",生产方式演算表!X1015)</f>
        <v/>
      </c>
      <c r="U1015" s="3" t="str">
        <f>IF(生产方式演算表!AX1015="","",IF(LEN(生产方式演算表!AX1015)=1,生产方式演算表!AX1015,ROUND(生产方式演算表!AX1015,-1)))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customHeight="1" x14ac:dyDescent="0.4">
      <c r="A1016" s="21" t="str">
        <f>生产方式演算表!A1016</f>
        <v>pmg_丝绸_所有制</v>
      </c>
      <c r="B1016" s="18" t="str">
        <f>IF(生产方式演算表!B1016="","",生产方式演算表!B1016)</f>
        <v>pm_农_政府运营</v>
      </c>
      <c r="C1016" s="21">
        <f>生产方式演算表!C1016</f>
        <v>5</v>
      </c>
      <c r="D1016" s="22" t="str">
        <f>IF(生产方式演算表!F1016="","",生产方式演算表!F1016)</f>
        <v/>
      </c>
      <c r="E1016" s="22" t="str">
        <f>IF(生产方式演算表!AO1016="","",IF(LEN(生产方式演算表!AO1016)=1,生产方式演算表!AO1016,ROUND(生产方式演算表!AO1016,-1)))</f>
        <v/>
      </c>
      <c r="F1016" s="22" t="str">
        <f>IF(生产方式演算表!H1016="","",生产方式演算表!H1016)</f>
        <v/>
      </c>
      <c r="G1016" s="22" t="str">
        <f>IF(生产方式演算表!AP1016="","",IF(LEN(生产方式演算表!AP1016)=1,生产方式演算表!AP1016,ROUND(生产方式演算表!AP1016,-1)))</f>
        <v/>
      </c>
      <c r="H1016" s="22" t="str">
        <f>IF(生产方式演算表!J1016="","",生产方式演算表!J1016)</f>
        <v/>
      </c>
      <c r="I1016" s="22" t="str">
        <f>IF(生产方式演算表!AQ1016="","",IF(LEN(生产方式演算表!AQ1016)=1,生产方式演算表!AQ1016,ROUND(生产方式演算表!AQ1016,-1)))</f>
        <v/>
      </c>
      <c r="J1016" s="24" t="str">
        <f>IF(生产方式演算表!AR1016=0,"","运力")</f>
        <v/>
      </c>
      <c r="K1016" s="24" t="str">
        <f>IF(J1016="","",IF(LEN(生产方式演算表!AR1016)=1,生产方式演算表!AR1016,ROUND(生产方式演算表!AR1016,-1)))</f>
        <v/>
      </c>
      <c r="L1016" s="3" t="str">
        <f>IF(生产方式演算表!O1016="","",生产方式演算表!O1016)</f>
        <v/>
      </c>
      <c r="M1016" s="3" t="str">
        <f>IF(生产方式演算表!AT1016="","",ROUND(生产方式演算表!AT1016,-1))</f>
        <v/>
      </c>
      <c r="N1016" s="3" t="str">
        <f>IF(生产方式演算表!Q1016="","",生产方式演算表!Q1016)</f>
        <v/>
      </c>
      <c r="O1016" s="3" t="str">
        <f>IF(生产方式演算表!AU1016="","",ROUND(生产方式演算表!AU1016,-1))</f>
        <v/>
      </c>
      <c r="P1016" s="3" t="str">
        <f>IF(生产方式演算表!S1016="","",生产方式演算表!S1016)</f>
        <v/>
      </c>
      <c r="Q1016" s="3" t="str">
        <f>IF(生产方式演算表!AV1016="","",ROUND(生产方式演算表!AV1016,-1))</f>
        <v/>
      </c>
      <c r="R1016" s="3" t="str">
        <f>IF(生产方式演算表!V1016="","",生产方式演算表!V1016)</f>
        <v/>
      </c>
      <c r="S1016" s="3" t="str">
        <f>IF(生产方式演算表!AW1016="","",IF(LEN(生产方式演算表!AW1016)=1,生产方式演算表!AW1016,ROUND(生产方式演算表!AW1016,-1)))</f>
        <v/>
      </c>
      <c r="T1016" s="3" t="str">
        <f>IF(生产方式演算表!X1016="","",生产方式演算表!X1016)</f>
        <v/>
      </c>
      <c r="U1016" s="3" t="str">
        <f>IF(生产方式演算表!AX1016="","",IF(LEN(生产方式演算表!AX1016)=1,生产方式演算表!AX1016,ROUND(生产方式演算表!AX1016,-1)))</f>
        <v/>
      </c>
      <c r="V1016" s="3">
        <f t="shared" si="60"/>
        <v>0</v>
      </c>
      <c r="W1016" s="3">
        <f t="shared" si="61"/>
        <v>0</v>
      </c>
      <c r="X1016" s="3">
        <f t="shared" si="62"/>
        <v>0</v>
      </c>
      <c r="Y1016" s="3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customHeight="1" x14ac:dyDescent="0.4">
      <c r="A1017" s="21" t="str">
        <f>生产方式演算表!A1017</f>
        <v>pmg_丝绸_所有制</v>
      </c>
      <c r="B1017" s="18" t="str">
        <f>IF(生产方式演算表!B1017="","",生产方式演算表!B1017)</f>
        <v>pm_农_初级工人合作社</v>
      </c>
      <c r="C1017" s="21">
        <f>生产方式演算表!C1017</f>
        <v>6</v>
      </c>
      <c r="D1017" s="22" t="str">
        <f>IF(生产方式演算表!F1017="","",生产方式演算表!F1017)</f>
        <v/>
      </c>
      <c r="E1017" s="22" t="str">
        <f>IF(生产方式演算表!AO1017="","",IF(LEN(生产方式演算表!AO1017)=1,生产方式演算表!AO1017,ROUND(生产方式演算表!AO1017,-1)))</f>
        <v/>
      </c>
      <c r="F1017" s="22" t="str">
        <f>IF(生产方式演算表!H1017="","",生产方式演算表!H1017)</f>
        <v/>
      </c>
      <c r="G1017" s="22" t="str">
        <f>IF(生产方式演算表!AP1017="","",IF(LEN(生产方式演算表!AP1017)=1,生产方式演算表!AP1017,ROUND(生产方式演算表!AP1017,-1)))</f>
        <v/>
      </c>
      <c r="H1017" s="22" t="str">
        <f>IF(生产方式演算表!J1017="","",生产方式演算表!J1017)</f>
        <v/>
      </c>
      <c r="I1017" s="22" t="str">
        <f>IF(生产方式演算表!AQ1017="","",IF(LEN(生产方式演算表!AQ1017)=1,生产方式演算表!AQ1017,ROUND(生产方式演算表!AQ1017,-1)))</f>
        <v/>
      </c>
      <c r="J1017" s="24" t="str">
        <f>IF(生产方式演算表!AR1017=0,"","运力")</f>
        <v/>
      </c>
      <c r="K1017" s="24" t="str">
        <f>IF(J1017="","",IF(LEN(生产方式演算表!AR1017)=1,生产方式演算表!AR1017,ROUND(生产方式演算表!AR1017,-1)))</f>
        <v/>
      </c>
      <c r="L1017" s="3" t="str">
        <f>IF(生产方式演算表!O1017="","",生产方式演算表!O1017)</f>
        <v/>
      </c>
      <c r="M1017" s="3" t="str">
        <f>IF(生产方式演算表!AT1017="","",ROUND(生产方式演算表!AT1017,-1))</f>
        <v/>
      </c>
      <c r="N1017" s="3" t="str">
        <f>IF(生产方式演算表!Q1017="","",生产方式演算表!Q1017)</f>
        <v/>
      </c>
      <c r="O1017" s="3" t="str">
        <f>IF(生产方式演算表!AU1017="","",ROUND(生产方式演算表!AU1017,-1))</f>
        <v/>
      </c>
      <c r="P1017" s="3" t="str">
        <f>IF(生产方式演算表!S1017="","",生产方式演算表!S1017)</f>
        <v/>
      </c>
      <c r="Q1017" s="3" t="str">
        <f>IF(生产方式演算表!AV1017="","",ROUND(生产方式演算表!AV1017,-1))</f>
        <v/>
      </c>
      <c r="R1017" s="3" t="str">
        <f>IF(生产方式演算表!V1017="","",生产方式演算表!V1017)</f>
        <v/>
      </c>
      <c r="S1017" s="3" t="str">
        <f>IF(生产方式演算表!AW1017="","",IF(LEN(生产方式演算表!AW1017)=1,生产方式演算表!AW1017,ROUND(生产方式演算表!AW1017,-1)))</f>
        <v/>
      </c>
      <c r="T1017" s="3" t="str">
        <f>IF(生产方式演算表!X1017="","",生产方式演算表!X1017)</f>
        <v/>
      </c>
      <c r="U1017" s="3" t="str">
        <f>IF(生产方式演算表!AX1017="","",IF(LEN(生产方式演算表!AX1017)=1,生产方式演算表!AX1017,ROUND(生产方式演算表!AX1017,-1)))</f>
        <v/>
      </c>
      <c r="V1017" s="3">
        <f t="shared" si="60"/>
        <v>0</v>
      </c>
      <c r="W1017" s="3">
        <f t="shared" si="61"/>
        <v>0</v>
      </c>
      <c r="X1017" s="3">
        <f t="shared" si="62"/>
        <v>0</v>
      </c>
      <c r="Y1017" s="3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customHeight="1" x14ac:dyDescent="0.4">
      <c r="A1018" s="21" t="str">
        <f>生产方式演算表!A1018</f>
        <v>pmg_丝绸_所有制</v>
      </c>
      <c r="B1018" s="18" t="str">
        <f>IF(生产方式演算表!B1018="","",生产方式演算表!B1018)</f>
        <v>pm_农_高级工人合作社</v>
      </c>
      <c r="C1018" s="21">
        <f>生产方式演算表!C1018</f>
        <v>7</v>
      </c>
      <c r="D1018" s="22" t="str">
        <f>IF(生产方式演算表!F1018="","",生产方式演算表!F1018)</f>
        <v/>
      </c>
      <c r="E1018" s="22" t="str">
        <f>IF(生产方式演算表!AO1018="","",IF(LEN(生产方式演算表!AO1018)=1,生产方式演算表!AO1018,ROUND(生产方式演算表!AO1018,-1)))</f>
        <v/>
      </c>
      <c r="F1018" s="22" t="str">
        <f>IF(生产方式演算表!H1018="","",生产方式演算表!H1018)</f>
        <v/>
      </c>
      <c r="G1018" s="22" t="str">
        <f>IF(生产方式演算表!AP1018="","",IF(LEN(生产方式演算表!AP1018)=1,生产方式演算表!AP1018,ROUND(生产方式演算表!AP1018,-1)))</f>
        <v/>
      </c>
      <c r="H1018" s="22" t="str">
        <f>IF(生产方式演算表!J1018="","",生产方式演算表!J1018)</f>
        <v/>
      </c>
      <c r="I1018" s="22" t="str">
        <f>IF(生产方式演算表!AQ1018="","",IF(LEN(生产方式演算表!AQ1018)=1,生产方式演算表!AQ1018,ROUND(生产方式演算表!AQ1018,-1)))</f>
        <v/>
      </c>
      <c r="J1018" s="24" t="str">
        <f>IF(生产方式演算表!AR1018=0,"","运力")</f>
        <v/>
      </c>
      <c r="K1018" s="24" t="str">
        <f>IF(J1018="","",IF(LEN(生产方式演算表!AR1018)=1,生产方式演算表!AR1018,ROUND(生产方式演算表!AR1018,-1)))</f>
        <v/>
      </c>
      <c r="L1018" s="3" t="str">
        <f>IF(生产方式演算表!O1018="","",生产方式演算表!O1018)</f>
        <v/>
      </c>
      <c r="M1018" s="3" t="str">
        <f>IF(生产方式演算表!AT1018="","",ROUND(生产方式演算表!AT1018,-1))</f>
        <v/>
      </c>
      <c r="N1018" s="3" t="str">
        <f>IF(生产方式演算表!Q1018="","",生产方式演算表!Q1018)</f>
        <v/>
      </c>
      <c r="O1018" s="3" t="str">
        <f>IF(生产方式演算表!AU1018="","",ROUND(生产方式演算表!AU1018,-1))</f>
        <v/>
      </c>
      <c r="P1018" s="3" t="str">
        <f>IF(生产方式演算表!S1018="","",生产方式演算表!S1018)</f>
        <v/>
      </c>
      <c r="Q1018" s="3" t="str">
        <f>IF(生产方式演算表!AV1018="","",ROUND(生产方式演算表!AV1018,-1))</f>
        <v/>
      </c>
      <c r="R1018" s="3" t="str">
        <f>IF(生产方式演算表!V1018="","",生产方式演算表!V1018)</f>
        <v/>
      </c>
      <c r="S1018" s="3" t="str">
        <f>IF(生产方式演算表!AW1018="","",IF(LEN(生产方式演算表!AW1018)=1,生产方式演算表!AW1018,ROUND(生产方式演算表!AW1018,-1)))</f>
        <v/>
      </c>
      <c r="T1018" s="3" t="str">
        <f>IF(生产方式演算表!X1018="","",生产方式演算表!X1018)</f>
        <v/>
      </c>
      <c r="U1018" s="3" t="str">
        <f>IF(生产方式演算表!AX1018="","",IF(LEN(生产方式演算表!AX1018)=1,生产方式演算表!AX1018,ROUND(生产方式演算表!AX1018,-1)))</f>
        <v/>
      </c>
      <c r="V1018" s="3">
        <f t="shared" si="60"/>
        <v>0</v>
      </c>
      <c r="W1018" s="3">
        <f t="shared" si="61"/>
        <v>0</v>
      </c>
      <c r="X1018" s="3">
        <f t="shared" si="62"/>
        <v>0</v>
      </c>
      <c r="Y1018" s="3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customHeight="1" x14ac:dyDescent="0.4">
      <c r="A1019" s="21" t="str">
        <f>生产方式演算表!A1019</f>
        <v>pmg_丝绸_所有制</v>
      </c>
      <c r="B1019" s="18" t="str">
        <f>IF(生产方式演算表!B1019="","",生产方式演算表!B1019)</f>
        <v>pm_农_法师所有</v>
      </c>
      <c r="C1019" s="21">
        <f>生产方式演算表!C1019</f>
        <v>8</v>
      </c>
      <c r="D1019" s="22" t="str">
        <f>IF(生产方式演算表!F1019="","",生产方式演算表!F1019)</f>
        <v/>
      </c>
      <c r="E1019" s="22" t="str">
        <f>IF(生产方式演算表!AO1019="","",IF(LEN(生产方式演算表!AO1019)=1,生产方式演算表!AO1019,ROUND(生产方式演算表!AO1019,-1)))</f>
        <v/>
      </c>
      <c r="F1019" s="22" t="str">
        <f>IF(生产方式演算表!H1019="","",生产方式演算表!H1019)</f>
        <v/>
      </c>
      <c r="G1019" s="22" t="str">
        <f>IF(生产方式演算表!AP1019="","",IF(LEN(生产方式演算表!AP1019)=1,生产方式演算表!AP1019,ROUND(生产方式演算表!AP1019,-1)))</f>
        <v/>
      </c>
      <c r="H1019" s="22" t="str">
        <f>IF(生产方式演算表!J1019="","",生产方式演算表!J1019)</f>
        <v/>
      </c>
      <c r="I1019" s="22" t="str">
        <f>IF(生产方式演算表!AQ1019="","",IF(LEN(生产方式演算表!AQ1019)=1,生产方式演算表!AQ1019,ROUND(生产方式演算表!AQ1019,-1)))</f>
        <v/>
      </c>
      <c r="J1019" s="24" t="str">
        <f>IF(生产方式演算表!AR1019=0,"","运力")</f>
        <v/>
      </c>
      <c r="K1019" s="24" t="str">
        <f>IF(J1019="","",IF(LEN(生产方式演算表!AR1019)=1,生产方式演算表!AR1019,ROUND(生产方式演算表!AR1019,-1)))</f>
        <v/>
      </c>
      <c r="L1019" s="3" t="str">
        <f>IF(生产方式演算表!O1019="","",生产方式演算表!O1019)</f>
        <v/>
      </c>
      <c r="M1019" s="3" t="str">
        <f>IF(生产方式演算表!AT1019="","",ROUND(生产方式演算表!AT1019,-1))</f>
        <v/>
      </c>
      <c r="N1019" s="3" t="str">
        <f>IF(生产方式演算表!Q1019="","",生产方式演算表!Q1019)</f>
        <v/>
      </c>
      <c r="O1019" s="3" t="str">
        <f>IF(生产方式演算表!AU1019="","",ROUND(生产方式演算表!AU1019,-1))</f>
        <v/>
      </c>
      <c r="P1019" s="3" t="str">
        <f>IF(生产方式演算表!S1019="","",生产方式演算表!S1019)</f>
        <v/>
      </c>
      <c r="Q1019" s="3" t="str">
        <f>IF(生产方式演算表!AV1019="","",ROUND(生产方式演算表!AV1019,-1))</f>
        <v/>
      </c>
      <c r="R1019" s="3" t="str">
        <f>IF(生产方式演算表!V1019="","",生产方式演算表!V1019)</f>
        <v/>
      </c>
      <c r="S1019" s="3" t="str">
        <f>IF(生产方式演算表!AW1019="","",IF(LEN(生产方式演算表!AW1019)=1,生产方式演算表!AW1019,ROUND(生产方式演算表!AW1019,-1)))</f>
        <v/>
      </c>
      <c r="T1019" s="3" t="str">
        <f>IF(生产方式演算表!X1019="","",生产方式演算表!X1019)</f>
        <v/>
      </c>
      <c r="U1019" s="3" t="str">
        <f>IF(生产方式演算表!AX1019="","",IF(LEN(生产方式演算表!AX1019)=1,生产方式演算表!AX1019,ROUND(生产方式演算表!AX1019,-1)))</f>
        <v/>
      </c>
      <c r="V1019" s="3">
        <f t="shared" si="60"/>
        <v>0</v>
      </c>
      <c r="W1019" s="3">
        <f t="shared" si="61"/>
        <v>0</v>
      </c>
      <c r="X1019" s="3">
        <f t="shared" si="62"/>
        <v>0</v>
      </c>
      <c r="Y1019" s="3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customHeight="1" x14ac:dyDescent="0.4">
      <c r="A1020" s="21" t="str">
        <f>生产方式演算表!A1020</f>
        <v>pmg_伐木场_基础生产</v>
      </c>
      <c r="B1020" s="18" t="str">
        <f>IF(生产方式演算表!B1020="","",生产方式演算表!B1020)</f>
        <v/>
      </c>
      <c r="C1020" s="21">
        <f>生产方式演算表!C1020</f>
        <v>1</v>
      </c>
      <c r="D1020" s="22" t="str">
        <f>IF(生产方式演算表!F1020="","",生产方式演算表!F1020)</f>
        <v/>
      </c>
      <c r="E1020" s="22" t="str">
        <f>IF(生产方式演算表!AO1020="","",IF(LEN(生产方式演算表!AO1020)=1,生产方式演算表!AO1020,ROUND(生产方式演算表!AO1020,-1)))</f>
        <v/>
      </c>
      <c r="F1020" s="22" t="str">
        <f>IF(生产方式演算表!H1020="","",生产方式演算表!H1020)</f>
        <v/>
      </c>
      <c r="G1020" s="22" t="str">
        <f>IF(生产方式演算表!AP1020="","",IF(LEN(生产方式演算表!AP1020)=1,生产方式演算表!AP1020,ROUND(生产方式演算表!AP1020,-1)))</f>
        <v/>
      </c>
      <c r="H1020" s="22" t="str">
        <f>IF(生产方式演算表!J1020="","",生产方式演算表!J1020)</f>
        <v/>
      </c>
      <c r="I1020" s="22" t="str">
        <f>IF(生产方式演算表!AQ1020="","",IF(LEN(生产方式演算表!AQ1020)=1,生产方式演算表!AQ1020,ROUND(生产方式演算表!AQ1020,-1)))</f>
        <v/>
      </c>
      <c r="J1020" s="24" t="str">
        <f>IF(生产方式演算表!AR1020=0,"","运力")</f>
        <v/>
      </c>
      <c r="K1020" s="24" t="str">
        <f>IF(J1020="","",IF(LEN(生产方式演算表!AR1020)=1,生产方式演算表!AR1020,ROUND(生产方式演算表!AR1020,-1)))</f>
        <v/>
      </c>
      <c r="L1020" s="3" t="str">
        <f>IF(生产方式演算表!O1020="","",生产方式演算表!O1020)</f>
        <v/>
      </c>
      <c r="M1020" s="3" t="str">
        <f>IF(生产方式演算表!AT1020="","",ROUND(生产方式演算表!AT1020,-1))</f>
        <v/>
      </c>
      <c r="N1020" s="3" t="str">
        <f>IF(生产方式演算表!Q1020="","",生产方式演算表!Q1020)</f>
        <v/>
      </c>
      <c r="O1020" s="3" t="str">
        <f>IF(生产方式演算表!AU1020="","",ROUND(生产方式演算表!AU1020,-1))</f>
        <v/>
      </c>
      <c r="P1020" s="3" t="str">
        <f>IF(生产方式演算表!S1020="","",生产方式演算表!S1020)</f>
        <v/>
      </c>
      <c r="Q1020" s="3" t="str">
        <f>IF(生产方式演算表!AV1020="","",ROUND(生产方式演算表!AV1020,-1))</f>
        <v/>
      </c>
      <c r="R1020" s="3" t="str">
        <f>IF(生产方式演算表!V1020="","",生产方式演算表!V1020)</f>
        <v/>
      </c>
      <c r="S1020" s="3" t="str">
        <f>IF(生产方式演算表!AW1020="","",IF(LEN(生产方式演算表!AW1020)=1,生产方式演算表!AW1020,ROUND(生产方式演算表!AW1020,-1)))</f>
        <v/>
      </c>
      <c r="T1020" s="3" t="str">
        <f>IF(生产方式演算表!X1020="","",生产方式演算表!X1020)</f>
        <v/>
      </c>
      <c r="U1020" s="3" t="str">
        <f>IF(生产方式演算表!AX1020="","",IF(LEN(生产方式演算表!AX1020)=1,生产方式演算表!AX1020,ROUND(生产方式演算表!AX1020,-1)))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customHeight="1" x14ac:dyDescent="0.4">
      <c r="A1021" s="21" t="str">
        <f>生产方式演算表!A1021</f>
        <v>pmg_伐木场_基础生产</v>
      </c>
      <c r="B1021" s="18" t="str">
        <f>IF(生产方式演算表!B1021="","",生产方式演算表!B1021)</f>
        <v/>
      </c>
      <c r="C1021" s="21">
        <f>生产方式演算表!C1021</f>
        <v>2</v>
      </c>
      <c r="D1021" s="22" t="str">
        <f>IF(生产方式演算表!F1021="","",生产方式演算表!F1021)</f>
        <v/>
      </c>
      <c r="E1021" s="22" t="str">
        <f>IF(生产方式演算表!AO1021="","",IF(LEN(生产方式演算表!AO1021)=1,生产方式演算表!AO1021,ROUND(生产方式演算表!AO1021,-1)))</f>
        <v/>
      </c>
      <c r="F1021" s="22" t="str">
        <f>IF(生产方式演算表!H1021="","",生产方式演算表!H1021)</f>
        <v/>
      </c>
      <c r="G1021" s="22" t="str">
        <f>IF(生产方式演算表!AP1021="","",IF(LEN(生产方式演算表!AP1021)=1,生产方式演算表!AP1021,ROUND(生产方式演算表!AP1021,-1)))</f>
        <v/>
      </c>
      <c r="H1021" s="22" t="str">
        <f>IF(生产方式演算表!J1021="","",生产方式演算表!J1021)</f>
        <v/>
      </c>
      <c r="I1021" s="22" t="str">
        <f>IF(生产方式演算表!AQ1021="","",IF(LEN(生产方式演算表!AQ1021)=1,生产方式演算表!AQ1021,ROUND(生产方式演算表!AQ1021,-1)))</f>
        <v/>
      </c>
      <c r="J1021" s="24" t="str">
        <f>IF(生产方式演算表!AR1021=0,"","运力")</f>
        <v/>
      </c>
      <c r="K1021" s="24" t="str">
        <f>IF(J1021="","",IF(LEN(生产方式演算表!AR1021)=1,生产方式演算表!AR1021,ROUND(生产方式演算表!AR1021,-1)))</f>
        <v/>
      </c>
      <c r="L1021" s="3" t="str">
        <f>IF(生产方式演算表!O1021="","",生产方式演算表!O1021)</f>
        <v/>
      </c>
      <c r="M1021" s="3" t="str">
        <f>IF(生产方式演算表!AT1021="","",ROUND(生产方式演算表!AT1021,-1))</f>
        <v/>
      </c>
      <c r="N1021" s="3" t="str">
        <f>IF(生产方式演算表!Q1021="","",生产方式演算表!Q1021)</f>
        <v/>
      </c>
      <c r="O1021" s="3" t="str">
        <f>IF(生产方式演算表!AU1021="","",ROUND(生产方式演算表!AU1021,-1))</f>
        <v/>
      </c>
      <c r="P1021" s="3" t="str">
        <f>IF(生产方式演算表!S1021="","",生产方式演算表!S1021)</f>
        <v/>
      </c>
      <c r="Q1021" s="3" t="str">
        <f>IF(生产方式演算表!AV1021="","",ROUND(生产方式演算表!AV1021,-1))</f>
        <v/>
      </c>
      <c r="R1021" s="3" t="str">
        <f>IF(生产方式演算表!V1021="","",生产方式演算表!V1021)</f>
        <v/>
      </c>
      <c r="S1021" s="3" t="str">
        <f>IF(生产方式演算表!AW1021="","",IF(LEN(生产方式演算表!AW1021)=1,生产方式演算表!AW1021,ROUND(生产方式演算表!AW1021,-1)))</f>
        <v/>
      </c>
      <c r="T1021" s="3" t="str">
        <f>IF(生产方式演算表!X1021="","",生产方式演算表!X1021)</f>
        <v/>
      </c>
      <c r="U1021" s="3" t="str">
        <f>IF(生产方式演算表!AX1021="","",IF(LEN(生产方式演算表!AX1021)=1,生产方式演算表!AX1021,ROUND(生产方式演算表!AX1021,-1)))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customHeight="1" x14ac:dyDescent="0.4">
      <c r="A1022" s="21" t="str">
        <f>生产方式演算表!A1022</f>
        <v>pmg_伐木场_基础生产</v>
      </c>
      <c r="B1022" s="18" t="str">
        <f>IF(生产方式演算表!B1022="","",生产方式演算表!B1022)</f>
        <v/>
      </c>
      <c r="C1022" s="21">
        <f>生产方式演算表!C1022</f>
        <v>3</v>
      </c>
      <c r="D1022" s="22" t="str">
        <f>IF(生产方式演算表!F1022="","",生产方式演算表!F1022)</f>
        <v/>
      </c>
      <c r="E1022" s="22" t="str">
        <f>IF(生产方式演算表!AO1022="","",IF(LEN(生产方式演算表!AO1022)=1,生产方式演算表!AO1022,ROUND(生产方式演算表!AO1022,-1)))</f>
        <v/>
      </c>
      <c r="F1022" s="22" t="str">
        <f>IF(生产方式演算表!H1022="","",生产方式演算表!H1022)</f>
        <v/>
      </c>
      <c r="G1022" s="22" t="str">
        <f>IF(生产方式演算表!AP1022="","",IF(LEN(生产方式演算表!AP1022)=1,生产方式演算表!AP1022,ROUND(生产方式演算表!AP1022,-1)))</f>
        <v/>
      </c>
      <c r="H1022" s="22" t="str">
        <f>IF(生产方式演算表!J1022="","",生产方式演算表!J1022)</f>
        <v/>
      </c>
      <c r="I1022" s="22" t="str">
        <f>IF(生产方式演算表!AQ1022="","",IF(LEN(生产方式演算表!AQ1022)=1,生产方式演算表!AQ1022,ROUND(生产方式演算表!AQ1022,-1)))</f>
        <v/>
      </c>
      <c r="J1022" s="24" t="str">
        <f>IF(生产方式演算表!AR1022=0,"","运力")</f>
        <v/>
      </c>
      <c r="K1022" s="24" t="str">
        <f>IF(J1022="","",IF(LEN(生产方式演算表!AR1022)=1,生产方式演算表!AR1022,ROUND(生产方式演算表!AR1022,-1)))</f>
        <v/>
      </c>
      <c r="L1022" s="3" t="str">
        <f>IF(生产方式演算表!O1022="","",生产方式演算表!O1022)</f>
        <v/>
      </c>
      <c r="M1022" s="3" t="str">
        <f>IF(生产方式演算表!AT1022="","",ROUND(生产方式演算表!AT1022,-1))</f>
        <v/>
      </c>
      <c r="N1022" s="3" t="str">
        <f>IF(生产方式演算表!Q1022="","",生产方式演算表!Q1022)</f>
        <v/>
      </c>
      <c r="O1022" s="3" t="str">
        <f>IF(生产方式演算表!AU1022="","",ROUND(生产方式演算表!AU1022,-1))</f>
        <v/>
      </c>
      <c r="P1022" s="3" t="str">
        <f>IF(生产方式演算表!S1022="","",生产方式演算表!S1022)</f>
        <v/>
      </c>
      <c r="Q1022" s="3" t="str">
        <f>IF(生产方式演算表!AV1022="","",ROUND(生产方式演算表!AV1022,-1))</f>
        <v/>
      </c>
      <c r="R1022" s="3" t="str">
        <f>IF(生产方式演算表!V1022="","",生产方式演算表!V1022)</f>
        <v/>
      </c>
      <c r="S1022" s="3" t="str">
        <f>IF(生产方式演算表!AW1022="","",IF(LEN(生产方式演算表!AW1022)=1,生产方式演算表!AW1022,ROUND(生产方式演算表!AW1022,-1)))</f>
        <v/>
      </c>
      <c r="T1022" s="3" t="str">
        <f>IF(生产方式演算表!X1022="","",生产方式演算表!X1022)</f>
        <v/>
      </c>
      <c r="U1022" s="3" t="str">
        <f>IF(生产方式演算表!AX1022="","",IF(LEN(生产方式演算表!AX1022)=1,生产方式演算表!AX1022,ROUND(生产方式演算表!AX1022,-1)))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customHeight="1" x14ac:dyDescent="0.4">
      <c r="A1023" s="21" t="str">
        <f>生产方式演算表!A1023</f>
        <v>pmg_伐木场_基础生产</v>
      </c>
      <c r="B1023" s="18" t="str">
        <f>IF(生产方式演算表!B1023="","",生产方式演算表!B1023)</f>
        <v/>
      </c>
      <c r="C1023" s="21">
        <f>生产方式演算表!C1023</f>
        <v>4</v>
      </c>
      <c r="D1023" s="22" t="str">
        <f>IF(生产方式演算表!F1023="","",生产方式演算表!F1023)</f>
        <v/>
      </c>
      <c r="E1023" s="22" t="str">
        <f>IF(生产方式演算表!AO1023="","",IF(LEN(生产方式演算表!AO1023)=1,生产方式演算表!AO1023,ROUND(生产方式演算表!AO1023,-1)))</f>
        <v/>
      </c>
      <c r="F1023" s="22" t="str">
        <f>IF(生产方式演算表!H1023="","",生产方式演算表!H1023)</f>
        <v/>
      </c>
      <c r="G1023" s="22" t="str">
        <f>IF(生产方式演算表!AP1023="","",IF(LEN(生产方式演算表!AP1023)=1,生产方式演算表!AP1023,ROUND(生产方式演算表!AP1023,-1)))</f>
        <v/>
      </c>
      <c r="H1023" s="22" t="str">
        <f>IF(生产方式演算表!J1023="","",生产方式演算表!J1023)</f>
        <v/>
      </c>
      <c r="I1023" s="22" t="str">
        <f>IF(生产方式演算表!AQ1023="","",IF(LEN(生产方式演算表!AQ1023)=1,生产方式演算表!AQ1023,ROUND(生产方式演算表!AQ1023,-1)))</f>
        <v/>
      </c>
      <c r="J1023" s="24" t="str">
        <f>IF(生产方式演算表!AR1023=0,"","运力")</f>
        <v/>
      </c>
      <c r="K1023" s="24" t="str">
        <f>IF(J1023="","",IF(LEN(生产方式演算表!AR1023)=1,生产方式演算表!AR1023,ROUND(生产方式演算表!AR1023,-1)))</f>
        <v/>
      </c>
      <c r="L1023" s="3" t="str">
        <f>IF(生产方式演算表!O1023="","",生产方式演算表!O1023)</f>
        <v/>
      </c>
      <c r="M1023" s="3" t="str">
        <f>IF(生产方式演算表!AT1023="","",ROUND(生产方式演算表!AT1023,-1))</f>
        <v/>
      </c>
      <c r="N1023" s="3" t="str">
        <f>IF(生产方式演算表!Q1023="","",生产方式演算表!Q1023)</f>
        <v/>
      </c>
      <c r="O1023" s="3" t="str">
        <f>IF(生产方式演算表!AU1023="","",ROUND(生产方式演算表!AU1023,-1))</f>
        <v/>
      </c>
      <c r="P1023" s="3" t="str">
        <f>IF(生产方式演算表!S1023="","",生产方式演算表!S1023)</f>
        <v/>
      </c>
      <c r="Q1023" s="3" t="str">
        <f>IF(生产方式演算表!AV1023="","",ROUND(生产方式演算表!AV1023,-1))</f>
        <v/>
      </c>
      <c r="R1023" s="3" t="str">
        <f>IF(生产方式演算表!V1023="","",生产方式演算表!V1023)</f>
        <v/>
      </c>
      <c r="S1023" s="3" t="str">
        <f>IF(生产方式演算表!AW1023="","",IF(LEN(生产方式演算表!AW1023)=1,生产方式演算表!AW1023,ROUND(生产方式演算表!AW1023,-1)))</f>
        <v/>
      </c>
      <c r="T1023" s="3" t="str">
        <f>IF(生产方式演算表!X1023="","",生产方式演算表!X1023)</f>
        <v/>
      </c>
      <c r="U1023" s="3" t="str">
        <f>IF(生产方式演算表!AX1023="","",IF(LEN(生产方式演算表!AX1023)=1,生产方式演算表!AX1023,ROUND(生产方式演算表!AX1023,-1)))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customHeight="1" x14ac:dyDescent="0.4">
      <c r="A1024" s="21" t="str">
        <f>生产方式演算表!A1024</f>
        <v>pmg_伐木场_基础生产</v>
      </c>
      <c r="B1024" s="18" t="str">
        <f>IF(生产方式演算表!B1024="","",生产方式演算表!B1024)</f>
        <v/>
      </c>
      <c r="C1024" s="21">
        <f>生产方式演算表!C1024</f>
        <v>5</v>
      </c>
      <c r="D1024" s="22" t="str">
        <f>IF(生产方式演算表!F1024="","",生产方式演算表!F1024)</f>
        <v/>
      </c>
      <c r="E1024" s="22" t="str">
        <f>IF(生产方式演算表!AO1024="","",IF(LEN(生产方式演算表!AO1024)=1,生产方式演算表!AO1024,ROUND(生产方式演算表!AO1024,-1)))</f>
        <v/>
      </c>
      <c r="F1024" s="22" t="str">
        <f>IF(生产方式演算表!H1024="","",生产方式演算表!H1024)</f>
        <v/>
      </c>
      <c r="G1024" s="22" t="str">
        <f>IF(生产方式演算表!AP1024="","",IF(LEN(生产方式演算表!AP1024)=1,生产方式演算表!AP1024,ROUND(生产方式演算表!AP1024,-1)))</f>
        <v/>
      </c>
      <c r="H1024" s="22" t="str">
        <f>IF(生产方式演算表!J1024="","",生产方式演算表!J1024)</f>
        <v/>
      </c>
      <c r="I1024" s="22" t="str">
        <f>IF(生产方式演算表!AQ1024="","",IF(LEN(生产方式演算表!AQ1024)=1,生产方式演算表!AQ1024,ROUND(生产方式演算表!AQ1024,-1)))</f>
        <v/>
      </c>
      <c r="J1024" s="24" t="str">
        <f>IF(生产方式演算表!AR1024=0,"","运力")</f>
        <v/>
      </c>
      <c r="K1024" s="24" t="str">
        <f>IF(J1024="","",IF(LEN(生产方式演算表!AR1024)=1,生产方式演算表!AR1024,ROUND(生产方式演算表!AR1024,-1)))</f>
        <v/>
      </c>
      <c r="L1024" s="3" t="str">
        <f>IF(生产方式演算表!O1024="","",生产方式演算表!O1024)</f>
        <v/>
      </c>
      <c r="M1024" s="3" t="str">
        <f>IF(生产方式演算表!AT1024="","",ROUND(生产方式演算表!AT1024,-1))</f>
        <v/>
      </c>
      <c r="N1024" s="3" t="str">
        <f>IF(生产方式演算表!Q1024="","",生产方式演算表!Q1024)</f>
        <v/>
      </c>
      <c r="O1024" s="3" t="str">
        <f>IF(生产方式演算表!AU1024="","",ROUND(生产方式演算表!AU1024,-1))</f>
        <v/>
      </c>
      <c r="P1024" s="3" t="str">
        <f>IF(生产方式演算表!S1024="","",生产方式演算表!S1024)</f>
        <v/>
      </c>
      <c r="Q1024" s="3" t="str">
        <f>IF(生产方式演算表!AV1024="","",ROUND(生产方式演算表!AV1024,-1))</f>
        <v/>
      </c>
      <c r="R1024" s="3" t="str">
        <f>IF(生产方式演算表!V1024="","",生产方式演算表!V1024)</f>
        <v/>
      </c>
      <c r="S1024" s="3" t="str">
        <f>IF(生产方式演算表!AW1024="","",IF(LEN(生产方式演算表!AW1024)=1,生产方式演算表!AW1024,ROUND(生产方式演算表!AW1024,-1)))</f>
        <v/>
      </c>
      <c r="T1024" s="3" t="str">
        <f>IF(生产方式演算表!X1024="","",生产方式演算表!X1024)</f>
        <v/>
      </c>
      <c r="U1024" s="3" t="str">
        <f>IF(生产方式演算表!AX1024="","",IF(LEN(生产方式演算表!AX1024)=1,生产方式演算表!AX1024,ROUND(生产方式演算表!AX1024,-1)))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customHeight="1" x14ac:dyDescent="0.4">
      <c r="A1025" s="21" t="str">
        <f>生产方式演算表!A1025</f>
        <v>pmg_伐木场_科学自动化</v>
      </c>
      <c r="B1025" s="18" t="str">
        <f>IF(生产方式演算表!B1025="","",生产方式演算表!B1025)</f>
        <v/>
      </c>
      <c r="C1025" s="21">
        <f>生产方式演算表!C1025</f>
        <v>1</v>
      </c>
      <c r="D1025" s="22" t="str">
        <f>IF(生产方式演算表!F1025="","",生产方式演算表!F1025)</f>
        <v/>
      </c>
      <c r="E1025" s="22" t="str">
        <f>IF(生产方式演算表!AO1025="","",IF(LEN(生产方式演算表!AO1025)=1,生产方式演算表!AO1025,ROUND(生产方式演算表!AO1025,-1)))</f>
        <v/>
      </c>
      <c r="F1025" s="22" t="str">
        <f>IF(生产方式演算表!H1025="","",生产方式演算表!H1025)</f>
        <v/>
      </c>
      <c r="G1025" s="22" t="str">
        <f>IF(生产方式演算表!AP1025="","",IF(LEN(生产方式演算表!AP1025)=1,生产方式演算表!AP1025,ROUND(生产方式演算表!AP1025,-1)))</f>
        <v/>
      </c>
      <c r="H1025" s="22" t="str">
        <f>IF(生产方式演算表!J1025="","",生产方式演算表!J1025)</f>
        <v/>
      </c>
      <c r="I1025" s="22" t="str">
        <f>IF(生产方式演算表!AQ1025="","",IF(LEN(生产方式演算表!AQ1025)=1,生产方式演算表!AQ1025,ROUND(生产方式演算表!AQ1025,-1)))</f>
        <v/>
      </c>
      <c r="J1025" s="24" t="str">
        <f>IF(生产方式演算表!AR1025=0,"","运力")</f>
        <v/>
      </c>
      <c r="K1025" s="24" t="str">
        <f>IF(J1025="","",IF(LEN(生产方式演算表!AR1025)=1,生产方式演算表!AR1025,ROUND(生产方式演算表!AR1025,-1)))</f>
        <v/>
      </c>
      <c r="L1025" s="3" t="str">
        <f>IF(生产方式演算表!O1025="","",生产方式演算表!O1025)</f>
        <v/>
      </c>
      <c r="M1025" s="3" t="str">
        <f>IF(生产方式演算表!AT1025="","",ROUND(生产方式演算表!AT1025,-1))</f>
        <v/>
      </c>
      <c r="N1025" s="3" t="str">
        <f>IF(生产方式演算表!Q1025="","",生产方式演算表!Q1025)</f>
        <v/>
      </c>
      <c r="O1025" s="3" t="str">
        <f>IF(生产方式演算表!AU1025="","",ROUND(生产方式演算表!AU1025,-1))</f>
        <v/>
      </c>
      <c r="P1025" s="3" t="str">
        <f>IF(生产方式演算表!S1025="","",生产方式演算表!S1025)</f>
        <v/>
      </c>
      <c r="Q1025" s="3" t="str">
        <f>IF(生产方式演算表!AV1025="","",ROUND(生产方式演算表!AV1025,-1))</f>
        <v/>
      </c>
      <c r="R1025" s="3" t="str">
        <f>IF(生产方式演算表!V1025="","",生产方式演算表!V1025)</f>
        <v/>
      </c>
      <c r="S1025" s="3" t="str">
        <f>IF(生产方式演算表!AW1025="","",IF(LEN(生产方式演算表!AW1025)=1,生产方式演算表!AW1025,ROUND(生产方式演算表!AW1025,-1)))</f>
        <v/>
      </c>
      <c r="T1025" s="3" t="str">
        <f>IF(生产方式演算表!X1025="","",生产方式演算表!X1025)</f>
        <v/>
      </c>
      <c r="U1025" s="3" t="str">
        <f>IF(生产方式演算表!AX1025="","",IF(LEN(生产方式演算表!AX1025)=1,生产方式演算表!AX1025,ROUND(生产方式演算表!AX1025,-1)))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customHeight="1" x14ac:dyDescent="0.4">
      <c r="A1026" s="21" t="str">
        <f>生产方式演算表!A1026</f>
        <v>pmg_伐木场_科学自动化</v>
      </c>
      <c r="B1026" s="18" t="str">
        <f>IF(生产方式演算表!B1026="","",生产方式演算表!B1026)</f>
        <v/>
      </c>
      <c r="C1026" s="21">
        <f>生产方式演算表!C1026</f>
        <v>2</v>
      </c>
      <c r="D1026" s="22" t="str">
        <f>IF(生产方式演算表!F1026="","",生产方式演算表!F1026)</f>
        <v>工具</v>
      </c>
      <c r="E1026" s="22">
        <f>IF(生产方式演算表!AO1026="","",IF(LEN(生产方式演算表!AO1026)=1,生产方式演算表!AO1026,ROUND(生产方式演算表!AO1026,-1)))</f>
        <v>6</v>
      </c>
      <c r="F1026" s="22" t="str">
        <f>IF(生产方式演算表!H1026="","",生产方式演算表!H1026)</f>
        <v/>
      </c>
      <c r="G1026" s="22" t="str">
        <f>IF(生产方式演算表!AP1026="","",IF(LEN(生产方式演算表!AP1026)=1,生产方式演算表!AP1026,ROUND(生产方式演算表!AP1026,-1)))</f>
        <v/>
      </c>
      <c r="H1026" s="22" t="str">
        <f>IF(生产方式演算表!J1026="","",生产方式演算表!J1026)</f>
        <v/>
      </c>
      <c r="I1026" s="22" t="str">
        <f>IF(生产方式演算表!AQ1026="","",IF(LEN(生产方式演算表!AQ1026)=1,生产方式演算表!AQ1026,ROUND(生产方式演算表!AQ1026,-1)))</f>
        <v/>
      </c>
      <c r="J1026" s="24" t="str">
        <f>IF(生产方式演算表!AR1026=0,"","运力")</f>
        <v/>
      </c>
      <c r="K1026" s="24" t="str">
        <f>IF(J1026="","",IF(LEN(生产方式演算表!AR1026)=1,生产方式演算表!AR1026,ROUND(生产方式演算表!AR1026,-1)))</f>
        <v/>
      </c>
      <c r="L1026" s="3" t="str">
        <f>IF(生产方式演算表!O1026="","",生产方式演算表!O1026)</f>
        <v/>
      </c>
      <c r="M1026" s="3" t="str">
        <f>IF(生产方式演算表!AT1026="","",ROUND(生产方式演算表!AT1026,-1))</f>
        <v/>
      </c>
      <c r="N1026" s="3" t="str">
        <f>IF(生产方式演算表!Q1026="","",生产方式演算表!Q1026)</f>
        <v/>
      </c>
      <c r="O1026" s="3" t="str">
        <f>IF(生产方式演算表!AU1026="","",ROUND(生产方式演算表!AU1026,-1))</f>
        <v/>
      </c>
      <c r="P1026" s="3" t="str">
        <f>IF(生产方式演算表!S1026="","",生产方式演算表!S1026)</f>
        <v/>
      </c>
      <c r="Q1026" s="3" t="str">
        <f>IF(生产方式演算表!AV1026="","",ROUND(生产方式演算表!AV1026,-1))</f>
        <v/>
      </c>
      <c r="R1026" s="3" t="str">
        <f>IF(生产方式演算表!V1026="","",生产方式演算表!V1026)</f>
        <v/>
      </c>
      <c r="S1026" s="3" t="str">
        <f>IF(生产方式演算表!AW1026="","",IF(LEN(生产方式演算表!AW1026)=1,生产方式演算表!AW1026,ROUND(生产方式演算表!AW1026,-1)))</f>
        <v/>
      </c>
      <c r="T1026" s="3" t="str">
        <f>IF(生产方式演算表!X1026="","",生产方式演算表!X1026)</f>
        <v/>
      </c>
      <c r="U1026" s="3" t="str">
        <f>IF(生产方式演算表!AX1026="","",IF(LEN(生产方式演算表!AX1026)=1,生产方式演算表!AX1026,ROUND(生产方式演算表!AX1026,-1)))</f>
        <v/>
      </c>
      <c r="V1026" s="3">
        <f t="shared" si="60"/>
        <v>240</v>
      </c>
      <c r="W1026" s="3">
        <f t="shared" si="61"/>
        <v>0</v>
      </c>
      <c r="X1026" s="3">
        <f t="shared" si="62"/>
        <v>0</v>
      </c>
      <c r="Y1026" s="3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customHeight="1" x14ac:dyDescent="0.4">
      <c r="A1027" s="21" t="str">
        <f>生产方式演算表!A1027</f>
        <v>pmg_伐木场_科学自动化</v>
      </c>
      <c r="B1027" s="18" t="str">
        <f>IF(生产方式演算表!B1027="","",生产方式演算表!B1027)</f>
        <v/>
      </c>
      <c r="C1027" s="21">
        <f>生产方式演算表!C1027</f>
        <v>3</v>
      </c>
      <c r="D1027" s="22" t="str">
        <f>IF(生产方式演算表!F1027="","",生产方式演算表!F1027)</f>
        <v>工具</v>
      </c>
      <c r="E1027" s="22">
        <f>IF(生产方式演算表!AO1027="","",IF(LEN(生产方式演算表!AO1027)=1,生产方式演算表!AO1027,ROUND(生产方式演算表!AO1027,-1)))</f>
        <v>8</v>
      </c>
      <c r="F1027" s="22" t="str">
        <f>IF(生产方式演算表!H1027="","",生产方式演算表!H1027)</f>
        <v/>
      </c>
      <c r="G1027" s="22" t="str">
        <f>IF(生产方式演算表!AP1027="","",IF(LEN(生产方式演算表!AP1027)=1,生产方式演算表!AP1027,ROUND(生产方式演算表!AP1027,-1)))</f>
        <v/>
      </c>
      <c r="H1027" s="22" t="str">
        <f>IF(生产方式演算表!J1027="","",生产方式演算表!J1027)</f>
        <v/>
      </c>
      <c r="I1027" s="22" t="str">
        <f>IF(生产方式演算表!AQ1027="","",IF(LEN(生产方式演算表!AQ1027)=1,生产方式演算表!AQ1027,ROUND(生产方式演算表!AQ1027,-1)))</f>
        <v/>
      </c>
      <c r="J1027" s="24" t="str">
        <f>IF(生产方式演算表!AR1027=0,"","运力")</f>
        <v/>
      </c>
      <c r="K1027" s="24" t="str">
        <f>IF(J1027="","",IF(LEN(生产方式演算表!AR1027)=1,生产方式演算表!AR1027,ROUND(生产方式演算表!AR1027,-1)))</f>
        <v/>
      </c>
      <c r="L1027" s="3" t="str">
        <f>IF(生产方式演算表!O1027="","",生产方式演算表!O1027)</f>
        <v/>
      </c>
      <c r="M1027" s="3" t="str">
        <f>IF(生产方式演算表!AT1027="","",ROUND(生产方式演算表!AT1027,-1))</f>
        <v/>
      </c>
      <c r="N1027" s="3" t="str">
        <f>IF(生产方式演算表!Q1027="","",生产方式演算表!Q1027)</f>
        <v/>
      </c>
      <c r="O1027" s="3" t="str">
        <f>IF(生产方式演算表!AU1027="","",ROUND(生产方式演算表!AU1027,-1))</f>
        <v/>
      </c>
      <c r="P1027" s="3" t="str">
        <f>IF(生产方式演算表!S1027="","",生产方式演算表!S1027)</f>
        <v/>
      </c>
      <c r="Q1027" s="3" t="str">
        <f>IF(生产方式演算表!AV1027="","",ROUND(生产方式演算表!AV1027,-1))</f>
        <v/>
      </c>
      <c r="R1027" s="3" t="str">
        <f>IF(生产方式演算表!V1027="","",生产方式演算表!V1027)</f>
        <v/>
      </c>
      <c r="S1027" s="3" t="str">
        <f>IF(生产方式演算表!AW1027="","",IF(LEN(生产方式演算表!AW1027)=1,生产方式演算表!AW1027,ROUND(生产方式演算表!AW1027,-1)))</f>
        <v/>
      </c>
      <c r="T1027" s="3" t="str">
        <f>IF(生产方式演算表!X1027="","",生产方式演算表!X1027)</f>
        <v/>
      </c>
      <c r="U1027" s="3" t="str">
        <f>IF(生产方式演算表!AX1027="","",IF(LEN(生产方式演算表!AX1027)=1,生产方式演算表!AX1027,ROUND(生产方式演算表!AX1027,-1)))</f>
        <v/>
      </c>
      <c r="V1027" s="3">
        <f t="shared" si="60"/>
        <v>320</v>
      </c>
      <c r="W1027" s="3">
        <f t="shared" si="61"/>
        <v>0</v>
      </c>
      <c r="X1027" s="3">
        <f t="shared" si="62"/>
        <v>0</v>
      </c>
      <c r="Y1027" s="3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customHeight="1" x14ac:dyDescent="0.4">
      <c r="A1028" s="21" t="str">
        <f>生产方式演算表!A1028</f>
        <v>pmg_伐木场_科学自动化</v>
      </c>
      <c r="B1028" s="18" t="str">
        <f>IF(生产方式演算表!B1028="","",生产方式演算表!B1028)</f>
        <v/>
      </c>
      <c r="C1028" s="21">
        <f>生产方式演算表!C1028</f>
        <v>4</v>
      </c>
      <c r="D1028" s="22" t="str">
        <f>IF(生产方式演算表!F1028="","",生产方式演算表!F1028)</f>
        <v>科学引擎</v>
      </c>
      <c r="E1028" s="22">
        <f>IF(生产方式演算表!AO1028="","",IF(LEN(生产方式演算表!AO1028)=1,生产方式演算表!AO1028,ROUND(生产方式演算表!AO1028,-1)))</f>
        <v>2</v>
      </c>
      <c r="F1028" s="22" t="str">
        <f>IF(生产方式演算表!H1028="","",生产方式演算表!H1028)</f>
        <v>煤</v>
      </c>
      <c r="G1028" s="22">
        <f>IF(生产方式演算表!AP1028="","",IF(LEN(生产方式演算表!AP1028)=1,生产方式演算表!AP1028,ROUND(生产方式演算表!AP1028,-1)))</f>
        <v>8</v>
      </c>
      <c r="H1028" s="22" t="str">
        <f>IF(生产方式演算表!J1028="","",生产方式演算表!J1028)</f>
        <v/>
      </c>
      <c r="I1028" s="22" t="str">
        <f>IF(生产方式演算表!AQ1028="","",IF(LEN(生产方式演算表!AQ1028)=1,生产方式演算表!AQ1028,ROUND(生产方式演算表!AQ1028,-1)))</f>
        <v/>
      </c>
      <c r="J1028" s="24" t="str">
        <f>IF(生产方式演算表!AR1028=0,"","运力")</f>
        <v/>
      </c>
      <c r="K1028" s="24" t="str">
        <f>IF(J1028="","",IF(LEN(生产方式演算表!AR1028)=1,生产方式演算表!AR1028,ROUND(生产方式演算表!AR1028,-1)))</f>
        <v/>
      </c>
      <c r="L1028" s="3" t="str">
        <f>IF(生产方式演算表!O1028="","",生产方式演算表!O1028)</f>
        <v/>
      </c>
      <c r="M1028" s="3" t="str">
        <f>IF(生产方式演算表!AT1028="","",ROUND(生产方式演算表!AT1028,-1))</f>
        <v/>
      </c>
      <c r="N1028" s="3" t="str">
        <f>IF(生产方式演算表!Q1028="","",生产方式演算表!Q1028)</f>
        <v/>
      </c>
      <c r="O1028" s="3" t="str">
        <f>IF(生产方式演算表!AU1028="","",ROUND(生产方式演算表!AU1028,-1))</f>
        <v/>
      </c>
      <c r="P1028" s="3" t="str">
        <f>IF(生产方式演算表!S1028="","",生产方式演算表!S1028)</f>
        <v/>
      </c>
      <c r="Q1028" s="3" t="str">
        <f>IF(生产方式演算表!AV1028="","",ROUND(生产方式演算表!AV1028,-1))</f>
        <v/>
      </c>
      <c r="R1028" s="3" t="str">
        <f>IF(生产方式演算表!V1028="","",生产方式演算表!V1028)</f>
        <v/>
      </c>
      <c r="S1028" s="3" t="str">
        <f>IF(生产方式演算表!AW1028="","",IF(LEN(生产方式演算表!AW1028)=1,生产方式演算表!AW1028,ROUND(生产方式演算表!AW1028,-1)))</f>
        <v/>
      </c>
      <c r="T1028" s="3" t="str">
        <f>IF(生产方式演算表!X1028="","",生产方式演算表!X1028)</f>
        <v/>
      </c>
      <c r="U1028" s="3" t="str">
        <f>IF(生产方式演算表!AX1028="","",IF(LEN(生产方式演算表!AX1028)=1,生产方式演算表!AX1028,ROUND(生产方式演算表!AX1028,-1)))</f>
        <v/>
      </c>
      <c r="V1028" s="3">
        <f t="shared" si="60"/>
        <v>360</v>
      </c>
      <c r="W1028" s="3">
        <f t="shared" si="61"/>
        <v>0</v>
      </c>
      <c r="X1028" s="3">
        <f t="shared" si="62"/>
        <v>0</v>
      </c>
      <c r="Y1028" s="3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customHeight="1" x14ac:dyDescent="0.4">
      <c r="A1029" s="21" t="str">
        <f>生产方式演算表!A1029</f>
        <v>pmg_伐木场_科学自动化</v>
      </c>
      <c r="B1029" s="18" t="str">
        <f>IF(生产方式演算表!B1029="","",生产方式演算表!B1029)</f>
        <v/>
      </c>
      <c r="C1029" s="21">
        <f>生产方式演算表!C1029</f>
        <v>5</v>
      </c>
      <c r="D1029" s="22" t="str">
        <f>IF(生产方式演算表!F1029="","",生产方式演算表!F1029)</f>
        <v>魔导引擎</v>
      </c>
      <c r="E1029" s="22">
        <f>IF(生产方式演算表!AO1029="","",IF(LEN(生产方式演算表!AO1029)=1,生产方式演算表!AO1029,ROUND(生产方式演算表!AO1029,-1)))</f>
        <v>2</v>
      </c>
      <c r="F1029" s="22" t="str">
        <f>IF(生产方式演算表!H1029="","",生产方式演算表!H1029)</f>
        <v>煤</v>
      </c>
      <c r="G1029" s="22">
        <f>IF(生产方式演算表!AP1029="","",IF(LEN(生产方式演算表!AP1029)=1,生产方式演算表!AP1029,ROUND(生产方式演算表!AP1029,-1)))</f>
        <v>10</v>
      </c>
      <c r="H1029" s="22" t="str">
        <f>IF(生产方式演算表!J1029="","",生产方式演算表!J1029)</f>
        <v/>
      </c>
      <c r="I1029" s="22" t="str">
        <f>IF(生产方式演算表!AQ1029="","",IF(LEN(生产方式演算表!AQ1029)=1,生产方式演算表!AQ1029,ROUND(生产方式演算表!AQ1029,-1)))</f>
        <v/>
      </c>
      <c r="J1029" s="24" t="str">
        <f>IF(生产方式演算表!AR1029=0,"","运力")</f>
        <v/>
      </c>
      <c r="K1029" s="24" t="str">
        <f>IF(J1029="","",IF(LEN(生产方式演算表!AR1029)=1,生产方式演算表!AR1029,ROUND(生产方式演算表!AR1029,-1)))</f>
        <v/>
      </c>
      <c r="L1029" s="3" t="str">
        <f>IF(生产方式演算表!O1029="","",生产方式演算表!O1029)</f>
        <v/>
      </c>
      <c r="M1029" s="3" t="str">
        <f>IF(生产方式演算表!AT1029="","",ROUND(生产方式演算表!AT1029,-1))</f>
        <v/>
      </c>
      <c r="N1029" s="3" t="str">
        <f>IF(生产方式演算表!Q1029="","",生产方式演算表!Q1029)</f>
        <v/>
      </c>
      <c r="O1029" s="3" t="str">
        <f>IF(生产方式演算表!AU1029="","",ROUND(生产方式演算表!AU1029,-1))</f>
        <v/>
      </c>
      <c r="P1029" s="3" t="str">
        <f>IF(生产方式演算表!S1029="","",生产方式演算表!S1029)</f>
        <v/>
      </c>
      <c r="Q1029" s="3" t="str">
        <f>IF(生产方式演算表!AV1029="","",ROUND(生产方式演算表!AV1029,-1))</f>
        <v/>
      </c>
      <c r="R1029" s="3" t="str">
        <f>IF(生产方式演算表!V1029="","",生产方式演算表!V1029)</f>
        <v/>
      </c>
      <c r="S1029" s="3" t="str">
        <f>IF(生产方式演算表!AW1029="","",IF(LEN(生产方式演算表!AW1029)=1,生产方式演算表!AW1029,ROUND(生产方式演算表!AW1029,-1)))</f>
        <v/>
      </c>
      <c r="T1029" s="3" t="str">
        <f>IF(生产方式演算表!X1029="","",生产方式演算表!X1029)</f>
        <v/>
      </c>
      <c r="U1029" s="3" t="str">
        <f>IF(生产方式演算表!AX1029="","",IF(LEN(生产方式演算表!AX1029)=1,生产方式演算表!AX1029,ROUND(生产方式演算表!AX1029,-1)))</f>
        <v/>
      </c>
      <c r="V1029" s="3">
        <f t="shared" si="60"/>
        <v>460</v>
      </c>
      <c r="W1029" s="3">
        <f t="shared" si="61"/>
        <v>0</v>
      </c>
      <c r="X1029" s="3">
        <f t="shared" si="62"/>
        <v>0</v>
      </c>
      <c r="Y1029" s="3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customHeight="1" x14ac:dyDescent="0.4">
      <c r="A1030" s="21" t="str">
        <f>生产方式演算表!A1030</f>
        <v>pmg_伐木场_魔法自动化</v>
      </c>
      <c r="B1030" s="18" t="str">
        <f>IF(生产方式演算表!B1030="","",生产方式演算表!B1030)</f>
        <v/>
      </c>
      <c r="C1030" s="21">
        <f>生产方式演算表!C1030</f>
        <v>1</v>
      </c>
      <c r="D1030" s="22" t="str">
        <f>IF(生产方式演算表!F1030="","",生产方式演算表!F1030)</f>
        <v/>
      </c>
      <c r="E1030" s="22" t="str">
        <f>IF(生产方式演算表!AO1030="","",IF(LEN(生产方式演算表!AO1030)=1,生产方式演算表!AO1030,ROUND(生产方式演算表!AO1030,-1)))</f>
        <v/>
      </c>
      <c r="F1030" s="22" t="str">
        <f>IF(生产方式演算表!H1030="","",生产方式演算表!H1030)</f>
        <v/>
      </c>
      <c r="G1030" s="22" t="str">
        <f>IF(生产方式演算表!AP1030="","",IF(LEN(生产方式演算表!AP1030)=1,生产方式演算表!AP1030,ROUND(生产方式演算表!AP1030,-1)))</f>
        <v/>
      </c>
      <c r="H1030" s="22" t="str">
        <f>IF(生产方式演算表!J1030="","",生产方式演算表!J1030)</f>
        <v/>
      </c>
      <c r="I1030" s="22" t="str">
        <f>IF(生产方式演算表!AQ1030="","",IF(LEN(生产方式演算表!AQ1030)=1,生产方式演算表!AQ1030,ROUND(生产方式演算表!AQ1030,-1)))</f>
        <v/>
      </c>
      <c r="J1030" s="24" t="str">
        <f>IF(生产方式演算表!AR1030=0,"","运力")</f>
        <v/>
      </c>
      <c r="K1030" s="24" t="str">
        <f>IF(J1030="","",IF(LEN(生产方式演算表!AR1030)=1,生产方式演算表!AR1030,ROUND(生产方式演算表!AR1030,-1)))</f>
        <v/>
      </c>
      <c r="L1030" s="3" t="str">
        <f>IF(生产方式演算表!O1030="","",生产方式演算表!O1030)</f>
        <v/>
      </c>
      <c r="M1030" s="3" t="str">
        <f>IF(生产方式演算表!AT1030="","",ROUND(生产方式演算表!AT1030,-1))</f>
        <v/>
      </c>
      <c r="N1030" s="3" t="str">
        <f>IF(生产方式演算表!Q1030="","",生产方式演算表!Q1030)</f>
        <v/>
      </c>
      <c r="O1030" s="3" t="str">
        <f>IF(生产方式演算表!AU1030="","",ROUND(生产方式演算表!AU1030,-1))</f>
        <v/>
      </c>
      <c r="P1030" s="3" t="str">
        <f>IF(生产方式演算表!S1030="","",生产方式演算表!S1030)</f>
        <v/>
      </c>
      <c r="Q1030" s="3" t="str">
        <f>IF(生产方式演算表!AV1030="","",ROUND(生产方式演算表!AV1030,-1))</f>
        <v/>
      </c>
      <c r="R1030" s="3" t="str">
        <f>IF(生产方式演算表!V1030="","",生产方式演算表!V1030)</f>
        <v/>
      </c>
      <c r="S1030" s="3" t="str">
        <f>IF(生产方式演算表!AW1030="","",IF(LEN(生产方式演算表!AW1030)=1,生产方式演算表!AW1030,ROUND(生产方式演算表!AW1030,-1)))</f>
        <v/>
      </c>
      <c r="T1030" s="3" t="str">
        <f>IF(生产方式演算表!X1030="","",生产方式演算表!X1030)</f>
        <v/>
      </c>
      <c r="U1030" s="3" t="str">
        <f>IF(生产方式演算表!AX1030="","",IF(LEN(生产方式演算表!AX1030)=1,生产方式演算表!AX1030,ROUND(生产方式演算表!AX1030,-1)))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customHeight="1" x14ac:dyDescent="0.4">
      <c r="A1031" s="21" t="str">
        <f>生产方式演算表!A1031</f>
        <v>pmg_伐木场_魔法自动化</v>
      </c>
      <c r="B1031" s="18" t="str">
        <f>IF(生产方式演算表!B1031="","",生产方式演算表!B1031)</f>
        <v/>
      </c>
      <c r="C1031" s="21">
        <f>生产方式演算表!C1031</f>
        <v>2</v>
      </c>
      <c r="D1031" s="22" t="str">
        <f>IF(生产方式演算表!F1031="","",生产方式演算表!F1031)</f>
        <v>魔偶</v>
      </c>
      <c r="E1031" s="22">
        <f>IF(生产方式演算表!AO1031="","",IF(LEN(生产方式演算表!AO1031)=1,生产方式演算表!AO1031,ROUND(生产方式演算表!AO1031,-1)))</f>
        <v>6</v>
      </c>
      <c r="F1031" s="22" t="str">
        <f>IF(生产方式演算表!H1031="","",生产方式演算表!H1031)</f>
        <v>灵能水晶</v>
      </c>
      <c r="G1031" s="22">
        <f>IF(生产方式演算表!AP1031="","",IF(LEN(生产方式演算表!AP1031)=1,生产方式演算表!AP1031,ROUND(生产方式演算表!AP1031,-1)))</f>
        <v>10</v>
      </c>
      <c r="H1031" s="22" t="str">
        <f>IF(生产方式演算表!J1031="","",生产方式演算表!J1031)</f>
        <v/>
      </c>
      <c r="I1031" s="22" t="str">
        <f>IF(生产方式演算表!AQ1031="","",IF(LEN(生产方式演算表!AQ1031)=1,生产方式演算表!AQ1031,ROUND(生产方式演算表!AQ1031,-1)))</f>
        <v/>
      </c>
      <c r="J1031" s="24" t="str">
        <f>IF(生产方式演算表!AR1031=0,"","运力")</f>
        <v/>
      </c>
      <c r="K1031" s="24" t="str">
        <f>IF(J1031="","",IF(LEN(生产方式演算表!AR1031)=1,生产方式演算表!AR1031,ROUND(生产方式演算表!AR1031,-1)))</f>
        <v/>
      </c>
      <c r="L1031" s="3" t="str">
        <f>IF(生产方式演算表!O1031="","",生产方式演算表!O1031)</f>
        <v/>
      </c>
      <c r="M1031" s="3" t="str">
        <f>IF(生产方式演算表!AT1031="","",ROUND(生产方式演算表!AT1031,-1))</f>
        <v/>
      </c>
      <c r="N1031" s="3" t="str">
        <f>IF(生产方式演算表!Q1031="","",生产方式演算表!Q1031)</f>
        <v/>
      </c>
      <c r="O1031" s="3" t="str">
        <f>IF(生产方式演算表!AU1031="","",ROUND(生产方式演算表!AU1031,-1))</f>
        <v/>
      </c>
      <c r="P1031" s="3" t="str">
        <f>IF(生产方式演算表!S1031="","",生产方式演算表!S1031)</f>
        <v/>
      </c>
      <c r="Q1031" s="3" t="str">
        <f>IF(生产方式演算表!AV1031="","",ROUND(生产方式演算表!AV1031,-1))</f>
        <v/>
      </c>
      <c r="R1031" s="3" t="str">
        <f>IF(生产方式演算表!V1031="","",生产方式演算表!V1031)</f>
        <v/>
      </c>
      <c r="S1031" s="3" t="str">
        <f>IF(生产方式演算表!AW1031="","",IF(LEN(生产方式演算表!AW1031)=1,生产方式演算表!AW1031,ROUND(生产方式演算表!AW1031,-1)))</f>
        <v/>
      </c>
      <c r="T1031" s="3" t="str">
        <f>IF(生产方式演算表!X1031="","",生产方式演算表!X1031)</f>
        <v/>
      </c>
      <c r="U1031" s="3" t="str">
        <f>IF(生产方式演算表!AX1031="","",IF(LEN(生产方式演算表!AX1031)=1,生产方式演算表!AX1031,ROUND(生产方式演算表!AX1031,-1)))</f>
        <v/>
      </c>
      <c r="V1031" s="3">
        <f t="shared" si="64"/>
        <v>900</v>
      </c>
      <c r="W1031" s="3">
        <f t="shared" si="65"/>
        <v>0</v>
      </c>
      <c r="X1031" s="3">
        <f t="shared" si="66"/>
        <v>0</v>
      </c>
      <c r="Y1031" s="3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customHeight="1" x14ac:dyDescent="0.4">
      <c r="A1032" s="21" t="str">
        <f>生产方式演算表!A1032</f>
        <v>pmg_伐木场_魔法自动化</v>
      </c>
      <c r="B1032" s="18" t="str">
        <f>IF(生产方式演算表!B1032="","",生产方式演算表!B1032)</f>
        <v/>
      </c>
      <c r="C1032" s="21">
        <f>生产方式演算表!C1032</f>
        <v>3</v>
      </c>
      <c r="D1032" s="22" t="str">
        <f>IF(生产方式演算表!F1032="","",生产方式演算表!F1032)</f>
        <v>魔偶</v>
      </c>
      <c r="E1032" s="22">
        <f>IF(生产方式演算表!AO1032="","",IF(LEN(生产方式演算表!AO1032)=1,生产方式演算表!AO1032,ROUND(生产方式演算表!AO1032,-1)))</f>
        <v>9</v>
      </c>
      <c r="F1032" s="22" t="str">
        <f>IF(生产方式演算表!H1032="","",生产方式演算表!H1032)</f>
        <v>灵能水晶</v>
      </c>
      <c r="G1032" s="22">
        <f>IF(生产方式演算表!AP1032="","",IF(LEN(生产方式演算表!AP1032)=1,生产方式演算表!AP1032,ROUND(生产方式演算表!AP1032,-1)))</f>
        <v>20</v>
      </c>
      <c r="H1032" s="22" t="str">
        <f>IF(生产方式演算表!J1032="","",生产方式演算表!J1032)</f>
        <v/>
      </c>
      <c r="I1032" s="22" t="str">
        <f>IF(生产方式演算表!AQ1032="","",IF(LEN(生产方式演算表!AQ1032)=1,生产方式演算表!AQ1032,ROUND(生产方式演算表!AQ1032,-1)))</f>
        <v/>
      </c>
      <c r="J1032" s="24" t="str">
        <f>IF(生产方式演算表!AR1032=0,"","运力")</f>
        <v/>
      </c>
      <c r="K1032" s="24" t="str">
        <f>IF(J1032="","",IF(LEN(生产方式演算表!AR1032)=1,生产方式演算表!AR1032,ROUND(生产方式演算表!AR1032,-1)))</f>
        <v/>
      </c>
      <c r="L1032" s="3" t="str">
        <f>IF(生产方式演算表!O1032="","",生产方式演算表!O1032)</f>
        <v/>
      </c>
      <c r="M1032" s="3" t="str">
        <f>IF(生产方式演算表!AT1032="","",ROUND(生产方式演算表!AT1032,-1))</f>
        <v/>
      </c>
      <c r="N1032" s="3" t="str">
        <f>IF(生产方式演算表!Q1032="","",生产方式演算表!Q1032)</f>
        <v/>
      </c>
      <c r="O1032" s="3" t="str">
        <f>IF(生产方式演算表!AU1032="","",ROUND(生产方式演算表!AU1032,-1))</f>
        <v/>
      </c>
      <c r="P1032" s="3" t="str">
        <f>IF(生产方式演算表!S1032="","",生产方式演算表!S1032)</f>
        <v/>
      </c>
      <c r="Q1032" s="3" t="str">
        <f>IF(生产方式演算表!AV1032="","",ROUND(生产方式演算表!AV1032,-1))</f>
        <v/>
      </c>
      <c r="R1032" s="3" t="str">
        <f>IF(生产方式演算表!V1032="","",生产方式演算表!V1032)</f>
        <v/>
      </c>
      <c r="S1032" s="3" t="str">
        <f>IF(生产方式演算表!AW1032="","",IF(LEN(生产方式演算表!AW1032)=1,生产方式演算表!AW1032,ROUND(生产方式演算表!AW1032,-1)))</f>
        <v/>
      </c>
      <c r="T1032" s="3" t="str">
        <f>IF(生产方式演算表!X1032="","",生产方式演算表!X1032)</f>
        <v/>
      </c>
      <c r="U1032" s="3" t="str">
        <f>IF(生产方式演算表!AX1032="","",IF(LEN(生产方式演算表!AX1032)=1,生产方式演算表!AX1032,ROUND(生产方式演算表!AX1032,-1)))</f>
        <v/>
      </c>
      <c r="V1032" s="3">
        <f t="shared" si="64"/>
        <v>1650</v>
      </c>
      <c r="W1032" s="3">
        <f t="shared" si="65"/>
        <v>0</v>
      </c>
      <c r="X1032" s="3">
        <f t="shared" si="66"/>
        <v>0</v>
      </c>
      <c r="Y1032" s="3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customHeight="1" x14ac:dyDescent="0.4">
      <c r="A1033" s="21" t="str">
        <f>生产方式演算表!A1033</f>
        <v>pmg_伐木场_魔法自动化</v>
      </c>
      <c r="B1033" s="18" t="str">
        <f>IF(生产方式演算表!B1033="","",生产方式演算表!B1033)</f>
        <v/>
      </c>
      <c r="C1033" s="21">
        <f>生产方式演算表!C1033</f>
        <v>4</v>
      </c>
      <c r="D1033" s="22" t="str">
        <f>IF(生产方式演算表!F1033="","",生产方式演算表!F1033)</f>
        <v>魔偶</v>
      </c>
      <c r="E1033" s="22">
        <f>IF(生产方式演算表!AO1033="","",IF(LEN(生产方式演算表!AO1033)=1,生产方式演算表!AO1033,ROUND(生产方式演算表!AO1033,-1)))</f>
        <v>10</v>
      </c>
      <c r="F1033" s="22" t="str">
        <f>IF(生产方式演算表!H1033="","",生产方式演算表!H1033)</f>
        <v>灵能水晶</v>
      </c>
      <c r="G1033" s="22">
        <f>IF(生产方式演算表!AP1033="","",IF(LEN(生产方式演算表!AP1033)=1,生产方式演算表!AP1033,ROUND(生产方式演算表!AP1033,-1)))</f>
        <v>20</v>
      </c>
      <c r="H1033" s="22" t="str">
        <f>IF(生产方式演算表!J1033="","",生产方式演算表!J1033)</f>
        <v/>
      </c>
      <c r="I1033" s="22" t="str">
        <f>IF(生产方式演算表!AQ1033="","",IF(LEN(生产方式演算表!AQ1033)=1,生产方式演算表!AQ1033,ROUND(生产方式演算表!AQ1033,-1)))</f>
        <v/>
      </c>
      <c r="J1033" s="24" t="str">
        <f>IF(生产方式演算表!AR1033=0,"","运力")</f>
        <v/>
      </c>
      <c r="K1033" s="24" t="str">
        <f>IF(J1033="","",IF(LEN(生产方式演算表!AR1033)=1,生产方式演算表!AR1033,ROUND(生产方式演算表!AR1033,-1)))</f>
        <v/>
      </c>
      <c r="L1033" s="3" t="str">
        <f>IF(生产方式演算表!O1033="","",生产方式演算表!O1033)</f>
        <v/>
      </c>
      <c r="M1033" s="3" t="str">
        <f>IF(生产方式演算表!AT1033="","",ROUND(生产方式演算表!AT1033,-1))</f>
        <v/>
      </c>
      <c r="N1033" s="3" t="str">
        <f>IF(生产方式演算表!Q1033="","",生产方式演算表!Q1033)</f>
        <v/>
      </c>
      <c r="O1033" s="3" t="str">
        <f>IF(生产方式演算表!AU1033="","",ROUND(生产方式演算表!AU1033,-1))</f>
        <v/>
      </c>
      <c r="P1033" s="3" t="str">
        <f>IF(生产方式演算表!S1033="","",生产方式演算表!S1033)</f>
        <v/>
      </c>
      <c r="Q1033" s="3" t="str">
        <f>IF(生产方式演算表!AV1033="","",ROUND(生产方式演算表!AV1033,-1))</f>
        <v/>
      </c>
      <c r="R1033" s="3" t="str">
        <f>IF(生产方式演算表!V1033="","",生产方式演算表!V1033)</f>
        <v/>
      </c>
      <c r="S1033" s="3" t="str">
        <f>IF(生产方式演算表!AW1033="","",IF(LEN(生产方式演算表!AW1033)=1,生产方式演算表!AW1033,ROUND(生产方式演算表!AW1033,-1)))</f>
        <v/>
      </c>
      <c r="T1033" s="3" t="str">
        <f>IF(生产方式演算表!X1033="","",生产方式演算表!X1033)</f>
        <v/>
      </c>
      <c r="U1033" s="3" t="str">
        <f>IF(生产方式演算表!AX1033="","",IF(LEN(生产方式演算表!AX1033)=1,生产方式演算表!AX1033,ROUND(生产方式演算表!AX1033,-1)))</f>
        <v/>
      </c>
      <c r="V1033" s="3">
        <f t="shared" si="64"/>
        <v>1700</v>
      </c>
      <c r="W1033" s="3">
        <f t="shared" si="65"/>
        <v>0</v>
      </c>
      <c r="X1033" s="3">
        <f t="shared" si="66"/>
        <v>0</v>
      </c>
      <c r="Y1033" s="3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customHeight="1" x14ac:dyDescent="0.4">
      <c r="A1034" s="21" t="str">
        <f>生产方式演算表!A1034</f>
        <v>pmg_伐木场_魔法自动化</v>
      </c>
      <c r="B1034" s="18" t="str">
        <f>IF(生产方式演算表!B1034="","",生产方式演算表!B1034)</f>
        <v/>
      </c>
      <c r="C1034" s="21">
        <f>生产方式演算表!C1034</f>
        <v>5</v>
      </c>
      <c r="D1034" s="22" t="str">
        <f>IF(生产方式演算表!F1034="","",生产方式演算表!F1034)</f>
        <v>魔偶</v>
      </c>
      <c r="E1034" s="22">
        <f>IF(生产方式演算表!AO1034="","",IF(LEN(生产方式演算表!AO1034)=1,生产方式演算表!AO1034,ROUND(生产方式演算表!AO1034,-1)))</f>
        <v>10</v>
      </c>
      <c r="F1034" s="22" t="str">
        <f>IF(生产方式演算表!H1034="","",生产方式演算表!H1034)</f>
        <v>灵能水晶</v>
      </c>
      <c r="G1034" s="22">
        <f>IF(生产方式演算表!AP1034="","",IF(LEN(生产方式演算表!AP1034)=1,生产方式演算表!AP1034,ROUND(生产方式演算表!AP1034,-1)))</f>
        <v>20</v>
      </c>
      <c r="H1034" s="22" t="str">
        <f>IF(生产方式演算表!J1034="","",生产方式演算表!J1034)</f>
        <v/>
      </c>
      <c r="I1034" s="22" t="str">
        <f>IF(生产方式演算表!AQ1034="","",IF(LEN(生产方式演算表!AQ1034)=1,生产方式演算表!AQ1034,ROUND(生产方式演算表!AQ1034,-1)))</f>
        <v/>
      </c>
      <c r="J1034" s="24" t="str">
        <f>IF(生产方式演算表!AR1034=0,"","运力")</f>
        <v/>
      </c>
      <c r="K1034" s="24" t="str">
        <f>IF(J1034="","",IF(LEN(生产方式演算表!AR1034)=1,生产方式演算表!AR1034,ROUND(生产方式演算表!AR1034,-1)))</f>
        <v/>
      </c>
      <c r="L1034" s="3" t="str">
        <f>IF(生产方式演算表!O1034="","",生产方式演算表!O1034)</f>
        <v/>
      </c>
      <c r="M1034" s="3" t="str">
        <f>IF(生产方式演算表!AT1034="","",ROUND(生产方式演算表!AT1034,-1))</f>
        <v/>
      </c>
      <c r="N1034" s="3" t="str">
        <f>IF(生产方式演算表!Q1034="","",生产方式演算表!Q1034)</f>
        <v/>
      </c>
      <c r="O1034" s="3" t="str">
        <f>IF(生产方式演算表!AU1034="","",ROUND(生产方式演算表!AU1034,-1))</f>
        <v/>
      </c>
      <c r="P1034" s="3" t="str">
        <f>IF(生产方式演算表!S1034="","",生产方式演算表!S1034)</f>
        <v/>
      </c>
      <c r="Q1034" s="3" t="str">
        <f>IF(生产方式演算表!AV1034="","",ROUND(生产方式演算表!AV1034,-1))</f>
        <v/>
      </c>
      <c r="R1034" s="3" t="str">
        <f>IF(生产方式演算表!V1034="","",生产方式演算表!V1034)</f>
        <v/>
      </c>
      <c r="S1034" s="3" t="str">
        <f>IF(生产方式演算表!AW1034="","",IF(LEN(生产方式演算表!AW1034)=1,生产方式演算表!AW1034,ROUND(生产方式演算表!AW1034,-1)))</f>
        <v/>
      </c>
      <c r="T1034" s="3" t="str">
        <f>IF(生产方式演算表!X1034="","",生产方式演算表!X1034)</f>
        <v/>
      </c>
      <c r="U1034" s="3" t="str">
        <f>IF(生产方式演算表!AX1034="","",IF(LEN(生产方式演算表!AX1034)=1,生产方式演算表!AX1034,ROUND(生产方式演算表!AX1034,-1)))</f>
        <v/>
      </c>
      <c r="V1034" s="3">
        <f t="shared" si="64"/>
        <v>1700</v>
      </c>
      <c r="W1034" s="3">
        <f t="shared" si="65"/>
        <v>0</v>
      </c>
      <c r="X1034" s="3">
        <f t="shared" si="66"/>
        <v>0</v>
      </c>
      <c r="Y1034" s="3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customHeight="1" x14ac:dyDescent="0.4">
      <c r="A1035" s="21" t="str">
        <f>生产方式演算表!A1035</f>
        <v>pmg_伐木场_所有制</v>
      </c>
      <c r="B1035" s="18" t="str">
        <f>IF(生产方式演算表!B1035="","",生产方式演算表!B1035)</f>
        <v>pm_重_商人行会</v>
      </c>
      <c r="C1035" s="21">
        <f>生产方式演算表!C1035</f>
        <v>1</v>
      </c>
      <c r="D1035" s="22" t="str">
        <f>IF(生产方式演算表!F1035="","",生产方式演算表!F1035)</f>
        <v/>
      </c>
      <c r="E1035" s="22" t="str">
        <f>IF(生产方式演算表!AO1035="","",IF(LEN(生产方式演算表!AO1035)=1,生产方式演算表!AO1035,ROUND(生产方式演算表!AO1035,-1)))</f>
        <v/>
      </c>
      <c r="F1035" s="22" t="str">
        <f>IF(生产方式演算表!H1035="","",生产方式演算表!H1035)</f>
        <v/>
      </c>
      <c r="G1035" s="22" t="str">
        <f>IF(生产方式演算表!AP1035="","",IF(LEN(生产方式演算表!AP1035)=1,生产方式演算表!AP1035,ROUND(生产方式演算表!AP1035,-1)))</f>
        <v/>
      </c>
      <c r="H1035" s="22" t="str">
        <f>IF(生产方式演算表!J1035="","",生产方式演算表!J1035)</f>
        <v/>
      </c>
      <c r="I1035" s="22" t="str">
        <f>IF(生产方式演算表!AQ1035="","",IF(LEN(生产方式演算表!AQ1035)=1,生产方式演算表!AQ1035,ROUND(生产方式演算表!AQ1035,-1)))</f>
        <v/>
      </c>
      <c r="J1035" s="24" t="str">
        <f>IF(生产方式演算表!AR1035=0,"","运力")</f>
        <v/>
      </c>
      <c r="K1035" s="24" t="str">
        <f>IF(J1035="","",IF(LEN(生产方式演算表!AR1035)=1,生产方式演算表!AR1035,ROUND(生产方式演算表!AR1035,-1)))</f>
        <v/>
      </c>
      <c r="L1035" s="3" t="str">
        <f>IF(生产方式演算表!O1035="","",生产方式演算表!O1035)</f>
        <v/>
      </c>
      <c r="M1035" s="3" t="str">
        <f>IF(生产方式演算表!AT1035="","",ROUND(生产方式演算表!AT1035,-1))</f>
        <v/>
      </c>
      <c r="N1035" s="3" t="str">
        <f>IF(生产方式演算表!Q1035="","",生产方式演算表!Q1035)</f>
        <v/>
      </c>
      <c r="O1035" s="3" t="str">
        <f>IF(生产方式演算表!AU1035="","",ROUND(生产方式演算表!AU1035,-1))</f>
        <v/>
      </c>
      <c r="P1035" s="3" t="str">
        <f>IF(生产方式演算表!S1035="","",生产方式演算表!S1035)</f>
        <v/>
      </c>
      <c r="Q1035" s="3" t="str">
        <f>IF(生产方式演算表!AV1035="","",ROUND(生产方式演算表!AV1035,-1))</f>
        <v/>
      </c>
      <c r="R1035" s="3" t="str">
        <f>IF(生产方式演算表!V1035="","",生产方式演算表!V1035)</f>
        <v/>
      </c>
      <c r="S1035" s="3" t="str">
        <f>IF(生产方式演算表!AW1035="","",IF(LEN(生产方式演算表!AW1035)=1,生产方式演算表!AW1035,ROUND(生产方式演算表!AW1035,-1)))</f>
        <v/>
      </c>
      <c r="T1035" s="3" t="str">
        <f>IF(生产方式演算表!X1035="","",生产方式演算表!X1035)</f>
        <v/>
      </c>
      <c r="U1035" s="3" t="str">
        <f>IF(生产方式演算表!AX1035="","",IF(LEN(生产方式演算表!AX1035)=1,生产方式演算表!AX1035,ROUND(生产方式演算表!AX1035,-1)))</f>
        <v/>
      </c>
      <c r="V1035" s="3">
        <f t="shared" si="64"/>
        <v>0</v>
      </c>
      <c r="W1035" s="3">
        <f t="shared" si="65"/>
        <v>0</v>
      </c>
      <c r="X1035" s="3">
        <f t="shared" si="66"/>
        <v>0</v>
      </c>
      <c r="Y1035" s="3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customHeight="1" x14ac:dyDescent="0.4">
      <c r="A1036" s="21" t="str">
        <f>生产方式演算表!A1036</f>
        <v>pmg_伐木场_所有制</v>
      </c>
      <c r="B1036" s="18" t="str">
        <f>IF(生产方式演算表!B1036="","",生产方式演算表!B1036)</f>
        <v>pm_重_教会所有</v>
      </c>
      <c r="C1036" s="21">
        <f>生产方式演算表!C1036</f>
        <v>2</v>
      </c>
      <c r="D1036" s="22" t="str">
        <f>IF(生产方式演算表!F1036="","",生产方式演算表!F1036)</f>
        <v/>
      </c>
      <c r="E1036" s="22" t="str">
        <f>IF(生产方式演算表!AO1036="","",IF(LEN(生产方式演算表!AO1036)=1,生产方式演算表!AO1036,ROUND(生产方式演算表!AO1036,-1)))</f>
        <v/>
      </c>
      <c r="F1036" s="22" t="str">
        <f>IF(生产方式演算表!H1036="","",生产方式演算表!H1036)</f>
        <v/>
      </c>
      <c r="G1036" s="22" t="str">
        <f>IF(生产方式演算表!AP1036="","",IF(LEN(生产方式演算表!AP1036)=1,生产方式演算表!AP1036,ROUND(生产方式演算表!AP1036,-1)))</f>
        <v/>
      </c>
      <c r="H1036" s="22" t="str">
        <f>IF(生产方式演算表!J1036="","",生产方式演算表!J1036)</f>
        <v/>
      </c>
      <c r="I1036" s="22" t="str">
        <f>IF(生产方式演算表!AQ1036="","",IF(LEN(生产方式演算表!AQ1036)=1,生产方式演算表!AQ1036,ROUND(生产方式演算表!AQ1036,-1)))</f>
        <v/>
      </c>
      <c r="J1036" s="24" t="str">
        <f>IF(生产方式演算表!AR1036=0,"","运力")</f>
        <v/>
      </c>
      <c r="K1036" s="24" t="str">
        <f>IF(J1036="","",IF(LEN(生产方式演算表!AR1036)=1,生产方式演算表!AR1036,ROUND(生产方式演算表!AR1036,-1)))</f>
        <v/>
      </c>
      <c r="L1036" s="3" t="str">
        <f>IF(生产方式演算表!O1036="","",生产方式演算表!O1036)</f>
        <v/>
      </c>
      <c r="M1036" s="3" t="str">
        <f>IF(生产方式演算表!AT1036="","",ROUND(生产方式演算表!AT1036,-1))</f>
        <v/>
      </c>
      <c r="N1036" s="3" t="str">
        <f>IF(生产方式演算表!Q1036="","",生产方式演算表!Q1036)</f>
        <v/>
      </c>
      <c r="O1036" s="3" t="str">
        <f>IF(生产方式演算表!AU1036="","",ROUND(生产方式演算表!AU1036,-1))</f>
        <v/>
      </c>
      <c r="P1036" s="3" t="str">
        <f>IF(生产方式演算表!S1036="","",生产方式演算表!S1036)</f>
        <v/>
      </c>
      <c r="Q1036" s="3" t="str">
        <f>IF(生产方式演算表!AV1036="","",ROUND(生产方式演算表!AV1036,-1))</f>
        <v/>
      </c>
      <c r="R1036" s="3" t="str">
        <f>IF(生产方式演算表!V1036="","",生产方式演算表!V1036)</f>
        <v/>
      </c>
      <c r="S1036" s="3" t="str">
        <f>IF(生产方式演算表!AW1036="","",IF(LEN(生产方式演算表!AW1036)=1,生产方式演算表!AW1036,ROUND(生产方式演算表!AW1036,-1)))</f>
        <v/>
      </c>
      <c r="T1036" s="3" t="str">
        <f>IF(生产方式演算表!X1036="","",生产方式演算表!X1036)</f>
        <v/>
      </c>
      <c r="U1036" s="3" t="str">
        <f>IF(生产方式演算表!AX1036="","",IF(LEN(生产方式演算表!AX1036)=1,生产方式演算表!AX1036,ROUND(生产方式演算表!AX1036,-1)))</f>
        <v/>
      </c>
      <c r="V1036" s="3">
        <f t="shared" si="64"/>
        <v>0</v>
      </c>
      <c r="W1036" s="3">
        <f t="shared" si="65"/>
        <v>0</v>
      </c>
      <c r="X1036" s="3">
        <f t="shared" si="66"/>
        <v>0</v>
      </c>
      <c r="Y1036" s="3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customHeight="1" x14ac:dyDescent="0.4">
      <c r="A1037" s="21" t="str">
        <f>生产方式演算表!A1037</f>
        <v>pmg_伐木场_所有制</v>
      </c>
      <c r="B1037" s="18" t="str">
        <f>IF(生产方式演算表!B1037="","",生产方式演算表!B1037)</f>
        <v>pm_重_私人运营</v>
      </c>
      <c r="C1037" s="21">
        <f>生产方式演算表!C1037</f>
        <v>3</v>
      </c>
      <c r="D1037" s="22" t="str">
        <f>IF(生产方式演算表!F1037="","",生产方式演算表!F1037)</f>
        <v/>
      </c>
      <c r="E1037" s="22" t="str">
        <f>IF(生产方式演算表!AO1037="","",IF(LEN(生产方式演算表!AO1037)=1,生产方式演算表!AO1037,ROUND(生产方式演算表!AO1037,-1)))</f>
        <v/>
      </c>
      <c r="F1037" s="22" t="str">
        <f>IF(生产方式演算表!H1037="","",生产方式演算表!H1037)</f>
        <v/>
      </c>
      <c r="G1037" s="22" t="str">
        <f>IF(生产方式演算表!AP1037="","",IF(LEN(生产方式演算表!AP1037)=1,生产方式演算表!AP1037,ROUND(生产方式演算表!AP1037,-1)))</f>
        <v/>
      </c>
      <c r="H1037" s="22" t="str">
        <f>IF(生产方式演算表!J1037="","",生产方式演算表!J1037)</f>
        <v/>
      </c>
      <c r="I1037" s="22" t="str">
        <f>IF(生产方式演算表!AQ1037="","",IF(LEN(生产方式演算表!AQ1037)=1,生产方式演算表!AQ1037,ROUND(生产方式演算表!AQ1037,-1)))</f>
        <v/>
      </c>
      <c r="J1037" s="24" t="str">
        <f>IF(生产方式演算表!AR1037=0,"","运力")</f>
        <v/>
      </c>
      <c r="K1037" s="24" t="str">
        <f>IF(J1037="","",IF(LEN(生产方式演算表!AR1037)=1,生产方式演算表!AR1037,ROUND(生产方式演算表!AR1037,-1)))</f>
        <v/>
      </c>
      <c r="L1037" s="3" t="str">
        <f>IF(生产方式演算表!O1037="","",生产方式演算表!O1037)</f>
        <v/>
      </c>
      <c r="M1037" s="3" t="str">
        <f>IF(生产方式演算表!AT1037="","",ROUND(生产方式演算表!AT1037,-1))</f>
        <v/>
      </c>
      <c r="N1037" s="3" t="str">
        <f>IF(生产方式演算表!Q1037="","",生产方式演算表!Q1037)</f>
        <v/>
      </c>
      <c r="O1037" s="3" t="str">
        <f>IF(生产方式演算表!AU1037="","",ROUND(生产方式演算表!AU1037,-1))</f>
        <v/>
      </c>
      <c r="P1037" s="3" t="str">
        <f>IF(生产方式演算表!S1037="","",生产方式演算表!S1037)</f>
        <v/>
      </c>
      <c r="Q1037" s="3" t="str">
        <f>IF(生产方式演算表!AV1037="","",ROUND(生产方式演算表!AV1037,-1))</f>
        <v/>
      </c>
      <c r="R1037" s="3" t="str">
        <f>IF(生产方式演算表!V1037="","",生产方式演算表!V1037)</f>
        <v/>
      </c>
      <c r="S1037" s="3" t="str">
        <f>IF(生产方式演算表!AW1037="","",IF(LEN(生产方式演算表!AW1037)=1,生产方式演算表!AW1037,ROUND(生产方式演算表!AW1037,-1)))</f>
        <v/>
      </c>
      <c r="T1037" s="3" t="str">
        <f>IF(生产方式演算表!X1037="","",生产方式演算表!X1037)</f>
        <v/>
      </c>
      <c r="U1037" s="3" t="str">
        <f>IF(生产方式演算表!AX1037="","",IF(LEN(生产方式演算表!AX1037)=1,生产方式演算表!AX1037,ROUND(生产方式演算表!AX1037,-1)))</f>
        <v/>
      </c>
      <c r="V1037" s="3">
        <f t="shared" si="64"/>
        <v>0</v>
      </c>
      <c r="W1037" s="3">
        <f t="shared" si="65"/>
        <v>0</v>
      </c>
      <c r="X1037" s="3">
        <f t="shared" si="66"/>
        <v>0</v>
      </c>
      <c r="Y1037" s="3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customHeight="1" x14ac:dyDescent="0.4">
      <c r="A1038" s="21" t="str">
        <f>生产方式演算表!A1038</f>
        <v>pmg_伐木场_所有制</v>
      </c>
      <c r="B1038" s="18" t="str">
        <f>IF(生产方式演算表!B1038="","",生产方式演算表!B1038)</f>
        <v>pm_重_公开交易</v>
      </c>
      <c r="C1038" s="21">
        <f>生产方式演算表!C1038</f>
        <v>4</v>
      </c>
      <c r="D1038" s="22" t="str">
        <f>IF(生产方式演算表!F1038="","",生产方式演算表!F1038)</f>
        <v/>
      </c>
      <c r="E1038" s="22" t="str">
        <f>IF(生产方式演算表!AO1038="","",IF(LEN(生产方式演算表!AO1038)=1,生产方式演算表!AO1038,ROUND(生产方式演算表!AO1038,-1)))</f>
        <v/>
      </c>
      <c r="F1038" s="22" t="str">
        <f>IF(生产方式演算表!H1038="","",生产方式演算表!H1038)</f>
        <v/>
      </c>
      <c r="G1038" s="22" t="str">
        <f>IF(生产方式演算表!AP1038="","",IF(LEN(生产方式演算表!AP1038)=1,生产方式演算表!AP1038,ROUND(生产方式演算表!AP1038,-1)))</f>
        <v/>
      </c>
      <c r="H1038" s="22" t="str">
        <f>IF(生产方式演算表!J1038="","",生产方式演算表!J1038)</f>
        <v/>
      </c>
      <c r="I1038" s="22" t="str">
        <f>IF(生产方式演算表!AQ1038="","",IF(LEN(生产方式演算表!AQ1038)=1,生产方式演算表!AQ1038,ROUND(生产方式演算表!AQ1038,-1)))</f>
        <v/>
      </c>
      <c r="J1038" s="24" t="str">
        <f>IF(生产方式演算表!AR1038=0,"","运力")</f>
        <v/>
      </c>
      <c r="K1038" s="24" t="str">
        <f>IF(J1038="","",IF(LEN(生产方式演算表!AR1038)=1,生产方式演算表!AR1038,ROUND(生产方式演算表!AR1038,-1)))</f>
        <v/>
      </c>
      <c r="L1038" s="3" t="str">
        <f>IF(生产方式演算表!O1038="","",生产方式演算表!O1038)</f>
        <v/>
      </c>
      <c r="M1038" s="3" t="str">
        <f>IF(生产方式演算表!AT1038="","",ROUND(生产方式演算表!AT1038,-1))</f>
        <v/>
      </c>
      <c r="N1038" s="3" t="str">
        <f>IF(生产方式演算表!Q1038="","",生产方式演算表!Q1038)</f>
        <v/>
      </c>
      <c r="O1038" s="3" t="str">
        <f>IF(生产方式演算表!AU1038="","",ROUND(生产方式演算表!AU1038,-1))</f>
        <v/>
      </c>
      <c r="P1038" s="3" t="str">
        <f>IF(生产方式演算表!S1038="","",生产方式演算表!S1038)</f>
        <v/>
      </c>
      <c r="Q1038" s="3" t="str">
        <f>IF(生产方式演算表!AV1038="","",ROUND(生产方式演算表!AV1038,-1))</f>
        <v/>
      </c>
      <c r="R1038" s="3" t="str">
        <f>IF(生产方式演算表!V1038="","",生产方式演算表!V1038)</f>
        <v/>
      </c>
      <c r="S1038" s="3" t="str">
        <f>IF(生产方式演算表!AW1038="","",IF(LEN(生产方式演算表!AW1038)=1,生产方式演算表!AW1038,ROUND(生产方式演算表!AW1038,-1)))</f>
        <v/>
      </c>
      <c r="T1038" s="3" t="str">
        <f>IF(生产方式演算表!X1038="","",生产方式演算表!X1038)</f>
        <v/>
      </c>
      <c r="U1038" s="3" t="str">
        <f>IF(生产方式演算表!AX1038="","",IF(LEN(生产方式演算表!AX1038)=1,生产方式演算表!AX1038,ROUND(生产方式演算表!AX1038,-1)))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customHeight="1" x14ac:dyDescent="0.4">
      <c r="A1039" s="21" t="str">
        <f>生产方式演算表!A1039</f>
        <v>pmg_伐木场_所有制</v>
      </c>
      <c r="B1039" s="18" t="str">
        <f>IF(生产方式演算表!B1039="","",生产方式演算表!B1039)</f>
        <v>pm_重_政府运营</v>
      </c>
      <c r="C1039" s="21">
        <f>生产方式演算表!C1039</f>
        <v>5</v>
      </c>
      <c r="D1039" s="22" t="str">
        <f>IF(生产方式演算表!F1039="","",生产方式演算表!F1039)</f>
        <v/>
      </c>
      <c r="E1039" s="22" t="str">
        <f>IF(生产方式演算表!AO1039="","",IF(LEN(生产方式演算表!AO1039)=1,生产方式演算表!AO1039,ROUND(生产方式演算表!AO1039,-1)))</f>
        <v/>
      </c>
      <c r="F1039" s="22" t="str">
        <f>IF(生产方式演算表!H1039="","",生产方式演算表!H1039)</f>
        <v/>
      </c>
      <c r="G1039" s="22" t="str">
        <f>IF(生产方式演算表!AP1039="","",IF(LEN(生产方式演算表!AP1039)=1,生产方式演算表!AP1039,ROUND(生产方式演算表!AP1039,-1)))</f>
        <v/>
      </c>
      <c r="H1039" s="22" t="str">
        <f>IF(生产方式演算表!J1039="","",生产方式演算表!J1039)</f>
        <v/>
      </c>
      <c r="I1039" s="22" t="str">
        <f>IF(生产方式演算表!AQ1039="","",IF(LEN(生产方式演算表!AQ1039)=1,生产方式演算表!AQ1039,ROUND(生产方式演算表!AQ1039,-1)))</f>
        <v/>
      </c>
      <c r="J1039" s="24" t="str">
        <f>IF(生产方式演算表!AR1039=0,"","运力")</f>
        <v/>
      </c>
      <c r="K1039" s="24" t="str">
        <f>IF(J1039="","",IF(LEN(生产方式演算表!AR1039)=1,生产方式演算表!AR1039,ROUND(生产方式演算表!AR1039,-1)))</f>
        <v/>
      </c>
      <c r="L1039" s="3" t="str">
        <f>IF(生产方式演算表!O1039="","",生产方式演算表!O1039)</f>
        <v/>
      </c>
      <c r="M1039" s="3" t="str">
        <f>IF(生产方式演算表!AT1039="","",ROUND(生产方式演算表!AT1039,-1))</f>
        <v/>
      </c>
      <c r="N1039" s="3" t="str">
        <f>IF(生产方式演算表!Q1039="","",生产方式演算表!Q1039)</f>
        <v/>
      </c>
      <c r="O1039" s="3" t="str">
        <f>IF(生产方式演算表!AU1039="","",ROUND(生产方式演算表!AU1039,-1))</f>
        <v/>
      </c>
      <c r="P1039" s="3" t="str">
        <f>IF(生产方式演算表!S1039="","",生产方式演算表!S1039)</f>
        <v/>
      </c>
      <c r="Q1039" s="3" t="str">
        <f>IF(生产方式演算表!AV1039="","",ROUND(生产方式演算表!AV1039,-1))</f>
        <v/>
      </c>
      <c r="R1039" s="3" t="str">
        <f>IF(生产方式演算表!V1039="","",生产方式演算表!V1039)</f>
        <v/>
      </c>
      <c r="S1039" s="3" t="str">
        <f>IF(生产方式演算表!AW1039="","",IF(LEN(生产方式演算表!AW1039)=1,生产方式演算表!AW1039,ROUND(生产方式演算表!AW1039,-1)))</f>
        <v/>
      </c>
      <c r="T1039" s="3" t="str">
        <f>IF(生产方式演算表!X1039="","",生产方式演算表!X1039)</f>
        <v/>
      </c>
      <c r="U1039" s="3" t="str">
        <f>IF(生产方式演算表!AX1039="","",IF(LEN(生产方式演算表!AX1039)=1,生产方式演算表!AX1039,ROUND(生产方式演算表!AX1039,-1)))</f>
        <v/>
      </c>
      <c r="V1039" s="3">
        <f t="shared" si="64"/>
        <v>0</v>
      </c>
      <c r="W1039" s="3">
        <f t="shared" si="65"/>
        <v>0</v>
      </c>
      <c r="X1039" s="3">
        <f t="shared" si="66"/>
        <v>0</v>
      </c>
      <c r="Y1039" s="3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customHeight="1" x14ac:dyDescent="0.4">
      <c r="A1040" s="21" t="str">
        <f>生产方式演算表!A1040</f>
        <v>pmg_伐木场_所有制</v>
      </c>
      <c r="B1040" s="18" t="str">
        <f>IF(生产方式演算表!B1040="","",生产方式演算表!B1040)</f>
        <v>pm_重_初级工人合作社</v>
      </c>
      <c r="C1040" s="21">
        <f>生产方式演算表!C1040</f>
        <v>6</v>
      </c>
      <c r="D1040" s="22" t="str">
        <f>IF(生产方式演算表!F1040="","",生产方式演算表!F1040)</f>
        <v/>
      </c>
      <c r="E1040" s="22" t="str">
        <f>IF(生产方式演算表!AO1040="","",IF(LEN(生产方式演算表!AO1040)=1,生产方式演算表!AO1040,ROUND(生产方式演算表!AO1040,-1)))</f>
        <v/>
      </c>
      <c r="F1040" s="22" t="str">
        <f>IF(生产方式演算表!H1040="","",生产方式演算表!H1040)</f>
        <v/>
      </c>
      <c r="G1040" s="22" t="str">
        <f>IF(生产方式演算表!AP1040="","",IF(LEN(生产方式演算表!AP1040)=1,生产方式演算表!AP1040,ROUND(生产方式演算表!AP1040,-1)))</f>
        <v/>
      </c>
      <c r="H1040" s="22" t="str">
        <f>IF(生产方式演算表!J1040="","",生产方式演算表!J1040)</f>
        <v/>
      </c>
      <c r="I1040" s="22" t="str">
        <f>IF(生产方式演算表!AQ1040="","",IF(LEN(生产方式演算表!AQ1040)=1,生产方式演算表!AQ1040,ROUND(生产方式演算表!AQ1040,-1)))</f>
        <v/>
      </c>
      <c r="J1040" s="24" t="str">
        <f>IF(生产方式演算表!AR1040=0,"","运力")</f>
        <v/>
      </c>
      <c r="K1040" s="24" t="str">
        <f>IF(J1040="","",IF(LEN(生产方式演算表!AR1040)=1,生产方式演算表!AR1040,ROUND(生产方式演算表!AR1040,-1)))</f>
        <v/>
      </c>
      <c r="L1040" s="3" t="str">
        <f>IF(生产方式演算表!O1040="","",生产方式演算表!O1040)</f>
        <v/>
      </c>
      <c r="M1040" s="3" t="str">
        <f>IF(生产方式演算表!AT1040="","",ROUND(生产方式演算表!AT1040,-1))</f>
        <v/>
      </c>
      <c r="N1040" s="3" t="str">
        <f>IF(生产方式演算表!Q1040="","",生产方式演算表!Q1040)</f>
        <v/>
      </c>
      <c r="O1040" s="3" t="str">
        <f>IF(生产方式演算表!AU1040="","",ROUND(生产方式演算表!AU1040,-1))</f>
        <v/>
      </c>
      <c r="P1040" s="3" t="str">
        <f>IF(生产方式演算表!S1040="","",生产方式演算表!S1040)</f>
        <v/>
      </c>
      <c r="Q1040" s="3" t="str">
        <f>IF(生产方式演算表!AV1040="","",ROUND(生产方式演算表!AV1040,-1))</f>
        <v/>
      </c>
      <c r="R1040" s="3" t="str">
        <f>IF(生产方式演算表!V1040="","",生产方式演算表!V1040)</f>
        <v/>
      </c>
      <c r="S1040" s="3" t="str">
        <f>IF(生产方式演算表!AW1040="","",IF(LEN(生产方式演算表!AW1040)=1,生产方式演算表!AW1040,ROUND(生产方式演算表!AW1040,-1)))</f>
        <v/>
      </c>
      <c r="T1040" s="3" t="str">
        <f>IF(生产方式演算表!X1040="","",生产方式演算表!X1040)</f>
        <v/>
      </c>
      <c r="U1040" s="3" t="str">
        <f>IF(生产方式演算表!AX1040="","",IF(LEN(生产方式演算表!AX1040)=1,生产方式演算表!AX1040,ROUND(生产方式演算表!AX1040,-1)))</f>
        <v/>
      </c>
      <c r="V1040" s="3">
        <f t="shared" si="64"/>
        <v>0</v>
      </c>
      <c r="W1040" s="3">
        <f t="shared" si="65"/>
        <v>0</v>
      </c>
      <c r="X1040" s="3">
        <f t="shared" si="66"/>
        <v>0</v>
      </c>
      <c r="Y1040" s="3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customHeight="1" x14ac:dyDescent="0.4">
      <c r="A1041" s="21" t="str">
        <f>生产方式演算表!A1041</f>
        <v>pmg_伐木场_所有制</v>
      </c>
      <c r="B1041" s="18" t="str">
        <f>IF(生产方式演算表!B1041="","",生产方式演算表!B1041)</f>
        <v>pm_重_高级工人合作社</v>
      </c>
      <c r="C1041" s="21">
        <f>生产方式演算表!C1041</f>
        <v>7</v>
      </c>
      <c r="D1041" s="22" t="str">
        <f>IF(生产方式演算表!F1041="","",生产方式演算表!F1041)</f>
        <v/>
      </c>
      <c r="E1041" s="22" t="str">
        <f>IF(生产方式演算表!AO1041="","",IF(LEN(生产方式演算表!AO1041)=1,生产方式演算表!AO1041,ROUND(生产方式演算表!AO1041,-1)))</f>
        <v/>
      </c>
      <c r="F1041" s="22" t="str">
        <f>IF(生产方式演算表!H1041="","",生产方式演算表!H1041)</f>
        <v/>
      </c>
      <c r="G1041" s="22" t="str">
        <f>IF(生产方式演算表!AP1041="","",IF(LEN(生产方式演算表!AP1041)=1,生产方式演算表!AP1041,ROUND(生产方式演算表!AP1041,-1)))</f>
        <v/>
      </c>
      <c r="H1041" s="22" t="str">
        <f>IF(生产方式演算表!J1041="","",生产方式演算表!J1041)</f>
        <v/>
      </c>
      <c r="I1041" s="22" t="str">
        <f>IF(生产方式演算表!AQ1041="","",IF(LEN(生产方式演算表!AQ1041)=1,生产方式演算表!AQ1041,ROUND(生产方式演算表!AQ1041,-1)))</f>
        <v/>
      </c>
      <c r="J1041" s="24" t="str">
        <f>IF(生产方式演算表!AR1041=0,"","运力")</f>
        <v/>
      </c>
      <c r="K1041" s="24" t="str">
        <f>IF(J1041="","",IF(LEN(生产方式演算表!AR1041)=1,生产方式演算表!AR1041,ROUND(生产方式演算表!AR1041,-1)))</f>
        <v/>
      </c>
      <c r="L1041" s="3" t="str">
        <f>IF(生产方式演算表!O1041="","",生产方式演算表!O1041)</f>
        <v/>
      </c>
      <c r="M1041" s="3" t="str">
        <f>IF(生产方式演算表!AT1041="","",ROUND(生产方式演算表!AT1041,-1))</f>
        <v/>
      </c>
      <c r="N1041" s="3" t="str">
        <f>IF(生产方式演算表!Q1041="","",生产方式演算表!Q1041)</f>
        <v/>
      </c>
      <c r="O1041" s="3" t="str">
        <f>IF(生产方式演算表!AU1041="","",ROUND(生产方式演算表!AU1041,-1))</f>
        <v/>
      </c>
      <c r="P1041" s="3" t="str">
        <f>IF(生产方式演算表!S1041="","",生产方式演算表!S1041)</f>
        <v/>
      </c>
      <c r="Q1041" s="3" t="str">
        <f>IF(生产方式演算表!AV1041="","",ROUND(生产方式演算表!AV1041,-1))</f>
        <v/>
      </c>
      <c r="R1041" s="3" t="str">
        <f>IF(生产方式演算表!V1041="","",生产方式演算表!V1041)</f>
        <v/>
      </c>
      <c r="S1041" s="3" t="str">
        <f>IF(生产方式演算表!AW1041="","",IF(LEN(生产方式演算表!AW1041)=1,生产方式演算表!AW1041,ROUND(生产方式演算表!AW1041,-1)))</f>
        <v/>
      </c>
      <c r="T1041" s="3" t="str">
        <f>IF(生产方式演算表!X1041="","",生产方式演算表!X1041)</f>
        <v/>
      </c>
      <c r="U1041" s="3" t="str">
        <f>IF(生产方式演算表!AX1041="","",IF(LEN(生产方式演算表!AX1041)=1,生产方式演算表!AX1041,ROUND(生产方式演算表!AX1041,-1)))</f>
        <v/>
      </c>
      <c r="V1041" s="3">
        <f t="shared" si="64"/>
        <v>0</v>
      </c>
      <c r="W1041" s="3">
        <f t="shared" si="65"/>
        <v>0</v>
      </c>
      <c r="X1041" s="3">
        <f t="shared" si="66"/>
        <v>0</v>
      </c>
      <c r="Y1041" s="3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customHeight="1" x14ac:dyDescent="0.4">
      <c r="A1042" s="21" t="str">
        <f>生产方式演算表!A1042</f>
        <v>pmg_伐木场_所有制</v>
      </c>
      <c r="B1042" s="18" t="str">
        <f>IF(生产方式演算表!B1042="","",生产方式演算表!B1042)</f>
        <v>pm_重_法师所有</v>
      </c>
      <c r="C1042" s="21">
        <f>生产方式演算表!C1042</f>
        <v>8</v>
      </c>
      <c r="D1042" s="22" t="str">
        <f>IF(生产方式演算表!F1042="","",生产方式演算表!F1042)</f>
        <v/>
      </c>
      <c r="E1042" s="22" t="str">
        <f>IF(生产方式演算表!AO1042="","",IF(LEN(生产方式演算表!AO1042)=1,生产方式演算表!AO1042,ROUND(生产方式演算表!AO1042,-1)))</f>
        <v/>
      </c>
      <c r="F1042" s="22" t="str">
        <f>IF(生产方式演算表!H1042="","",生产方式演算表!H1042)</f>
        <v/>
      </c>
      <c r="G1042" s="22" t="str">
        <f>IF(生产方式演算表!AP1042="","",IF(LEN(生产方式演算表!AP1042)=1,生产方式演算表!AP1042,ROUND(生产方式演算表!AP1042,-1)))</f>
        <v/>
      </c>
      <c r="H1042" s="22" t="str">
        <f>IF(生产方式演算表!J1042="","",生产方式演算表!J1042)</f>
        <v/>
      </c>
      <c r="I1042" s="22" t="str">
        <f>IF(生产方式演算表!AQ1042="","",IF(LEN(生产方式演算表!AQ1042)=1,生产方式演算表!AQ1042,ROUND(生产方式演算表!AQ1042,-1)))</f>
        <v/>
      </c>
      <c r="J1042" s="24" t="str">
        <f>IF(生产方式演算表!AR1042=0,"","运力")</f>
        <v/>
      </c>
      <c r="K1042" s="24" t="str">
        <f>IF(J1042="","",IF(LEN(生产方式演算表!AR1042)=1,生产方式演算表!AR1042,ROUND(生产方式演算表!AR1042,-1)))</f>
        <v/>
      </c>
      <c r="L1042" s="3" t="str">
        <f>IF(生产方式演算表!O1042="","",生产方式演算表!O1042)</f>
        <v/>
      </c>
      <c r="M1042" s="3" t="str">
        <f>IF(生产方式演算表!AT1042="","",ROUND(生产方式演算表!AT1042,-1))</f>
        <v/>
      </c>
      <c r="N1042" s="3" t="str">
        <f>IF(生产方式演算表!Q1042="","",生产方式演算表!Q1042)</f>
        <v/>
      </c>
      <c r="O1042" s="3" t="str">
        <f>IF(生产方式演算表!AU1042="","",ROUND(生产方式演算表!AU1042,-1))</f>
        <v/>
      </c>
      <c r="P1042" s="3" t="str">
        <f>IF(生产方式演算表!S1042="","",生产方式演算表!S1042)</f>
        <v/>
      </c>
      <c r="Q1042" s="3" t="str">
        <f>IF(生产方式演算表!AV1042="","",ROUND(生产方式演算表!AV1042,-1))</f>
        <v/>
      </c>
      <c r="R1042" s="3" t="str">
        <f>IF(生产方式演算表!V1042="","",生产方式演算表!V1042)</f>
        <v/>
      </c>
      <c r="S1042" s="3" t="str">
        <f>IF(生产方式演算表!AW1042="","",IF(LEN(生产方式演算表!AW1042)=1,生产方式演算表!AW1042,ROUND(生产方式演算表!AW1042,-1)))</f>
        <v/>
      </c>
      <c r="T1042" s="3" t="str">
        <f>IF(生产方式演算表!X1042="","",生产方式演算表!X1042)</f>
        <v/>
      </c>
      <c r="U1042" s="3" t="str">
        <f>IF(生产方式演算表!AX1042="","",IF(LEN(生产方式演算表!AX1042)=1,生产方式演算表!AX1042,ROUND(生产方式演算表!AX1042,-1)))</f>
        <v/>
      </c>
      <c r="V1042" s="3">
        <f t="shared" si="64"/>
        <v>0</v>
      </c>
      <c r="W1042" s="3">
        <f t="shared" si="65"/>
        <v>0</v>
      </c>
      <c r="X1042" s="3">
        <f t="shared" si="66"/>
        <v>0</v>
      </c>
      <c r="Y1042" s="3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customHeight="1" x14ac:dyDescent="0.4">
      <c r="A1043" s="21" t="str">
        <f>生产方式演算表!A1043</f>
        <v>pmg_树胶_基础生产</v>
      </c>
      <c r="B1043" s="18" t="str">
        <f>IF(生产方式演算表!B1043="","",生产方式演算表!B1043)</f>
        <v/>
      </c>
      <c r="C1043" s="21">
        <f>生产方式演算表!C1043</f>
        <v>1</v>
      </c>
      <c r="D1043" s="22" t="str">
        <f>IF(生产方式演算表!F1043="","",生产方式演算表!F1043)</f>
        <v/>
      </c>
      <c r="E1043" s="22" t="str">
        <f>IF(生产方式演算表!AO1043="","",IF(LEN(生产方式演算表!AO1043)=1,生产方式演算表!AO1043,ROUND(生产方式演算表!AO1043,-1)))</f>
        <v/>
      </c>
      <c r="F1043" s="22" t="str">
        <f>IF(生产方式演算表!H1043="","",生产方式演算表!H1043)</f>
        <v/>
      </c>
      <c r="G1043" s="22" t="str">
        <f>IF(生产方式演算表!AP1043="","",IF(LEN(生产方式演算表!AP1043)=1,生产方式演算表!AP1043,ROUND(生产方式演算表!AP1043,-1)))</f>
        <v/>
      </c>
      <c r="H1043" s="22" t="str">
        <f>IF(生产方式演算表!J1043="","",生产方式演算表!J1043)</f>
        <v/>
      </c>
      <c r="I1043" s="22" t="str">
        <f>IF(生产方式演算表!AQ1043="","",IF(LEN(生产方式演算表!AQ1043)=1,生产方式演算表!AQ1043,ROUND(生产方式演算表!AQ1043,-1)))</f>
        <v/>
      </c>
      <c r="J1043" s="24" t="str">
        <f>IF(生产方式演算表!AR1043=0,"","运力")</f>
        <v/>
      </c>
      <c r="K1043" s="24" t="str">
        <f>IF(J1043="","",IF(LEN(生产方式演算表!AR1043)=1,生产方式演算表!AR1043,ROUND(生产方式演算表!AR1043,-1)))</f>
        <v/>
      </c>
      <c r="L1043" s="3" t="str">
        <f>IF(生产方式演算表!O1043="","",生产方式演算表!O1043)</f>
        <v/>
      </c>
      <c r="M1043" s="3" t="str">
        <f>IF(生产方式演算表!AT1043="","",ROUND(生产方式演算表!AT1043,-1))</f>
        <v/>
      </c>
      <c r="N1043" s="3" t="str">
        <f>IF(生产方式演算表!Q1043="","",生产方式演算表!Q1043)</f>
        <v/>
      </c>
      <c r="O1043" s="3" t="str">
        <f>IF(生产方式演算表!AU1043="","",ROUND(生产方式演算表!AU1043,-1))</f>
        <v/>
      </c>
      <c r="P1043" s="3" t="str">
        <f>IF(生产方式演算表!S1043="","",生产方式演算表!S1043)</f>
        <v/>
      </c>
      <c r="Q1043" s="3" t="str">
        <f>IF(生产方式演算表!AV1043="","",ROUND(生产方式演算表!AV1043,-1))</f>
        <v/>
      </c>
      <c r="R1043" s="3" t="str">
        <f>IF(生产方式演算表!V1043="","",生产方式演算表!V1043)</f>
        <v/>
      </c>
      <c r="S1043" s="3" t="str">
        <f>IF(生产方式演算表!AW1043="","",IF(LEN(生产方式演算表!AW1043)=1,生产方式演算表!AW1043,ROUND(生产方式演算表!AW1043,-1)))</f>
        <v/>
      </c>
      <c r="T1043" s="3" t="str">
        <f>IF(生产方式演算表!X1043="","",生产方式演算表!X1043)</f>
        <v/>
      </c>
      <c r="U1043" s="3" t="str">
        <f>IF(生产方式演算表!AX1043="","",IF(LEN(生产方式演算表!AX1043)=1,生产方式演算表!AX1043,ROUND(生产方式演算表!AX1043,-1)))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customHeight="1" x14ac:dyDescent="0.4">
      <c r="A1044" s="21" t="str">
        <f>生产方式演算表!A1044</f>
        <v>pmg_树胶_基础生产</v>
      </c>
      <c r="B1044" s="18" t="str">
        <f>IF(生产方式演算表!B1044="","",生产方式演算表!B1044)</f>
        <v/>
      </c>
      <c r="C1044" s="21">
        <f>生产方式演算表!C1044</f>
        <v>2</v>
      </c>
      <c r="D1044" s="22" t="str">
        <f>IF(生产方式演算表!F1044="","",生产方式演算表!F1044)</f>
        <v/>
      </c>
      <c r="E1044" s="22" t="str">
        <f>IF(生产方式演算表!AO1044="","",IF(LEN(生产方式演算表!AO1044)=1,生产方式演算表!AO1044,ROUND(生产方式演算表!AO1044,-1)))</f>
        <v/>
      </c>
      <c r="F1044" s="22" t="str">
        <f>IF(生产方式演算表!H1044="","",生产方式演算表!H1044)</f>
        <v/>
      </c>
      <c r="G1044" s="22" t="str">
        <f>IF(生产方式演算表!AP1044="","",IF(LEN(生产方式演算表!AP1044)=1,生产方式演算表!AP1044,ROUND(生产方式演算表!AP1044,-1)))</f>
        <v/>
      </c>
      <c r="H1044" s="22" t="str">
        <f>IF(生产方式演算表!J1044="","",生产方式演算表!J1044)</f>
        <v/>
      </c>
      <c r="I1044" s="22" t="str">
        <f>IF(生产方式演算表!AQ1044="","",IF(LEN(生产方式演算表!AQ1044)=1,生产方式演算表!AQ1044,ROUND(生产方式演算表!AQ1044,-1)))</f>
        <v/>
      </c>
      <c r="J1044" s="24" t="str">
        <f>IF(生产方式演算表!AR1044=0,"","运力")</f>
        <v/>
      </c>
      <c r="K1044" s="24" t="str">
        <f>IF(J1044="","",IF(LEN(生产方式演算表!AR1044)=1,生产方式演算表!AR1044,ROUND(生产方式演算表!AR1044,-1)))</f>
        <v/>
      </c>
      <c r="L1044" s="3" t="str">
        <f>IF(生产方式演算表!O1044="","",生产方式演算表!O1044)</f>
        <v/>
      </c>
      <c r="M1044" s="3" t="str">
        <f>IF(生产方式演算表!AT1044="","",ROUND(生产方式演算表!AT1044,-1))</f>
        <v/>
      </c>
      <c r="N1044" s="3" t="str">
        <f>IF(生产方式演算表!Q1044="","",生产方式演算表!Q1044)</f>
        <v/>
      </c>
      <c r="O1044" s="3" t="str">
        <f>IF(生产方式演算表!AU1044="","",ROUND(生产方式演算表!AU1044,-1))</f>
        <v/>
      </c>
      <c r="P1044" s="3" t="str">
        <f>IF(生产方式演算表!S1044="","",生产方式演算表!S1044)</f>
        <v/>
      </c>
      <c r="Q1044" s="3" t="str">
        <f>IF(生产方式演算表!AV1044="","",ROUND(生产方式演算表!AV1044,-1))</f>
        <v/>
      </c>
      <c r="R1044" s="3" t="str">
        <f>IF(生产方式演算表!V1044="","",生产方式演算表!V1044)</f>
        <v/>
      </c>
      <c r="S1044" s="3" t="str">
        <f>IF(生产方式演算表!AW1044="","",IF(LEN(生产方式演算表!AW1044)=1,生产方式演算表!AW1044,ROUND(生产方式演算表!AW1044,-1)))</f>
        <v/>
      </c>
      <c r="T1044" s="3" t="str">
        <f>IF(生产方式演算表!X1044="","",生产方式演算表!X1044)</f>
        <v/>
      </c>
      <c r="U1044" s="3" t="str">
        <f>IF(生产方式演算表!AX1044="","",IF(LEN(生产方式演算表!AX1044)=1,生产方式演算表!AX1044,ROUND(生产方式演算表!AX1044,-1)))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customHeight="1" x14ac:dyDescent="0.4">
      <c r="A1045" s="21" t="str">
        <f>生产方式演算表!A1045</f>
        <v>pmg_树胶_基础生产</v>
      </c>
      <c r="B1045" s="18" t="str">
        <f>IF(生产方式演算表!B1045="","",生产方式演算表!B1045)</f>
        <v/>
      </c>
      <c r="C1045" s="21">
        <f>生产方式演算表!C1045</f>
        <v>3</v>
      </c>
      <c r="D1045" s="22" t="str">
        <f>IF(生产方式演算表!F1045="","",生产方式演算表!F1045)</f>
        <v/>
      </c>
      <c r="E1045" s="22" t="str">
        <f>IF(生产方式演算表!AO1045="","",IF(LEN(生产方式演算表!AO1045)=1,生产方式演算表!AO1045,ROUND(生产方式演算表!AO1045,-1)))</f>
        <v/>
      </c>
      <c r="F1045" s="22" t="str">
        <f>IF(生产方式演算表!H1045="","",生产方式演算表!H1045)</f>
        <v/>
      </c>
      <c r="G1045" s="22" t="str">
        <f>IF(生产方式演算表!AP1045="","",IF(LEN(生产方式演算表!AP1045)=1,生产方式演算表!AP1045,ROUND(生产方式演算表!AP1045,-1)))</f>
        <v/>
      </c>
      <c r="H1045" s="22" t="str">
        <f>IF(生产方式演算表!J1045="","",生产方式演算表!J1045)</f>
        <v/>
      </c>
      <c r="I1045" s="22" t="str">
        <f>IF(生产方式演算表!AQ1045="","",IF(LEN(生产方式演算表!AQ1045)=1,生产方式演算表!AQ1045,ROUND(生产方式演算表!AQ1045,-1)))</f>
        <v/>
      </c>
      <c r="J1045" s="24" t="str">
        <f>IF(生产方式演算表!AR1045=0,"","运力")</f>
        <v/>
      </c>
      <c r="K1045" s="24" t="str">
        <f>IF(J1045="","",IF(LEN(生产方式演算表!AR1045)=1,生产方式演算表!AR1045,ROUND(生产方式演算表!AR1045,-1)))</f>
        <v/>
      </c>
      <c r="L1045" s="3" t="str">
        <f>IF(生产方式演算表!O1045="","",生产方式演算表!O1045)</f>
        <v/>
      </c>
      <c r="M1045" s="3" t="str">
        <f>IF(生产方式演算表!AT1045="","",ROUND(生产方式演算表!AT1045,-1))</f>
        <v/>
      </c>
      <c r="N1045" s="3" t="str">
        <f>IF(生产方式演算表!Q1045="","",生产方式演算表!Q1045)</f>
        <v/>
      </c>
      <c r="O1045" s="3" t="str">
        <f>IF(生产方式演算表!AU1045="","",ROUND(生产方式演算表!AU1045,-1))</f>
        <v/>
      </c>
      <c r="P1045" s="3" t="str">
        <f>IF(生产方式演算表!S1045="","",生产方式演算表!S1045)</f>
        <v/>
      </c>
      <c r="Q1045" s="3" t="str">
        <f>IF(生产方式演算表!AV1045="","",ROUND(生产方式演算表!AV1045,-1))</f>
        <v/>
      </c>
      <c r="R1045" s="3" t="str">
        <f>IF(生产方式演算表!V1045="","",生产方式演算表!V1045)</f>
        <v/>
      </c>
      <c r="S1045" s="3" t="str">
        <f>IF(生产方式演算表!AW1045="","",IF(LEN(生产方式演算表!AW1045)=1,生产方式演算表!AW1045,ROUND(生产方式演算表!AW1045,-1)))</f>
        <v/>
      </c>
      <c r="T1045" s="3" t="str">
        <f>IF(生产方式演算表!X1045="","",生产方式演算表!X1045)</f>
        <v/>
      </c>
      <c r="U1045" s="3" t="str">
        <f>IF(生产方式演算表!AX1045="","",IF(LEN(生产方式演算表!AX1045)=1,生产方式演算表!AX1045,ROUND(生产方式演算表!AX1045,-1)))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customHeight="1" x14ac:dyDescent="0.4">
      <c r="A1046" s="21" t="str">
        <f>生产方式演算表!A1046</f>
        <v>pmg_树胶_基础生产</v>
      </c>
      <c r="B1046" s="18" t="str">
        <f>IF(生产方式演算表!B1046="","",生产方式演算表!B1046)</f>
        <v/>
      </c>
      <c r="C1046" s="21">
        <f>生产方式演算表!C1046</f>
        <v>4</v>
      </c>
      <c r="D1046" s="22" t="str">
        <f>IF(生产方式演算表!F1046="","",生产方式演算表!F1046)</f>
        <v/>
      </c>
      <c r="E1046" s="22" t="str">
        <f>IF(生产方式演算表!AO1046="","",IF(LEN(生产方式演算表!AO1046)=1,生产方式演算表!AO1046,ROUND(生产方式演算表!AO1046,-1)))</f>
        <v/>
      </c>
      <c r="F1046" s="22" t="str">
        <f>IF(生产方式演算表!H1046="","",生产方式演算表!H1046)</f>
        <v/>
      </c>
      <c r="G1046" s="22" t="str">
        <f>IF(生产方式演算表!AP1046="","",IF(LEN(生产方式演算表!AP1046)=1,生产方式演算表!AP1046,ROUND(生产方式演算表!AP1046,-1)))</f>
        <v/>
      </c>
      <c r="H1046" s="22" t="str">
        <f>IF(生产方式演算表!J1046="","",生产方式演算表!J1046)</f>
        <v/>
      </c>
      <c r="I1046" s="22" t="str">
        <f>IF(生产方式演算表!AQ1046="","",IF(LEN(生产方式演算表!AQ1046)=1,生产方式演算表!AQ1046,ROUND(生产方式演算表!AQ1046,-1)))</f>
        <v/>
      </c>
      <c r="J1046" s="24" t="str">
        <f>IF(生产方式演算表!AR1046=0,"","运力")</f>
        <v/>
      </c>
      <c r="K1046" s="24" t="str">
        <f>IF(J1046="","",IF(LEN(生产方式演算表!AR1046)=1,生产方式演算表!AR1046,ROUND(生产方式演算表!AR1046,-1)))</f>
        <v/>
      </c>
      <c r="L1046" s="3" t="str">
        <f>IF(生产方式演算表!O1046="","",生产方式演算表!O1046)</f>
        <v/>
      </c>
      <c r="M1046" s="3" t="str">
        <f>IF(生产方式演算表!AT1046="","",ROUND(生产方式演算表!AT1046,-1))</f>
        <v/>
      </c>
      <c r="N1046" s="3" t="str">
        <f>IF(生产方式演算表!Q1046="","",生产方式演算表!Q1046)</f>
        <v/>
      </c>
      <c r="O1046" s="3" t="str">
        <f>IF(生产方式演算表!AU1046="","",ROUND(生产方式演算表!AU1046,-1))</f>
        <v/>
      </c>
      <c r="P1046" s="3" t="str">
        <f>IF(生产方式演算表!S1046="","",生产方式演算表!S1046)</f>
        <v/>
      </c>
      <c r="Q1046" s="3" t="str">
        <f>IF(生产方式演算表!AV1046="","",ROUND(生产方式演算表!AV1046,-1))</f>
        <v/>
      </c>
      <c r="R1046" s="3" t="str">
        <f>IF(生产方式演算表!V1046="","",生产方式演算表!V1046)</f>
        <v/>
      </c>
      <c r="S1046" s="3" t="str">
        <f>IF(生产方式演算表!AW1046="","",IF(LEN(生产方式演算表!AW1046)=1,生产方式演算表!AW1046,ROUND(生产方式演算表!AW1046,-1)))</f>
        <v/>
      </c>
      <c r="T1046" s="3" t="str">
        <f>IF(生产方式演算表!X1046="","",生产方式演算表!X1046)</f>
        <v/>
      </c>
      <c r="U1046" s="3" t="str">
        <f>IF(生产方式演算表!AX1046="","",IF(LEN(生产方式演算表!AX1046)=1,生产方式演算表!AX1046,ROUND(生产方式演算表!AX1046,-1)))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customHeight="1" x14ac:dyDescent="0.4">
      <c r="A1047" s="21" t="str">
        <f>生产方式演算表!A1047</f>
        <v>pmg_树胶_基础生产</v>
      </c>
      <c r="B1047" s="18" t="str">
        <f>IF(生产方式演算表!B1047="","",生产方式演算表!B1047)</f>
        <v/>
      </c>
      <c r="C1047" s="21">
        <f>生产方式演算表!C1047</f>
        <v>5</v>
      </c>
      <c r="D1047" s="22" t="str">
        <f>IF(生产方式演算表!F1047="","",生产方式演算表!F1047)</f>
        <v/>
      </c>
      <c r="E1047" s="22" t="str">
        <f>IF(生产方式演算表!AO1047="","",IF(LEN(生产方式演算表!AO1047)=1,生产方式演算表!AO1047,ROUND(生产方式演算表!AO1047,-1)))</f>
        <v/>
      </c>
      <c r="F1047" s="22" t="str">
        <f>IF(生产方式演算表!H1047="","",生产方式演算表!H1047)</f>
        <v/>
      </c>
      <c r="G1047" s="22" t="str">
        <f>IF(生产方式演算表!AP1047="","",IF(LEN(生产方式演算表!AP1047)=1,生产方式演算表!AP1047,ROUND(生产方式演算表!AP1047,-1)))</f>
        <v/>
      </c>
      <c r="H1047" s="22" t="str">
        <f>IF(生产方式演算表!J1047="","",生产方式演算表!J1047)</f>
        <v/>
      </c>
      <c r="I1047" s="22" t="str">
        <f>IF(生产方式演算表!AQ1047="","",IF(LEN(生产方式演算表!AQ1047)=1,生产方式演算表!AQ1047,ROUND(生产方式演算表!AQ1047,-1)))</f>
        <v/>
      </c>
      <c r="J1047" s="24" t="str">
        <f>IF(生产方式演算表!AR1047=0,"","运力")</f>
        <v/>
      </c>
      <c r="K1047" s="24" t="str">
        <f>IF(J1047="","",IF(LEN(生产方式演算表!AR1047)=1,生产方式演算表!AR1047,ROUND(生产方式演算表!AR1047,-1)))</f>
        <v/>
      </c>
      <c r="L1047" s="3" t="str">
        <f>IF(生产方式演算表!O1047="","",生产方式演算表!O1047)</f>
        <v/>
      </c>
      <c r="M1047" s="3" t="str">
        <f>IF(生产方式演算表!AT1047="","",ROUND(生产方式演算表!AT1047,-1))</f>
        <v/>
      </c>
      <c r="N1047" s="3" t="str">
        <f>IF(生产方式演算表!Q1047="","",生产方式演算表!Q1047)</f>
        <v/>
      </c>
      <c r="O1047" s="3" t="str">
        <f>IF(生产方式演算表!AU1047="","",ROUND(生产方式演算表!AU1047,-1))</f>
        <v/>
      </c>
      <c r="P1047" s="3" t="str">
        <f>IF(生产方式演算表!S1047="","",生产方式演算表!S1047)</f>
        <v/>
      </c>
      <c r="Q1047" s="3" t="str">
        <f>IF(生产方式演算表!AV1047="","",ROUND(生产方式演算表!AV1047,-1))</f>
        <v/>
      </c>
      <c r="R1047" s="3" t="str">
        <f>IF(生产方式演算表!V1047="","",生产方式演算表!V1047)</f>
        <v/>
      </c>
      <c r="S1047" s="3" t="str">
        <f>IF(生产方式演算表!AW1047="","",IF(LEN(生产方式演算表!AW1047)=1,生产方式演算表!AW1047,ROUND(生产方式演算表!AW1047,-1)))</f>
        <v/>
      </c>
      <c r="T1047" s="3" t="str">
        <f>IF(生产方式演算表!X1047="","",生产方式演算表!X1047)</f>
        <v/>
      </c>
      <c r="U1047" s="3" t="str">
        <f>IF(生产方式演算表!AX1047="","",IF(LEN(生产方式演算表!AX1047)=1,生产方式演算表!AX1047,ROUND(生产方式演算表!AX1047,-1)))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customHeight="1" x14ac:dyDescent="0.4">
      <c r="A1048" s="21" t="str">
        <f>生产方式演算表!A1048</f>
        <v>pmg_树胶_科学自动化</v>
      </c>
      <c r="B1048" s="18" t="str">
        <f>IF(生产方式演算表!B1048="","",生产方式演算表!B1048)</f>
        <v/>
      </c>
      <c r="C1048" s="21">
        <f>生产方式演算表!C1048</f>
        <v>1</v>
      </c>
      <c r="D1048" s="22" t="str">
        <f>IF(生产方式演算表!F1048="","",生产方式演算表!F1048)</f>
        <v/>
      </c>
      <c r="E1048" s="22" t="str">
        <f>IF(生产方式演算表!AO1048="","",IF(LEN(生产方式演算表!AO1048)=1,生产方式演算表!AO1048,ROUND(生产方式演算表!AO1048,-1)))</f>
        <v/>
      </c>
      <c r="F1048" s="22" t="str">
        <f>IF(生产方式演算表!H1048="","",生产方式演算表!H1048)</f>
        <v/>
      </c>
      <c r="G1048" s="22" t="str">
        <f>IF(生产方式演算表!AP1048="","",IF(LEN(生产方式演算表!AP1048)=1,生产方式演算表!AP1048,ROUND(生产方式演算表!AP1048,-1)))</f>
        <v/>
      </c>
      <c r="H1048" s="22" t="str">
        <f>IF(生产方式演算表!J1048="","",生产方式演算表!J1048)</f>
        <v/>
      </c>
      <c r="I1048" s="22" t="str">
        <f>IF(生产方式演算表!AQ1048="","",IF(LEN(生产方式演算表!AQ1048)=1,生产方式演算表!AQ1048,ROUND(生产方式演算表!AQ1048,-1)))</f>
        <v/>
      </c>
      <c r="J1048" s="24" t="str">
        <f>IF(生产方式演算表!AR1048=0,"","运力")</f>
        <v/>
      </c>
      <c r="K1048" s="24" t="str">
        <f>IF(J1048="","",IF(LEN(生产方式演算表!AR1048)=1,生产方式演算表!AR1048,ROUND(生产方式演算表!AR1048,-1)))</f>
        <v/>
      </c>
      <c r="L1048" s="3" t="str">
        <f>IF(生产方式演算表!O1048="","",生产方式演算表!O1048)</f>
        <v/>
      </c>
      <c r="M1048" s="3" t="str">
        <f>IF(生产方式演算表!AT1048="","",ROUND(生产方式演算表!AT1048,-1))</f>
        <v/>
      </c>
      <c r="N1048" s="3" t="str">
        <f>IF(生产方式演算表!Q1048="","",生产方式演算表!Q1048)</f>
        <v/>
      </c>
      <c r="O1048" s="3" t="str">
        <f>IF(生产方式演算表!AU1048="","",ROUND(生产方式演算表!AU1048,-1))</f>
        <v/>
      </c>
      <c r="P1048" s="3" t="str">
        <f>IF(生产方式演算表!S1048="","",生产方式演算表!S1048)</f>
        <v/>
      </c>
      <c r="Q1048" s="3" t="str">
        <f>IF(生产方式演算表!AV1048="","",ROUND(生产方式演算表!AV1048,-1))</f>
        <v/>
      </c>
      <c r="R1048" s="3" t="str">
        <f>IF(生产方式演算表!V1048="","",生产方式演算表!V1048)</f>
        <v/>
      </c>
      <c r="S1048" s="3" t="str">
        <f>IF(生产方式演算表!AW1048="","",IF(LEN(生产方式演算表!AW1048)=1,生产方式演算表!AW1048,ROUND(生产方式演算表!AW1048,-1)))</f>
        <v/>
      </c>
      <c r="T1048" s="3" t="str">
        <f>IF(生产方式演算表!X1048="","",生产方式演算表!X1048)</f>
        <v/>
      </c>
      <c r="U1048" s="3" t="str">
        <f>IF(生产方式演算表!AX1048="","",IF(LEN(生产方式演算表!AX1048)=1,生产方式演算表!AX1048,ROUND(生产方式演算表!AX1048,-1)))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customHeight="1" x14ac:dyDescent="0.4">
      <c r="A1049" s="21" t="str">
        <f>生产方式演算表!A1049</f>
        <v>pmg_树胶_科学自动化</v>
      </c>
      <c r="B1049" s="18" t="str">
        <f>IF(生产方式演算表!B1049="","",生产方式演算表!B1049)</f>
        <v/>
      </c>
      <c r="C1049" s="21">
        <f>生产方式演算表!C1049</f>
        <v>2</v>
      </c>
      <c r="D1049" s="22" t="str">
        <f>IF(生产方式演算表!F1049="","",生产方式演算表!F1049)</f>
        <v>工具</v>
      </c>
      <c r="E1049" s="22">
        <f>IF(生产方式演算表!AO1049="","",IF(LEN(生产方式演算表!AO1049)=1,生产方式演算表!AO1049,ROUND(生产方式演算表!AO1049,-1)))</f>
        <v>6</v>
      </c>
      <c r="F1049" s="22" t="str">
        <f>IF(生产方式演算表!H1049="","",生产方式演算表!H1049)</f>
        <v/>
      </c>
      <c r="G1049" s="22" t="str">
        <f>IF(生产方式演算表!AP1049="","",IF(LEN(生产方式演算表!AP1049)=1,生产方式演算表!AP1049,ROUND(生产方式演算表!AP1049,-1)))</f>
        <v/>
      </c>
      <c r="H1049" s="22" t="str">
        <f>IF(生产方式演算表!J1049="","",生产方式演算表!J1049)</f>
        <v/>
      </c>
      <c r="I1049" s="22" t="str">
        <f>IF(生产方式演算表!AQ1049="","",IF(LEN(生产方式演算表!AQ1049)=1,生产方式演算表!AQ1049,ROUND(生产方式演算表!AQ1049,-1)))</f>
        <v/>
      </c>
      <c r="J1049" s="24" t="str">
        <f>IF(生产方式演算表!AR1049=0,"","运力")</f>
        <v/>
      </c>
      <c r="K1049" s="24" t="str">
        <f>IF(J1049="","",IF(LEN(生产方式演算表!AR1049)=1,生产方式演算表!AR1049,ROUND(生产方式演算表!AR1049,-1)))</f>
        <v/>
      </c>
      <c r="L1049" s="3" t="str">
        <f>IF(生产方式演算表!O1049="","",生产方式演算表!O1049)</f>
        <v/>
      </c>
      <c r="M1049" s="3" t="str">
        <f>IF(生产方式演算表!AT1049="","",ROUND(生产方式演算表!AT1049,-1))</f>
        <v/>
      </c>
      <c r="N1049" s="3" t="str">
        <f>IF(生产方式演算表!Q1049="","",生产方式演算表!Q1049)</f>
        <v/>
      </c>
      <c r="O1049" s="3" t="str">
        <f>IF(生产方式演算表!AU1049="","",ROUND(生产方式演算表!AU1049,-1))</f>
        <v/>
      </c>
      <c r="P1049" s="3" t="str">
        <f>IF(生产方式演算表!S1049="","",生产方式演算表!S1049)</f>
        <v/>
      </c>
      <c r="Q1049" s="3" t="str">
        <f>IF(生产方式演算表!AV1049="","",ROUND(生产方式演算表!AV1049,-1))</f>
        <v/>
      </c>
      <c r="R1049" s="3" t="str">
        <f>IF(生产方式演算表!V1049="","",生产方式演算表!V1049)</f>
        <v/>
      </c>
      <c r="S1049" s="3" t="str">
        <f>IF(生产方式演算表!AW1049="","",IF(LEN(生产方式演算表!AW1049)=1,生产方式演算表!AW1049,ROUND(生产方式演算表!AW1049,-1)))</f>
        <v/>
      </c>
      <c r="T1049" s="3" t="str">
        <f>IF(生产方式演算表!X1049="","",生产方式演算表!X1049)</f>
        <v/>
      </c>
      <c r="U1049" s="3" t="str">
        <f>IF(生产方式演算表!AX1049="","",IF(LEN(生产方式演算表!AX1049)=1,生产方式演算表!AX1049,ROUND(生产方式演算表!AX1049,-1)))</f>
        <v/>
      </c>
      <c r="V1049" s="3">
        <f t="shared" si="64"/>
        <v>240</v>
      </c>
      <c r="W1049" s="3">
        <f t="shared" si="65"/>
        <v>0</v>
      </c>
      <c r="X1049" s="3">
        <f t="shared" si="66"/>
        <v>0</v>
      </c>
      <c r="Y1049" s="3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customHeight="1" x14ac:dyDescent="0.4">
      <c r="A1050" s="21" t="str">
        <f>生产方式演算表!A1050</f>
        <v>pmg_树胶_科学自动化</v>
      </c>
      <c r="B1050" s="18" t="str">
        <f>IF(生产方式演算表!B1050="","",生产方式演算表!B1050)</f>
        <v/>
      </c>
      <c r="C1050" s="21">
        <f>生产方式演算表!C1050</f>
        <v>3</v>
      </c>
      <c r="D1050" s="22" t="str">
        <f>IF(生产方式演算表!F1050="","",生产方式演算表!F1050)</f>
        <v>工具</v>
      </c>
      <c r="E1050" s="22">
        <f>IF(生产方式演算表!AO1050="","",IF(LEN(生产方式演算表!AO1050)=1,生产方式演算表!AO1050,ROUND(生产方式演算表!AO1050,-1)))</f>
        <v>8</v>
      </c>
      <c r="F1050" s="22" t="str">
        <f>IF(生产方式演算表!H1050="","",生产方式演算表!H1050)</f>
        <v/>
      </c>
      <c r="G1050" s="22" t="str">
        <f>IF(生产方式演算表!AP1050="","",IF(LEN(生产方式演算表!AP1050)=1,生产方式演算表!AP1050,ROUND(生产方式演算表!AP1050,-1)))</f>
        <v/>
      </c>
      <c r="H1050" s="22" t="str">
        <f>IF(生产方式演算表!J1050="","",生产方式演算表!J1050)</f>
        <v/>
      </c>
      <c r="I1050" s="22" t="str">
        <f>IF(生产方式演算表!AQ1050="","",IF(LEN(生产方式演算表!AQ1050)=1,生产方式演算表!AQ1050,ROUND(生产方式演算表!AQ1050,-1)))</f>
        <v/>
      </c>
      <c r="J1050" s="24" t="str">
        <f>IF(生产方式演算表!AR1050=0,"","运力")</f>
        <v/>
      </c>
      <c r="K1050" s="24" t="str">
        <f>IF(J1050="","",IF(LEN(生产方式演算表!AR1050)=1,生产方式演算表!AR1050,ROUND(生产方式演算表!AR1050,-1)))</f>
        <v/>
      </c>
      <c r="L1050" s="3" t="str">
        <f>IF(生产方式演算表!O1050="","",生产方式演算表!O1050)</f>
        <v/>
      </c>
      <c r="M1050" s="3" t="str">
        <f>IF(生产方式演算表!AT1050="","",ROUND(生产方式演算表!AT1050,-1))</f>
        <v/>
      </c>
      <c r="N1050" s="3" t="str">
        <f>IF(生产方式演算表!Q1050="","",生产方式演算表!Q1050)</f>
        <v/>
      </c>
      <c r="O1050" s="3" t="str">
        <f>IF(生产方式演算表!AU1050="","",ROUND(生产方式演算表!AU1050,-1))</f>
        <v/>
      </c>
      <c r="P1050" s="3" t="str">
        <f>IF(生产方式演算表!S1050="","",生产方式演算表!S1050)</f>
        <v/>
      </c>
      <c r="Q1050" s="3" t="str">
        <f>IF(生产方式演算表!AV1050="","",ROUND(生产方式演算表!AV1050,-1))</f>
        <v/>
      </c>
      <c r="R1050" s="3" t="str">
        <f>IF(生产方式演算表!V1050="","",生产方式演算表!V1050)</f>
        <v/>
      </c>
      <c r="S1050" s="3" t="str">
        <f>IF(生产方式演算表!AW1050="","",IF(LEN(生产方式演算表!AW1050)=1,生产方式演算表!AW1050,ROUND(生产方式演算表!AW1050,-1)))</f>
        <v/>
      </c>
      <c r="T1050" s="3" t="str">
        <f>IF(生产方式演算表!X1050="","",生产方式演算表!X1050)</f>
        <v/>
      </c>
      <c r="U1050" s="3" t="str">
        <f>IF(生产方式演算表!AX1050="","",IF(LEN(生产方式演算表!AX1050)=1,生产方式演算表!AX1050,ROUND(生产方式演算表!AX1050,-1)))</f>
        <v/>
      </c>
      <c r="V1050" s="3">
        <f t="shared" si="64"/>
        <v>320</v>
      </c>
      <c r="W1050" s="3">
        <f t="shared" si="65"/>
        <v>0</v>
      </c>
      <c r="X1050" s="3">
        <f t="shared" si="66"/>
        <v>0</v>
      </c>
      <c r="Y1050" s="3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customHeight="1" x14ac:dyDescent="0.4">
      <c r="A1051" s="21" t="str">
        <f>生产方式演算表!A1051</f>
        <v>pmg_树胶_科学自动化</v>
      </c>
      <c r="B1051" s="18" t="str">
        <f>IF(生产方式演算表!B1051="","",生产方式演算表!B1051)</f>
        <v/>
      </c>
      <c r="C1051" s="21">
        <f>生产方式演算表!C1051</f>
        <v>4</v>
      </c>
      <c r="D1051" s="22" t="str">
        <f>IF(生产方式演算表!F1051="","",生产方式演算表!F1051)</f>
        <v>科学引擎</v>
      </c>
      <c r="E1051" s="22">
        <f>IF(生产方式演算表!AO1051="","",IF(LEN(生产方式演算表!AO1051)=1,生产方式演算表!AO1051,ROUND(生产方式演算表!AO1051,-1)))</f>
        <v>2</v>
      </c>
      <c r="F1051" s="22" t="str">
        <f>IF(生产方式演算表!H1051="","",生产方式演算表!H1051)</f>
        <v>煤</v>
      </c>
      <c r="G1051" s="22">
        <f>IF(生产方式演算表!AP1051="","",IF(LEN(生产方式演算表!AP1051)=1,生产方式演算表!AP1051,ROUND(生产方式演算表!AP1051,-1)))</f>
        <v>8</v>
      </c>
      <c r="H1051" s="22" t="str">
        <f>IF(生产方式演算表!J1051="","",生产方式演算表!J1051)</f>
        <v/>
      </c>
      <c r="I1051" s="22" t="str">
        <f>IF(生产方式演算表!AQ1051="","",IF(LEN(生产方式演算表!AQ1051)=1,生产方式演算表!AQ1051,ROUND(生产方式演算表!AQ1051,-1)))</f>
        <v/>
      </c>
      <c r="J1051" s="24" t="str">
        <f>IF(生产方式演算表!AR1051=0,"","运力")</f>
        <v/>
      </c>
      <c r="K1051" s="24" t="str">
        <f>IF(J1051="","",IF(LEN(生产方式演算表!AR1051)=1,生产方式演算表!AR1051,ROUND(生产方式演算表!AR1051,-1)))</f>
        <v/>
      </c>
      <c r="L1051" s="3" t="str">
        <f>IF(生产方式演算表!O1051="","",生产方式演算表!O1051)</f>
        <v/>
      </c>
      <c r="M1051" s="3" t="str">
        <f>IF(生产方式演算表!AT1051="","",ROUND(生产方式演算表!AT1051,-1))</f>
        <v/>
      </c>
      <c r="N1051" s="3" t="str">
        <f>IF(生产方式演算表!Q1051="","",生产方式演算表!Q1051)</f>
        <v/>
      </c>
      <c r="O1051" s="3" t="str">
        <f>IF(生产方式演算表!AU1051="","",ROUND(生产方式演算表!AU1051,-1))</f>
        <v/>
      </c>
      <c r="P1051" s="3" t="str">
        <f>IF(生产方式演算表!S1051="","",生产方式演算表!S1051)</f>
        <v/>
      </c>
      <c r="Q1051" s="3" t="str">
        <f>IF(生产方式演算表!AV1051="","",ROUND(生产方式演算表!AV1051,-1))</f>
        <v/>
      </c>
      <c r="R1051" s="3" t="str">
        <f>IF(生产方式演算表!V1051="","",生产方式演算表!V1051)</f>
        <v/>
      </c>
      <c r="S1051" s="3" t="str">
        <f>IF(生产方式演算表!AW1051="","",IF(LEN(生产方式演算表!AW1051)=1,生产方式演算表!AW1051,ROUND(生产方式演算表!AW1051,-1)))</f>
        <v/>
      </c>
      <c r="T1051" s="3" t="str">
        <f>IF(生产方式演算表!X1051="","",生产方式演算表!X1051)</f>
        <v/>
      </c>
      <c r="U1051" s="3" t="str">
        <f>IF(生产方式演算表!AX1051="","",IF(LEN(生产方式演算表!AX1051)=1,生产方式演算表!AX1051,ROUND(生产方式演算表!AX1051,-1)))</f>
        <v/>
      </c>
      <c r="V1051" s="3">
        <f t="shared" si="64"/>
        <v>360</v>
      </c>
      <c r="W1051" s="3">
        <f t="shared" si="65"/>
        <v>0</v>
      </c>
      <c r="X1051" s="3">
        <f t="shared" si="66"/>
        <v>0</v>
      </c>
      <c r="Y1051" s="3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customHeight="1" x14ac:dyDescent="0.4">
      <c r="A1052" s="21" t="str">
        <f>生产方式演算表!A1052</f>
        <v>pmg_树胶_科学自动化</v>
      </c>
      <c r="B1052" s="18" t="str">
        <f>IF(生产方式演算表!B1052="","",生产方式演算表!B1052)</f>
        <v/>
      </c>
      <c r="C1052" s="21">
        <f>生产方式演算表!C1052</f>
        <v>5</v>
      </c>
      <c r="D1052" s="22" t="str">
        <f>IF(生产方式演算表!F1052="","",生产方式演算表!F1052)</f>
        <v>魔导引擎</v>
      </c>
      <c r="E1052" s="22">
        <f>IF(生产方式演算表!AO1052="","",IF(LEN(生产方式演算表!AO1052)=1,生产方式演算表!AO1052,ROUND(生产方式演算表!AO1052,-1)))</f>
        <v>2</v>
      </c>
      <c r="F1052" s="22" t="str">
        <f>IF(生产方式演算表!H1052="","",生产方式演算表!H1052)</f>
        <v>煤</v>
      </c>
      <c r="G1052" s="22">
        <f>IF(生产方式演算表!AP1052="","",IF(LEN(生产方式演算表!AP1052)=1,生产方式演算表!AP1052,ROUND(生产方式演算表!AP1052,-1)))</f>
        <v>10</v>
      </c>
      <c r="H1052" s="22" t="str">
        <f>IF(生产方式演算表!J1052="","",生产方式演算表!J1052)</f>
        <v/>
      </c>
      <c r="I1052" s="22" t="str">
        <f>IF(生产方式演算表!AQ1052="","",IF(LEN(生产方式演算表!AQ1052)=1,生产方式演算表!AQ1052,ROUND(生产方式演算表!AQ1052,-1)))</f>
        <v/>
      </c>
      <c r="J1052" s="24" t="str">
        <f>IF(生产方式演算表!AR1052=0,"","运力")</f>
        <v/>
      </c>
      <c r="K1052" s="24" t="str">
        <f>IF(J1052="","",IF(LEN(生产方式演算表!AR1052)=1,生产方式演算表!AR1052,ROUND(生产方式演算表!AR1052,-1)))</f>
        <v/>
      </c>
      <c r="L1052" s="3" t="str">
        <f>IF(生产方式演算表!O1052="","",生产方式演算表!O1052)</f>
        <v/>
      </c>
      <c r="M1052" s="3" t="str">
        <f>IF(生产方式演算表!AT1052="","",ROUND(生产方式演算表!AT1052,-1))</f>
        <v/>
      </c>
      <c r="N1052" s="3" t="str">
        <f>IF(生产方式演算表!Q1052="","",生产方式演算表!Q1052)</f>
        <v/>
      </c>
      <c r="O1052" s="3" t="str">
        <f>IF(生产方式演算表!AU1052="","",ROUND(生产方式演算表!AU1052,-1))</f>
        <v/>
      </c>
      <c r="P1052" s="3" t="str">
        <f>IF(生产方式演算表!S1052="","",生产方式演算表!S1052)</f>
        <v/>
      </c>
      <c r="Q1052" s="3" t="str">
        <f>IF(生产方式演算表!AV1052="","",ROUND(生产方式演算表!AV1052,-1))</f>
        <v/>
      </c>
      <c r="R1052" s="3" t="str">
        <f>IF(生产方式演算表!V1052="","",生产方式演算表!V1052)</f>
        <v/>
      </c>
      <c r="S1052" s="3" t="str">
        <f>IF(生产方式演算表!AW1052="","",IF(LEN(生产方式演算表!AW1052)=1,生产方式演算表!AW1052,ROUND(生产方式演算表!AW1052,-1)))</f>
        <v/>
      </c>
      <c r="T1052" s="3" t="str">
        <f>IF(生产方式演算表!X1052="","",生产方式演算表!X1052)</f>
        <v/>
      </c>
      <c r="U1052" s="3" t="str">
        <f>IF(生产方式演算表!AX1052="","",IF(LEN(生产方式演算表!AX1052)=1,生产方式演算表!AX1052,ROUND(生产方式演算表!AX1052,-1)))</f>
        <v/>
      </c>
      <c r="V1052" s="3">
        <f t="shared" si="64"/>
        <v>460</v>
      </c>
      <c r="W1052" s="3">
        <f t="shared" si="65"/>
        <v>0</v>
      </c>
      <c r="X1052" s="3">
        <f t="shared" si="66"/>
        <v>0</v>
      </c>
      <c r="Y1052" s="3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customHeight="1" x14ac:dyDescent="0.4">
      <c r="A1053" s="21" t="str">
        <f>生产方式演算表!A1053</f>
        <v>pmg_树胶_魔法自动化</v>
      </c>
      <c r="B1053" s="18" t="str">
        <f>IF(生产方式演算表!B1053="","",生产方式演算表!B1053)</f>
        <v/>
      </c>
      <c r="C1053" s="21">
        <f>生产方式演算表!C1053</f>
        <v>1</v>
      </c>
      <c r="D1053" s="22" t="str">
        <f>IF(生产方式演算表!F1053="","",生产方式演算表!F1053)</f>
        <v/>
      </c>
      <c r="E1053" s="22" t="str">
        <f>IF(生产方式演算表!AO1053="","",IF(LEN(生产方式演算表!AO1053)=1,生产方式演算表!AO1053,ROUND(生产方式演算表!AO1053,-1)))</f>
        <v/>
      </c>
      <c r="F1053" s="22" t="str">
        <f>IF(生产方式演算表!H1053="","",生产方式演算表!H1053)</f>
        <v/>
      </c>
      <c r="G1053" s="22" t="str">
        <f>IF(生产方式演算表!AP1053="","",IF(LEN(生产方式演算表!AP1053)=1,生产方式演算表!AP1053,ROUND(生产方式演算表!AP1053,-1)))</f>
        <v/>
      </c>
      <c r="H1053" s="22" t="str">
        <f>IF(生产方式演算表!J1053="","",生产方式演算表!J1053)</f>
        <v/>
      </c>
      <c r="I1053" s="22" t="str">
        <f>IF(生产方式演算表!AQ1053="","",IF(LEN(生产方式演算表!AQ1053)=1,生产方式演算表!AQ1053,ROUND(生产方式演算表!AQ1053,-1)))</f>
        <v/>
      </c>
      <c r="J1053" s="24" t="str">
        <f>IF(生产方式演算表!AR1053=0,"","运力")</f>
        <v/>
      </c>
      <c r="K1053" s="24" t="str">
        <f>IF(J1053="","",IF(LEN(生产方式演算表!AR1053)=1,生产方式演算表!AR1053,ROUND(生产方式演算表!AR1053,-1)))</f>
        <v/>
      </c>
      <c r="L1053" s="3" t="str">
        <f>IF(生产方式演算表!O1053="","",生产方式演算表!O1053)</f>
        <v/>
      </c>
      <c r="M1053" s="3" t="str">
        <f>IF(生产方式演算表!AT1053="","",ROUND(生产方式演算表!AT1053,-1))</f>
        <v/>
      </c>
      <c r="N1053" s="3" t="str">
        <f>IF(生产方式演算表!Q1053="","",生产方式演算表!Q1053)</f>
        <v/>
      </c>
      <c r="O1053" s="3" t="str">
        <f>IF(生产方式演算表!AU1053="","",ROUND(生产方式演算表!AU1053,-1))</f>
        <v/>
      </c>
      <c r="P1053" s="3" t="str">
        <f>IF(生产方式演算表!S1053="","",生产方式演算表!S1053)</f>
        <v/>
      </c>
      <c r="Q1053" s="3" t="str">
        <f>IF(生产方式演算表!AV1053="","",ROUND(生产方式演算表!AV1053,-1))</f>
        <v/>
      </c>
      <c r="R1053" s="3" t="str">
        <f>IF(生产方式演算表!V1053="","",生产方式演算表!V1053)</f>
        <v/>
      </c>
      <c r="S1053" s="3" t="str">
        <f>IF(生产方式演算表!AW1053="","",IF(LEN(生产方式演算表!AW1053)=1,生产方式演算表!AW1053,ROUND(生产方式演算表!AW1053,-1)))</f>
        <v/>
      </c>
      <c r="T1053" s="3" t="str">
        <f>IF(生产方式演算表!X1053="","",生产方式演算表!X1053)</f>
        <v/>
      </c>
      <c r="U1053" s="3" t="str">
        <f>IF(生产方式演算表!AX1053="","",IF(LEN(生产方式演算表!AX1053)=1,生产方式演算表!AX1053,ROUND(生产方式演算表!AX1053,-1)))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customHeight="1" x14ac:dyDescent="0.4">
      <c r="A1054" s="21" t="str">
        <f>生产方式演算表!A1054</f>
        <v>pmg_树胶_魔法自动化</v>
      </c>
      <c r="B1054" s="18" t="str">
        <f>IF(生产方式演算表!B1054="","",生产方式演算表!B1054)</f>
        <v/>
      </c>
      <c r="C1054" s="21">
        <f>生产方式演算表!C1054</f>
        <v>2</v>
      </c>
      <c r="D1054" s="22" t="str">
        <f>IF(生产方式演算表!F1054="","",生产方式演算表!F1054)</f>
        <v>魔偶</v>
      </c>
      <c r="E1054" s="22">
        <f>IF(生产方式演算表!AO1054="","",IF(LEN(生产方式演算表!AO1054)=1,生产方式演算表!AO1054,ROUND(生产方式演算表!AO1054,-1)))</f>
        <v>6</v>
      </c>
      <c r="F1054" s="22" t="str">
        <f>IF(生产方式演算表!H1054="","",生产方式演算表!H1054)</f>
        <v>灵能水晶</v>
      </c>
      <c r="G1054" s="22">
        <f>IF(生产方式演算表!AP1054="","",IF(LEN(生产方式演算表!AP1054)=1,生产方式演算表!AP1054,ROUND(生产方式演算表!AP1054,-1)))</f>
        <v>10</v>
      </c>
      <c r="H1054" s="22" t="str">
        <f>IF(生产方式演算表!J1054="","",生产方式演算表!J1054)</f>
        <v/>
      </c>
      <c r="I1054" s="22" t="str">
        <f>IF(生产方式演算表!AQ1054="","",IF(LEN(生产方式演算表!AQ1054)=1,生产方式演算表!AQ1054,ROUND(生产方式演算表!AQ1054,-1)))</f>
        <v/>
      </c>
      <c r="J1054" s="24" t="str">
        <f>IF(生产方式演算表!AR1054=0,"","运力")</f>
        <v/>
      </c>
      <c r="K1054" s="24" t="str">
        <f>IF(J1054="","",IF(LEN(生产方式演算表!AR1054)=1,生产方式演算表!AR1054,ROUND(生产方式演算表!AR1054,-1)))</f>
        <v/>
      </c>
      <c r="L1054" s="3" t="str">
        <f>IF(生产方式演算表!O1054="","",生产方式演算表!O1054)</f>
        <v/>
      </c>
      <c r="M1054" s="3" t="str">
        <f>IF(生产方式演算表!AT1054="","",ROUND(生产方式演算表!AT1054,-1))</f>
        <v/>
      </c>
      <c r="N1054" s="3" t="str">
        <f>IF(生产方式演算表!Q1054="","",生产方式演算表!Q1054)</f>
        <v/>
      </c>
      <c r="O1054" s="3" t="str">
        <f>IF(生产方式演算表!AU1054="","",ROUND(生产方式演算表!AU1054,-1))</f>
        <v/>
      </c>
      <c r="P1054" s="3" t="str">
        <f>IF(生产方式演算表!S1054="","",生产方式演算表!S1054)</f>
        <v/>
      </c>
      <c r="Q1054" s="3" t="str">
        <f>IF(生产方式演算表!AV1054="","",ROUND(生产方式演算表!AV1054,-1))</f>
        <v/>
      </c>
      <c r="R1054" s="3" t="str">
        <f>IF(生产方式演算表!V1054="","",生产方式演算表!V1054)</f>
        <v/>
      </c>
      <c r="S1054" s="3" t="str">
        <f>IF(生产方式演算表!AW1054="","",IF(LEN(生产方式演算表!AW1054)=1,生产方式演算表!AW1054,ROUND(生产方式演算表!AW1054,-1)))</f>
        <v/>
      </c>
      <c r="T1054" s="3" t="str">
        <f>IF(生产方式演算表!X1054="","",生产方式演算表!X1054)</f>
        <v/>
      </c>
      <c r="U1054" s="3" t="str">
        <f>IF(生产方式演算表!AX1054="","",IF(LEN(生产方式演算表!AX1054)=1,生产方式演算表!AX1054,ROUND(生产方式演算表!AX1054,-1)))</f>
        <v/>
      </c>
      <c r="V1054" s="3">
        <f t="shared" si="64"/>
        <v>900</v>
      </c>
      <c r="W1054" s="3">
        <f t="shared" si="65"/>
        <v>0</v>
      </c>
      <c r="X1054" s="3">
        <f t="shared" si="66"/>
        <v>0</v>
      </c>
      <c r="Y1054" s="3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customHeight="1" x14ac:dyDescent="0.4">
      <c r="A1055" s="21" t="str">
        <f>生产方式演算表!A1055</f>
        <v>pmg_树胶_魔法自动化</v>
      </c>
      <c r="B1055" s="18" t="str">
        <f>IF(生产方式演算表!B1055="","",生产方式演算表!B1055)</f>
        <v/>
      </c>
      <c r="C1055" s="21">
        <f>生产方式演算表!C1055</f>
        <v>3</v>
      </c>
      <c r="D1055" s="22" t="str">
        <f>IF(生产方式演算表!F1055="","",生产方式演算表!F1055)</f>
        <v>魔偶</v>
      </c>
      <c r="E1055" s="22">
        <f>IF(生产方式演算表!AO1055="","",IF(LEN(生产方式演算表!AO1055)=1,生产方式演算表!AO1055,ROUND(生产方式演算表!AO1055,-1)))</f>
        <v>9</v>
      </c>
      <c r="F1055" s="22" t="str">
        <f>IF(生产方式演算表!H1055="","",生产方式演算表!H1055)</f>
        <v>灵能水晶</v>
      </c>
      <c r="G1055" s="22">
        <f>IF(生产方式演算表!AP1055="","",IF(LEN(生产方式演算表!AP1055)=1,生产方式演算表!AP1055,ROUND(生产方式演算表!AP1055,-1)))</f>
        <v>20</v>
      </c>
      <c r="H1055" s="22" t="str">
        <f>IF(生产方式演算表!J1055="","",生产方式演算表!J1055)</f>
        <v/>
      </c>
      <c r="I1055" s="22" t="str">
        <f>IF(生产方式演算表!AQ1055="","",IF(LEN(生产方式演算表!AQ1055)=1,生产方式演算表!AQ1055,ROUND(生产方式演算表!AQ1055,-1)))</f>
        <v/>
      </c>
      <c r="J1055" s="24" t="str">
        <f>IF(生产方式演算表!AR1055=0,"","运力")</f>
        <v/>
      </c>
      <c r="K1055" s="24" t="str">
        <f>IF(J1055="","",IF(LEN(生产方式演算表!AR1055)=1,生产方式演算表!AR1055,ROUND(生产方式演算表!AR1055,-1)))</f>
        <v/>
      </c>
      <c r="L1055" s="3" t="str">
        <f>IF(生产方式演算表!O1055="","",生产方式演算表!O1055)</f>
        <v/>
      </c>
      <c r="M1055" s="3" t="str">
        <f>IF(生产方式演算表!AT1055="","",ROUND(生产方式演算表!AT1055,-1))</f>
        <v/>
      </c>
      <c r="N1055" s="3" t="str">
        <f>IF(生产方式演算表!Q1055="","",生产方式演算表!Q1055)</f>
        <v/>
      </c>
      <c r="O1055" s="3" t="str">
        <f>IF(生产方式演算表!AU1055="","",ROUND(生产方式演算表!AU1055,-1))</f>
        <v/>
      </c>
      <c r="P1055" s="3" t="str">
        <f>IF(生产方式演算表!S1055="","",生产方式演算表!S1055)</f>
        <v/>
      </c>
      <c r="Q1055" s="3" t="str">
        <f>IF(生产方式演算表!AV1055="","",ROUND(生产方式演算表!AV1055,-1))</f>
        <v/>
      </c>
      <c r="R1055" s="3" t="str">
        <f>IF(生产方式演算表!V1055="","",生产方式演算表!V1055)</f>
        <v/>
      </c>
      <c r="S1055" s="3" t="str">
        <f>IF(生产方式演算表!AW1055="","",IF(LEN(生产方式演算表!AW1055)=1,生产方式演算表!AW1055,ROUND(生产方式演算表!AW1055,-1)))</f>
        <v/>
      </c>
      <c r="T1055" s="3" t="str">
        <f>IF(生产方式演算表!X1055="","",生产方式演算表!X1055)</f>
        <v/>
      </c>
      <c r="U1055" s="3" t="str">
        <f>IF(生产方式演算表!AX1055="","",IF(LEN(生产方式演算表!AX1055)=1,生产方式演算表!AX1055,ROUND(生产方式演算表!AX1055,-1)))</f>
        <v/>
      </c>
      <c r="V1055" s="3">
        <f t="shared" si="64"/>
        <v>1650</v>
      </c>
      <c r="W1055" s="3">
        <f t="shared" si="65"/>
        <v>0</v>
      </c>
      <c r="X1055" s="3">
        <f t="shared" si="66"/>
        <v>0</v>
      </c>
      <c r="Y1055" s="3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customHeight="1" x14ac:dyDescent="0.4">
      <c r="A1056" s="21" t="str">
        <f>生产方式演算表!A1056</f>
        <v>pmg_树胶_魔法自动化</v>
      </c>
      <c r="B1056" s="18" t="str">
        <f>IF(生产方式演算表!B1056="","",生产方式演算表!B1056)</f>
        <v/>
      </c>
      <c r="C1056" s="21">
        <f>生产方式演算表!C1056</f>
        <v>4</v>
      </c>
      <c r="D1056" s="22" t="str">
        <f>IF(生产方式演算表!F1056="","",生产方式演算表!F1056)</f>
        <v>魔偶</v>
      </c>
      <c r="E1056" s="22">
        <f>IF(生产方式演算表!AO1056="","",IF(LEN(生产方式演算表!AO1056)=1,生产方式演算表!AO1056,ROUND(生产方式演算表!AO1056,-1)))</f>
        <v>10</v>
      </c>
      <c r="F1056" s="22" t="str">
        <f>IF(生产方式演算表!H1056="","",生产方式演算表!H1056)</f>
        <v>灵能水晶</v>
      </c>
      <c r="G1056" s="22">
        <f>IF(生产方式演算表!AP1056="","",IF(LEN(生产方式演算表!AP1056)=1,生产方式演算表!AP1056,ROUND(生产方式演算表!AP1056,-1)))</f>
        <v>20</v>
      </c>
      <c r="H1056" s="22" t="str">
        <f>IF(生产方式演算表!J1056="","",生产方式演算表!J1056)</f>
        <v/>
      </c>
      <c r="I1056" s="22" t="str">
        <f>IF(生产方式演算表!AQ1056="","",IF(LEN(生产方式演算表!AQ1056)=1,生产方式演算表!AQ1056,ROUND(生产方式演算表!AQ1056,-1)))</f>
        <v/>
      </c>
      <c r="J1056" s="24" t="str">
        <f>IF(生产方式演算表!AR1056=0,"","运力")</f>
        <v/>
      </c>
      <c r="K1056" s="24" t="str">
        <f>IF(J1056="","",IF(LEN(生产方式演算表!AR1056)=1,生产方式演算表!AR1056,ROUND(生产方式演算表!AR1056,-1)))</f>
        <v/>
      </c>
      <c r="L1056" s="3" t="str">
        <f>IF(生产方式演算表!O1056="","",生产方式演算表!O1056)</f>
        <v/>
      </c>
      <c r="M1056" s="3" t="str">
        <f>IF(生产方式演算表!AT1056="","",ROUND(生产方式演算表!AT1056,-1))</f>
        <v/>
      </c>
      <c r="N1056" s="3" t="str">
        <f>IF(生产方式演算表!Q1056="","",生产方式演算表!Q1056)</f>
        <v/>
      </c>
      <c r="O1056" s="3" t="str">
        <f>IF(生产方式演算表!AU1056="","",ROUND(生产方式演算表!AU1056,-1))</f>
        <v/>
      </c>
      <c r="P1056" s="3" t="str">
        <f>IF(生产方式演算表!S1056="","",生产方式演算表!S1056)</f>
        <v/>
      </c>
      <c r="Q1056" s="3" t="str">
        <f>IF(生产方式演算表!AV1056="","",ROUND(生产方式演算表!AV1056,-1))</f>
        <v/>
      </c>
      <c r="R1056" s="3" t="str">
        <f>IF(生产方式演算表!V1056="","",生产方式演算表!V1056)</f>
        <v/>
      </c>
      <c r="S1056" s="3" t="str">
        <f>IF(生产方式演算表!AW1056="","",IF(LEN(生产方式演算表!AW1056)=1,生产方式演算表!AW1056,ROUND(生产方式演算表!AW1056,-1)))</f>
        <v/>
      </c>
      <c r="T1056" s="3" t="str">
        <f>IF(生产方式演算表!X1056="","",生产方式演算表!X1056)</f>
        <v/>
      </c>
      <c r="U1056" s="3" t="str">
        <f>IF(生产方式演算表!AX1056="","",IF(LEN(生产方式演算表!AX1056)=1,生产方式演算表!AX1056,ROUND(生产方式演算表!AX1056,-1)))</f>
        <v/>
      </c>
      <c r="V1056" s="3">
        <f t="shared" si="64"/>
        <v>1700</v>
      </c>
      <c r="W1056" s="3">
        <f t="shared" si="65"/>
        <v>0</v>
      </c>
      <c r="X1056" s="3">
        <f t="shared" si="66"/>
        <v>0</v>
      </c>
      <c r="Y1056" s="3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customHeight="1" x14ac:dyDescent="0.4">
      <c r="A1057" s="21" t="str">
        <f>生产方式演算表!A1057</f>
        <v>pmg_树胶_魔法自动化</v>
      </c>
      <c r="B1057" s="18" t="str">
        <f>IF(生产方式演算表!B1057="","",生产方式演算表!B1057)</f>
        <v/>
      </c>
      <c r="C1057" s="21">
        <f>生产方式演算表!C1057</f>
        <v>5</v>
      </c>
      <c r="D1057" s="22" t="str">
        <f>IF(生产方式演算表!F1057="","",生产方式演算表!F1057)</f>
        <v>魔偶</v>
      </c>
      <c r="E1057" s="22">
        <f>IF(生产方式演算表!AO1057="","",IF(LEN(生产方式演算表!AO1057)=1,生产方式演算表!AO1057,ROUND(生产方式演算表!AO1057,-1)))</f>
        <v>10</v>
      </c>
      <c r="F1057" s="22" t="str">
        <f>IF(生产方式演算表!H1057="","",生产方式演算表!H1057)</f>
        <v>灵能水晶</v>
      </c>
      <c r="G1057" s="22">
        <f>IF(生产方式演算表!AP1057="","",IF(LEN(生产方式演算表!AP1057)=1,生产方式演算表!AP1057,ROUND(生产方式演算表!AP1057,-1)))</f>
        <v>20</v>
      </c>
      <c r="H1057" s="22" t="str">
        <f>IF(生产方式演算表!J1057="","",生产方式演算表!J1057)</f>
        <v/>
      </c>
      <c r="I1057" s="22" t="str">
        <f>IF(生产方式演算表!AQ1057="","",IF(LEN(生产方式演算表!AQ1057)=1,生产方式演算表!AQ1057,ROUND(生产方式演算表!AQ1057,-1)))</f>
        <v/>
      </c>
      <c r="J1057" s="24" t="str">
        <f>IF(生产方式演算表!AR1057=0,"","运力")</f>
        <v/>
      </c>
      <c r="K1057" s="24" t="str">
        <f>IF(J1057="","",IF(LEN(生产方式演算表!AR1057)=1,生产方式演算表!AR1057,ROUND(生产方式演算表!AR1057,-1)))</f>
        <v/>
      </c>
      <c r="L1057" s="3" t="str">
        <f>IF(生产方式演算表!O1057="","",生产方式演算表!O1057)</f>
        <v/>
      </c>
      <c r="M1057" s="3" t="str">
        <f>IF(生产方式演算表!AT1057="","",ROUND(生产方式演算表!AT1057,-1))</f>
        <v/>
      </c>
      <c r="N1057" s="3" t="str">
        <f>IF(生产方式演算表!Q1057="","",生产方式演算表!Q1057)</f>
        <v/>
      </c>
      <c r="O1057" s="3" t="str">
        <f>IF(生产方式演算表!AU1057="","",ROUND(生产方式演算表!AU1057,-1))</f>
        <v/>
      </c>
      <c r="P1057" s="3" t="str">
        <f>IF(生产方式演算表!S1057="","",生产方式演算表!S1057)</f>
        <v/>
      </c>
      <c r="Q1057" s="3" t="str">
        <f>IF(生产方式演算表!AV1057="","",ROUND(生产方式演算表!AV1057,-1))</f>
        <v/>
      </c>
      <c r="R1057" s="3" t="str">
        <f>IF(生产方式演算表!V1057="","",生产方式演算表!V1057)</f>
        <v/>
      </c>
      <c r="S1057" s="3" t="str">
        <f>IF(生产方式演算表!AW1057="","",IF(LEN(生产方式演算表!AW1057)=1,生产方式演算表!AW1057,ROUND(生产方式演算表!AW1057,-1)))</f>
        <v/>
      </c>
      <c r="T1057" s="3" t="str">
        <f>IF(生产方式演算表!X1057="","",生产方式演算表!X1057)</f>
        <v/>
      </c>
      <c r="U1057" s="3" t="str">
        <f>IF(生产方式演算表!AX1057="","",IF(LEN(生产方式演算表!AX1057)=1,生产方式演算表!AX1057,ROUND(生产方式演算表!AX1057,-1)))</f>
        <v/>
      </c>
      <c r="V1057" s="3">
        <f t="shared" si="64"/>
        <v>1700</v>
      </c>
      <c r="W1057" s="3">
        <f t="shared" si="65"/>
        <v>0</v>
      </c>
      <c r="X1057" s="3">
        <f t="shared" si="66"/>
        <v>0</v>
      </c>
      <c r="Y1057" s="3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customHeight="1" x14ac:dyDescent="0.4">
      <c r="A1058" s="21" t="str">
        <f>生产方式演算表!A1058</f>
        <v>pmg_树胶_所有制</v>
      </c>
      <c r="B1058" s="18" t="str">
        <f>IF(生产方式演算表!B1058="","",生产方式演算表!B1058)</f>
        <v/>
      </c>
      <c r="C1058" s="21">
        <f>生产方式演算表!C1058</f>
        <v>1</v>
      </c>
      <c r="D1058" s="22" t="str">
        <f>IF(生产方式演算表!F1058="","",生产方式演算表!F1058)</f>
        <v/>
      </c>
      <c r="E1058" s="22" t="str">
        <f>IF(生产方式演算表!AO1058="","",IF(LEN(生产方式演算表!AO1058)=1,生产方式演算表!AO1058,ROUND(生产方式演算表!AO1058,-1)))</f>
        <v/>
      </c>
      <c r="F1058" s="22" t="str">
        <f>IF(生产方式演算表!H1058="","",生产方式演算表!H1058)</f>
        <v/>
      </c>
      <c r="G1058" s="22" t="str">
        <f>IF(生产方式演算表!AP1058="","",IF(LEN(生产方式演算表!AP1058)=1,生产方式演算表!AP1058,ROUND(生产方式演算表!AP1058,-1)))</f>
        <v/>
      </c>
      <c r="H1058" s="22" t="str">
        <f>IF(生产方式演算表!J1058="","",生产方式演算表!J1058)</f>
        <v/>
      </c>
      <c r="I1058" s="22" t="str">
        <f>IF(生产方式演算表!AQ1058="","",IF(LEN(生产方式演算表!AQ1058)=1,生产方式演算表!AQ1058,ROUND(生产方式演算表!AQ1058,-1)))</f>
        <v/>
      </c>
      <c r="J1058" s="24" t="str">
        <f>IF(生产方式演算表!AR1058=0,"","运力")</f>
        <v/>
      </c>
      <c r="K1058" s="24" t="str">
        <f>IF(J1058="","",IF(LEN(生产方式演算表!AR1058)=1,生产方式演算表!AR1058,ROUND(生产方式演算表!AR1058,-1)))</f>
        <v/>
      </c>
      <c r="L1058" s="3" t="str">
        <f>IF(生产方式演算表!O1058="","",生产方式演算表!O1058)</f>
        <v/>
      </c>
      <c r="M1058" s="3" t="str">
        <f>IF(生产方式演算表!AT1058="","",ROUND(生产方式演算表!AT1058,-1))</f>
        <v/>
      </c>
      <c r="N1058" s="3" t="str">
        <f>IF(生产方式演算表!Q1058="","",生产方式演算表!Q1058)</f>
        <v/>
      </c>
      <c r="O1058" s="3" t="str">
        <f>IF(生产方式演算表!AU1058="","",ROUND(生产方式演算表!AU1058,-1))</f>
        <v/>
      </c>
      <c r="P1058" s="3" t="str">
        <f>IF(生产方式演算表!S1058="","",生产方式演算表!S1058)</f>
        <v/>
      </c>
      <c r="Q1058" s="3" t="str">
        <f>IF(生产方式演算表!AV1058="","",ROUND(生产方式演算表!AV1058,-1))</f>
        <v/>
      </c>
      <c r="R1058" s="3" t="str">
        <f>IF(生产方式演算表!V1058="","",生产方式演算表!V1058)</f>
        <v/>
      </c>
      <c r="S1058" s="3" t="str">
        <f>IF(生产方式演算表!AW1058="","",IF(LEN(生产方式演算表!AW1058)=1,生产方式演算表!AW1058,ROUND(生产方式演算表!AW1058,-1)))</f>
        <v/>
      </c>
      <c r="T1058" s="3" t="str">
        <f>IF(生产方式演算表!X1058="","",生产方式演算表!X1058)</f>
        <v/>
      </c>
      <c r="U1058" s="3" t="str">
        <f>IF(生产方式演算表!AX1058="","",IF(LEN(生产方式演算表!AX1058)=1,生产方式演算表!AX1058,ROUND(生产方式演算表!AX1058,-1)))</f>
        <v/>
      </c>
      <c r="V1058" s="3">
        <f t="shared" si="64"/>
        <v>0</v>
      </c>
      <c r="W1058" s="3">
        <f t="shared" si="65"/>
        <v>0</v>
      </c>
      <c r="X1058" s="3">
        <f t="shared" si="66"/>
        <v>0</v>
      </c>
      <c r="Y1058" s="3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customHeight="1" x14ac:dyDescent="0.4">
      <c r="A1059" s="21" t="str">
        <f>生产方式演算表!A1059</f>
        <v>pmg_树胶_所有制</v>
      </c>
      <c r="B1059" s="18" t="str">
        <f>IF(生产方式演算表!B1059="","",生产方式演算表!B1059)</f>
        <v/>
      </c>
      <c r="C1059" s="21">
        <f>生产方式演算表!C1059</f>
        <v>2</v>
      </c>
      <c r="D1059" s="22" t="str">
        <f>IF(生产方式演算表!F1059="","",生产方式演算表!F1059)</f>
        <v/>
      </c>
      <c r="E1059" s="22" t="str">
        <f>IF(生产方式演算表!AO1059="","",IF(LEN(生产方式演算表!AO1059)=1,生产方式演算表!AO1059,ROUND(生产方式演算表!AO1059,-1)))</f>
        <v/>
      </c>
      <c r="F1059" s="22" t="str">
        <f>IF(生产方式演算表!H1059="","",生产方式演算表!H1059)</f>
        <v/>
      </c>
      <c r="G1059" s="22" t="str">
        <f>IF(生产方式演算表!AP1059="","",IF(LEN(生产方式演算表!AP1059)=1,生产方式演算表!AP1059,ROUND(生产方式演算表!AP1059,-1)))</f>
        <v/>
      </c>
      <c r="H1059" s="22" t="str">
        <f>IF(生产方式演算表!J1059="","",生产方式演算表!J1059)</f>
        <v/>
      </c>
      <c r="I1059" s="22" t="str">
        <f>IF(生产方式演算表!AQ1059="","",IF(LEN(生产方式演算表!AQ1059)=1,生产方式演算表!AQ1059,ROUND(生产方式演算表!AQ1059,-1)))</f>
        <v/>
      </c>
      <c r="J1059" s="24" t="str">
        <f>IF(生产方式演算表!AR1059=0,"","运力")</f>
        <v/>
      </c>
      <c r="K1059" s="24" t="str">
        <f>IF(J1059="","",IF(LEN(生产方式演算表!AR1059)=1,生产方式演算表!AR1059,ROUND(生产方式演算表!AR1059,-1)))</f>
        <v/>
      </c>
      <c r="L1059" s="3" t="str">
        <f>IF(生产方式演算表!O1059="","",生产方式演算表!O1059)</f>
        <v/>
      </c>
      <c r="M1059" s="3" t="str">
        <f>IF(生产方式演算表!AT1059="","",ROUND(生产方式演算表!AT1059,-1))</f>
        <v/>
      </c>
      <c r="N1059" s="3" t="str">
        <f>IF(生产方式演算表!Q1059="","",生产方式演算表!Q1059)</f>
        <v/>
      </c>
      <c r="O1059" s="3" t="str">
        <f>IF(生产方式演算表!AU1059="","",ROUND(生产方式演算表!AU1059,-1))</f>
        <v/>
      </c>
      <c r="P1059" s="3" t="str">
        <f>IF(生产方式演算表!S1059="","",生产方式演算表!S1059)</f>
        <v/>
      </c>
      <c r="Q1059" s="3" t="str">
        <f>IF(生产方式演算表!AV1059="","",ROUND(生产方式演算表!AV1059,-1))</f>
        <v/>
      </c>
      <c r="R1059" s="3" t="str">
        <f>IF(生产方式演算表!V1059="","",生产方式演算表!V1059)</f>
        <v/>
      </c>
      <c r="S1059" s="3" t="str">
        <f>IF(生产方式演算表!AW1059="","",IF(LEN(生产方式演算表!AW1059)=1,生产方式演算表!AW1059,ROUND(生产方式演算表!AW1059,-1)))</f>
        <v/>
      </c>
      <c r="T1059" s="3" t="str">
        <f>IF(生产方式演算表!X1059="","",生产方式演算表!X1059)</f>
        <v/>
      </c>
      <c r="U1059" s="3" t="str">
        <f>IF(生产方式演算表!AX1059="","",IF(LEN(生产方式演算表!AX1059)=1,生产方式演算表!AX1059,ROUND(生产方式演算表!AX1059,-1)))</f>
        <v/>
      </c>
      <c r="V1059" s="3">
        <f t="shared" si="64"/>
        <v>0</v>
      </c>
      <c r="W1059" s="3">
        <f t="shared" si="65"/>
        <v>0</v>
      </c>
      <c r="X1059" s="3">
        <f t="shared" si="66"/>
        <v>0</v>
      </c>
      <c r="Y1059" s="3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customHeight="1" x14ac:dyDescent="0.4">
      <c r="A1060" s="21" t="str">
        <f>生产方式演算表!A1060</f>
        <v>pmg_树胶_所有制</v>
      </c>
      <c r="B1060" s="18" t="str">
        <f>IF(生产方式演算表!B1060="","",生产方式演算表!B1060)</f>
        <v/>
      </c>
      <c r="C1060" s="21">
        <f>生产方式演算表!C1060</f>
        <v>3</v>
      </c>
      <c r="D1060" s="22" t="str">
        <f>IF(生产方式演算表!F1060="","",生产方式演算表!F1060)</f>
        <v/>
      </c>
      <c r="E1060" s="22" t="str">
        <f>IF(生产方式演算表!AO1060="","",IF(LEN(生产方式演算表!AO1060)=1,生产方式演算表!AO1060,ROUND(生产方式演算表!AO1060,-1)))</f>
        <v/>
      </c>
      <c r="F1060" s="22" t="str">
        <f>IF(生产方式演算表!H1060="","",生产方式演算表!H1060)</f>
        <v/>
      </c>
      <c r="G1060" s="22" t="str">
        <f>IF(生产方式演算表!AP1060="","",IF(LEN(生产方式演算表!AP1060)=1,生产方式演算表!AP1060,ROUND(生产方式演算表!AP1060,-1)))</f>
        <v/>
      </c>
      <c r="H1060" s="22" t="str">
        <f>IF(生产方式演算表!J1060="","",生产方式演算表!J1060)</f>
        <v/>
      </c>
      <c r="I1060" s="22" t="str">
        <f>IF(生产方式演算表!AQ1060="","",IF(LEN(生产方式演算表!AQ1060)=1,生产方式演算表!AQ1060,ROUND(生产方式演算表!AQ1060,-1)))</f>
        <v/>
      </c>
      <c r="J1060" s="24" t="str">
        <f>IF(生产方式演算表!AR1060=0,"","运力")</f>
        <v/>
      </c>
      <c r="K1060" s="24" t="str">
        <f>IF(J1060="","",IF(LEN(生产方式演算表!AR1060)=1,生产方式演算表!AR1060,ROUND(生产方式演算表!AR1060,-1)))</f>
        <v/>
      </c>
      <c r="L1060" s="3" t="str">
        <f>IF(生产方式演算表!O1060="","",生产方式演算表!O1060)</f>
        <v/>
      </c>
      <c r="M1060" s="3" t="str">
        <f>IF(生产方式演算表!AT1060="","",ROUND(生产方式演算表!AT1060,-1))</f>
        <v/>
      </c>
      <c r="N1060" s="3" t="str">
        <f>IF(生产方式演算表!Q1060="","",生产方式演算表!Q1060)</f>
        <v/>
      </c>
      <c r="O1060" s="3" t="str">
        <f>IF(生产方式演算表!AU1060="","",ROUND(生产方式演算表!AU1060,-1))</f>
        <v/>
      </c>
      <c r="P1060" s="3" t="str">
        <f>IF(生产方式演算表!S1060="","",生产方式演算表!S1060)</f>
        <v/>
      </c>
      <c r="Q1060" s="3" t="str">
        <f>IF(生产方式演算表!AV1060="","",ROUND(生产方式演算表!AV1060,-1))</f>
        <v/>
      </c>
      <c r="R1060" s="3" t="str">
        <f>IF(生产方式演算表!V1060="","",生产方式演算表!V1060)</f>
        <v/>
      </c>
      <c r="S1060" s="3" t="str">
        <f>IF(生产方式演算表!AW1060="","",IF(LEN(生产方式演算表!AW1060)=1,生产方式演算表!AW1060,ROUND(生产方式演算表!AW1060,-1)))</f>
        <v/>
      </c>
      <c r="T1060" s="3" t="str">
        <f>IF(生产方式演算表!X1060="","",生产方式演算表!X1060)</f>
        <v/>
      </c>
      <c r="U1060" s="3" t="str">
        <f>IF(生产方式演算表!AX1060="","",IF(LEN(生产方式演算表!AX1060)=1,生产方式演算表!AX1060,ROUND(生产方式演算表!AX1060,-1)))</f>
        <v/>
      </c>
      <c r="V1060" s="3">
        <f t="shared" si="64"/>
        <v>0</v>
      </c>
      <c r="W1060" s="3">
        <f t="shared" si="65"/>
        <v>0</v>
      </c>
      <c r="X1060" s="3">
        <f t="shared" si="66"/>
        <v>0</v>
      </c>
      <c r="Y1060" s="3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customHeight="1" x14ac:dyDescent="0.4">
      <c r="A1061" s="21" t="str">
        <f>生产方式演算表!A1061</f>
        <v>pmg_树胶_所有制</v>
      </c>
      <c r="B1061" s="18" t="str">
        <f>IF(生产方式演算表!B1061="","",生产方式演算表!B1061)</f>
        <v/>
      </c>
      <c r="C1061" s="21">
        <f>生产方式演算表!C1061</f>
        <v>4</v>
      </c>
      <c r="D1061" s="22" t="str">
        <f>IF(生产方式演算表!F1061="","",生产方式演算表!F1061)</f>
        <v/>
      </c>
      <c r="E1061" s="22" t="str">
        <f>IF(生产方式演算表!AO1061="","",IF(LEN(生产方式演算表!AO1061)=1,生产方式演算表!AO1061,ROUND(生产方式演算表!AO1061,-1)))</f>
        <v/>
      </c>
      <c r="F1061" s="22" t="str">
        <f>IF(生产方式演算表!H1061="","",生产方式演算表!H1061)</f>
        <v/>
      </c>
      <c r="G1061" s="22" t="str">
        <f>IF(生产方式演算表!AP1061="","",IF(LEN(生产方式演算表!AP1061)=1,生产方式演算表!AP1061,ROUND(生产方式演算表!AP1061,-1)))</f>
        <v/>
      </c>
      <c r="H1061" s="22" t="str">
        <f>IF(生产方式演算表!J1061="","",生产方式演算表!J1061)</f>
        <v/>
      </c>
      <c r="I1061" s="22" t="str">
        <f>IF(生产方式演算表!AQ1061="","",IF(LEN(生产方式演算表!AQ1061)=1,生产方式演算表!AQ1061,ROUND(生产方式演算表!AQ1061,-1)))</f>
        <v/>
      </c>
      <c r="J1061" s="24" t="str">
        <f>IF(生产方式演算表!AR1061=0,"","运力")</f>
        <v/>
      </c>
      <c r="K1061" s="24" t="str">
        <f>IF(J1061="","",IF(LEN(生产方式演算表!AR1061)=1,生产方式演算表!AR1061,ROUND(生产方式演算表!AR1061,-1)))</f>
        <v/>
      </c>
      <c r="L1061" s="3" t="str">
        <f>IF(生产方式演算表!O1061="","",生产方式演算表!O1061)</f>
        <v/>
      </c>
      <c r="M1061" s="3" t="str">
        <f>IF(生产方式演算表!AT1061="","",ROUND(生产方式演算表!AT1061,-1))</f>
        <v/>
      </c>
      <c r="N1061" s="3" t="str">
        <f>IF(生产方式演算表!Q1061="","",生产方式演算表!Q1061)</f>
        <v/>
      </c>
      <c r="O1061" s="3" t="str">
        <f>IF(生产方式演算表!AU1061="","",ROUND(生产方式演算表!AU1061,-1))</f>
        <v/>
      </c>
      <c r="P1061" s="3" t="str">
        <f>IF(生产方式演算表!S1061="","",生产方式演算表!S1061)</f>
        <v/>
      </c>
      <c r="Q1061" s="3" t="str">
        <f>IF(生产方式演算表!AV1061="","",ROUND(生产方式演算表!AV1061,-1))</f>
        <v/>
      </c>
      <c r="R1061" s="3" t="str">
        <f>IF(生产方式演算表!V1061="","",生产方式演算表!V1061)</f>
        <v/>
      </c>
      <c r="S1061" s="3" t="str">
        <f>IF(生产方式演算表!AW1061="","",IF(LEN(生产方式演算表!AW1061)=1,生产方式演算表!AW1061,ROUND(生产方式演算表!AW1061,-1)))</f>
        <v/>
      </c>
      <c r="T1061" s="3" t="str">
        <f>IF(生产方式演算表!X1061="","",生产方式演算表!X1061)</f>
        <v/>
      </c>
      <c r="U1061" s="3" t="str">
        <f>IF(生产方式演算表!AX1061="","",IF(LEN(生产方式演算表!AX1061)=1,生产方式演算表!AX1061,ROUND(生产方式演算表!AX1061,-1)))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customHeight="1" x14ac:dyDescent="0.4">
      <c r="A1062" s="21" t="str">
        <f>生产方式演算表!A1062</f>
        <v>pmg_树胶_所有制</v>
      </c>
      <c r="B1062" s="18" t="str">
        <f>IF(生产方式演算表!B1062="","",生产方式演算表!B1062)</f>
        <v/>
      </c>
      <c r="C1062" s="21">
        <f>生产方式演算表!C1062</f>
        <v>5</v>
      </c>
      <c r="D1062" s="22" t="str">
        <f>IF(生产方式演算表!F1062="","",生产方式演算表!F1062)</f>
        <v/>
      </c>
      <c r="E1062" s="22" t="str">
        <f>IF(生产方式演算表!AO1062="","",IF(LEN(生产方式演算表!AO1062)=1,生产方式演算表!AO1062,ROUND(生产方式演算表!AO1062,-1)))</f>
        <v/>
      </c>
      <c r="F1062" s="22" t="str">
        <f>IF(生产方式演算表!H1062="","",生产方式演算表!H1062)</f>
        <v/>
      </c>
      <c r="G1062" s="22" t="str">
        <f>IF(生产方式演算表!AP1062="","",IF(LEN(生产方式演算表!AP1062)=1,生产方式演算表!AP1062,ROUND(生产方式演算表!AP1062,-1)))</f>
        <v/>
      </c>
      <c r="H1062" s="22" t="str">
        <f>IF(生产方式演算表!J1062="","",生产方式演算表!J1062)</f>
        <v/>
      </c>
      <c r="I1062" s="22" t="str">
        <f>IF(生产方式演算表!AQ1062="","",IF(LEN(生产方式演算表!AQ1062)=1,生产方式演算表!AQ1062,ROUND(生产方式演算表!AQ1062,-1)))</f>
        <v/>
      </c>
      <c r="J1062" s="24" t="str">
        <f>IF(生产方式演算表!AR1062=0,"","运力")</f>
        <v/>
      </c>
      <c r="K1062" s="24" t="str">
        <f>IF(J1062="","",IF(LEN(生产方式演算表!AR1062)=1,生产方式演算表!AR1062,ROUND(生产方式演算表!AR1062,-1)))</f>
        <v/>
      </c>
      <c r="L1062" s="3" t="str">
        <f>IF(生产方式演算表!O1062="","",生产方式演算表!O1062)</f>
        <v/>
      </c>
      <c r="M1062" s="3" t="str">
        <f>IF(生产方式演算表!AT1062="","",ROUND(生产方式演算表!AT1062,-1))</f>
        <v/>
      </c>
      <c r="N1062" s="3" t="str">
        <f>IF(生产方式演算表!Q1062="","",生产方式演算表!Q1062)</f>
        <v/>
      </c>
      <c r="O1062" s="3" t="str">
        <f>IF(生产方式演算表!AU1062="","",ROUND(生产方式演算表!AU1062,-1))</f>
        <v/>
      </c>
      <c r="P1062" s="3" t="str">
        <f>IF(生产方式演算表!S1062="","",生产方式演算表!S1062)</f>
        <v/>
      </c>
      <c r="Q1062" s="3" t="str">
        <f>IF(生产方式演算表!AV1062="","",ROUND(生产方式演算表!AV1062,-1))</f>
        <v/>
      </c>
      <c r="R1062" s="3" t="str">
        <f>IF(生产方式演算表!V1062="","",生产方式演算表!V1062)</f>
        <v/>
      </c>
      <c r="S1062" s="3" t="str">
        <f>IF(生产方式演算表!AW1062="","",IF(LEN(生产方式演算表!AW1062)=1,生产方式演算表!AW1062,ROUND(生产方式演算表!AW1062,-1)))</f>
        <v/>
      </c>
      <c r="T1062" s="3" t="str">
        <f>IF(生产方式演算表!X1062="","",生产方式演算表!X1062)</f>
        <v/>
      </c>
      <c r="U1062" s="3" t="str">
        <f>IF(生产方式演算表!AX1062="","",IF(LEN(生产方式演算表!AX1062)=1,生产方式演算表!AX1062,ROUND(生产方式演算表!AX1062,-1)))</f>
        <v/>
      </c>
      <c r="V1062" s="3">
        <f t="shared" si="64"/>
        <v>0</v>
      </c>
      <c r="W1062" s="3">
        <f t="shared" si="65"/>
        <v>0</v>
      </c>
      <c r="X1062" s="3">
        <f t="shared" si="66"/>
        <v>0</v>
      </c>
      <c r="Y1062" s="3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customHeight="1" x14ac:dyDescent="0.4">
      <c r="A1063" s="21" t="str">
        <f>生产方式演算表!A1063</f>
        <v>pmg_树胶_所有制</v>
      </c>
      <c r="B1063" s="18" t="str">
        <f>IF(生产方式演算表!B1063="","",生产方式演算表!B1063)</f>
        <v/>
      </c>
      <c r="C1063" s="21">
        <f>生产方式演算表!C1063</f>
        <v>6</v>
      </c>
      <c r="D1063" s="22" t="str">
        <f>IF(生产方式演算表!F1063="","",生产方式演算表!F1063)</f>
        <v/>
      </c>
      <c r="E1063" s="22" t="str">
        <f>IF(生产方式演算表!AO1063="","",IF(LEN(生产方式演算表!AO1063)=1,生产方式演算表!AO1063,ROUND(生产方式演算表!AO1063,-1)))</f>
        <v/>
      </c>
      <c r="F1063" s="22" t="str">
        <f>IF(生产方式演算表!H1063="","",生产方式演算表!H1063)</f>
        <v/>
      </c>
      <c r="G1063" s="22" t="str">
        <f>IF(生产方式演算表!AP1063="","",IF(LEN(生产方式演算表!AP1063)=1,生产方式演算表!AP1063,ROUND(生产方式演算表!AP1063,-1)))</f>
        <v/>
      </c>
      <c r="H1063" s="22" t="str">
        <f>IF(生产方式演算表!J1063="","",生产方式演算表!J1063)</f>
        <v/>
      </c>
      <c r="I1063" s="22" t="str">
        <f>IF(生产方式演算表!AQ1063="","",IF(LEN(生产方式演算表!AQ1063)=1,生产方式演算表!AQ1063,ROUND(生产方式演算表!AQ1063,-1)))</f>
        <v/>
      </c>
      <c r="J1063" s="24" t="str">
        <f>IF(生产方式演算表!AR1063=0,"","运力")</f>
        <v/>
      </c>
      <c r="K1063" s="24" t="str">
        <f>IF(J1063="","",IF(LEN(生产方式演算表!AR1063)=1,生产方式演算表!AR1063,ROUND(生产方式演算表!AR1063,-1)))</f>
        <v/>
      </c>
      <c r="L1063" s="3" t="str">
        <f>IF(生产方式演算表!O1063="","",生产方式演算表!O1063)</f>
        <v/>
      </c>
      <c r="M1063" s="3" t="str">
        <f>IF(生产方式演算表!AT1063="","",ROUND(生产方式演算表!AT1063,-1))</f>
        <v/>
      </c>
      <c r="N1063" s="3" t="str">
        <f>IF(生产方式演算表!Q1063="","",生产方式演算表!Q1063)</f>
        <v/>
      </c>
      <c r="O1063" s="3" t="str">
        <f>IF(生产方式演算表!AU1063="","",ROUND(生产方式演算表!AU1063,-1))</f>
        <v/>
      </c>
      <c r="P1063" s="3" t="str">
        <f>IF(生产方式演算表!S1063="","",生产方式演算表!S1063)</f>
        <v/>
      </c>
      <c r="Q1063" s="3" t="str">
        <f>IF(生产方式演算表!AV1063="","",ROUND(生产方式演算表!AV1063,-1))</f>
        <v/>
      </c>
      <c r="R1063" s="3" t="str">
        <f>IF(生产方式演算表!V1063="","",生产方式演算表!V1063)</f>
        <v/>
      </c>
      <c r="S1063" s="3" t="str">
        <f>IF(生产方式演算表!AW1063="","",IF(LEN(生产方式演算表!AW1063)=1,生产方式演算表!AW1063,ROUND(生产方式演算表!AW1063,-1)))</f>
        <v/>
      </c>
      <c r="T1063" s="3" t="str">
        <f>IF(生产方式演算表!X1063="","",生产方式演算表!X1063)</f>
        <v/>
      </c>
      <c r="U1063" s="3" t="str">
        <f>IF(生产方式演算表!AX1063="","",IF(LEN(生产方式演算表!AX1063)=1,生产方式演算表!AX1063,ROUND(生产方式演算表!AX1063,-1)))</f>
        <v/>
      </c>
      <c r="V1063" s="3">
        <f t="shared" si="64"/>
        <v>0</v>
      </c>
      <c r="W1063" s="3">
        <f t="shared" si="65"/>
        <v>0</v>
      </c>
      <c r="X1063" s="3">
        <f t="shared" si="66"/>
        <v>0</v>
      </c>
      <c r="Y1063" s="3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customHeight="1" x14ac:dyDescent="0.4">
      <c r="A1064" s="21" t="str">
        <f>生产方式演算表!A1064</f>
        <v>pmg_树胶_所有制</v>
      </c>
      <c r="B1064" s="18" t="str">
        <f>IF(生产方式演算表!B1064="","",生产方式演算表!B1064)</f>
        <v/>
      </c>
      <c r="C1064" s="21">
        <f>生产方式演算表!C1064</f>
        <v>7</v>
      </c>
      <c r="D1064" s="22" t="str">
        <f>IF(生产方式演算表!F1064="","",生产方式演算表!F1064)</f>
        <v/>
      </c>
      <c r="E1064" s="22" t="str">
        <f>IF(生产方式演算表!AO1064="","",IF(LEN(生产方式演算表!AO1064)=1,生产方式演算表!AO1064,ROUND(生产方式演算表!AO1064,-1)))</f>
        <v/>
      </c>
      <c r="F1064" s="22" t="str">
        <f>IF(生产方式演算表!H1064="","",生产方式演算表!H1064)</f>
        <v/>
      </c>
      <c r="G1064" s="22" t="str">
        <f>IF(生产方式演算表!AP1064="","",IF(LEN(生产方式演算表!AP1064)=1,生产方式演算表!AP1064,ROUND(生产方式演算表!AP1064,-1)))</f>
        <v/>
      </c>
      <c r="H1064" s="22" t="str">
        <f>IF(生产方式演算表!J1064="","",生产方式演算表!J1064)</f>
        <v/>
      </c>
      <c r="I1064" s="22" t="str">
        <f>IF(生产方式演算表!AQ1064="","",IF(LEN(生产方式演算表!AQ1064)=1,生产方式演算表!AQ1064,ROUND(生产方式演算表!AQ1064,-1)))</f>
        <v/>
      </c>
      <c r="J1064" s="24" t="str">
        <f>IF(生产方式演算表!AR1064=0,"","运力")</f>
        <v/>
      </c>
      <c r="K1064" s="24" t="str">
        <f>IF(J1064="","",IF(LEN(生产方式演算表!AR1064)=1,生产方式演算表!AR1064,ROUND(生产方式演算表!AR1064,-1)))</f>
        <v/>
      </c>
      <c r="L1064" s="3" t="str">
        <f>IF(生产方式演算表!O1064="","",生产方式演算表!O1064)</f>
        <v/>
      </c>
      <c r="M1064" s="3" t="str">
        <f>IF(生产方式演算表!AT1064="","",ROUND(生产方式演算表!AT1064,-1))</f>
        <v/>
      </c>
      <c r="N1064" s="3" t="str">
        <f>IF(生产方式演算表!Q1064="","",生产方式演算表!Q1064)</f>
        <v/>
      </c>
      <c r="O1064" s="3" t="str">
        <f>IF(生产方式演算表!AU1064="","",ROUND(生产方式演算表!AU1064,-1))</f>
        <v/>
      </c>
      <c r="P1064" s="3" t="str">
        <f>IF(生产方式演算表!S1064="","",生产方式演算表!S1064)</f>
        <v/>
      </c>
      <c r="Q1064" s="3" t="str">
        <f>IF(生产方式演算表!AV1064="","",ROUND(生产方式演算表!AV1064,-1))</f>
        <v/>
      </c>
      <c r="R1064" s="3" t="str">
        <f>IF(生产方式演算表!V1064="","",生产方式演算表!V1064)</f>
        <v/>
      </c>
      <c r="S1064" s="3" t="str">
        <f>IF(生产方式演算表!AW1064="","",IF(LEN(生产方式演算表!AW1064)=1,生产方式演算表!AW1064,ROUND(生产方式演算表!AW1064,-1)))</f>
        <v/>
      </c>
      <c r="T1064" s="3" t="str">
        <f>IF(生产方式演算表!X1064="","",生产方式演算表!X1064)</f>
        <v/>
      </c>
      <c r="U1064" s="3" t="str">
        <f>IF(生产方式演算表!AX1064="","",IF(LEN(生产方式演算表!AX1064)=1,生产方式演算表!AX1064,ROUND(生产方式演算表!AX1064,-1)))</f>
        <v/>
      </c>
      <c r="V1064" s="3">
        <f t="shared" si="64"/>
        <v>0</v>
      </c>
      <c r="W1064" s="3">
        <f t="shared" si="65"/>
        <v>0</v>
      </c>
      <c r="X1064" s="3">
        <f t="shared" si="66"/>
        <v>0</v>
      </c>
      <c r="Y1064" s="3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customHeight="1" x14ac:dyDescent="0.4">
      <c r="A1065" s="21" t="str">
        <f>生产方式演算表!A1065</f>
        <v>pmg_树胶_所有制</v>
      </c>
      <c r="B1065" s="18" t="str">
        <f>IF(生产方式演算表!B1065="","",生产方式演算表!B1065)</f>
        <v/>
      </c>
      <c r="C1065" s="21">
        <f>生产方式演算表!C1065</f>
        <v>8</v>
      </c>
      <c r="D1065" s="22" t="str">
        <f>IF(生产方式演算表!F1065="","",生产方式演算表!F1065)</f>
        <v/>
      </c>
      <c r="E1065" s="22" t="str">
        <f>IF(生产方式演算表!AO1065="","",IF(LEN(生产方式演算表!AO1065)=1,生产方式演算表!AO1065,ROUND(生产方式演算表!AO1065,-1)))</f>
        <v/>
      </c>
      <c r="F1065" s="22" t="str">
        <f>IF(生产方式演算表!H1065="","",生产方式演算表!H1065)</f>
        <v/>
      </c>
      <c r="G1065" s="22" t="str">
        <f>IF(生产方式演算表!AP1065="","",IF(LEN(生产方式演算表!AP1065)=1,生产方式演算表!AP1065,ROUND(生产方式演算表!AP1065,-1)))</f>
        <v/>
      </c>
      <c r="H1065" s="22" t="str">
        <f>IF(生产方式演算表!J1065="","",生产方式演算表!J1065)</f>
        <v/>
      </c>
      <c r="I1065" s="22" t="str">
        <f>IF(生产方式演算表!AQ1065="","",IF(LEN(生产方式演算表!AQ1065)=1,生产方式演算表!AQ1065,ROUND(生产方式演算表!AQ1065,-1)))</f>
        <v/>
      </c>
      <c r="J1065" s="24" t="str">
        <f>IF(生产方式演算表!AR1065=0,"","运力")</f>
        <v/>
      </c>
      <c r="K1065" s="24" t="str">
        <f>IF(J1065="","",IF(LEN(生产方式演算表!AR1065)=1,生产方式演算表!AR1065,ROUND(生产方式演算表!AR1065,-1)))</f>
        <v/>
      </c>
      <c r="L1065" s="3" t="str">
        <f>IF(生产方式演算表!O1065="","",生产方式演算表!O1065)</f>
        <v/>
      </c>
      <c r="M1065" s="3" t="str">
        <f>IF(生产方式演算表!AT1065="","",ROUND(生产方式演算表!AT1065,-1))</f>
        <v/>
      </c>
      <c r="N1065" s="3" t="str">
        <f>IF(生产方式演算表!Q1065="","",生产方式演算表!Q1065)</f>
        <v/>
      </c>
      <c r="O1065" s="3" t="str">
        <f>IF(生产方式演算表!AU1065="","",ROUND(生产方式演算表!AU1065,-1))</f>
        <v/>
      </c>
      <c r="P1065" s="3" t="str">
        <f>IF(生产方式演算表!S1065="","",生产方式演算表!S1065)</f>
        <v/>
      </c>
      <c r="Q1065" s="3" t="str">
        <f>IF(生产方式演算表!AV1065="","",ROUND(生产方式演算表!AV1065,-1))</f>
        <v/>
      </c>
      <c r="R1065" s="3" t="str">
        <f>IF(生产方式演算表!V1065="","",生产方式演算表!V1065)</f>
        <v/>
      </c>
      <c r="S1065" s="3" t="str">
        <f>IF(生产方式演算表!AW1065="","",IF(LEN(生产方式演算表!AW1065)=1,生产方式演算表!AW1065,ROUND(生产方式演算表!AW1065,-1)))</f>
        <v/>
      </c>
      <c r="T1065" s="3" t="str">
        <f>IF(生产方式演算表!X1065="","",生产方式演算表!X1065)</f>
        <v/>
      </c>
      <c r="U1065" s="3" t="str">
        <f>IF(生产方式演算表!AX1065="","",IF(LEN(生产方式演算表!AX1065)=1,生产方式演算表!AX1065,ROUND(生产方式演算表!AX1065,-1)))</f>
        <v/>
      </c>
      <c r="V1065" s="3">
        <f t="shared" si="64"/>
        <v>0</v>
      </c>
      <c r="W1065" s="3">
        <f t="shared" si="65"/>
        <v>0</v>
      </c>
      <c r="X1065" s="3">
        <f t="shared" si="66"/>
        <v>0</v>
      </c>
      <c r="Y1065" s="3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1" t="str">
        <f>生产方式演算表!A1066</f>
        <v>pmg_黑麦_基础生产</v>
      </c>
      <c r="B1066" s="18" t="str">
        <f>IF(生产方式演算表!B1066="","",生产方式演算表!B1066)</f>
        <v/>
      </c>
      <c r="C1066" s="21">
        <f>生产方式演算表!C1066</f>
        <v>1</v>
      </c>
      <c r="D1066" s="22" t="str">
        <f>IF(生产方式演算表!F1066="","",生产方式演算表!F1066)</f>
        <v/>
      </c>
      <c r="E1066" s="22" t="str">
        <f>IF(生产方式演算表!AO1066="","",IF(LEN(生产方式演算表!AO1066)=1,生产方式演算表!AO1066,ROUND(生产方式演算表!AO1066,-1)))</f>
        <v/>
      </c>
      <c r="F1066" s="22" t="str">
        <f>IF(生产方式演算表!H1066="","",生产方式演算表!H1066)</f>
        <v/>
      </c>
      <c r="G1066" s="22" t="str">
        <f>IF(生产方式演算表!AP1066="","",IF(LEN(生产方式演算表!AP1066)=1,生产方式演算表!AP1066,ROUND(生产方式演算表!AP1066,-1)))</f>
        <v/>
      </c>
      <c r="H1066" s="22" t="str">
        <f>IF(生产方式演算表!J1066="","",生产方式演算表!J1066)</f>
        <v/>
      </c>
      <c r="I1066" s="22" t="str">
        <f>IF(生产方式演算表!AQ1066="","",IF(LEN(生产方式演算表!AQ1066)=1,生产方式演算表!AQ1066,ROUND(生产方式演算表!AQ1066,-1)))</f>
        <v/>
      </c>
      <c r="J1066" s="24" t="str">
        <f>IF(生产方式演算表!AR1066=0,"","运力")</f>
        <v/>
      </c>
      <c r="K1066" s="24" t="str">
        <f>IF(J1066="","",IF(LEN(生产方式演算表!AR1066)=1,生产方式演算表!AR1066,ROUND(生产方式演算表!AR1066,-1)))</f>
        <v/>
      </c>
      <c r="L1066" s="3" t="str">
        <f>IF(生产方式演算表!O1066="","",生产方式演算表!O1066)</f>
        <v/>
      </c>
      <c r="M1066" s="3" t="str">
        <f>IF(生产方式演算表!AT1066="","",ROUND(生产方式演算表!AT1066,-1))</f>
        <v/>
      </c>
      <c r="N1066" s="3" t="str">
        <f>IF(生产方式演算表!Q1066="","",生产方式演算表!Q1066)</f>
        <v/>
      </c>
      <c r="O1066" s="3" t="str">
        <f>IF(生产方式演算表!AU1066="","",ROUND(生产方式演算表!AU1066,-1))</f>
        <v/>
      </c>
      <c r="P1066" s="3" t="str">
        <f>IF(生产方式演算表!S1066="","",生产方式演算表!S1066)</f>
        <v/>
      </c>
      <c r="Q1066" s="3" t="str">
        <f>IF(生产方式演算表!AV1066="","",ROUND(生产方式演算表!AV1066,-1))</f>
        <v/>
      </c>
      <c r="R1066" s="3" t="str">
        <f>IF(生产方式演算表!V1066="","",生产方式演算表!V1066)</f>
        <v/>
      </c>
      <c r="S1066" s="3" t="str">
        <f>IF(生产方式演算表!AW1066="","",IF(LEN(生产方式演算表!AW1066)=1,生产方式演算表!AW1066,ROUND(生产方式演算表!AW1066,-1)))</f>
        <v/>
      </c>
      <c r="T1066" s="3" t="str">
        <f>IF(生产方式演算表!X1066="","",生产方式演算表!X1066)</f>
        <v/>
      </c>
      <c r="U1066" s="3" t="str">
        <f>IF(生产方式演算表!AX1066="","",IF(LEN(生产方式演算表!AX1066)=1,生产方式演算表!AX1066,ROUND(生产方式演算表!AX1066,-1)))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1" t="str">
        <f>生产方式演算表!A1067</f>
        <v>pmg_黑麦_基础生产</v>
      </c>
      <c r="B1067" s="18" t="str">
        <f>IF(生产方式演算表!B1067="","",生产方式演算表!B1067)</f>
        <v/>
      </c>
      <c r="C1067" s="21">
        <f>生产方式演算表!C1067</f>
        <v>2</v>
      </c>
      <c r="D1067" s="22" t="str">
        <f>IF(生产方式演算表!F1067="","",生产方式演算表!F1067)</f>
        <v/>
      </c>
      <c r="E1067" s="22" t="str">
        <f>IF(生产方式演算表!AO1067="","",IF(LEN(生产方式演算表!AO1067)=1,生产方式演算表!AO1067,ROUND(生产方式演算表!AO1067,-1)))</f>
        <v/>
      </c>
      <c r="F1067" s="22" t="str">
        <f>IF(生产方式演算表!H1067="","",生产方式演算表!H1067)</f>
        <v/>
      </c>
      <c r="G1067" s="22" t="str">
        <f>IF(生产方式演算表!AP1067="","",IF(LEN(生产方式演算表!AP1067)=1,生产方式演算表!AP1067,ROUND(生产方式演算表!AP1067,-1)))</f>
        <v/>
      </c>
      <c r="H1067" s="22" t="str">
        <f>IF(生产方式演算表!J1067="","",生产方式演算表!J1067)</f>
        <v/>
      </c>
      <c r="I1067" s="22" t="str">
        <f>IF(生产方式演算表!AQ1067="","",IF(LEN(生产方式演算表!AQ1067)=1,生产方式演算表!AQ1067,ROUND(生产方式演算表!AQ1067,-1)))</f>
        <v/>
      </c>
      <c r="J1067" s="24" t="str">
        <f>IF(生产方式演算表!AR1067=0,"","运力")</f>
        <v/>
      </c>
      <c r="K1067" s="24" t="str">
        <f>IF(J1067="","",IF(LEN(生产方式演算表!AR1067)=1,生产方式演算表!AR1067,ROUND(生产方式演算表!AR1067,-1)))</f>
        <v/>
      </c>
      <c r="L1067" s="3" t="str">
        <f>IF(生产方式演算表!O1067="","",生产方式演算表!O1067)</f>
        <v/>
      </c>
      <c r="M1067" s="3" t="str">
        <f>IF(生产方式演算表!AT1067="","",ROUND(生产方式演算表!AT1067,-1))</f>
        <v/>
      </c>
      <c r="N1067" s="3" t="str">
        <f>IF(生产方式演算表!Q1067="","",生产方式演算表!Q1067)</f>
        <v/>
      </c>
      <c r="O1067" s="3" t="str">
        <f>IF(生产方式演算表!AU1067="","",ROUND(生产方式演算表!AU1067,-1))</f>
        <v/>
      </c>
      <c r="P1067" s="3" t="str">
        <f>IF(生产方式演算表!S1067="","",生产方式演算表!S1067)</f>
        <v/>
      </c>
      <c r="Q1067" s="3" t="str">
        <f>IF(生产方式演算表!AV1067="","",ROUND(生产方式演算表!AV1067,-1))</f>
        <v/>
      </c>
      <c r="R1067" s="3" t="str">
        <f>IF(生产方式演算表!V1067="","",生产方式演算表!V1067)</f>
        <v/>
      </c>
      <c r="S1067" s="3" t="str">
        <f>IF(生产方式演算表!AW1067="","",IF(LEN(生产方式演算表!AW1067)=1,生产方式演算表!AW1067,ROUND(生产方式演算表!AW1067,-1)))</f>
        <v/>
      </c>
      <c r="T1067" s="3" t="str">
        <f>IF(生产方式演算表!X1067="","",生产方式演算表!X1067)</f>
        <v/>
      </c>
      <c r="U1067" s="3" t="str">
        <f>IF(生产方式演算表!AX1067="","",IF(LEN(生产方式演算表!AX1067)=1,生产方式演算表!AX1067,ROUND(生产方式演算表!AX1067,-1)))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1" t="str">
        <f>生产方式演算表!A1068</f>
        <v>pmg_黑麦_基础生产</v>
      </c>
      <c r="B1068" s="18" t="str">
        <f>IF(生产方式演算表!B1068="","",生产方式演算表!B1068)</f>
        <v/>
      </c>
      <c r="C1068" s="21">
        <f>生产方式演算表!C1068</f>
        <v>3</v>
      </c>
      <c r="D1068" s="22" t="str">
        <f>IF(生产方式演算表!F1068="","",生产方式演算表!F1068)</f>
        <v/>
      </c>
      <c r="E1068" s="22" t="str">
        <f>IF(生产方式演算表!AO1068="","",IF(LEN(生产方式演算表!AO1068)=1,生产方式演算表!AO1068,ROUND(生产方式演算表!AO1068,-1)))</f>
        <v/>
      </c>
      <c r="F1068" s="22" t="str">
        <f>IF(生产方式演算表!H1068="","",生产方式演算表!H1068)</f>
        <v/>
      </c>
      <c r="G1068" s="22" t="str">
        <f>IF(生产方式演算表!AP1068="","",IF(LEN(生产方式演算表!AP1068)=1,生产方式演算表!AP1068,ROUND(生产方式演算表!AP1068,-1)))</f>
        <v/>
      </c>
      <c r="H1068" s="22" t="str">
        <f>IF(生产方式演算表!J1068="","",生产方式演算表!J1068)</f>
        <v/>
      </c>
      <c r="I1068" s="22" t="str">
        <f>IF(生产方式演算表!AQ1068="","",IF(LEN(生产方式演算表!AQ1068)=1,生产方式演算表!AQ1068,ROUND(生产方式演算表!AQ1068,-1)))</f>
        <v/>
      </c>
      <c r="J1068" s="24" t="str">
        <f>IF(生产方式演算表!AR1068=0,"","运力")</f>
        <v/>
      </c>
      <c r="K1068" s="24" t="str">
        <f>IF(J1068="","",IF(LEN(生产方式演算表!AR1068)=1,生产方式演算表!AR1068,ROUND(生产方式演算表!AR1068,-1)))</f>
        <v/>
      </c>
      <c r="L1068" s="3" t="str">
        <f>IF(生产方式演算表!O1068="","",生产方式演算表!O1068)</f>
        <v/>
      </c>
      <c r="M1068" s="3" t="str">
        <f>IF(生产方式演算表!AT1068="","",ROUND(生产方式演算表!AT1068,-1))</f>
        <v/>
      </c>
      <c r="N1068" s="3" t="str">
        <f>IF(生产方式演算表!Q1068="","",生产方式演算表!Q1068)</f>
        <v/>
      </c>
      <c r="O1068" s="3" t="str">
        <f>IF(生产方式演算表!AU1068="","",ROUND(生产方式演算表!AU1068,-1))</f>
        <v/>
      </c>
      <c r="P1068" s="3" t="str">
        <f>IF(生产方式演算表!S1068="","",生产方式演算表!S1068)</f>
        <v/>
      </c>
      <c r="Q1068" s="3" t="str">
        <f>IF(生产方式演算表!AV1068="","",ROUND(生产方式演算表!AV1068,-1))</f>
        <v/>
      </c>
      <c r="R1068" s="3" t="str">
        <f>IF(生产方式演算表!V1068="","",生产方式演算表!V1068)</f>
        <v/>
      </c>
      <c r="S1068" s="3" t="str">
        <f>IF(生产方式演算表!AW1068="","",IF(LEN(生产方式演算表!AW1068)=1,生产方式演算表!AW1068,ROUND(生产方式演算表!AW1068,-1)))</f>
        <v/>
      </c>
      <c r="T1068" s="3" t="str">
        <f>IF(生产方式演算表!X1068="","",生产方式演算表!X1068)</f>
        <v/>
      </c>
      <c r="U1068" s="3" t="str">
        <f>IF(生产方式演算表!AX1068="","",IF(LEN(生产方式演算表!AX1068)=1,生产方式演算表!AX1068,ROUND(生产方式演算表!AX1068,-1)))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1" t="str">
        <f>生产方式演算表!A1069</f>
        <v>pmg_黑麦_基础生产</v>
      </c>
      <c r="B1069" s="18" t="str">
        <f>IF(生产方式演算表!B1069="","",生产方式演算表!B1069)</f>
        <v/>
      </c>
      <c r="C1069" s="21">
        <f>生产方式演算表!C1069</f>
        <v>4</v>
      </c>
      <c r="D1069" s="22" t="str">
        <f>IF(生产方式演算表!F1069="","",生产方式演算表!F1069)</f>
        <v/>
      </c>
      <c r="E1069" s="22" t="str">
        <f>IF(生产方式演算表!AO1069="","",IF(LEN(生产方式演算表!AO1069)=1,生产方式演算表!AO1069,ROUND(生产方式演算表!AO1069,-1)))</f>
        <v/>
      </c>
      <c r="F1069" s="22" t="str">
        <f>IF(生产方式演算表!H1069="","",生产方式演算表!H1069)</f>
        <v/>
      </c>
      <c r="G1069" s="22" t="str">
        <f>IF(生产方式演算表!AP1069="","",IF(LEN(生产方式演算表!AP1069)=1,生产方式演算表!AP1069,ROUND(生产方式演算表!AP1069,-1)))</f>
        <v/>
      </c>
      <c r="H1069" s="22" t="str">
        <f>IF(生产方式演算表!J1069="","",生产方式演算表!J1069)</f>
        <v/>
      </c>
      <c r="I1069" s="22" t="str">
        <f>IF(生产方式演算表!AQ1069="","",IF(LEN(生产方式演算表!AQ1069)=1,生产方式演算表!AQ1069,ROUND(生产方式演算表!AQ1069,-1)))</f>
        <v/>
      </c>
      <c r="J1069" s="24" t="str">
        <f>IF(生产方式演算表!AR1069=0,"","运力")</f>
        <v/>
      </c>
      <c r="K1069" s="24" t="str">
        <f>IF(J1069="","",IF(LEN(生产方式演算表!AR1069)=1,生产方式演算表!AR1069,ROUND(生产方式演算表!AR1069,-1)))</f>
        <v/>
      </c>
      <c r="L1069" s="3" t="str">
        <f>IF(生产方式演算表!O1069="","",生产方式演算表!O1069)</f>
        <v/>
      </c>
      <c r="M1069" s="3" t="str">
        <f>IF(生产方式演算表!AT1069="","",ROUND(生产方式演算表!AT1069,-1))</f>
        <v/>
      </c>
      <c r="N1069" s="3" t="str">
        <f>IF(生产方式演算表!Q1069="","",生产方式演算表!Q1069)</f>
        <v/>
      </c>
      <c r="O1069" s="3" t="str">
        <f>IF(生产方式演算表!AU1069="","",ROUND(生产方式演算表!AU1069,-1))</f>
        <v/>
      </c>
      <c r="P1069" s="3" t="str">
        <f>IF(生产方式演算表!S1069="","",生产方式演算表!S1069)</f>
        <v/>
      </c>
      <c r="Q1069" s="3" t="str">
        <f>IF(生产方式演算表!AV1069="","",ROUND(生产方式演算表!AV1069,-1))</f>
        <v/>
      </c>
      <c r="R1069" s="3" t="str">
        <f>IF(生产方式演算表!V1069="","",生产方式演算表!V1069)</f>
        <v/>
      </c>
      <c r="S1069" s="3" t="str">
        <f>IF(生产方式演算表!AW1069="","",IF(LEN(生产方式演算表!AW1069)=1,生产方式演算表!AW1069,ROUND(生产方式演算表!AW1069,-1)))</f>
        <v/>
      </c>
      <c r="T1069" s="3" t="str">
        <f>IF(生产方式演算表!X1069="","",生产方式演算表!X1069)</f>
        <v/>
      </c>
      <c r="U1069" s="3" t="str">
        <f>IF(生产方式演算表!AX1069="","",IF(LEN(生产方式演算表!AX1069)=1,生产方式演算表!AX1069,ROUND(生产方式演算表!AX1069,-1)))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1" t="str">
        <f>生产方式演算表!A1070</f>
        <v>pmg_黑麦_基础生产</v>
      </c>
      <c r="B1070" s="18" t="str">
        <f>IF(生产方式演算表!B1070="","",生产方式演算表!B1070)</f>
        <v/>
      </c>
      <c r="C1070" s="21">
        <f>生产方式演算表!C1070</f>
        <v>5</v>
      </c>
      <c r="D1070" s="22" t="str">
        <f>IF(生产方式演算表!F1070="","",生产方式演算表!F1070)</f>
        <v/>
      </c>
      <c r="E1070" s="22" t="str">
        <f>IF(生产方式演算表!AO1070="","",IF(LEN(生产方式演算表!AO1070)=1,生产方式演算表!AO1070,ROUND(生产方式演算表!AO1070,-1)))</f>
        <v/>
      </c>
      <c r="F1070" s="22" t="str">
        <f>IF(生产方式演算表!H1070="","",生产方式演算表!H1070)</f>
        <v/>
      </c>
      <c r="G1070" s="22" t="str">
        <f>IF(生产方式演算表!AP1070="","",IF(LEN(生产方式演算表!AP1070)=1,生产方式演算表!AP1070,ROUND(生产方式演算表!AP1070,-1)))</f>
        <v/>
      </c>
      <c r="H1070" s="22" t="str">
        <f>IF(生产方式演算表!J1070="","",生产方式演算表!J1070)</f>
        <v/>
      </c>
      <c r="I1070" s="22" t="str">
        <f>IF(生产方式演算表!AQ1070="","",IF(LEN(生产方式演算表!AQ1070)=1,生产方式演算表!AQ1070,ROUND(生产方式演算表!AQ1070,-1)))</f>
        <v/>
      </c>
      <c r="J1070" s="24" t="str">
        <f>IF(生产方式演算表!AR1070=0,"","运力")</f>
        <v/>
      </c>
      <c r="K1070" s="24" t="str">
        <f>IF(J1070="","",IF(LEN(生产方式演算表!AR1070)=1,生产方式演算表!AR1070,ROUND(生产方式演算表!AR1070,-1)))</f>
        <v/>
      </c>
      <c r="L1070" s="3" t="str">
        <f>IF(生产方式演算表!O1070="","",生产方式演算表!O1070)</f>
        <v/>
      </c>
      <c r="M1070" s="3" t="str">
        <f>IF(生产方式演算表!AT1070="","",ROUND(生产方式演算表!AT1070,-1))</f>
        <v/>
      </c>
      <c r="N1070" s="3" t="str">
        <f>IF(生产方式演算表!Q1070="","",生产方式演算表!Q1070)</f>
        <v/>
      </c>
      <c r="O1070" s="3" t="str">
        <f>IF(生产方式演算表!AU1070="","",ROUND(生产方式演算表!AU1070,-1))</f>
        <v/>
      </c>
      <c r="P1070" s="3" t="str">
        <f>IF(生产方式演算表!S1070="","",生产方式演算表!S1070)</f>
        <v/>
      </c>
      <c r="Q1070" s="3" t="str">
        <f>IF(生产方式演算表!AV1070="","",ROUND(生产方式演算表!AV1070,-1))</f>
        <v/>
      </c>
      <c r="R1070" s="3" t="str">
        <f>IF(生产方式演算表!V1070="","",生产方式演算表!V1070)</f>
        <v/>
      </c>
      <c r="S1070" s="3" t="str">
        <f>IF(生产方式演算表!AW1070="","",IF(LEN(生产方式演算表!AW1070)=1,生产方式演算表!AW1070,ROUND(生产方式演算表!AW1070,-1)))</f>
        <v/>
      </c>
      <c r="T1070" s="3" t="str">
        <f>IF(生产方式演算表!X1070="","",生产方式演算表!X1070)</f>
        <v/>
      </c>
      <c r="U1070" s="3" t="str">
        <f>IF(生产方式演算表!AX1070="","",IF(LEN(生产方式演算表!AX1070)=1,生产方式演算表!AX1070,ROUND(生产方式演算表!AX1070,-1)))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1" t="str">
        <f>生产方式演算表!A1071</f>
        <v>pmg_黑麦_科学自动化</v>
      </c>
      <c r="B1071" s="18" t="str">
        <f>IF(生产方式演算表!B1071="","",生产方式演算表!B1071)</f>
        <v/>
      </c>
      <c r="C1071" s="21">
        <f>生产方式演算表!C1071</f>
        <v>1</v>
      </c>
      <c r="D1071" s="22" t="str">
        <f>IF(生产方式演算表!F1071="","",生产方式演算表!F1071)</f>
        <v/>
      </c>
      <c r="E1071" s="22" t="str">
        <f>IF(生产方式演算表!AO1071="","",IF(LEN(生产方式演算表!AO1071)=1,生产方式演算表!AO1071,ROUND(生产方式演算表!AO1071,-1)))</f>
        <v/>
      </c>
      <c r="F1071" s="22" t="str">
        <f>IF(生产方式演算表!H1071="","",生产方式演算表!H1071)</f>
        <v/>
      </c>
      <c r="G1071" s="22" t="str">
        <f>IF(生产方式演算表!AP1071="","",IF(LEN(生产方式演算表!AP1071)=1,生产方式演算表!AP1071,ROUND(生产方式演算表!AP1071,-1)))</f>
        <v/>
      </c>
      <c r="H1071" s="22" t="str">
        <f>IF(生产方式演算表!J1071="","",生产方式演算表!J1071)</f>
        <v/>
      </c>
      <c r="I1071" s="22" t="str">
        <f>IF(生产方式演算表!AQ1071="","",IF(LEN(生产方式演算表!AQ1071)=1,生产方式演算表!AQ1071,ROUND(生产方式演算表!AQ1071,-1)))</f>
        <v/>
      </c>
      <c r="J1071" s="24" t="str">
        <f>IF(生产方式演算表!AR1071=0,"","运力")</f>
        <v/>
      </c>
      <c r="K1071" s="24" t="str">
        <f>IF(J1071="","",IF(LEN(生产方式演算表!AR1071)=1,生产方式演算表!AR1071,ROUND(生产方式演算表!AR1071,-1)))</f>
        <v/>
      </c>
      <c r="L1071" s="3" t="str">
        <f>IF(生产方式演算表!O1071="","",生产方式演算表!O1071)</f>
        <v/>
      </c>
      <c r="M1071" s="3" t="str">
        <f>IF(生产方式演算表!AT1071="","",ROUND(生产方式演算表!AT1071,-1))</f>
        <v/>
      </c>
      <c r="N1071" s="3" t="str">
        <f>IF(生产方式演算表!Q1071="","",生产方式演算表!Q1071)</f>
        <v/>
      </c>
      <c r="O1071" s="3" t="str">
        <f>IF(生产方式演算表!AU1071="","",ROUND(生产方式演算表!AU1071,-1))</f>
        <v/>
      </c>
      <c r="P1071" s="3" t="str">
        <f>IF(生产方式演算表!S1071="","",生产方式演算表!S1071)</f>
        <v/>
      </c>
      <c r="Q1071" s="3" t="str">
        <f>IF(生产方式演算表!AV1071="","",ROUND(生产方式演算表!AV1071,-1))</f>
        <v/>
      </c>
      <c r="R1071" s="3" t="str">
        <f>IF(生产方式演算表!V1071="","",生产方式演算表!V1071)</f>
        <v/>
      </c>
      <c r="S1071" s="3" t="str">
        <f>IF(生产方式演算表!AW1071="","",IF(LEN(生产方式演算表!AW1071)=1,生产方式演算表!AW1071,ROUND(生产方式演算表!AW1071,-1)))</f>
        <v/>
      </c>
      <c r="T1071" s="3" t="str">
        <f>IF(生产方式演算表!X1071="","",生产方式演算表!X1071)</f>
        <v/>
      </c>
      <c r="U1071" s="3" t="str">
        <f>IF(生产方式演算表!AX1071="","",IF(LEN(生产方式演算表!AX1071)=1,生产方式演算表!AX1071,ROUND(生产方式演算表!AX1071,-1)))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1" t="str">
        <f>生产方式演算表!A1072</f>
        <v>pmg_黑麦_科学自动化</v>
      </c>
      <c r="B1072" s="18" t="str">
        <f>IF(生产方式演算表!B1072="","",生产方式演算表!B1072)</f>
        <v/>
      </c>
      <c r="C1072" s="21">
        <f>生产方式演算表!C1072</f>
        <v>2</v>
      </c>
      <c r="D1072" s="22" t="str">
        <f>IF(生产方式演算表!F1072="","",生产方式演算表!F1072)</f>
        <v>工具</v>
      </c>
      <c r="E1072" s="22">
        <f>IF(生产方式演算表!AO1072="","",IF(LEN(生产方式演算表!AO1072)=1,生产方式演算表!AO1072,ROUND(生产方式演算表!AO1072,-1)))</f>
        <v>6</v>
      </c>
      <c r="F1072" s="22" t="str">
        <f>IF(生产方式演算表!H1072="","",生产方式演算表!H1072)</f>
        <v/>
      </c>
      <c r="G1072" s="22" t="str">
        <f>IF(生产方式演算表!AP1072="","",IF(LEN(生产方式演算表!AP1072)=1,生产方式演算表!AP1072,ROUND(生产方式演算表!AP1072,-1)))</f>
        <v/>
      </c>
      <c r="H1072" s="22" t="str">
        <f>IF(生产方式演算表!J1072="","",生产方式演算表!J1072)</f>
        <v/>
      </c>
      <c r="I1072" s="22" t="str">
        <f>IF(生产方式演算表!AQ1072="","",IF(LEN(生产方式演算表!AQ1072)=1,生产方式演算表!AQ1072,ROUND(生产方式演算表!AQ1072,-1)))</f>
        <v/>
      </c>
      <c r="J1072" s="24" t="str">
        <f>IF(生产方式演算表!AR1072=0,"","运力")</f>
        <v/>
      </c>
      <c r="K1072" s="24" t="str">
        <f>IF(J1072="","",IF(LEN(生产方式演算表!AR1072)=1,生产方式演算表!AR1072,ROUND(生产方式演算表!AR1072,-1)))</f>
        <v/>
      </c>
      <c r="L1072" s="3" t="str">
        <f>IF(生产方式演算表!O1072="","",生产方式演算表!O1072)</f>
        <v/>
      </c>
      <c r="M1072" s="3" t="str">
        <f>IF(生产方式演算表!AT1072="","",ROUND(生产方式演算表!AT1072,-1))</f>
        <v/>
      </c>
      <c r="N1072" s="3" t="str">
        <f>IF(生产方式演算表!Q1072="","",生产方式演算表!Q1072)</f>
        <v/>
      </c>
      <c r="O1072" s="3" t="str">
        <f>IF(生产方式演算表!AU1072="","",ROUND(生产方式演算表!AU1072,-1))</f>
        <v/>
      </c>
      <c r="P1072" s="3" t="str">
        <f>IF(生产方式演算表!S1072="","",生产方式演算表!S1072)</f>
        <v/>
      </c>
      <c r="Q1072" s="3" t="str">
        <f>IF(生产方式演算表!AV1072="","",ROUND(生产方式演算表!AV1072,-1))</f>
        <v/>
      </c>
      <c r="R1072" s="3" t="str">
        <f>IF(生产方式演算表!V1072="","",生产方式演算表!V1072)</f>
        <v/>
      </c>
      <c r="S1072" s="3" t="str">
        <f>IF(生产方式演算表!AW1072="","",IF(LEN(生产方式演算表!AW1072)=1,生产方式演算表!AW1072,ROUND(生产方式演算表!AW1072,-1)))</f>
        <v/>
      </c>
      <c r="T1072" s="3" t="str">
        <f>IF(生产方式演算表!X1072="","",生产方式演算表!X1072)</f>
        <v/>
      </c>
      <c r="U1072" s="3" t="str">
        <f>IF(生产方式演算表!AX1072="","",IF(LEN(生产方式演算表!AX1072)=1,生产方式演算表!AX1072,ROUND(生产方式演算表!AX1072,-1)))</f>
        <v/>
      </c>
      <c r="V1072" s="3">
        <f t="shared" si="64"/>
        <v>240</v>
      </c>
      <c r="W1072" s="3">
        <f t="shared" si="65"/>
        <v>0</v>
      </c>
      <c r="X1072" s="3">
        <f t="shared" si="66"/>
        <v>0</v>
      </c>
      <c r="Y1072" s="3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1" t="str">
        <f>生产方式演算表!A1073</f>
        <v>pmg_黑麦_科学自动化</v>
      </c>
      <c r="B1073" s="18" t="str">
        <f>IF(生产方式演算表!B1073="","",生产方式演算表!B1073)</f>
        <v/>
      </c>
      <c r="C1073" s="21">
        <f>生产方式演算表!C1073</f>
        <v>3</v>
      </c>
      <c r="D1073" s="22" t="str">
        <f>IF(生产方式演算表!F1073="","",生产方式演算表!F1073)</f>
        <v>工具</v>
      </c>
      <c r="E1073" s="22">
        <f>IF(生产方式演算表!AO1073="","",IF(LEN(生产方式演算表!AO1073)=1,生产方式演算表!AO1073,ROUND(生产方式演算表!AO1073,-1)))</f>
        <v>8</v>
      </c>
      <c r="F1073" s="22" t="str">
        <f>IF(生产方式演算表!H1073="","",生产方式演算表!H1073)</f>
        <v/>
      </c>
      <c r="G1073" s="22" t="str">
        <f>IF(生产方式演算表!AP1073="","",IF(LEN(生产方式演算表!AP1073)=1,生产方式演算表!AP1073,ROUND(生产方式演算表!AP1073,-1)))</f>
        <v/>
      </c>
      <c r="H1073" s="22" t="str">
        <f>IF(生产方式演算表!J1073="","",生产方式演算表!J1073)</f>
        <v/>
      </c>
      <c r="I1073" s="22" t="str">
        <f>IF(生产方式演算表!AQ1073="","",IF(LEN(生产方式演算表!AQ1073)=1,生产方式演算表!AQ1073,ROUND(生产方式演算表!AQ1073,-1)))</f>
        <v/>
      </c>
      <c r="J1073" s="24" t="str">
        <f>IF(生产方式演算表!AR1073=0,"","运力")</f>
        <v/>
      </c>
      <c r="K1073" s="24" t="str">
        <f>IF(J1073="","",IF(LEN(生产方式演算表!AR1073)=1,生产方式演算表!AR1073,ROUND(生产方式演算表!AR1073,-1)))</f>
        <v/>
      </c>
      <c r="L1073" s="3" t="str">
        <f>IF(生产方式演算表!O1073="","",生产方式演算表!O1073)</f>
        <v/>
      </c>
      <c r="M1073" s="3" t="str">
        <f>IF(生产方式演算表!AT1073="","",ROUND(生产方式演算表!AT1073,-1))</f>
        <v/>
      </c>
      <c r="N1073" s="3" t="str">
        <f>IF(生产方式演算表!Q1073="","",生产方式演算表!Q1073)</f>
        <v/>
      </c>
      <c r="O1073" s="3" t="str">
        <f>IF(生产方式演算表!AU1073="","",ROUND(生产方式演算表!AU1073,-1))</f>
        <v/>
      </c>
      <c r="P1073" s="3" t="str">
        <f>IF(生产方式演算表!S1073="","",生产方式演算表!S1073)</f>
        <v/>
      </c>
      <c r="Q1073" s="3" t="str">
        <f>IF(生产方式演算表!AV1073="","",ROUND(生产方式演算表!AV1073,-1))</f>
        <v/>
      </c>
      <c r="R1073" s="3" t="str">
        <f>IF(生产方式演算表!V1073="","",生产方式演算表!V1073)</f>
        <v/>
      </c>
      <c r="S1073" s="3" t="str">
        <f>IF(生产方式演算表!AW1073="","",IF(LEN(生产方式演算表!AW1073)=1,生产方式演算表!AW1073,ROUND(生产方式演算表!AW1073,-1)))</f>
        <v/>
      </c>
      <c r="T1073" s="3" t="str">
        <f>IF(生产方式演算表!X1073="","",生产方式演算表!X1073)</f>
        <v/>
      </c>
      <c r="U1073" s="3" t="str">
        <f>IF(生产方式演算表!AX1073="","",IF(LEN(生产方式演算表!AX1073)=1,生产方式演算表!AX1073,ROUND(生产方式演算表!AX1073,-1)))</f>
        <v/>
      </c>
      <c r="V1073" s="3">
        <f t="shared" si="64"/>
        <v>320</v>
      </c>
      <c r="W1073" s="3">
        <f t="shared" si="65"/>
        <v>0</v>
      </c>
      <c r="X1073" s="3">
        <f t="shared" si="66"/>
        <v>0</v>
      </c>
      <c r="Y1073" s="3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customHeight="1" x14ac:dyDescent="0.4">
      <c r="A1074" s="21" t="str">
        <f>生产方式演算表!A1074</f>
        <v>pmg_黑麦_科学自动化</v>
      </c>
      <c r="B1074" s="18" t="str">
        <f>IF(生产方式演算表!B1074="","",生产方式演算表!B1074)</f>
        <v/>
      </c>
      <c r="C1074" s="21">
        <f>生产方式演算表!C1074</f>
        <v>4</v>
      </c>
      <c r="D1074" s="22" t="str">
        <f>IF(生产方式演算表!F1074="","",生产方式演算表!F1074)</f>
        <v>科学引擎</v>
      </c>
      <c r="E1074" s="22">
        <f>IF(生产方式演算表!AO1074="","",IF(LEN(生产方式演算表!AO1074)=1,生产方式演算表!AO1074,ROUND(生产方式演算表!AO1074,-1)))</f>
        <v>2</v>
      </c>
      <c r="F1074" s="22" t="str">
        <f>IF(生产方式演算表!H1074="","",生产方式演算表!H1074)</f>
        <v>煤</v>
      </c>
      <c r="G1074" s="22">
        <f>IF(生产方式演算表!AP1074="","",IF(LEN(生产方式演算表!AP1074)=1,生产方式演算表!AP1074,ROUND(生产方式演算表!AP1074,-1)))</f>
        <v>8</v>
      </c>
      <c r="H1074" s="22" t="str">
        <f>IF(生产方式演算表!J1074="","",生产方式演算表!J1074)</f>
        <v/>
      </c>
      <c r="I1074" s="22" t="str">
        <f>IF(生产方式演算表!AQ1074="","",IF(LEN(生产方式演算表!AQ1074)=1,生产方式演算表!AQ1074,ROUND(生产方式演算表!AQ1074,-1)))</f>
        <v/>
      </c>
      <c r="J1074" s="24" t="str">
        <f>IF(生产方式演算表!AR1074=0,"","运力")</f>
        <v/>
      </c>
      <c r="K1074" s="24" t="str">
        <f>IF(J1074="","",IF(LEN(生产方式演算表!AR1074)=1,生产方式演算表!AR1074,ROUND(生产方式演算表!AR1074,-1)))</f>
        <v/>
      </c>
      <c r="L1074" s="3" t="str">
        <f>IF(生产方式演算表!O1074="","",生产方式演算表!O1074)</f>
        <v/>
      </c>
      <c r="M1074" s="3" t="str">
        <f>IF(生产方式演算表!AT1074="","",ROUND(生产方式演算表!AT1074,-1))</f>
        <v/>
      </c>
      <c r="N1074" s="3" t="str">
        <f>IF(生产方式演算表!Q1074="","",生产方式演算表!Q1074)</f>
        <v/>
      </c>
      <c r="O1074" s="3" t="str">
        <f>IF(生产方式演算表!AU1074="","",ROUND(生产方式演算表!AU1074,-1))</f>
        <v/>
      </c>
      <c r="P1074" s="3" t="str">
        <f>IF(生产方式演算表!S1074="","",生产方式演算表!S1074)</f>
        <v/>
      </c>
      <c r="Q1074" s="3" t="str">
        <f>IF(生产方式演算表!AV1074="","",ROUND(生产方式演算表!AV1074,-1))</f>
        <v/>
      </c>
      <c r="R1074" s="3" t="str">
        <f>IF(生产方式演算表!V1074="","",生产方式演算表!V1074)</f>
        <v/>
      </c>
      <c r="S1074" s="3" t="str">
        <f>IF(生产方式演算表!AW1074="","",IF(LEN(生产方式演算表!AW1074)=1,生产方式演算表!AW1074,ROUND(生产方式演算表!AW1074,-1)))</f>
        <v/>
      </c>
      <c r="T1074" s="3" t="str">
        <f>IF(生产方式演算表!X1074="","",生产方式演算表!X1074)</f>
        <v/>
      </c>
      <c r="U1074" s="3" t="str">
        <f>IF(生产方式演算表!AX1074="","",IF(LEN(生产方式演算表!AX1074)=1,生产方式演算表!AX1074,ROUND(生产方式演算表!AX1074,-1)))</f>
        <v/>
      </c>
      <c r="V1074" s="3">
        <f t="shared" si="64"/>
        <v>360</v>
      </c>
      <c r="W1074" s="3">
        <f t="shared" si="65"/>
        <v>0</v>
      </c>
      <c r="X1074" s="3">
        <f t="shared" si="66"/>
        <v>0</v>
      </c>
      <c r="Y1074" s="3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customHeight="1" x14ac:dyDescent="0.4">
      <c r="A1075" s="21" t="str">
        <f>生产方式演算表!A1075</f>
        <v>pmg_黑麦_科学自动化</v>
      </c>
      <c r="B1075" s="18" t="str">
        <f>IF(生产方式演算表!B1075="","",生产方式演算表!B1075)</f>
        <v/>
      </c>
      <c r="C1075" s="21">
        <f>生产方式演算表!C1075</f>
        <v>5</v>
      </c>
      <c r="D1075" s="22" t="str">
        <f>IF(生产方式演算表!F1075="","",生产方式演算表!F1075)</f>
        <v>魔导引擎</v>
      </c>
      <c r="E1075" s="22">
        <f>IF(生产方式演算表!AO1075="","",IF(LEN(生产方式演算表!AO1075)=1,生产方式演算表!AO1075,ROUND(生产方式演算表!AO1075,-1)))</f>
        <v>2</v>
      </c>
      <c r="F1075" s="22" t="str">
        <f>IF(生产方式演算表!H1075="","",生产方式演算表!H1075)</f>
        <v>煤</v>
      </c>
      <c r="G1075" s="22">
        <f>IF(生产方式演算表!AP1075="","",IF(LEN(生产方式演算表!AP1075)=1,生产方式演算表!AP1075,ROUND(生产方式演算表!AP1075,-1)))</f>
        <v>10</v>
      </c>
      <c r="H1075" s="22" t="str">
        <f>IF(生产方式演算表!J1075="","",生产方式演算表!J1075)</f>
        <v/>
      </c>
      <c r="I1075" s="22" t="str">
        <f>IF(生产方式演算表!AQ1075="","",IF(LEN(生产方式演算表!AQ1075)=1,生产方式演算表!AQ1075,ROUND(生产方式演算表!AQ1075,-1)))</f>
        <v/>
      </c>
      <c r="J1075" s="24" t="str">
        <f>IF(生产方式演算表!AR1075=0,"","运力")</f>
        <v/>
      </c>
      <c r="K1075" s="24" t="str">
        <f>IF(J1075="","",IF(LEN(生产方式演算表!AR1075)=1,生产方式演算表!AR1075,ROUND(生产方式演算表!AR1075,-1)))</f>
        <v/>
      </c>
      <c r="L1075" s="3" t="str">
        <f>IF(生产方式演算表!O1075="","",生产方式演算表!O1075)</f>
        <v/>
      </c>
      <c r="M1075" s="3" t="str">
        <f>IF(生产方式演算表!AT1075="","",ROUND(生产方式演算表!AT1075,-1))</f>
        <v/>
      </c>
      <c r="N1075" s="3" t="str">
        <f>IF(生产方式演算表!Q1075="","",生产方式演算表!Q1075)</f>
        <v/>
      </c>
      <c r="O1075" s="3" t="str">
        <f>IF(生产方式演算表!AU1075="","",ROUND(生产方式演算表!AU1075,-1))</f>
        <v/>
      </c>
      <c r="P1075" s="3" t="str">
        <f>IF(生产方式演算表!S1075="","",生产方式演算表!S1075)</f>
        <v/>
      </c>
      <c r="Q1075" s="3" t="str">
        <f>IF(生产方式演算表!AV1075="","",ROUND(生产方式演算表!AV1075,-1))</f>
        <v/>
      </c>
      <c r="R1075" s="3" t="str">
        <f>IF(生产方式演算表!V1075="","",生产方式演算表!V1075)</f>
        <v/>
      </c>
      <c r="S1075" s="3" t="str">
        <f>IF(生产方式演算表!AW1075="","",IF(LEN(生产方式演算表!AW1075)=1,生产方式演算表!AW1075,ROUND(生产方式演算表!AW1075,-1)))</f>
        <v/>
      </c>
      <c r="T1075" s="3" t="str">
        <f>IF(生产方式演算表!X1075="","",生产方式演算表!X1075)</f>
        <v/>
      </c>
      <c r="U1075" s="3" t="str">
        <f>IF(生产方式演算表!AX1075="","",IF(LEN(生产方式演算表!AX1075)=1,生产方式演算表!AX1075,ROUND(生产方式演算表!AX1075,-1)))</f>
        <v/>
      </c>
      <c r="V1075" s="3">
        <f t="shared" si="64"/>
        <v>460</v>
      </c>
      <c r="W1075" s="3">
        <f t="shared" si="65"/>
        <v>0</v>
      </c>
      <c r="X1075" s="3">
        <f t="shared" si="66"/>
        <v>0</v>
      </c>
      <c r="Y1075" s="3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customHeight="1" x14ac:dyDescent="0.4">
      <c r="A1076" s="21" t="str">
        <f>生产方式演算表!A1076</f>
        <v>pmg_黑麦_魔法自动化</v>
      </c>
      <c r="B1076" s="18" t="str">
        <f>IF(生产方式演算表!B1076="","",生产方式演算表!B1076)</f>
        <v/>
      </c>
      <c r="C1076" s="21">
        <f>生产方式演算表!C1076</f>
        <v>1</v>
      </c>
      <c r="D1076" s="22" t="str">
        <f>IF(生产方式演算表!F1076="","",生产方式演算表!F1076)</f>
        <v/>
      </c>
      <c r="E1076" s="22" t="str">
        <f>IF(生产方式演算表!AO1076="","",IF(LEN(生产方式演算表!AO1076)=1,生产方式演算表!AO1076,ROUND(生产方式演算表!AO1076,-1)))</f>
        <v/>
      </c>
      <c r="F1076" s="22" t="str">
        <f>IF(生产方式演算表!H1076="","",生产方式演算表!H1076)</f>
        <v/>
      </c>
      <c r="G1076" s="22" t="str">
        <f>IF(生产方式演算表!AP1076="","",IF(LEN(生产方式演算表!AP1076)=1,生产方式演算表!AP1076,ROUND(生产方式演算表!AP1076,-1)))</f>
        <v/>
      </c>
      <c r="H1076" s="22" t="str">
        <f>IF(生产方式演算表!J1076="","",生产方式演算表!J1076)</f>
        <v/>
      </c>
      <c r="I1076" s="22" t="str">
        <f>IF(生产方式演算表!AQ1076="","",IF(LEN(生产方式演算表!AQ1076)=1,生产方式演算表!AQ1076,ROUND(生产方式演算表!AQ1076,-1)))</f>
        <v/>
      </c>
      <c r="J1076" s="24" t="str">
        <f>IF(生产方式演算表!AR1076=0,"","运力")</f>
        <v/>
      </c>
      <c r="K1076" s="24" t="str">
        <f>IF(J1076="","",IF(LEN(生产方式演算表!AR1076)=1,生产方式演算表!AR1076,ROUND(生产方式演算表!AR1076,-1)))</f>
        <v/>
      </c>
      <c r="L1076" s="3" t="str">
        <f>IF(生产方式演算表!O1076="","",生产方式演算表!O1076)</f>
        <v/>
      </c>
      <c r="M1076" s="3" t="str">
        <f>IF(生产方式演算表!AT1076="","",ROUND(生产方式演算表!AT1076,-1))</f>
        <v/>
      </c>
      <c r="N1076" s="3" t="str">
        <f>IF(生产方式演算表!Q1076="","",生产方式演算表!Q1076)</f>
        <v/>
      </c>
      <c r="O1076" s="3" t="str">
        <f>IF(生产方式演算表!AU1076="","",ROUND(生产方式演算表!AU1076,-1))</f>
        <v/>
      </c>
      <c r="P1076" s="3" t="str">
        <f>IF(生产方式演算表!S1076="","",生产方式演算表!S1076)</f>
        <v/>
      </c>
      <c r="Q1076" s="3" t="str">
        <f>IF(生产方式演算表!AV1076="","",ROUND(生产方式演算表!AV1076,-1))</f>
        <v/>
      </c>
      <c r="R1076" s="3" t="str">
        <f>IF(生产方式演算表!V1076="","",生产方式演算表!V1076)</f>
        <v/>
      </c>
      <c r="S1076" s="3" t="str">
        <f>IF(生产方式演算表!AW1076="","",IF(LEN(生产方式演算表!AW1076)=1,生产方式演算表!AW1076,ROUND(生产方式演算表!AW1076,-1)))</f>
        <v/>
      </c>
      <c r="T1076" s="3" t="str">
        <f>IF(生产方式演算表!X1076="","",生产方式演算表!X1076)</f>
        <v/>
      </c>
      <c r="U1076" s="3" t="str">
        <f>IF(生产方式演算表!AX1076="","",IF(LEN(生产方式演算表!AX1076)=1,生产方式演算表!AX1076,ROUND(生产方式演算表!AX1076,-1)))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customHeight="1" x14ac:dyDescent="0.4">
      <c r="A1077" s="21" t="str">
        <f>生产方式演算表!A1077</f>
        <v>pmg_黑麦_魔法自动化</v>
      </c>
      <c r="B1077" s="18" t="str">
        <f>IF(生产方式演算表!B1077="","",生产方式演算表!B1077)</f>
        <v/>
      </c>
      <c r="C1077" s="21">
        <f>生产方式演算表!C1077</f>
        <v>2</v>
      </c>
      <c r="D1077" s="22" t="str">
        <f>IF(生产方式演算表!F1077="","",生产方式演算表!F1077)</f>
        <v>魔偶</v>
      </c>
      <c r="E1077" s="22">
        <f>IF(生产方式演算表!AO1077="","",IF(LEN(生产方式演算表!AO1077)=1,生产方式演算表!AO1077,ROUND(生产方式演算表!AO1077,-1)))</f>
        <v>6</v>
      </c>
      <c r="F1077" s="22" t="str">
        <f>IF(生产方式演算表!H1077="","",生产方式演算表!H1077)</f>
        <v>灵能水晶</v>
      </c>
      <c r="G1077" s="22">
        <f>IF(生产方式演算表!AP1077="","",IF(LEN(生产方式演算表!AP1077)=1,生产方式演算表!AP1077,ROUND(生产方式演算表!AP1077,-1)))</f>
        <v>10</v>
      </c>
      <c r="H1077" s="22" t="str">
        <f>IF(生产方式演算表!J1077="","",生产方式演算表!J1077)</f>
        <v/>
      </c>
      <c r="I1077" s="22" t="str">
        <f>IF(生产方式演算表!AQ1077="","",IF(LEN(生产方式演算表!AQ1077)=1,生产方式演算表!AQ1077,ROUND(生产方式演算表!AQ1077,-1)))</f>
        <v/>
      </c>
      <c r="J1077" s="24" t="str">
        <f>IF(生产方式演算表!AR1077=0,"","运力")</f>
        <v/>
      </c>
      <c r="K1077" s="24" t="str">
        <f>IF(J1077="","",IF(LEN(生产方式演算表!AR1077)=1,生产方式演算表!AR1077,ROUND(生产方式演算表!AR1077,-1)))</f>
        <v/>
      </c>
      <c r="L1077" s="3" t="str">
        <f>IF(生产方式演算表!O1077="","",生产方式演算表!O1077)</f>
        <v/>
      </c>
      <c r="M1077" s="3" t="str">
        <f>IF(生产方式演算表!AT1077="","",ROUND(生产方式演算表!AT1077,-1))</f>
        <v/>
      </c>
      <c r="N1077" s="3" t="str">
        <f>IF(生产方式演算表!Q1077="","",生产方式演算表!Q1077)</f>
        <v/>
      </c>
      <c r="O1077" s="3" t="str">
        <f>IF(生产方式演算表!AU1077="","",ROUND(生产方式演算表!AU1077,-1))</f>
        <v/>
      </c>
      <c r="P1077" s="3" t="str">
        <f>IF(生产方式演算表!S1077="","",生产方式演算表!S1077)</f>
        <v/>
      </c>
      <c r="Q1077" s="3" t="str">
        <f>IF(生产方式演算表!AV1077="","",ROUND(生产方式演算表!AV1077,-1))</f>
        <v/>
      </c>
      <c r="R1077" s="3" t="str">
        <f>IF(生产方式演算表!V1077="","",生产方式演算表!V1077)</f>
        <v/>
      </c>
      <c r="S1077" s="3" t="str">
        <f>IF(生产方式演算表!AW1077="","",IF(LEN(生产方式演算表!AW1077)=1,生产方式演算表!AW1077,ROUND(生产方式演算表!AW1077,-1)))</f>
        <v/>
      </c>
      <c r="T1077" s="3" t="str">
        <f>IF(生产方式演算表!X1077="","",生产方式演算表!X1077)</f>
        <v/>
      </c>
      <c r="U1077" s="3" t="str">
        <f>IF(生产方式演算表!AX1077="","",IF(LEN(生产方式演算表!AX1077)=1,生产方式演算表!AX1077,ROUND(生产方式演算表!AX1077,-1)))</f>
        <v/>
      </c>
      <c r="V1077" s="3">
        <f t="shared" si="64"/>
        <v>900</v>
      </c>
      <c r="W1077" s="3">
        <f t="shared" si="65"/>
        <v>0</v>
      </c>
      <c r="X1077" s="3">
        <f t="shared" si="66"/>
        <v>0</v>
      </c>
      <c r="Y1077" s="3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customHeight="1" x14ac:dyDescent="0.4">
      <c r="A1078" s="21" t="str">
        <f>生产方式演算表!A1078</f>
        <v>pmg_黑麦_魔法自动化</v>
      </c>
      <c r="B1078" s="18" t="str">
        <f>IF(生产方式演算表!B1078="","",生产方式演算表!B1078)</f>
        <v/>
      </c>
      <c r="C1078" s="21">
        <f>生产方式演算表!C1078</f>
        <v>3</v>
      </c>
      <c r="D1078" s="22" t="str">
        <f>IF(生产方式演算表!F1078="","",生产方式演算表!F1078)</f>
        <v>魔偶</v>
      </c>
      <c r="E1078" s="22">
        <f>IF(生产方式演算表!AO1078="","",IF(LEN(生产方式演算表!AO1078)=1,生产方式演算表!AO1078,ROUND(生产方式演算表!AO1078,-1)))</f>
        <v>9</v>
      </c>
      <c r="F1078" s="22" t="str">
        <f>IF(生产方式演算表!H1078="","",生产方式演算表!H1078)</f>
        <v>灵能水晶</v>
      </c>
      <c r="G1078" s="22">
        <f>IF(生产方式演算表!AP1078="","",IF(LEN(生产方式演算表!AP1078)=1,生产方式演算表!AP1078,ROUND(生产方式演算表!AP1078,-1)))</f>
        <v>20</v>
      </c>
      <c r="H1078" s="22" t="str">
        <f>IF(生产方式演算表!J1078="","",生产方式演算表!J1078)</f>
        <v/>
      </c>
      <c r="I1078" s="22" t="str">
        <f>IF(生产方式演算表!AQ1078="","",IF(LEN(生产方式演算表!AQ1078)=1,生产方式演算表!AQ1078,ROUND(生产方式演算表!AQ1078,-1)))</f>
        <v/>
      </c>
      <c r="J1078" s="24" t="str">
        <f>IF(生产方式演算表!AR1078=0,"","运力")</f>
        <v/>
      </c>
      <c r="K1078" s="24" t="str">
        <f>IF(J1078="","",IF(LEN(生产方式演算表!AR1078)=1,生产方式演算表!AR1078,ROUND(生产方式演算表!AR1078,-1)))</f>
        <v/>
      </c>
      <c r="L1078" s="3" t="str">
        <f>IF(生产方式演算表!O1078="","",生产方式演算表!O1078)</f>
        <v/>
      </c>
      <c r="M1078" s="3" t="str">
        <f>IF(生产方式演算表!AT1078="","",ROUND(生产方式演算表!AT1078,-1))</f>
        <v/>
      </c>
      <c r="N1078" s="3" t="str">
        <f>IF(生产方式演算表!Q1078="","",生产方式演算表!Q1078)</f>
        <v/>
      </c>
      <c r="O1078" s="3" t="str">
        <f>IF(生产方式演算表!AU1078="","",ROUND(生产方式演算表!AU1078,-1))</f>
        <v/>
      </c>
      <c r="P1078" s="3" t="str">
        <f>IF(生产方式演算表!S1078="","",生产方式演算表!S1078)</f>
        <v/>
      </c>
      <c r="Q1078" s="3" t="str">
        <f>IF(生产方式演算表!AV1078="","",ROUND(生产方式演算表!AV1078,-1))</f>
        <v/>
      </c>
      <c r="R1078" s="3" t="str">
        <f>IF(生产方式演算表!V1078="","",生产方式演算表!V1078)</f>
        <v/>
      </c>
      <c r="S1078" s="3" t="str">
        <f>IF(生产方式演算表!AW1078="","",IF(LEN(生产方式演算表!AW1078)=1,生产方式演算表!AW1078,ROUND(生产方式演算表!AW1078,-1)))</f>
        <v/>
      </c>
      <c r="T1078" s="3" t="str">
        <f>IF(生产方式演算表!X1078="","",生产方式演算表!X1078)</f>
        <v/>
      </c>
      <c r="U1078" s="3" t="str">
        <f>IF(生产方式演算表!AX1078="","",IF(LEN(生产方式演算表!AX1078)=1,生产方式演算表!AX1078,ROUND(生产方式演算表!AX1078,-1)))</f>
        <v/>
      </c>
      <c r="V1078" s="3">
        <f t="shared" si="64"/>
        <v>1650</v>
      </c>
      <c r="W1078" s="3">
        <f t="shared" si="65"/>
        <v>0</v>
      </c>
      <c r="X1078" s="3">
        <f t="shared" si="66"/>
        <v>0</v>
      </c>
      <c r="Y1078" s="3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customHeight="1" x14ac:dyDescent="0.4">
      <c r="A1079" s="21" t="str">
        <f>生产方式演算表!A1079</f>
        <v>pmg_黑麦_魔法自动化</v>
      </c>
      <c r="B1079" s="18" t="str">
        <f>IF(生产方式演算表!B1079="","",生产方式演算表!B1079)</f>
        <v/>
      </c>
      <c r="C1079" s="21">
        <f>生产方式演算表!C1079</f>
        <v>4</v>
      </c>
      <c r="D1079" s="22" t="str">
        <f>IF(生产方式演算表!F1079="","",生产方式演算表!F1079)</f>
        <v>魔偶</v>
      </c>
      <c r="E1079" s="22">
        <f>IF(生产方式演算表!AO1079="","",IF(LEN(生产方式演算表!AO1079)=1,生产方式演算表!AO1079,ROUND(生产方式演算表!AO1079,-1)))</f>
        <v>10</v>
      </c>
      <c r="F1079" s="22" t="str">
        <f>IF(生产方式演算表!H1079="","",生产方式演算表!H1079)</f>
        <v>灵能水晶</v>
      </c>
      <c r="G1079" s="22">
        <f>IF(生产方式演算表!AP1079="","",IF(LEN(生产方式演算表!AP1079)=1,生产方式演算表!AP1079,ROUND(生产方式演算表!AP1079,-1)))</f>
        <v>20</v>
      </c>
      <c r="H1079" s="22" t="str">
        <f>IF(生产方式演算表!J1079="","",生产方式演算表!J1079)</f>
        <v/>
      </c>
      <c r="I1079" s="22" t="str">
        <f>IF(生产方式演算表!AQ1079="","",IF(LEN(生产方式演算表!AQ1079)=1,生产方式演算表!AQ1079,ROUND(生产方式演算表!AQ1079,-1)))</f>
        <v/>
      </c>
      <c r="J1079" s="24" t="str">
        <f>IF(生产方式演算表!AR1079=0,"","运力")</f>
        <v/>
      </c>
      <c r="K1079" s="24" t="str">
        <f>IF(J1079="","",IF(LEN(生产方式演算表!AR1079)=1,生产方式演算表!AR1079,ROUND(生产方式演算表!AR1079,-1)))</f>
        <v/>
      </c>
      <c r="L1079" s="3" t="str">
        <f>IF(生产方式演算表!O1079="","",生产方式演算表!O1079)</f>
        <v/>
      </c>
      <c r="M1079" s="3" t="str">
        <f>IF(生产方式演算表!AT1079="","",ROUND(生产方式演算表!AT1079,-1))</f>
        <v/>
      </c>
      <c r="N1079" s="3" t="str">
        <f>IF(生产方式演算表!Q1079="","",生产方式演算表!Q1079)</f>
        <v/>
      </c>
      <c r="O1079" s="3" t="str">
        <f>IF(生产方式演算表!AU1079="","",ROUND(生产方式演算表!AU1079,-1))</f>
        <v/>
      </c>
      <c r="P1079" s="3" t="str">
        <f>IF(生产方式演算表!S1079="","",生产方式演算表!S1079)</f>
        <v/>
      </c>
      <c r="Q1079" s="3" t="str">
        <f>IF(生产方式演算表!AV1079="","",ROUND(生产方式演算表!AV1079,-1))</f>
        <v/>
      </c>
      <c r="R1079" s="3" t="str">
        <f>IF(生产方式演算表!V1079="","",生产方式演算表!V1079)</f>
        <v/>
      </c>
      <c r="S1079" s="3" t="str">
        <f>IF(生产方式演算表!AW1079="","",IF(LEN(生产方式演算表!AW1079)=1,生产方式演算表!AW1079,ROUND(生产方式演算表!AW1079,-1)))</f>
        <v/>
      </c>
      <c r="T1079" s="3" t="str">
        <f>IF(生产方式演算表!X1079="","",生产方式演算表!X1079)</f>
        <v/>
      </c>
      <c r="U1079" s="3" t="str">
        <f>IF(生产方式演算表!AX1079="","",IF(LEN(生产方式演算表!AX1079)=1,生产方式演算表!AX1079,ROUND(生产方式演算表!AX1079,-1)))</f>
        <v/>
      </c>
      <c r="V1079" s="3">
        <f t="shared" si="64"/>
        <v>1700</v>
      </c>
      <c r="W1079" s="3">
        <f t="shared" si="65"/>
        <v>0</v>
      </c>
      <c r="X1079" s="3">
        <f t="shared" si="66"/>
        <v>0</v>
      </c>
      <c r="Y1079" s="3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customHeight="1" x14ac:dyDescent="0.4">
      <c r="A1080" s="21" t="str">
        <f>生产方式演算表!A1080</f>
        <v>pmg_黑麦_魔法自动化</v>
      </c>
      <c r="B1080" s="18" t="str">
        <f>IF(生产方式演算表!B1080="","",生产方式演算表!B1080)</f>
        <v/>
      </c>
      <c r="C1080" s="21">
        <f>生产方式演算表!C1080</f>
        <v>5</v>
      </c>
      <c r="D1080" s="22" t="str">
        <f>IF(生产方式演算表!F1080="","",生产方式演算表!F1080)</f>
        <v>魔偶</v>
      </c>
      <c r="E1080" s="22">
        <f>IF(生产方式演算表!AO1080="","",IF(LEN(生产方式演算表!AO1080)=1,生产方式演算表!AO1080,ROUND(生产方式演算表!AO1080,-1)))</f>
        <v>10</v>
      </c>
      <c r="F1080" s="22" t="str">
        <f>IF(生产方式演算表!H1080="","",生产方式演算表!H1080)</f>
        <v>灵能水晶</v>
      </c>
      <c r="G1080" s="22">
        <f>IF(生产方式演算表!AP1080="","",IF(LEN(生产方式演算表!AP1080)=1,生产方式演算表!AP1080,ROUND(生产方式演算表!AP1080,-1)))</f>
        <v>20</v>
      </c>
      <c r="H1080" s="22" t="str">
        <f>IF(生产方式演算表!J1080="","",生产方式演算表!J1080)</f>
        <v/>
      </c>
      <c r="I1080" s="22" t="str">
        <f>IF(生产方式演算表!AQ1080="","",IF(LEN(生产方式演算表!AQ1080)=1,生产方式演算表!AQ1080,ROUND(生产方式演算表!AQ1080,-1)))</f>
        <v/>
      </c>
      <c r="J1080" s="24" t="str">
        <f>IF(生产方式演算表!AR1080=0,"","运力")</f>
        <v/>
      </c>
      <c r="K1080" s="24" t="str">
        <f>IF(J1080="","",IF(LEN(生产方式演算表!AR1080)=1,生产方式演算表!AR1080,ROUND(生产方式演算表!AR1080,-1)))</f>
        <v/>
      </c>
      <c r="L1080" s="3" t="str">
        <f>IF(生产方式演算表!O1080="","",生产方式演算表!O1080)</f>
        <v/>
      </c>
      <c r="M1080" s="3" t="str">
        <f>IF(生产方式演算表!AT1080="","",ROUND(生产方式演算表!AT1080,-1))</f>
        <v/>
      </c>
      <c r="N1080" s="3" t="str">
        <f>IF(生产方式演算表!Q1080="","",生产方式演算表!Q1080)</f>
        <v/>
      </c>
      <c r="O1080" s="3" t="str">
        <f>IF(生产方式演算表!AU1080="","",ROUND(生产方式演算表!AU1080,-1))</f>
        <v/>
      </c>
      <c r="P1080" s="3" t="str">
        <f>IF(生产方式演算表!S1080="","",生产方式演算表!S1080)</f>
        <v/>
      </c>
      <c r="Q1080" s="3" t="str">
        <f>IF(生产方式演算表!AV1080="","",ROUND(生产方式演算表!AV1080,-1))</f>
        <v/>
      </c>
      <c r="R1080" s="3" t="str">
        <f>IF(生产方式演算表!V1080="","",生产方式演算表!V1080)</f>
        <v/>
      </c>
      <c r="S1080" s="3" t="str">
        <f>IF(生产方式演算表!AW1080="","",IF(LEN(生产方式演算表!AW1080)=1,生产方式演算表!AW1080,ROUND(生产方式演算表!AW1080,-1)))</f>
        <v/>
      </c>
      <c r="T1080" s="3" t="str">
        <f>IF(生产方式演算表!X1080="","",生产方式演算表!X1080)</f>
        <v/>
      </c>
      <c r="U1080" s="3" t="str">
        <f>IF(生产方式演算表!AX1080="","",IF(LEN(生产方式演算表!AX1080)=1,生产方式演算表!AX1080,ROUND(生产方式演算表!AX1080,-1)))</f>
        <v/>
      </c>
      <c r="V1080" s="3">
        <f t="shared" si="64"/>
        <v>1700</v>
      </c>
      <c r="W1080" s="3">
        <f t="shared" si="65"/>
        <v>0</v>
      </c>
      <c r="X1080" s="3">
        <f t="shared" si="66"/>
        <v>0</v>
      </c>
      <c r="Y1080" s="3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customHeight="1" x14ac:dyDescent="0.4">
      <c r="A1081" s="21" t="str">
        <f>生产方式演算表!A1081</f>
        <v>pmg_黑麦_所有制</v>
      </c>
      <c r="B1081" s="18" t="str">
        <f>IF(生产方式演算表!B1081="","",生产方式演算表!B1081)</f>
        <v/>
      </c>
      <c r="C1081" s="21">
        <f>生产方式演算表!C1081</f>
        <v>1</v>
      </c>
      <c r="D1081" s="22" t="str">
        <f>IF(生产方式演算表!F1081="","",生产方式演算表!F1081)</f>
        <v/>
      </c>
      <c r="E1081" s="22" t="str">
        <f>IF(生产方式演算表!AO1081="","",IF(LEN(生产方式演算表!AO1081)=1,生产方式演算表!AO1081,ROUND(生产方式演算表!AO1081,-1)))</f>
        <v/>
      </c>
      <c r="F1081" s="22" t="str">
        <f>IF(生产方式演算表!H1081="","",生产方式演算表!H1081)</f>
        <v/>
      </c>
      <c r="G1081" s="22" t="str">
        <f>IF(生产方式演算表!AP1081="","",IF(LEN(生产方式演算表!AP1081)=1,生产方式演算表!AP1081,ROUND(生产方式演算表!AP1081,-1)))</f>
        <v/>
      </c>
      <c r="H1081" s="22" t="str">
        <f>IF(生产方式演算表!J1081="","",生产方式演算表!J1081)</f>
        <v/>
      </c>
      <c r="I1081" s="22" t="str">
        <f>IF(生产方式演算表!AQ1081="","",IF(LEN(生产方式演算表!AQ1081)=1,生产方式演算表!AQ1081,ROUND(生产方式演算表!AQ1081,-1)))</f>
        <v/>
      </c>
      <c r="J1081" s="24" t="str">
        <f>IF(生产方式演算表!AR1081=0,"","运力")</f>
        <v/>
      </c>
      <c r="K1081" s="24" t="str">
        <f>IF(J1081="","",IF(LEN(生产方式演算表!AR1081)=1,生产方式演算表!AR1081,ROUND(生产方式演算表!AR1081,-1)))</f>
        <v/>
      </c>
      <c r="L1081" s="3" t="str">
        <f>IF(生产方式演算表!O1081="","",生产方式演算表!O1081)</f>
        <v/>
      </c>
      <c r="M1081" s="3" t="str">
        <f>IF(生产方式演算表!AT1081="","",ROUND(生产方式演算表!AT1081,-1))</f>
        <v/>
      </c>
      <c r="N1081" s="3" t="str">
        <f>IF(生产方式演算表!Q1081="","",生产方式演算表!Q1081)</f>
        <v/>
      </c>
      <c r="O1081" s="3" t="str">
        <f>IF(生产方式演算表!AU1081="","",ROUND(生产方式演算表!AU1081,-1))</f>
        <v/>
      </c>
      <c r="P1081" s="3" t="str">
        <f>IF(生产方式演算表!S1081="","",生产方式演算表!S1081)</f>
        <v/>
      </c>
      <c r="Q1081" s="3" t="str">
        <f>IF(生产方式演算表!AV1081="","",ROUND(生产方式演算表!AV1081,-1))</f>
        <v/>
      </c>
      <c r="R1081" s="3" t="str">
        <f>IF(生产方式演算表!V1081="","",生产方式演算表!V1081)</f>
        <v/>
      </c>
      <c r="S1081" s="3" t="str">
        <f>IF(生产方式演算表!AW1081="","",IF(LEN(生产方式演算表!AW1081)=1,生产方式演算表!AW1081,ROUND(生产方式演算表!AW1081,-1)))</f>
        <v/>
      </c>
      <c r="T1081" s="3" t="str">
        <f>IF(生产方式演算表!X1081="","",生产方式演算表!X1081)</f>
        <v/>
      </c>
      <c r="U1081" s="3" t="str">
        <f>IF(生产方式演算表!AX1081="","",IF(LEN(生产方式演算表!AX1081)=1,生产方式演算表!AX1081,ROUND(生产方式演算表!AX1081,-1)))</f>
        <v/>
      </c>
      <c r="V1081" s="3">
        <f t="shared" si="64"/>
        <v>0</v>
      </c>
      <c r="W1081" s="3">
        <f t="shared" si="65"/>
        <v>0</v>
      </c>
      <c r="X1081" s="3">
        <f t="shared" si="66"/>
        <v>0</v>
      </c>
      <c r="Y1081" s="3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customHeight="1" x14ac:dyDescent="0.4">
      <c r="A1082" s="21" t="str">
        <f>生产方式演算表!A1082</f>
        <v>pmg_黑麦_所有制</v>
      </c>
      <c r="B1082" s="18" t="str">
        <f>IF(生产方式演算表!B1082="","",生产方式演算表!B1082)</f>
        <v/>
      </c>
      <c r="C1082" s="21">
        <f>生产方式演算表!C1082</f>
        <v>2</v>
      </c>
      <c r="D1082" s="22" t="str">
        <f>IF(生产方式演算表!F1082="","",生产方式演算表!F1082)</f>
        <v/>
      </c>
      <c r="E1082" s="22" t="str">
        <f>IF(生产方式演算表!AO1082="","",IF(LEN(生产方式演算表!AO1082)=1,生产方式演算表!AO1082,ROUND(生产方式演算表!AO1082,-1)))</f>
        <v/>
      </c>
      <c r="F1082" s="22" t="str">
        <f>IF(生产方式演算表!H1082="","",生产方式演算表!H1082)</f>
        <v/>
      </c>
      <c r="G1082" s="22" t="str">
        <f>IF(生产方式演算表!AP1082="","",IF(LEN(生产方式演算表!AP1082)=1,生产方式演算表!AP1082,ROUND(生产方式演算表!AP1082,-1)))</f>
        <v/>
      </c>
      <c r="H1082" s="22" t="str">
        <f>IF(生产方式演算表!J1082="","",生产方式演算表!J1082)</f>
        <v/>
      </c>
      <c r="I1082" s="22" t="str">
        <f>IF(生产方式演算表!AQ1082="","",IF(LEN(生产方式演算表!AQ1082)=1,生产方式演算表!AQ1082,ROUND(生产方式演算表!AQ1082,-1)))</f>
        <v/>
      </c>
      <c r="J1082" s="24" t="str">
        <f>IF(生产方式演算表!AR1082=0,"","运力")</f>
        <v/>
      </c>
      <c r="K1082" s="24" t="str">
        <f>IF(J1082="","",IF(LEN(生产方式演算表!AR1082)=1,生产方式演算表!AR1082,ROUND(生产方式演算表!AR1082,-1)))</f>
        <v/>
      </c>
      <c r="L1082" s="3" t="str">
        <f>IF(生产方式演算表!O1082="","",生产方式演算表!O1082)</f>
        <v/>
      </c>
      <c r="M1082" s="3" t="str">
        <f>IF(生产方式演算表!AT1082="","",ROUND(生产方式演算表!AT1082,-1))</f>
        <v/>
      </c>
      <c r="N1082" s="3" t="str">
        <f>IF(生产方式演算表!Q1082="","",生产方式演算表!Q1082)</f>
        <v/>
      </c>
      <c r="O1082" s="3" t="str">
        <f>IF(生产方式演算表!AU1082="","",ROUND(生产方式演算表!AU1082,-1))</f>
        <v/>
      </c>
      <c r="P1082" s="3" t="str">
        <f>IF(生产方式演算表!S1082="","",生产方式演算表!S1082)</f>
        <v/>
      </c>
      <c r="Q1082" s="3" t="str">
        <f>IF(生产方式演算表!AV1082="","",ROUND(生产方式演算表!AV1082,-1))</f>
        <v/>
      </c>
      <c r="R1082" s="3" t="str">
        <f>IF(生产方式演算表!V1082="","",生产方式演算表!V1082)</f>
        <v/>
      </c>
      <c r="S1082" s="3" t="str">
        <f>IF(生产方式演算表!AW1082="","",IF(LEN(生产方式演算表!AW1082)=1,生产方式演算表!AW1082,ROUND(生产方式演算表!AW1082,-1)))</f>
        <v/>
      </c>
      <c r="T1082" s="3" t="str">
        <f>IF(生产方式演算表!X1082="","",生产方式演算表!X1082)</f>
        <v/>
      </c>
      <c r="U1082" s="3" t="str">
        <f>IF(生产方式演算表!AX1082="","",IF(LEN(生产方式演算表!AX1082)=1,生产方式演算表!AX1082,ROUND(生产方式演算表!AX1082,-1)))</f>
        <v/>
      </c>
      <c r="V1082" s="3">
        <f t="shared" si="64"/>
        <v>0</v>
      </c>
      <c r="W1082" s="3">
        <f t="shared" si="65"/>
        <v>0</v>
      </c>
      <c r="X1082" s="3">
        <f t="shared" si="66"/>
        <v>0</v>
      </c>
      <c r="Y1082" s="3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customHeight="1" x14ac:dyDescent="0.4">
      <c r="A1083" s="21" t="str">
        <f>生产方式演算表!A1083</f>
        <v>pmg_黑麦_所有制</v>
      </c>
      <c r="B1083" s="18" t="str">
        <f>IF(生产方式演算表!B1083="","",生产方式演算表!B1083)</f>
        <v/>
      </c>
      <c r="C1083" s="21">
        <f>生产方式演算表!C1083</f>
        <v>3</v>
      </c>
      <c r="D1083" s="22" t="str">
        <f>IF(生产方式演算表!F1083="","",生产方式演算表!F1083)</f>
        <v/>
      </c>
      <c r="E1083" s="22" t="str">
        <f>IF(生产方式演算表!AO1083="","",IF(LEN(生产方式演算表!AO1083)=1,生产方式演算表!AO1083,ROUND(生产方式演算表!AO1083,-1)))</f>
        <v/>
      </c>
      <c r="F1083" s="22" t="str">
        <f>IF(生产方式演算表!H1083="","",生产方式演算表!H1083)</f>
        <v/>
      </c>
      <c r="G1083" s="22" t="str">
        <f>IF(生产方式演算表!AP1083="","",IF(LEN(生产方式演算表!AP1083)=1,生产方式演算表!AP1083,ROUND(生产方式演算表!AP1083,-1)))</f>
        <v/>
      </c>
      <c r="H1083" s="22" t="str">
        <f>IF(生产方式演算表!J1083="","",生产方式演算表!J1083)</f>
        <v/>
      </c>
      <c r="I1083" s="22" t="str">
        <f>IF(生产方式演算表!AQ1083="","",IF(LEN(生产方式演算表!AQ1083)=1,生产方式演算表!AQ1083,ROUND(生产方式演算表!AQ1083,-1)))</f>
        <v/>
      </c>
      <c r="J1083" s="24" t="str">
        <f>IF(生产方式演算表!AR1083=0,"","运力")</f>
        <v/>
      </c>
      <c r="K1083" s="24" t="str">
        <f>IF(J1083="","",IF(LEN(生产方式演算表!AR1083)=1,生产方式演算表!AR1083,ROUND(生产方式演算表!AR1083,-1)))</f>
        <v/>
      </c>
      <c r="L1083" s="3" t="str">
        <f>IF(生产方式演算表!O1083="","",生产方式演算表!O1083)</f>
        <v/>
      </c>
      <c r="M1083" s="3" t="str">
        <f>IF(生产方式演算表!AT1083="","",ROUND(生产方式演算表!AT1083,-1))</f>
        <v/>
      </c>
      <c r="N1083" s="3" t="str">
        <f>IF(生产方式演算表!Q1083="","",生产方式演算表!Q1083)</f>
        <v/>
      </c>
      <c r="O1083" s="3" t="str">
        <f>IF(生产方式演算表!AU1083="","",ROUND(生产方式演算表!AU1083,-1))</f>
        <v/>
      </c>
      <c r="P1083" s="3" t="str">
        <f>IF(生产方式演算表!S1083="","",生产方式演算表!S1083)</f>
        <v/>
      </c>
      <c r="Q1083" s="3" t="str">
        <f>IF(生产方式演算表!AV1083="","",ROUND(生产方式演算表!AV1083,-1))</f>
        <v/>
      </c>
      <c r="R1083" s="3" t="str">
        <f>IF(生产方式演算表!V1083="","",生产方式演算表!V1083)</f>
        <v/>
      </c>
      <c r="S1083" s="3" t="str">
        <f>IF(生产方式演算表!AW1083="","",IF(LEN(生产方式演算表!AW1083)=1,生产方式演算表!AW1083,ROUND(生产方式演算表!AW1083,-1)))</f>
        <v/>
      </c>
      <c r="T1083" s="3" t="str">
        <f>IF(生产方式演算表!X1083="","",生产方式演算表!X1083)</f>
        <v/>
      </c>
      <c r="U1083" s="3" t="str">
        <f>IF(生产方式演算表!AX1083="","",IF(LEN(生产方式演算表!AX1083)=1,生产方式演算表!AX1083,ROUND(生产方式演算表!AX1083,-1)))</f>
        <v/>
      </c>
      <c r="V1083" s="3">
        <f t="shared" si="64"/>
        <v>0</v>
      </c>
      <c r="W1083" s="3">
        <f t="shared" si="65"/>
        <v>0</v>
      </c>
      <c r="X1083" s="3">
        <f t="shared" si="66"/>
        <v>0</v>
      </c>
      <c r="Y1083" s="3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customHeight="1" x14ac:dyDescent="0.4">
      <c r="A1084" s="21" t="str">
        <f>生产方式演算表!A1084</f>
        <v>pmg_黑麦_所有制</v>
      </c>
      <c r="B1084" s="18" t="str">
        <f>IF(生产方式演算表!B1084="","",生产方式演算表!B1084)</f>
        <v/>
      </c>
      <c r="C1084" s="21">
        <f>生产方式演算表!C1084</f>
        <v>4</v>
      </c>
      <c r="D1084" s="22" t="str">
        <f>IF(生产方式演算表!F1084="","",生产方式演算表!F1084)</f>
        <v/>
      </c>
      <c r="E1084" s="22" t="str">
        <f>IF(生产方式演算表!AO1084="","",IF(LEN(生产方式演算表!AO1084)=1,生产方式演算表!AO1084,ROUND(生产方式演算表!AO1084,-1)))</f>
        <v/>
      </c>
      <c r="F1084" s="22" t="str">
        <f>IF(生产方式演算表!H1084="","",生产方式演算表!H1084)</f>
        <v/>
      </c>
      <c r="G1084" s="22" t="str">
        <f>IF(生产方式演算表!AP1084="","",IF(LEN(生产方式演算表!AP1084)=1,生产方式演算表!AP1084,ROUND(生产方式演算表!AP1084,-1)))</f>
        <v/>
      </c>
      <c r="H1084" s="22" t="str">
        <f>IF(生产方式演算表!J1084="","",生产方式演算表!J1084)</f>
        <v/>
      </c>
      <c r="I1084" s="22" t="str">
        <f>IF(生产方式演算表!AQ1084="","",IF(LEN(生产方式演算表!AQ1084)=1,生产方式演算表!AQ1084,ROUND(生产方式演算表!AQ1084,-1)))</f>
        <v/>
      </c>
      <c r="J1084" s="24" t="str">
        <f>IF(生产方式演算表!AR1084=0,"","运力")</f>
        <v/>
      </c>
      <c r="K1084" s="24" t="str">
        <f>IF(J1084="","",IF(LEN(生产方式演算表!AR1084)=1,生产方式演算表!AR1084,ROUND(生产方式演算表!AR1084,-1)))</f>
        <v/>
      </c>
      <c r="L1084" s="3" t="str">
        <f>IF(生产方式演算表!O1084="","",生产方式演算表!O1084)</f>
        <v/>
      </c>
      <c r="M1084" s="3" t="str">
        <f>IF(生产方式演算表!AT1084="","",ROUND(生产方式演算表!AT1084,-1))</f>
        <v/>
      </c>
      <c r="N1084" s="3" t="str">
        <f>IF(生产方式演算表!Q1084="","",生产方式演算表!Q1084)</f>
        <v/>
      </c>
      <c r="O1084" s="3" t="str">
        <f>IF(生产方式演算表!AU1084="","",ROUND(生产方式演算表!AU1084,-1))</f>
        <v/>
      </c>
      <c r="P1084" s="3" t="str">
        <f>IF(生产方式演算表!S1084="","",生产方式演算表!S1084)</f>
        <v/>
      </c>
      <c r="Q1084" s="3" t="str">
        <f>IF(生产方式演算表!AV1084="","",ROUND(生产方式演算表!AV1084,-1))</f>
        <v/>
      </c>
      <c r="R1084" s="3" t="str">
        <f>IF(生产方式演算表!V1084="","",生产方式演算表!V1084)</f>
        <v/>
      </c>
      <c r="S1084" s="3" t="str">
        <f>IF(生产方式演算表!AW1084="","",IF(LEN(生产方式演算表!AW1084)=1,生产方式演算表!AW1084,ROUND(生产方式演算表!AW1084,-1)))</f>
        <v/>
      </c>
      <c r="T1084" s="3" t="str">
        <f>IF(生产方式演算表!X1084="","",生产方式演算表!X1084)</f>
        <v/>
      </c>
      <c r="U1084" s="3" t="str">
        <f>IF(生产方式演算表!AX1084="","",IF(LEN(生产方式演算表!AX1084)=1,生产方式演算表!AX1084,ROUND(生产方式演算表!AX1084,-1)))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customHeight="1" x14ac:dyDescent="0.4">
      <c r="A1085" s="21" t="str">
        <f>生产方式演算表!A1085</f>
        <v>pmg_黑麦_所有制</v>
      </c>
      <c r="B1085" s="18" t="str">
        <f>IF(生产方式演算表!B1085="","",生产方式演算表!B1085)</f>
        <v/>
      </c>
      <c r="C1085" s="21">
        <f>生产方式演算表!C1085</f>
        <v>5</v>
      </c>
      <c r="D1085" s="22" t="str">
        <f>IF(生产方式演算表!F1085="","",生产方式演算表!F1085)</f>
        <v/>
      </c>
      <c r="E1085" s="22" t="str">
        <f>IF(生产方式演算表!AO1085="","",IF(LEN(生产方式演算表!AO1085)=1,生产方式演算表!AO1085,ROUND(生产方式演算表!AO1085,-1)))</f>
        <v/>
      </c>
      <c r="F1085" s="22" t="str">
        <f>IF(生产方式演算表!H1085="","",生产方式演算表!H1085)</f>
        <v/>
      </c>
      <c r="G1085" s="22" t="str">
        <f>IF(生产方式演算表!AP1085="","",IF(LEN(生产方式演算表!AP1085)=1,生产方式演算表!AP1085,ROUND(生产方式演算表!AP1085,-1)))</f>
        <v/>
      </c>
      <c r="H1085" s="22" t="str">
        <f>IF(生产方式演算表!J1085="","",生产方式演算表!J1085)</f>
        <v/>
      </c>
      <c r="I1085" s="22" t="str">
        <f>IF(生产方式演算表!AQ1085="","",IF(LEN(生产方式演算表!AQ1085)=1,生产方式演算表!AQ1085,ROUND(生产方式演算表!AQ1085,-1)))</f>
        <v/>
      </c>
      <c r="J1085" s="24" t="str">
        <f>IF(生产方式演算表!AR1085=0,"","运力")</f>
        <v/>
      </c>
      <c r="K1085" s="24" t="str">
        <f>IF(J1085="","",IF(LEN(生产方式演算表!AR1085)=1,生产方式演算表!AR1085,ROUND(生产方式演算表!AR1085,-1)))</f>
        <v/>
      </c>
      <c r="L1085" s="3" t="str">
        <f>IF(生产方式演算表!O1085="","",生产方式演算表!O1085)</f>
        <v/>
      </c>
      <c r="M1085" s="3" t="str">
        <f>IF(生产方式演算表!AT1085="","",ROUND(生产方式演算表!AT1085,-1))</f>
        <v/>
      </c>
      <c r="N1085" s="3" t="str">
        <f>IF(生产方式演算表!Q1085="","",生产方式演算表!Q1085)</f>
        <v/>
      </c>
      <c r="O1085" s="3" t="str">
        <f>IF(生产方式演算表!AU1085="","",ROUND(生产方式演算表!AU1085,-1))</f>
        <v/>
      </c>
      <c r="P1085" s="3" t="str">
        <f>IF(生产方式演算表!S1085="","",生产方式演算表!S1085)</f>
        <v/>
      </c>
      <c r="Q1085" s="3" t="str">
        <f>IF(生产方式演算表!AV1085="","",ROUND(生产方式演算表!AV1085,-1))</f>
        <v/>
      </c>
      <c r="R1085" s="3" t="str">
        <f>IF(生产方式演算表!V1085="","",生产方式演算表!V1085)</f>
        <v/>
      </c>
      <c r="S1085" s="3" t="str">
        <f>IF(生产方式演算表!AW1085="","",IF(LEN(生产方式演算表!AW1085)=1,生产方式演算表!AW1085,ROUND(生产方式演算表!AW1085,-1)))</f>
        <v/>
      </c>
      <c r="T1085" s="3" t="str">
        <f>IF(生产方式演算表!X1085="","",生产方式演算表!X1085)</f>
        <v/>
      </c>
      <c r="U1085" s="3" t="str">
        <f>IF(生产方式演算表!AX1085="","",IF(LEN(生产方式演算表!AX1085)=1,生产方式演算表!AX1085,ROUND(生产方式演算表!AX1085,-1)))</f>
        <v/>
      </c>
      <c r="V1085" s="3">
        <f t="shared" si="64"/>
        <v>0</v>
      </c>
      <c r="W1085" s="3">
        <f t="shared" si="65"/>
        <v>0</v>
      </c>
      <c r="X1085" s="3">
        <f t="shared" si="66"/>
        <v>0</v>
      </c>
      <c r="Y1085" s="3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customHeight="1" x14ac:dyDescent="0.4">
      <c r="A1086" s="21" t="str">
        <f>生产方式演算表!A1086</f>
        <v>pmg_黑麦_所有制</v>
      </c>
      <c r="B1086" s="18" t="str">
        <f>IF(生产方式演算表!B1086="","",生产方式演算表!B1086)</f>
        <v/>
      </c>
      <c r="C1086" s="21">
        <f>生产方式演算表!C1086</f>
        <v>6</v>
      </c>
      <c r="D1086" s="22" t="str">
        <f>IF(生产方式演算表!F1086="","",生产方式演算表!F1086)</f>
        <v/>
      </c>
      <c r="E1086" s="22" t="str">
        <f>IF(生产方式演算表!AO1086="","",IF(LEN(生产方式演算表!AO1086)=1,生产方式演算表!AO1086,ROUND(生产方式演算表!AO1086,-1)))</f>
        <v/>
      </c>
      <c r="F1086" s="22" t="str">
        <f>IF(生产方式演算表!H1086="","",生产方式演算表!H1086)</f>
        <v/>
      </c>
      <c r="G1086" s="22" t="str">
        <f>IF(生产方式演算表!AP1086="","",IF(LEN(生产方式演算表!AP1086)=1,生产方式演算表!AP1086,ROUND(生产方式演算表!AP1086,-1)))</f>
        <v/>
      </c>
      <c r="H1086" s="22" t="str">
        <f>IF(生产方式演算表!J1086="","",生产方式演算表!J1086)</f>
        <v/>
      </c>
      <c r="I1086" s="22" t="str">
        <f>IF(生产方式演算表!AQ1086="","",IF(LEN(生产方式演算表!AQ1086)=1,生产方式演算表!AQ1086,ROUND(生产方式演算表!AQ1086,-1)))</f>
        <v/>
      </c>
      <c r="J1086" s="24" t="str">
        <f>IF(生产方式演算表!AR1086=0,"","运力")</f>
        <v/>
      </c>
      <c r="K1086" s="24" t="str">
        <f>IF(J1086="","",IF(LEN(生产方式演算表!AR1086)=1,生产方式演算表!AR1086,ROUND(生产方式演算表!AR1086,-1)))</f>
        <v/>
      </c>
      <c r="L1086" s="3" t="str">
        <f>IF(生产方式演算表!O1086="","",生产方式演算表!O1086)</f>
        <v/>
      </c>
      <c r="M1086" s="3" t="str">
        <f>IF(生产方式演算表!AT1086="","",ROUND(生产方式演算表!AT1086,-1))</f>
        <v/>
      </c>
      <c r="N1086" s="3" t="str">
        <f>IF(生产方式演算表!Q1086="","",生产方式演算表!Q1086)</f>
        <v/>
      </c>
      <c r="O1086" s="3" t="str">
        <f>IF(生产方式演算表!AU1086="","",ROUND(生产方式演算表!AU1086,-1))</f>
        <v/>
      </c>
      <c r="P1086" s="3" t="str">
        <f>IF(生产方式演算表!S1086="","",生产方式演算表!S1086)</f>
        <v/>
      </c>
      <c r="Q1086" s="3" t="str">
        <f>IF(生产方式演算表!AV1086="","",ROUND(生产方式演算表!AV1086,-1))</f>
        <v/>
      </c>
      <c r="R1086" s="3" t="str">
        <f>IF(生产方式演算表!V1086="","",生产方式演算表!V1086)</f>
        <v/>
      </c>
      <c r="S1086" s="3" t="str">
        <f>IF(生产方式演算表!AW1086="","",IF(LEN(生产方式演算表!AW1086)=1,生产方式演算表!AW1086,ROUND(生产方式演算表!AW1086,-1)))</f>
        <v/>
      </c>
      <c r="T1086" s="3" t="str">
        <f>IF(生产方式演算表!X1086="","",生产方式演算表!X1086)</f>
        <v/>
      </c>
      <c r="U1086" s="3" t="str">
        <f>IF(生产方式演算表!AX1086="","",IF(LEN(生产方式演算表!AX1086)=1,生产方式演算表!AX1086,ROUND(生产方式演算表!AX1086,-1)))</f>
        <v/>
      </c>
      <c r="V1086" s="3">
        <f t="shared" si="64"/>
        <v>0</v>
      </c>
      <c r="W1086" s="3">
        <f t="shared" si="65"/>
        <v>0</v>
      </c>
      <c r="X1086" s="3">
        <f t="shared" si="66"/>
        <v>0</v>
      </c>
      <c r="Y1086" s="3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customHeight="1" x14ac:dyDescent="0.4">
      <c r="A1087" s="21" t="str">
        <f>生产方式演算表!A1087</f>
        <v>pmg_黑麦_所有制</v>
      </c>
      <c r="B1087" s="18" t="str">
        <f>IF(生产方式演算表!B1087="","",生产方式演算表!B1087)</f>
        <v/>
      </c>
      <c r="C1087" s="21">
        <f>生产方式演算表!C1087</f>
        <v>7</v>
      </c>
      <c r="D1087" s="22" t="str">
        <f>IF(生产方式演算表!F1087="","",生产方式演算表!F1087)</f>
        <v/>
      </c>
      <c r="E1087" s="22" t="str">
        <f>IF(生产方式演算表!AO1087="","",IF(LEN(生产方式演算表!AO1087)=1,生产方式演算表!AO1087,ROUND(生产方式演算表!AO1087,-1)))</f>
        <v/>
      </c>
      <c r="F1087" s="22" t="str">
        <f>IF(生产方式演算表!H1087="","",生产方式演算表!H1087)</f>
        <v/>
      </c>
      <c r="G1087" s="22" t="str">
        <f>IF(生产方式演算表!AP1087="","",IF(LEN(生产方式演算表!AP1087)=1,生产方式演算表!AP1087,ROUND(生产方式演算表!AP1087,-1)))</f>
        <v/>
      </c>
      <c r="H1087" s="22" t="str">
        <f>IF(生产方式演算表!J1087="","",生产方式演算表!J1087)</f>
        <v/>
      </c>
      <c r="I1087" s="22" t="str">
        <f>IF(生产方式演算表!AQ1087="","",IF(LEN(生产方式演算表!AQ1087)=1,生产方式演算表!AQ1087,ROUND(生产方式演算表!AQ1087,-1)))</f>
        <v/>
      </c>
      <c r="J1087" s="24" t="str">
        <f>IF(生产方式演算表!AR1087=0,"","运力")</f>
        <v/>
      </c>
      <c r="K1087" s="24" t="str">
        <f>IF(J1087="","",IF(LEN(生产方式演算表!AR1087)=1,生产方式演算表!AR1087,ROUND(生产方式演算表!AR1087,-1)))</f>
        <v/>
      </c>
      <c r="L1087" s="3" t="str">
        <f>IF(生产方式演算表!O1087="","",生产方式演算表!O1087)</f>
        <v/>
      </c>
      <c r="M1087" s="3" t="str">
        <f>IF(生产方式演算表!AT1087="","",ROUND(生产方式演算表!AT1087,-1))</f>
        <v/>
      </c>
      <c r="N1087" s="3" t="str">
        <f>IF(生产方式演算表!Q1087="","",生产方式演算表!Q1087)</f>
        <v/>
      </c>
      <c r="O1087" s="3" t="str">
        <f>IF(生产方式演算表!AU1087="","",ROUND(生产方式演算表!AU1087,-1))</f>
        <v/>
      </c>
      <c r="P1087" s="3" t="str">
        <f>IF(生产方式演算表!S1087="","",生产方式演算表!S1087)</f>
        <v/>
      </c>
      <c r="Q1087" s="3" t="str">
        <f>IF(生产方式演算表!AV1087="","",ROUND(生产方式演算表!AV1087,-1))</f>
        <v/>
      </c>
      <c r="R1087" s="3" t="str">
        <f>IF(生产方式演算表!V1087="","",生产方式演算表!V1087)</f>
        <v/>
      </c>
      <c r="S1087" s="3" t="str">
        <f>IF(生产方式演算表!AW1087="","",IF(LEN(生产方式演算表!AW1087)=1,生产方式演算表!AW1087,ROUND(生产方式演算表!AW1087,-1)))</f>
        <v/>
      </c>
      <c r="T1087" s="3" t="str">
        <f>IF(生产方式演算表!X1087="","",生产方式演算表!X1087)</f>
        <v/>
      </c>
      <c r="U1087" s="3" t="str">
        <f>IF(生产方式演算表!AX1087="","",IF(LEN(生产方式演算表!AX1087)=1,生产方式演算表!AX1087,ROUND(生产方式演算表!AX1087,-1)))</f>
        <v/>
      </c>
      <c r="V1087" s="3">
        <f t="shared" si="64"/>
        <v>0</v>
      </c>
      <c r="W1087" s="3">
        <f t="shared" si="65"/>
        <v>0</v>
      </c>
      <c r="X1087" s="3">
        <f t="shared" si="66"/>
        <v>0</v>
      </c>
      <c r="Y1087" s="3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customHeight="1" x14ac:dyDescent="0.4">
      <c r="A1088" s="21" t="str">
        <f>生产方式演算表!A1088</f>
        <v>pmg_黑麦_所有制</v>
      </c>
      <c r="B1088" s="18" t="str">
        <f>IF(生产方式演算表!B1088="","",生产方式演算表!B1088)</f>
        <v/>
      </c>
      <c r="C1088" s="21">
        <f>生产方式演算表!C1088</f>
        <v>8</v>
      </c>
      <c r="D1088" s="22" t="str">
        <f>IF(生产方式演算表!F1088="","",生产方式演算表!F1088)</f>
        <v/>
      </c>
      <c r="E1088" s="22" t="str">
        <f>IF(生产方式演算表!AO1088="","",IF(LEN(生产方式演算表!AO1088)=1,生产方式演算表!AO1088,ROUND(生产方式演算表!AO1088,-1)))</f>
        <v/>
      </c>
      <c r="F1088" s="22" t="str">
        <f>IF(生产方式演算表!H1088="","",生产方式演算表!H1088)</f>
        <v/>
      </c>
      <c r="G1088" s="22" t="str">
        <f>IF(生产方式演算表!AP1088="","",IF(LEN(生产方式演算表!AP1088)=1,生产方式演算表!AP1088,ROUND(生产方式演算表!AP1088,-1)))</f>
        <v/>
      </c>
      <c r="H1088" s="22" t="str">
        <f>IF(生产方式演算表!J1088="","",生产方式演算表!J1088)</f>
        <v/>
      </c>
      <c r="I1088" s="22" t="str">
        <f>IF(生产方式演算表!AQ1088="","",IF(LEN(生产方式演算表!AQ1088)=1,生产方式演算表!AQ1088,ROUND(生产方式演算表!AQ1088,-1)))</f>
        <v/>
      </c>
      <c r="J1088" s="24" t="str">
        <f>IF(生产方式演算表!AR1088=0,"","运力")</f>
        <v/>
      </c>
      <c r="K1088" s="24" t="str">
        <f>IF(J1088="","",IF(LEN(生产方式演算表!AR1088)=1,生产方式演算表!AR1088,ROUND(生产方式演算表!AR1088,-1)))</f>
        <v/>
      </c>
      <c r="L1088" s="3" t="str">
        <f>IF(生产方式演算表!O1088="","",生产方式演算表!O1088)</f>
        <v/>
      </c>
      <c r="M1088" s="3" t="str">
        <f>IF(生产方式演算表!AT1088="","",ROUND(生产方式演算表!AT1088,-1))</f>
        <v/>
      </c>
      <c r="N1088" s="3" t="str">
        <f>IF(生产方式演算表!Q1088="","",生产方式演算表!Q1088)</f>
        <v/>
      </c>
      <c r="O1088" s="3" t="str">
        <f>IF(生产方式演算表!AU1088="","",ROUND(生产方式演算表!AU1088,-1))</f>
        <v/>
      </c>
      <c r="P1088" s="3" t="str">
        <f>IF(生产方式演算表!S1088="","",生产方式演算表!S1088)</f>
        <v/>
      </c>
      <c r="Q1088" s="3" t="str">
        <f>IF(生产方式演算表!AV1088="","",ROUND(生产方式演算表!AV1088,-1))</f>
        <v/>
      </c>
      <c r="R1088" s="3" t="str">
        <f>IF(生产方式演算表!V1088="","",生产方式演算表!V1088)</f>
        <v/>
      </c>
      <c r="S1088" s="3" t="str">
        <f>IF(生产方式演算表!AW1088="","",IF(LEN(生产方式演算表!AW1088)=1,生产方式演算表!AW1088,ROUND(生产方式演算表!AW1088,-1)))</f>
        <v/>
      </c>
      <c r="T1088" s="3" t="str">
        <f>IF(生产方式演算表!X1088="","",生产方式演算表!X1088)</f>
        <v/>
      </c>
      <c r="U1088" s="3" t="str">
        <f>IF(生产方式演算表!AX1088="","",IF(LEN(生产方式演算表!AX1088)=1,生产方式演算表!AX1088,ROUND(生产方式演算表!AX1088,-1)))</f>
        <v/>
      </c>
      <c r="V1088" s="3">
        <f t="shared" si="64"/>
        <v>0</v>
      </c>
      <c r="W1088" s="3">
        <f t="shared" si="65"/>
        <v>0</v>
      </c>
      <c r="X1088" s="3">
        <f t="shared" si="66"/>
        <v>0</v>
      </c>
      <c r="Y1088" s="3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1" t="str">
        <f>生产方式演算表!A1089</f>
        <v>pmg_小麦_基础生产</v>
      </c>
      <c r="B1089" s="18" t="str">
        <f>IF(生产方式演算表!B1089="","",生产方式演算表!B1089)</f>
        <v/>
      </c>
      <c r="C1089" s="21">
        <f>生产方式演算表!C1089</f>
        <v>1</v>
      </c>
      <c r="D1089" s="22" t="str">
        <f>IF(生产方式演算表!F1089="","",生产方式演算表!F1089)</f>
        <v/>
      </c>
      <c r="E1089" s="22" t="str">
        <f>IF(生产方式演算表!AO1089="","",IF(LEN(生产方式演算表!AO1089)=1,生产方式演算表!AO1089,ROUND(生产方式演算表!AO1089,-1)))</f>
        <v/>
      </c>
      <c r="F1089" s="22" t="str">
        <f>IF(生产方式演算表!H1089="","",生产方式演算表!H1089)</f>
        <v/>
      </c>
      <c r="G1089" s="22" t="str">
        <f>IF(生产方式演算表!AP1089="","",IF(LEN(生产方式演算表!AP1089)=1,生产方式演算表!AP1089,ROUND(生产方式演算表!AP1089,-1)))</f>
        <v/>
      </c>
      <c r="H1089" s="22" t="str">
        <f>IF(生产方式演算表!J1089="","",生产方式演算表!J1089)</f>
        <v/>
      </c>
      <c r="I1089" s="22" t="str">
        <f>IF(生产方式演算表!AQ1089="","",IF(LEN(生产方式演算表!AQ1089)=1,生产方式演算表!AQ1089,ROUND(生产方式演算表!AQ1089,-1)))</f>
        <v/>
      </c>
      <c r="J1089" s="24" t="str">
        <f>IF(生产方式演算表!AR1089=0,"","运力")</f>
        <v/>
      </c>
      <c r="K1089" s="24" t="str">
        <f>IF(J1089="","",IF(LEN(生产方式演算表!AR1089)=1,生产方式演算表!AR1089,ROUND(生产方式演算表!AR1089,-1)))</f>
        <v/>
      </c>
      <c r="L1089" s="3" t="str">
        <f>IF(生产方式演算表!O1089="","",生产方式演算表!O1089)</f>
        <v/>
      </c>
      <c r="M1089" s="3" t="str">
        <f>IF(生产方式演算表!AT1089="","",ROUND(生产方式演算表!AT1089,-1))</f>
        <v/>
      </c>
      <c r="N1089" s="3" t="str">
        <f>IF(生产方式演算表!Q1089="","",生产方式演算表!Q1089)</f>
        <v/>
      </c>
      <c r="O1089" s="3" t="str">
        <f>IF(生产方式演算表!AU1089="","",ROUND(生产方式演算表!AU1089,-1))</f>
        <v/>
      </c>
      <c r="P1089" s="3" t="str">
        <f>IF(生产方式演算表!S1089="","",生产方式演算表!S1089)</f>
        <v/>
      </c>
      <c r="Q1089" s="3" t="str">
        <f>IF(生产方式演算表!AV1089="","",ROUND(生产方式演算表!AV1089,-1))</f>
        <v/>
      </c>
      <c r="R1089" s="3" t="str">
        <f>IF(生产方式演算表!V1089="","",生产方式演算表!V1089)</f>
        <v/>
      </c>
      <c r="S1089" s="3" t="str">
        <f>IF(生产方式演算表!AW1089="","",IF(LEN(生产方式演算表!AW1089)=1,生产方式演算表!AW1089,ROUND(生产方式演算表!AW1089,-1)))</f>
        <v/>
      </c>
      <c r="T1089" s="3" t="str">
        <f>IF(生产方式演算表!X1089="","",生产方式演算表!X1089)</f>
        <v/>
      </c>
      <c r="U1089" s="3" t="str">
        <f>IF(生产方式演算表!AX1089="","",IF(LEN(生产方式演算表!AX1089)=1,生产方式演算表!AX1089,ROUND(生产方式演算表!AX1089,-1)))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1" t="str">
        <f>生产方式演算表!A1090</f>
        <v>pmg_小麦_基础生产</v>
      </c>
      <c r="B1090" s="18" t="str">
        <f>IF(生产方式演算表!B1090="","",生产方式演算表!B1090)</f>
        <v/>
      </c>
      <c r="C1090" s="21">
        <f>生产方式演算表!C1090</f>
        <v>2</v>
      </c>
      <c r="D1090" s="22" t="str">
        <f>IF(生产方式演算表!F1090="","",生产方式演算表!F1090)</f>
        <v/>
      </c>
      <c r="E1090" s="22" t="str">
        <f>IF(生产方式演算表!AO1090="","",IF(LEN(生产方式演算表!AO1090)=1,生产方式演算表!AO1090,ROUND(生产方式演算表!AO1090,-1)))</f>
        <v/>
      </c>
      <c r="F1090" s="22" t="str">
        <f>IF(生产方式演算表!H1090="","",生产方式演算表!H1090)</f>
        <v/>
      </c>
      <c r="G1090" s="22" t="str">
        <f>IF(生产方式演算表!AP1090="","",IF(LEN(生产方式演算表!AP1090)=1,生产方式演算表!AP1090,ROUND(生产方式演算表!AP1090,-1)))</f>
        <v/>
      </c>
      <c r="H1090" s="22" t="str">
        <f>IF(生产方式演算表!J1090="","",生产方式演算表!J1090)</f>
        <v/>
      </c>
      <c r="I1090" s="22" t="str">
        <f>IF(生产方式演算表!AQ1090="","",IF(LEN(生产方式演算表!AQ1090)=1,生产方式演算表!AQ1090,ROUND(生产方式演算表!AQ1090,-1)))</f>
        <v/>
      </c>
      <c r="J1090" s="24" t="str">
        <f>IF(生产方式演算表!AR1090=0,"","运力")</f>
        <v/>
      </c>
      <c r="K1090" s="24" t="str">
        <f>IF(J1090="","",IF(LEN(生产方式演算表!AR1090)=1,生产方式演算表!AR1090,ROUND(生产方式演算表!AR1090,-1)))</f>
        <v/>
      </c>
      <c r="L1090" s="3" t="str">
        <f>IF(生产方式演算表!O1090="","",生产方式演算表!O1090)</f>
        <v/>
      </c>
      <c r="M1090" s="3" t="str">
        <f>IF(生产方式演算表!AT1090="","",ROUND(生产方式演算表!AT1090,-1))</f>
        <v/>
      </c>
      <c r="N1090" s="3" t="str">
        <f>IF(生产方式演算表!Q1090="","",生产方式演算表!Q1090)</f>
        <v/>
      </c>
      <c r="O1090" s="3" t="str">
        <f>IF(生产方式演算表!AU1090="","",ROUND(生产方式演算表!AU1090,-1))</f>
        <v/>
      </c>
      <c r="P1090" s="3" t="str">
        <f>IF(生产方式演算表!S1090="","",生产方式演算表!S1090)</f>
        <v/>
      </c>
      <c r="Q1090" s="3" t="str">
        <f>IF(生产方式演算表!AV1090="","",ROUND(生产方式演算表!AV1090,-1))</f>
        <v/>
      </c>
      <c r="R1090" s="3" t="str">
        <f>IF(生产方式演算表!V1090="","",生产方式演算表!V1090)</f>
        <v/>
      </c>
      <c r="S1090" s="3" t="str">
        <f>IF(生产方式演算表!AW1090="","",IF(LEN(生产方式演算表!AW1090)=1,生产方式演算表!AW1090,ROUND(生产方式演算表!AW1090,-1)))</f>
        <v/>
      </c>
      <c r="T1090" s="3" t="str">
        <f>IF(生产方式演算表!X1090="","",生产方式演算表!X1090)</f>
        <v/>
      </c>
      <c r="U1090" s="3" t="str">
        <f>IF(生产方式演算表!AX1090="","",IF(LEN(生产方式演算表!AX1090)=1,生产方式演算表!AX1090,ROUND(生产方式演算表!AX1090,-1)))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1" t="str">
        <f>生产方式演算表!A1091</f>
        <v>pmg_小麦_基础生产</v>
      </c>
      <c r="B1091" s="18" t="str">
        <f>IF(生产方式演算表!B1091="","",生产方式演算表!B1091)</f>
        <v/>
      </c>
      <c r="C1091" s="21">
        <f>生产方式演算表!C1091</f>
        <v>3</v>
      </c>
      <c r="D1091" s="22" t="str">
        <f>IF(生产方式演算表!F1091="","",生产方式演算表!F1091)</f>
        <v/>
      </c>
      <c r="E1091" s="22" t="str">
        <f>IF(生产方式演算表!AO1091="","",IF(LEN(生产方式演算表!AO1091)=1,生产方式演算表!AO1091,ROUND(生产方式演算表!AO1091,-1)))</f>
        <v/>
      </c>
      <c r="F1091" s="22" t="str">
        <f>IF(生产方式演算表!H1091="","",生产方式演算表!H1091)</f>
        <v/>
      </c>
      <c r="G1091" s="22" t="str">
        <f>IF(生产方式演算表!AP1091="","",IF(LEN(生产方式演算表!AP1091)=1,生产方式演算表!AP1091,ROUND(生产方式演算表!AP1091,-1)))</f>
        <v/>
      </c>
      <c r="H1091" s="22" t="str">
        <f>IF(生产方式演算表!J1091="","",生产方式演算表!J1091)</f>
        <v/>
      </c>
      <c r="I1091" s="22" t="str">
        <f>IF(生产方式演算表!AQ1091="","",IF(LEN(生产方式演算表!AQ1091)=1,生产方式演算表!AQ1091,ROUND(生产方式演算表!AQ1091,-1)))</f>
        <v/>
      </c>
      <c r="J1091" s="24" t="str">
        <f>IF(生产方式演算表!AR1091=0,"","运力")</f>
        <v/>
      </c>
      <c r="K1091" s="24" t="str">
        <f>IF(J1091="","",IF(LEN(生产方式演算表!AR1091)=1,生产方式演算表!AR1091,ROUND(生产方式演算表!AR1091,-1)))</f>
        <v/>
      </c>
      <c r="L1091" s="3" t="str">
        <f>IF(生产方式演算表!O1091="","",生产方式演算表!O1091)</f>
        <v/>
      </c>
      <c r="M1091" s="3" t="str">
        <f>IF(生产方式演算表!AT1091="","",ROUND(生产方式演算表!AT1091,-1))</f>
        <v/>
      </c>
      <c r="N1091" s="3" t="str">
        <f>IF(生产方式演算表!Q1091="","",生产方式演算表!Q1091)</f>
        <v/>
      </c>
      <c r="O1091" s="3" t="str">
        <f>IF(生产方式演算表!AU1091="","",ROUND(生产方式演算表!AU1091,-1))</f>
        <v/>
      </c>
      <c r="P1091" s="3" t="str">
        <f>IF(生产方式演算表!S1091="","",生产方式演算表!S1091)</f>
        <v/>
      </c>
      <c r="Q1091" s="3" t="str">
        <f>IF(生产方式演算表!AV1091="","",ROUND(生产方式演算表!AV1091,-1))</f>
        <v/>
      </c>
      <c r="R1091" s="3" t="str">
        <f>IF(生产方式演算表!V1091="","",生产方式演算表!V1091)</f>
        <v/>
      </c>
      <c r="S1091" s="3" t="str">
        <f>IF(生产方式演算表!AW1091="","",IF(LEN(生产方式演算表!AW1091)=1,生产方式演算表!AW1091,ROUND(生产方式演算表!AW1091,-1)))</f>
        <v/>
      </c>
      <c r="T1091" s="3" t="str">
        <f>IF(生产方式演算表!X1091="","",生产方式演算表!X1091)</f>
        <v/>
      </c>
      <c r="U1091" s="3" t="str">
        <f>IF(生产方式演算表!AX1091="","",IF(LEN(生产方式演算表!AX1091)=1,生产方式演算表!AX1091,ROUND(生产方式演算表!AX1091,-1)))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1" t="str">
        <f>生产方式演算表!A1092</f>
        <v>pmg_小麦_基础生产</v>
      </c>
      <c r="B1092" s="18" t="str">
        <f>IF(生产方式演算表!B1092="","",生产方式演算表!B1092)</f>
        <v/>
      </c>
      <c r="C1092" s="21">
        <f>生产方式演算表!C1092</f>
        <v>4</v>
      </c>
      <c r="D1092" s="22" t="str">
        <f>IF(生产方式演算表!F1092="","",生产方式演算表!F1092)</f>
        <v/>
      </c>
      <c r="E1092" s="22" t="str">
        <f>IF(生产方式演算表!AO1092="","",IF(LEN(生产方式演算表!AO1092)=1,生产方式演算表!AO1092,ROUND(生产方式演算表!AO1092,-1)))</f>
        <v/>
      </c>
      <c r="F1092" s="22" t="str">
        <f>IF(生产方式演算表!H1092="","",生产方式演算表!H1092)</f>
        <v/>
      </c>
      <c r="G1092" s="22" t="str">
        <f>IF(生产方式演算表!AP1092="","",IF(LEN(生产方式演算表!AP1092)=1,生产方式演算表!AP1092,ROUND(生产方式演算表!AP1092,-1)))</f>
        <v/>
      </c>
      <c r="H1092" s="22" t="str">
        <f>IF(生产方式演算表!J1092="","",生产方式演算表!J1092)</f>
        <v/>
      </c>
      <c r="I1092" s="22" t="str">
        <f>IF(生产方式演算表!AQ1092="","",IF(LEN(生产方式演算表!AQ1092)=1,生产方式演算表!AQ1092,ROUND(生产方式演算表!AQ1092,-1)))</f>
        <v/>
      </c>
      <c r="J1092" s="24" t="str">
        <f>IF(生产方式演算表!AR1092=0,"","运力")</f>
        <v/>
      </c>
      <c r="K1092" s="24" t="str">
        <f>IF(J1092="","",IF(LEN(生产方式演算表!AR1092)=1,生产方式演算表!AR1092,ROUND(生产方式演算表!AR1092,-1)))</f>
        <v/>
      </c>
      <c r="L1092" s="3" t="str">
        <f>IF(生产方式演算表!O1092="","",生产方式演算表!O1092)</f>
        <v/>
      </c>
      <c r="M1092" s="3" t="str">
        <f>IF(生产方式演算表!AT1092="","",ROUND(生产方式演算表!AT1092,-1))</f>
        <v/>
      </c>
      <c r="N1092" s="3" t="str">
        <f>IF(生产方式演算表!Q1092="","",生产方式演算表!Q1092)</f>
        <v/>
      </c>
      <c r="O1092" s="3" t="str">
        <f>IF(生产方式演算表!AU1092="","",ROUND(生产方式演算表!AU1092,-1))</f>
        <v/>
      </c>
      <c r="P1092" s="3" t="str">
        <f>IF(生产方式演算表!S1092="","",生产方式演算表!S1092)</f>
        <v/>
      </c>
      <c r="Q1092" s="3" t="str">
        <f>IF(生产方式演算表!AV1092="","",ROUND(生产方式演算表!AV1092,-1))</f>
        <v/>
      </c>
      <c r="R1092" s="3" t="str">
        <f>IF(生产方式演算表!V1092="","",生产方式演算表!V1092)</f>
        <v/>
      </c>
      <c r="S1092" s="3" t="str">
        <f>IF(生产方式演算表!AW1092="","",IF(LEN(生产方式演算表!AW1092)=1,生产方式演算表!AW1092,ROUND(生产方式演算表!AW1092,-1)))</f>
        <v/>
      </c>
      <c r="T1092" s="3" t="str">
        <f>IF(生产方式演算表!X1092="","",生产方式演算表!X1092)</f>
        <v/>
      </c>
      <c r="U1092" s="3" t="str">
        <f>IF(生产方式演算表!AX1092="","",IF(LEN(生产方式演算表!AX1092)=1,生产方式演算表!AX1092,ROUND(生产方式演算表!AX1092,-1)))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1" t="str">
        <f>生产方式演算表!A1093</f>
        <v>pmg_小麦_基础生产</v>
      </c>
      <c r="B1093" s="18" t="str">
        <f>IF(生产方式演算表!B1093="","",生产方式演算表!B1093)</f>
        <v/>
      </c>
      <c r="C1093" s="21">
        <f>生产方式演算表!C1093</f>
        <v>5</v>
      </c>
      <c r="D1093" s="22" t="str">
        <f>IF(生产方式演算表!F1093="","",生产方式演算表!F1093)</f>
        <v/>
      </c>
      <c r="E1093" s="22" t="str">
        <f>IF(生产方式演算表!AO1093="","",IF(LEN(生产方式演算表!AO1093)=1,生产方式演算表!AO1093,ROUND(生产方式演算表!AO1093,-1)))</f>
        <v/>
      </c>
      <c r="F1093" s="22" t="str">
        <f>IF(生产方式演算表!H1093="","",生产方式演算表!H1093)</f>
        <v/>
      </c>
      <c r="G1093" s="22" t="str">
        <f>IF(生产方式演算表!AP1093="","",IF(LEN(生产方式演算表!AP1093)=1,生产方式演算表!AP1093,ROUND(生产方式演算表!AP1093,-1)))</f>
        <v/>
      </c>
      <c r="H1093" s="22" t="str">
        <f>IF(生产方式演算表!J1093="","",生产方式演算表!J1093)</f>
        <v/>
      </c>
      <c r="I1093" s="22" t="str">
        <f>IF(生产方式演算表!AQ1093="","",IF(LEN(生产方式演算表!AQ1093)=1,生产方式演算表!AQ1093,ROUND(生产方式演算表!AQ1093,-1)))</f>
        <v/>
      </c>
      <c r="J1093" s="24" t="str">
        <f>IF(生产方式演算表!AR1093=0,"","运力")</f>
        <v/>
      </c>
      <c r="K1093" s="24" t="str">
        <f>IF(J1093="","",IF(LEN(生产方式演算表!AR1093)=1,生产方式演算表!AR1093,ROUND(生产方式演算表!AR1093,-1)))</f>
        <v/>
      </c>
      <c r="L1093" s="3" t="str">
        <f>IF(生产方式演算表!O1093="","",生产方式演算表!O1093)</f>
        <v/>
      </c>
      <c r="M1093" s="3" t="str">
        <f>IF(生产方式演算表!AT1093="","",ROUND(生产方式演算表!AT1093,-1))</f>
        <v/>
      </c>
      <c r="N1093" s="3" t="str">
        <f>IF(生产方式演算表!Q1093="","",生产方式演算表!Q1093)</f>
        <v/>
      </c>
      <c r="O1093" s="3" t="str">
        <f>IF(生产方式演算表!AU1093="","",ROUND(生产方式演算表!AU1093,-1))</f>
        <v/>
      </c>
      <c r="P1093" s="3" t="str">
        <f>IF(生产方式演算表!S1093="","",生产方式演算表!S1093)</f>
        <v/>
      </c>
      <c r="Q1093" s="3" t="str">
        <f>IF(生产方式演算表!AV1093="","",ROUND(生产方式演算表!AV1093,-1))</f>
        <v/>
      </c>
      <c r="R1093" s="3" t="str">
        <f>IF(生产方式演算表!V1093="","",生产方式演算表!V1093)</f>
        <v/>
      </c>
      <c r="S1093" s="3" t="str">
        <f>IF(生产方式演算表!AW1093="","",IF(LEN(生产方式演算表!AW1093)=1,生产方式演算表!AW1093,ROUND(生产方式演算表!AW1093,-1)))</f>
        <v/>
      </c>
      <c r="T1093" s="3" t="str">
        <f>IF(生产方式演算表!X1093="","",生产方式演算表!X1093)</f>
        <v/>
      </c>
      <c r="U1093" s="3" t="str">
        <f>IF(生产方式演算表!AX1093="","",IF(LEN(生产方式演算表!AX1093)=1,生产方式演算表!AX1093,ROUND(生产方式演算表!AX1093,-1)))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1" t="str">
        <f>生产方式演算表!A1094</f>
        <v>pmg_小麦_科学自动化</v>
      </c>
      <c r="B1094" s="18" t="str">
        <f>IF(生产方式演算表!B1094="","",生产方式演算表!B1094)</f>
        <v/>
      </c>
      <c r="C1094" s="21">
        <f>生产方式演算表!C1094</f>
        <v>1</v>
      </c>
      <c r="D1094" s="22" t="str">
        <f>IF(生产方式演算表!F1094="","",生产方式演算表!F1094)</f>
        <v/>
      </c>
      <c r="E1094" s="22" t="str">
        <f>IF(生产方式演算表!AO1094="","",IF(LEN(生产方式演算表!AO1094)=1,生产方式演算表!AO1094,ROUND(生产方式演算表!AO1094,-1)))</f>
        <v/>
      </c>
      <c r="F1094" s="22" t="str">
        <f>IF(生产方式演算表!H1094="","",生产方式演算表!H1094)</f>
        <v/>
      </c>
      <c r="G1094" s="22" t="str">
        <f>IF(生产方式演算表!AP1094="","",IF(LEN(生产方式演算表!AP1094)=1,生产方式演算表!AP1094,ROUND(生产方式演算表!AP1094,-1)))</f>
        <v/>
      </c>
      <c r="H1094" s="22" t="str">
        <f>IF(生产方式演算表!J1094="","",生产方式演算表!J1094)</f>
        <v/>
      </c>
      <c r="I1094" s="22" t="str">
        <f>IF(生产方式演算表!AQ1094="","",IF(LEN(生产方式演算表!AQ1094)=1,生产方式演算表!AQ1094,ROUND(生产方式演算表!AQ1094,-1)))</f>
        <v/>
      </c>
      <c r="J1094" s="24" t="str">
        <f>IF(生产方式演算表!AR1094=0,"","运力")</f>
        <v/>
      </c>
      <c r="K1094" s="24" t="str">
        <f>IF(J1094="","",IF(LEN(生产方式演算表!AR1094)=1,生产方式演算表!AR1094,ROUND(生产方式演算表!AR1094,-1)))</f>
        <v/>
      </c>
      <c r="L1094" s="3" t="str">
        <f>IF(生产方式演算表!O1094="","",生产方式演算表!O1094)</f>
        <v/>
      </c>
      <c r="M1094" s="3" t="str">
        <f>IF(生产方式演算表!AT1094="","",ROUND(生产方式演算表!AT1094,-1))</f>
        <v/>
      </c>
      <c r="N1094" s="3" t="str">
        <f>IF(生产方式演算表!Q1094="","",生产方式演算表!Q1094)</f>
        <v/>
      </c>
      <c r="O1094" s="3" t="str">
        <f>IF(生产方式演算表!AU1094="","",ROUND(生产方式演算表!AU1094,-1))</f>
        <v/>
      </c>
      <c r="P1094" s="3" t="str">
        <f>IF(生产方式演算表!S1094="","",生产方式演算表!S1094)</f>
        <v/>
      </c>
      <c r="Q1094" s="3" t="str">
        <f>IF(生产方式演算表!AV1094="","",ROUND(生产方式演算表!AV1094,-1))</f>
        <v/>
      </c>
      <c r="R1094" s="3" t="str">
        <f>IF(生产方式演算表!V1094="","",生产方式演算表!V1094)</f>
        <v/>
      </c>
      <c r="S1094" s="3" t="str">
        <f>IF(生产方式演算表!AW1094="","",IF(LEN(生产方式演算表!AW1094)=1,生产方式演算表!AW1094,ROUND(生产方式演算表!AW1094,-1)))</f>
        <v/>
      </c>
      <c r="T1094" s="3" t="str">
        <f>IF(生产方式演算表!X1094="","",生产方式演算表!X1094)</f>
        <v/>
      </c>
      <c r="U1094" s="3" t="str">
        <f>IF(生产方式演算表!AX1094="","",IF(LEN(生产方式演算表!AX1094)=1,生产方式演算表!AX1094,ROUND(生产方式演算表!AX1094,-1)))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1" t="str">
        <f>生产方式演算表!A1095</f>
        <v>pmg_小麦_科学自动化</v>
      </c>
      <c r="B1095" s="18" t="str">
        <f>IF(生产方式演算表!B1095="","",生产方式演算表!B1095)</f>
        <v/>
      </c>
      <c r="C1095" s="21">
        <f>生产方式演算表!C1095</f>
        <v>2</v>
      </c>
      <c r="D1095" s="22" t="str">
        <f>IF(生产方式演算表!F1095="","",生产方式演算表!F1095)</f>
        <v>工具</v>
      </c>
      <c r="E1095" s="22">
        <f>IF(生产方式演算表!AO1095="","",IF(LEN(生产方式演算表!AO1095)=1,生产方式演算表!AO1095,ROUND(生产方式演算表!AO1095,-1)))</f>
        <v>6</v>
      </c>
      <c r="F1095" s="22" t="str">
        <f>IF(生产方式演算表!H1095="","",生产方式演算表!H1095)</f>
        <v/>
      </c>
      <c r="G1095" s="22" t="str">
        <f>IF(生产方式演算表!AP1095="","",IF(LEN(生产方式演算表!AP1095)=1,生产方式演算表!AP1095,ROUND(生产方式演算表!AP1095,-1)))</f>
        <v/>
      </c>
      <c r="H1095" s="22" t="str">
        <f>IF(生产方式演算表!J1095="","",生产方式演算表!J1095)</f>
        <v/>
      </c>
      <c r="I1095" s="22" t="str">
        <f>IF(生产方式演算表!AQ1095="","",IF(LEN(生产方式演算表!AQ1095)=1,生产方式演算表!AQ1095,ROUND(生产方式演算表!AQ1095,-1)))</f>
        <v/>
      </c>
      <c r="J1095" s="24" t="str">
        <f>IF(生产方式演算表!AR1095=0,"","运力")</f>
        <v/>
      </c>
      <c r="K1095" s="24" t="str">
        <f>IF(J1095="","",IF(LEN(生产方式演算表!AR1095)=1,生产方式演算表!AR1095,ROUND(生产方式演算表!AR1095,-1)))</f>
        <v/>
      </c>
      <c r="L1095" s="3" t="str">
        <f>IF(生产方式演算表!O1095="","",生产方式演算表!O1095)</f>
        <v/>
      </c>
      <c r="M1095" s="3" t="str">
        <f>IF(生产方式演算表!AT1095="","",ROUND(生产方式演算表!AT1095,-1))</f>
        <v/>
      </c>
      <c r="N1095" s="3" t="str">
        <f>IF(生产方式演算表!Q1095="","",生产方式演算表!Q1095)</f>
        <v/>
      </c>
      <c r="O1095" s="3" t="str">
        <f>IF(生产方式演算表!AU1095="","",ROUND(生产方式演算表!AU1095,-1))</f>
        <v/>
      </c>
      <c r="P1095" s="3" t="str">
        <f>IF(生产方式演算表!S1095="","",生产方式演算表!S1095)</f>
        <v/>
      </c>
      <c r="Q1095" s="3" t="str">
        <f>IF(生产方式演算表!AV1095="","",ROUND(生产方式演算表!AV1095,-1))</f>
        <v/>
      </c>
      <c r="R1095" s="3" t="str">
        <f>IF(生产方式演算表!V1095="","",生产方式演算表!V1095)</f>
        <v/>
      </c>
      <c r="S1095" s="3" t="str">
        <f>IF(生产方式演算表!AW1095="","",IF(LEN(生产方式演算表!AW1095)=1,生产方式演算表!AW1095,ROUND(生产方式演算表!AW1095,-1)))</f>
        <v/>
      </c>
      <c r="T1095" s="3" t="str">
        <f>IF(生产方式演算表!X1095="","",生产方式演算表!X1095)</f>
        <v/>
      </c>
      <c r="U1095" s="3" t="str">
        <f>IF(生产方式演算表!AX1095="","",IF(LEN(生产方式演算表!AX1095)=1,生产方式演算表!AX1095,ROUND(生产方式演算表!AX1095,-1)))</f>
        <v/>
      </c>
      <c r="V1095" s="3">
        <f t="shared" si="68"/>
        <v>240</v>
      </c>
      <c r="W1095" s="3">
        <f t="shared" si="69"/>
        <v>0</v>
      </c>
      <c r="X1095" s="3">
        <f t="shared" si="70"/>
        <v>0</v>
      </c>
      <c r="Y1095" s="3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1" t="str">
        <f>生产方式演算表!A1096</f>
        <v>pmg_小麦_科学自动化</v>
      </c>
      <c r="B1096" s="18" t="str">
        <f>IF(生产方式演算表!B1096="","",生产方式演算表!B1096)</f>
        <v/>
      </c>
      <c r="C1096" s="21">
        <f>生产方式演算表!C1096</f>
        <v>3</v>
      </c>
      <c r="D1096" s="22" t="str">
        <f>IF(生产方式演算表!F1096="","",生产方式演算表!F1096)</f>
        <v>工具</v>
      </c>
      <c r="E1096" s="22">
        <f>IF(生产方式演算表!AO1096="","",IF(LEN(生产方式演算表!AO1096)=1,生产方式演算表!AO1096,ROUND(生产方式演算表!AO1096,-1)))</f>
        <v>8</v>
      </c>
      <c r="F1096" s="22" t="str">
        <f>IF(生产方式演算表!H1096="","",生产方式演算表!H1096)</f>
        <v/>
      </c>
      <c r="G1096" s="22" t="str">
        <f>IF(生产方式演算表!AP1096="","",IF(LEN(生产方式演算表!AP1096)=1,生产方式演算表!AP1096,ROUND(生产方式演算表!AP1096,-1)))</f>
        <v/>
      </c>
      <c r="H1096" s="22" t="str">
        <f>IF(生产方式演算表!J1096="","",生产方式演算表!J1096)</f>
        <v/>
      </c>
      <c r="I1096" s="22" t="str">
        <f>IF(生产方式演算表!AQ1096="","",IF(LEN(生产方式演算表!AQ1096)=1,生产方式演算表!AQ1096,ROUND(生产方式演算表!AQ1096,-1)))</f>
        <v/>
      </c>
      <c r="J1096" s="24" t="str">
        <f>IF(生产方式演算表!AR1096=0,"","运力")</f>
        <v/>
      </c>
      <c r="K1096" s="24" t="str">
        <f>IF(J1096="","",IF(LEN(生产方式演算表!AR1096)=1,生产方式演算表!AR1096,ROUND(生产方式演算表!AR1096,-1)))</f>
        <v/>
      </c>
      <c r="L1096" s="3" t="str">
        <f>IF(生产方式演算表!O1096="","",生产方式演算表!O1096)</f>
        <v/>
      </c>
      <c r="M1096" s="3" t="str">
        <f>IF(生产方式演算表!AT1096="","",ROUND(生产方式演算表!AT1096,-1))</f>
        <v/>
      </c>
      <c r="N1096" s="3" t="str">
        <f>IF(生产方式演算表!Q1096="","",生产方式演算表!Q1096)</f>
        <v/>
      </c>
      <c r="O1096" s="3" t="str">
        <f>IF(生产方式演算表!AU1096="","",ROUND(生产方式演算表!AU1096,-1))</f>
        <v/>
      </c>
      <c r="P1096" s="3" t="str">
        <f>IF(生产方式演算表!S1096="","",生产方式演算表!S1096)</f>
        <v/>
      </c>
      <c r="Q1096" s="3" t="str">
        <f>IF(生产方式演算表!AV1096="","",ROUND(生产方式演算表!AV1096,-1))</f>
        <v/>
      </c>
      <c r="R1096" s="3" t="str">
        <f>IF(生产方式演算表!V1096="","",生产方式演算表!V1096)</f>
        <v/>
      </c>
      <c r="S1096" s="3" t="str">
        <f>IF(生产方式演算表!AW1096="","",IF(LEN(生产方式演算表!AW1096)=1,生产方式演算表!AW1096,ROUND(生产方式演算表!AW1096,-1)))</f>
        <v/>
      </c>
      <c r="T1096" s="3" t="str">
        <f>IF(生产方式演算表!X1096="","",生产方式演算表!X1096)</f>
        <v/>
      </c>
      <c r="U1096" s="3" t="str">
        <f>IF(生产方式演算表!AX1096="","",IF(LEN(生产方式演算表!AX1096)=1,生产方式演算表!AX1096,ROUND(生产方式演算表!AX1096,-1)))</f>
        <v/>
      </c>
      <c r="V1096" s="3">
        <f t="shared" si="68"/>
        <v>320</v>
      </c>
      <c r="W1096" s="3">
        <f t="shared" si="69"/>
        <v>0</v>
      </c>
      <c r="X1096" s="3">
        <f t="shared" si="70"/>
        <v>0</v>
      </c>
      <c r="Y1096" s="3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customHeight="1" x14ac:dyDescent="0.4">
      <c r="A1097" s="21" t="str">
        <f>生产方式演算表!A1097</f>
        <v>pmg_小麦_科学自动化</v>
      </c>
      <c r="B1097" s="18" t="str">
        <f>IF(生产方式演算表!B1097="","",生产方式演算表!B1097)</f>
        <v/>
      </c>
      <c r="C1097" s="21">
        <f>生产方式演算表!C1097</f>
        <v>4</v>
      </c>
      <c r="D1097" s="22" t="str">
        <f>IF(生产方式演算表!F1097="","",生产方式演算表!F1097)</f>
        <v>科学引擎</v>
      </c>
      <c r="E1097" s="22">
        <f>IF(生产方式演算表!AO1097="","",IF(LEN(生产方式演算表!AO1097)=1,生产方式演算表!AO1097,ROUND(生产方式演算表!AO1097,-1)))</f>
        <v>2</v>
      </c>
      <c r="F1097" s="22" t="str">
        <f>IF(生产方式演算表!H1097="","",生产方式演算表!H1097)</f>
        <v>煤</v>
      </c>
      <c r="G1097" s="22">
        <f>IF(生产方式演算表!AP1097="","",IF(LEN(生产方式演算表!AP1097)=1,生产方式演算表!AP1097,ROUND(生产方式演算表!AP1097,-1)))</f>
        <v>8</v>
      </c>
      <c r="H1097" s="22" t="str">
        <f>IF(生产方式演算表!J1097="","",生产方式演算表!J1097)</f>
        <v/>
      </c>
      <c r="I1097" s="22" t="str">
        <f>IF(生产方式演算表!AQ1097="","",IF(LEN(生产方式演算表!AQ1097)=1,生产方式演算表!AQ1097,ROUND(生产方式演算表!AQ1097,-1)))</f>
        <v/>
      </c>
      <c r="J1097" s="24" t="str">
        <f>IF(生产方式演算表!AR1097=0,"","运力")</f>
        <v/>
      </c>
      <c r="K1097" s="24" t="str">
        <f>IF(J1097="","",IF(LEN(生产方式演算表!AR1097)=1,生产方式演算表!AR1097,ROUND(生产方式演算表!AR1097,-1)))</f>
        <v/>
      </c>
      <c r="L1097" s="3" t="str">
        <f>IF(生产方式演算表!O1097="","",生产方式演算表!O1097)</f>
        <v/>
      </c>
      <c r="M1097" s="3" t="str">
        <f>IF(生产方式演算表!AT1097="","",ROUND(生产方式演算表!AT1097,-1))</f>
        <v/>
      </c>
      <c r="N1097" s="3" t="str">
        <f>IF(生产方式演算表!Q1097="","",生产方式演算表!Q1097)</f>
        <v/>
      </c>
      <c r="O1097" s="3" t="str">
        <f>IF(生产方式演算表!AU1097="","",ROUND(生产方式演算表!AU1097,-1))</f>
        <v/>
      </c>
      <c r="P1097" s="3" t="str">
        <f>IF(生产方式演算表!S1097="","",生产方式演算表!S1097)</f>
        <v/>
      </c>
      <c r="Q1097" s="3" t="str">
        <f>IF(生产方式演算表!AV1097="","",ROUND(生产方式演算表!AV1097,-1))</f>
        <v/>
      </c>
      <c r="R1097" s="3" t="str">
        <f>IF(生产方式演算表!V1097="","",生产方式演算表!V1097)</f>
        <v/>
      </c>
      <c r="S1097" s="3" t="str">
        <f>IF(生产方式演算表!AW1097="","",IF(LEN(生产方式演算表!AW1097)=1,生产方式演算表!AW1097,ROUND(生产方式演算表!AW1097,-1)))</f>
        <v/>
      </c>
      <c r="T1097" s="3" t="str">
        <f>IF(生产方式演算表!X1097="","",生产方式演算表!X1097)</f>
        <v/>
      </c>
      <c r="U1097" s="3" t="str">
        <f>IF(生产方式演算表!AX1097="","",IF(LEN(生产方式演算表!AX1097)=1,生产方式演算表!AX1097,ROUND(生产方式演算表!AX1097,-1)))</f>
        <v/>
      </c>
      <c r="V1097" s="3">
        <f t="shared" si="68"/>
        <v>360</v>
      </c>
      <c r="W1097" s="3">
        <f t="shared" si="69"/>
        <v>0</v>
      </c>
      <c r="X1097" s="3">
        <f t="shared" si="70"/>
        <v>0</v>
      </c>
      <c r="Y1097" s="3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customHeight="1" x14ac:dyDescent="0.4">
      <c r="A1098" s="21" t="str">
        <f>生产方式演算表!A1098</f>
        <v>pmg_小麦_科学自动化</v>
      </c>
      <c r="B1098" s="18" t="str">
        <f>IF(生产方式演算表!B1098="","",生产方式演算表!B1098)</f>
        <v/>
      </c>
      <c r="C1098" s="21">
        <f>生产方式演算表!C1098</f>
        <v>5</v>
      </c>
      <c r="D1098" s="22" t="str">
        <f>IF(生产方式演算表!F1098="","",生产方式演算表!F1098)</f>
        <v>魔导引擎</v>
      </c>
      <c r="E1098" s="22">
        <f>IF(生产方式演算表!AO1098="","",IF(LEN(生产方式演算表!AO1098)=1,生产方式演算表!AO1098,ROUND(生产方式演算表!AO1098,-1)))</f>
        <v>2</v>
      </c>
      <c r="F1098" s="22" t="str">
        <f>IF(生产方式演算表!H1098="","",生产方式演算表!H1098)</f>
        <v>煤</v>
      </c>
      <c r="G1098" s="22">
        <f>IF(生产方式演算表!AP1098="","",IF(LEN(生产方式演算表!AP1098)=1,生产方式演算表!AP1098,ROUND(生产方式演算表!AP1098,-1)))</f>
        <v>10</v>
      </c>
      <c r="H1098" s="22" t="str">
        <f>IF(生产方式演算表!J1098="","",生产方式演算表!J1098)</f>
        <v/>
      </c>
      <c r="I1098" s="22" t="str">
        <f>IF(生产方式演算表!AQ1098="","",IF(LEN(生产方式演算表!AQ1098)=1,生产方式演算表!AQ1098,ROUND(生产方式演算表!AQ1098,-1)))</f>
        <v/>
      </c>
      <c r="J1098" s="24" t="str">
        <f>IF(生产方式演算表!AR1098=0,"","运力")</f>
        <v/>
      </c>
      <c r="K1098" s="24" t="str">
        <f>IF(J1098="","",IF(LEN(生产方式演算表!AR1098)=1,生产方式演算表!AR1098,ROUND(生产方式演算表!AR1098,-1)))</f>
        <v/>
      </c>
      <c r="L1098" s="3" t="str">
        <f>IF(生产方式演算表!O1098="","",生产方式演算表!O1098)</f>
        <v/>
      </c>
      <c r="M1098" s="3" t="str">
        <f>IF(生产方式演算表!AT1098="","",ROUND(生产方式演算表!AT1098,-1))</f>
        <v/>
      </c>
      <c r="N1098" s="3" t="str">
        <f>IF(生产方式演算表!Q1098="","",生产方式演算表!Q1098)</f>
        <v/>
      </c>
      <c r="O1098" s="3" t="str">
        <f>IF(生产方式演算表!AU1098="","",ROUND(生产方式演算表!AU1098,-1))</f>
        <v/>
      </c>
      <c r="P1098" s="3" t="str">
        <f>IF(生产方式演算表!S1098="","",生产方式演算表!S1098)</f>
        <v/>
      </c>
      <c r="Q1098" s="3" t="str">
        <f>IF(生产方式演算表!AV1098="","",ROUND(生产方式演算表!AV1098,-1))</f>
        <v/>
      </c>
      <c r="R1098" s="3" t="str">
        <f>IF(生产方式演算表!V1098="","",生产方式演算表!V1098)</f>
        <v/>
      </c>
      <c r="S1098" s="3" t="str">
        <f>IF(生产方式演算表!AW1098="","",IF(LEN(生产方式演算表!AW1098)=1,生产方式演算表!AW1098,ROUND(生产方式演算表!AW1098,-1)))</f>
        <v/>
      </c>
      <c r="T1098" s="3" t="str">
        <f>IF(生产方式演算表!X1098="","",生产方式演算表!X1098)</f>
        <v/>
      </c>
      <c r="U1098" s="3" t="str">
        <f>IF(生产方式演算表!AX1098="","",IF(LEN(生产方式演算表!AX1098)=1,生产方式演算表!AX1098,ROUND(生产方式演算表!AX1098,-1)))</f>
        <v/>
      </c>
      <c r="V1098" s="3">
        <f t="shared" si="68"/>
        <v>460</v>
      </c>
      <c r="W1098" s="3">
        <f t="shared" si="69"/>
        <v>0</v>
      </c>
      <c r="X1098" s="3">
        <f t="shared" si="70"/>
        <v>0</v>
      </c>
      <c r="Y1098" s="3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customHeight="1" x14ac:dyDescent="0.4">
      <c r="A1099" s="21" t="str">
        <f>生产方式演算表!A1099</f>
        <v>pmg_小麦_魔法自动化</v>
      </c>
      <c r="B1099" s="18" t="str">
        <f>IF(生产方式演算表!B1099="","",生产方式演算表!B1099)</f>
        <v/>
      </c>
      <c r="C1099" s="21">
        <f>生产方式演算表!C1099</f>
        <v>1</v>
      </c>
      <c r="D1099" s="22" t="str">
        <f>IF(生产方式演算表!F1099="","",生产方式演算表!F1099)</f>
        <v/>
      </c>
      <c r="E1099" s="22" t="str">
        <f>IF(生产方式演算表!AO1099="","",IF(LEN(生产方式演算表!AO1099)=1,生产方式演算表!AO1099,ROUND(生产方式演算表!AO1099,-1)))</f>
        <v/>
      </c>
      <c r="F1099" s="22" t="str">
        <f>IF(生产方式演算表!H1099="","",生产方式演算表!H1099)</f>
        <v/>
      </c>
      <c r="G1099" s="22" t="str">
        <f>IF(生产方式演算表!AP1099="","",IF(LEN(生产方式演算表!AP1099)=1,生产方式演算表!AP1099,ROUND(生产方式演算表!AP1099,-1)))</f>
        <v/>
      </c>
      <c r="H1099" s="22" t="str">
        <f>IF(生产方式演算表!J1099="","",生产方式演算表!J1099)</f>
        <v/>
      </c>
      <c r="I1099" s="22" t="str">
        <f>IF(生产方式演算表!AQ1099="","",IF(LEN(生产方式演算表!AQ1099)=1,生产方式演算表!AQ1099,ROUND(生产方式演算表!AQ1099,-1)))</f>
        <v/>
      </c>
      <c r="J1099" s="24" t="str">
        <f>IF(生产方式演算表!AR1099=0,"","运力")</f>
        <v/>
      </c>
      <c r="K1099" s="24" t="str">
        <f>IF(J1099="","",IF(LEN(生产方式演算表!AR1099)=1,生产方式演算表!AR1099,ROUND(生产方式演算表!AR1099,-1)))</f>
        <v/>
      </c>
      <c r="L1099" s="3" t="str">
        <f>IF(生产方式演算表!O1099="","",生产方式演算表!O1099)</f>
        <v/>
      </c>
      <c r="M1099" s="3" t="str">
        <f>IF(生产方式演算表!AT1099="","",ROUND(生产方式演算表!AT1099,-1))</f>
        <v/>
      </c>
      <c r="N1099" s="3" t="str">
        <f>IF(生产方式演算表!Q1099="","",生产方式演算表!Q1099)</f>
        <v/>
      </c>
      <c r="O1099" s="3" t="str">
        <f>IF(生产方式演算表!AU1099="","",ROUND(生产方式演算表!AU1099,-1))</f>
        <v/>
      </c>
      <c r="P1099" s="3" t="str">
        <f>IF(生产方式演算表!S1099="","",生产方式演算表!S1099)</f>
        <v/>
      </c>
      <c r="Q1099" s="3" t="str">
        <f>IF(生产方式演算表!AV1099="","",ROUND(生产方式演算表!AV1099,-1))</f>
        <v/>
      </c>
      <c r="R1099" s="3" t="str">
        <f>IF(生产方式演算表!V1099="","",生产方式演算表!V1099)</f>
        <v/>
      </c>
      <c r="S1099" s="3" t="str">
        <f>IF(生产方式演算表!AW1099="","",IF(LEN(生产方式演算表!AW1099)=1,生产方式演算表!AW1099,ROUND(生产方式演算表!AW1099,-1)))</f>
        <v/>
      </c>
      <c r="T1099" s="3" t="str">
        <f>IF(生产方式演算表!X1099="","",生产方式演算表!X1099)</f>
        <v/>
      </c>
      <c r="U1099" s="3" t="str">
        <f>IF(生产方式演算表!AX1099="","",IF(LEN(生产方式演算表!AX1099)=1,生产方式演算表!AX1099,ROUND(生产方式演算表!AX1099,-1)))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customHeight="1" x14ac:dyDescent="0.4">
      <c r="A1100" s="21" t="str">
        <f>生产方式演算表!A1100</f>
        <v>pmg_小麦_魔法自动化</v>
      </c>
      <c r="B1100" s="18" t="str">
        <f>IF(生产方式演算表!B1100="","",生产方式演算表!B1100)</f>
        <v/>
      </c>
      <c r="C1100" s="21">
        <f>生产方式演算表!C1100</f>
        <v>2</v>
      </c>
      <c r="D1100" s="22" t="str">
        <f>IF(生产方式演算表!F1100="","",生产方式演算表!F1100)</f>
        <v>魔偶</v>
      </c>
      <c r="E1100" s="22">
        <f>IF(生产方式演算表!AO1100="","",IF(LEN(生产方式演算表!AO1100)=1,生产方式演算表!AO1100,ROUND(生产方式演算表!AO1100,-1)))</f>
        <v>6</v>
      </c>
      <c r="F1100" s="22" t="str">
        <f>IF(生产方式演算表!H1100="","",生产方式演算表!H1100)</f>
        <v>灵能水晶</v>
      </c>
      <c r="G1100" s="22">
        <f>IF(生产方式演算表!AP1100="","",IF(LEN(生产方式演算表!AP1100)=1,生产方式演算表!AP1100,ROUND(生产方式演算表!AP1100,-1)))</f>
        <v>10</v>
      </c>
      <c r="H1100" s="22" t="str">
        <f>IF(生产方式演算表!J1100="","",生产方式演算表!J1100)</f>
        <v/>
      </c>
      <c r="I1100" s="22" t="str">
        <f>IF(生产方式演算表!AQ1100="","",IF(LEN(生产方式演算表!AQ1100)=1,生产方式演算表!AQ1100,ROUND(生产方式演算表!AQ1100,-1)))</f>
        <v/>
      </c>
      <c r="J1100" s="24" t="str">
        <f>IF(生产方式演算表!AR1100=0,"","运力")</f>
        <v/>
      </c>
      <c r="K1100" s="24" t="str">
        <f>IF(J1100="","",IF(LEN(生产方式演算表!AR1100)=1,生产方式演算表!AR1100,ROUND(生产方式演算表!AR1100,-1)))</f>
        <v/>
      </c>
      <c r="L1100" s="3" t="str">
        <f>IF(生产方式演算表!O1100="","",生产方式演算表!O1100)</f>
        <v/>
      </c>
      <c r="M1100" s="3" t="str">
        <f>IF(生产方式演算表!AT1100="","",ROUND(生产方式演算表!AT1100,-1))</f>
        <v/>
      </c>
      <c r="N1100" s="3" t="str">
        <f>IF(生产方式演算表!Q1100="","",生产方式演算表!Q1100)</f>
        <v/>
      </c>
      <c r="O1100" s="3" t="str">
        <f>IF(生产方式演算表!AU1100="","",ROUND(生产方式演算表!AU1100,-1))</f>
        <v/>
      </c>
      <c r="P1100" s="3" t="str">
        <f>IF(生产方式演算表!S1100="","",生产方式演算表!S1100)</f>
        <v/>
      </c>
      <c r="Q1100" s="3" t="str">
        <f>IF(生产方式演算表!AV1100="","",ROUND(生产方式演算表!AV1100,-1))</f>
        <v/>
      </c>
      <c r="R1100" s="3" t="str">
        <f>IF(生产方式演算表!V1100="","",生产方式演算表!V1100)</f>
        <v/>
      </c>
      <c r="S1100" s="3" t="str">
        <f>IF(生产方式演算表!AW1100="","",IF(LEN(生产方式演算表!AW1100)=1,生产方式演算表!AW1100,ROUND(生产方式演算表!AW1100,-1)))</f>
        <v/>
      </c>
      <c r="T1100" s="3" t="str">
        <f>IF(生产方式演算表!X1100="","",生产方式演算表!X1100)</f>
        <v/>
      </c>
      <c r="U1100" s="3" t="str">
        <f>IF(生产方式演算表!AX1100="","",IF(LEN(生产方式演算表!AX1100)=1,生产方式演算表!AX1100,ROUND(生产方式演算表!AX1100,-1)))</f>
        <v/>
      </c>
      <c r="V1100" s="3">
        <f t="shared" si="68"/>
        <v>900</v>
      </c>
      <c r="W1100" s="3">
        <f t="shared" si="69"/>
        <v>0</v>
      </c>
      <c r="X1100" s="3">
        <f t="shared" si="70"/>
        <v>0</v>
      </c>
      <c r="Y1100" s="3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customHeight="1" x14ac:dyDescent="0.4">
      <c r="A1101" s="21" t="str">
        <f>生产方式演算表!A1101</f>
        <v>pmg_小麦_魔法自动化</v>
      </c>
      <c r="B1101" s="18" t="str">
        <f>IF(生产方式演算表!B1101="","",生产方式演算表!B1101)</f>
        <v/>
      </c>
      <c r="C1101" s="21">
        <f>生产方式演算表!C1101</f>
        <v>3</v>
      </c>
      <c r="D1101" s="22" t="str">
        <f>IF(生产方式演算表!F1101="","",生产方式演算表!F1101)</f>
        <v>魔偶</v>
      </c>
      <c r="E1101" s="22">
        <f>IF(生产方式演算表!AO1101="","",IF(LEN(生产方式演算表!AO1101)=1,生产方式演算表!AO1101,ROUND(生产方式演算表!AO1101,-1)))</f>
        <v>9</v>
      </c>
      <c r="F1101" s="22" t="str">
        <f>IF(生产方式演算表!H1101="","",生产方式演算表!H1101)</f>
        <v>灵能水晶</v>
      </c>
      <c r="G1101" s="22">
        <f>IF(生产方式演算表!AP1101="","",IF(LEN(生产方式演算表!AP1101)=1,生产方式演算表!AP1101,ROUND(生产方式演算表!AP1101,-1)))</f>
        <v>20</v>
      </c>
      <c r="H1101" s="22" t="str">
        <f>IF(生产方式演算表!J1101="","",生产方式演算表!J1101)</f>
        <v/>
      </c>
      <c r="I1101" s="22" t="str">
        <f>IF(生产方式演算表!AQ1101="","",IF(LEN(生产方式演算表!AQ1101)=1,生产方式演算表!AQ1101,ROUND(生产方式演算表!AQ1101,-1)))</f>
        <v/>
      </c>
      <c r="J1101" s="24" t="str">
        <f>IF(生产方式演算表!AR1101=0,"","运力")</f>
        <v/>
      </c>
      <c r="K1101" s="24" t="str">
        <f>IF(J1101="","",IF(LEN(生产方式演算表!AR1101)=1,生产方式演算表!AR1101,ROUND(生产方式演算表!AR1101,-1)))</f>
        <v/>
      </c>
      <c r="L1101" s="3" t="str">
        <f>IF(生产方式演算表!O1101="","",生产方式演算表!O1101)</f>
        <v/>
      </c>
      <c r="M1101" s="3" t="str">
        <f>IF(生产方式演算表!AT1101="","",ROUND(生产方式演算表!AT1101,-1))</f>
        <v/>
      </c>
      <c r="N1101" s="3" t="str">
        <f>IF(生产方式演算表!Q1101="","",生产方式演算表!Q1101)</f>
        <v/>
      </c>
      <c r="O1101" s="3" t="str">
        <f>IF(生产方式演算表!AU1101="","",ROUND(生产方式演算表!AU1101,-1))</f>
        <v/>
      </c>
      <c r="P1101" s="3" t="str">
        <f>IF(生产方式演算表!S1101="","",生产方式演算表!S1101)</f>
        <v/>
      </c>
      <c r="Q1101" s="3" t="str">
        <f>IF(生产方式演算表!AV1101="","",ROUND(生产方式演算表!AV1101,-1))</f>
        <v/>
      </c>
      <c r="R1101" s="3" t="str">
        <f>IF(生产方式演算表!V1101="","",生产方式演算表!V1101)</f>
        <v/>
      </c>
      <c r="S1101" s="3" t="str">
        <f>IF(生产方式演算表!AW1101="","",IF(LEN(生产方式演算表!AW1101)=1,生产方式演算表!AW1101,ROUND(生产方式演算表!AW1101,-1)))</f>
        <v/>
      </c>
      <c r="T1101" s="3" t="str">
        <f>IF(生产方式演算表!X1101="","",生产方式演算表!X1101)</f>
        <v/>
      </c>
      <c r="U1101" s="3" t="str">
        <f>IF(生产方式演算表!AX1101="","",IF(LEN(生产方式演算表!AX1101)=1,生产方式演算表!AX1101,ROUND(生产方式演算表!AX1101,-1)))</f>
        <v/>
      </c>
      <c r="V1101" s="3">
        <f t="shared" si="68"/>
        <v>1650</v>
      </c>
      <c r="W1101" s="3">
        <f t="shared" si="69"/>
        <v>0</v>
      </c>
      <c r="X1101" s="3">
        <f t="shared" si="70"/>
        <v>0</v>
      </c>
      <c r="Y1101" s="3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customHeight="1" x14ac:dyDescent="0.4">
      <c r="A1102" s="21" t="str">
        <f>生产方式演算表!A1102</f>
        <v>pmg_小麦_魔法自动化</v>
      </c>
      <c r="B1102" s="18" t="str">
        <f>IF(生产方式演算表!B1102="","",生产方式演算表!B1102)</f>
        <v/>
      </c>
      <c r="C1102" s="21">
        <f>生产方式演算表!C1102</f>
        <v>4</v>
      </c>
      <c r="D1102" s="22" t="str">
        <f>IF(生产方式演算表!F1102="","",生产方式演算表!F1102)</f>
        <v>魔偶</v>
      </c>
      <c r="E1102" s="22">
        <f>IF(生产方式演算表!AO1102="","",IF(LEN(生产方式演算表!AO1102)=1,生产方式演算表!AO1102,ROUND(生产方式演算表!AO1102,-1)))</f>
        <v>10</v>
      </c>
      <c r="F1102" s="22" t="str">
        <f>IF(生产方式演算表!H1102="","",生产方式演算表!H1102)</f>
        <v>灵能水晶</v>
      </c>
      <c r="G1102" s="22">
        <f>IF(生产方式演算表!AP1102="","",IF(LEN(生产方式演算表!AP1102)=1,生产方式演算表!AP1102,ROUND(生产方式演算表!AP1102,-1)))</f>
        <v>20</v>
      </c>
      <c r="H1102" s="22" t="str">
        <f>IF(生产方式演算表!J1102="","",生产方式演算表!J1102)</f>
        <v/>
      </c>
      <c r="I1102" s="22" t="str">
        <f>IF(生产方式演算表!AQ1102="","",IF(LEN(生产方式演算表!AQ1102)=1,生产方式演算表!AQ1102,ROUND(生产方式演算表!AQ1102,-1)))</f>
        <v/>
      </c>
      <c r="J1102" s="24" t="str">
        <f>IF(生产方式演算表!AR1102=0,"","运力")</f>
        <v/>
      </c>
      <c r="K1102" s="24" t="str">
        <f>IF(J1102="","",IF(LEN(生产方式演算表!AR1102)=1,生产方式演算表!AR1102,ROUND(生产方式演算表!AR1102,-1)))</f>
        <v/>
      </c>
      <c r="L1102" s="3" t="str">
        <f>IF(生产方式演算表!O1102="","",生产方式演算表!O1102)</f>
        <v/>
      </c>
      <c r="M1102" s="3" t="str">
        <f>IF(生产方式演算表!AT1102="","",ROUND(生产方式演算表!AT1102,-1))</f>
        <v/>
      </c>
      <c r="N1102" s="3" t="str">
        <f>IF(生产方式演算表!Q1102="","",生产方式演算表!Q1102)</f>
        <v/>
      </c>
      <c r="O1102" s="3" t="str">
        <f>IF(生产方式演算表!AU1102="","",ROUND(生产方式演算表!AU1102,-1))</f>
        <v/>
      </c>
      <c r="P1102" s="3" t="str">
        <f>IF(生产方式演算表!S1102="","",生产方式演算表!S1102)</f>
        <v/>
      </c>
      <c r="Q1102" s="3" t="str">
        <f>IF(生产方式演算表!AV1102="","",ROUND(生产方式演算表!AV1102,-1))</f>
        <v/>
      </c>
      <c r="R1102" s="3" t="str">
        <f>IF(生产方式演算表!V1102="","",生产方式演算表!V1102)</f>
        <v/>
      </c>
      <c r="S1102" s="3" t="str">
        <f>IF(生产方式演算表!AW1102="","",IF(LEN(生产方式演算表!AW1102)=1,生产方式演算表!AW1102,ROUND(生产方式演算表!AW1102,-1)))</f>
        <v/>
      </c>
      <c r="T1102" s="3" t="str">
        <f>IF(生产方式演算表!X1102="","",生产方式演算表!X1102)</f>
        <v/>
      </c>
      <c r="U1102" s="3" t="str">
        <f>IF(生产方式演算表!AX1102="","",IF(LEN(生产方式演算表!AX1102)=1,生产方式演算表!AX1102,ROUND(生产方式演算表!AX1102,-1)))</f>
        <v/>
      </c>
      <c r="V1102" s="3">
        <f t="shared" si="68"/>
        <v>1700</v>
      </c>
      <c r="W1102" s="3">
        <f t="shared" si="69"/>
        <v>0</v>
      </c>
      <c r="X1102" s="3">
        <f t="shared" si="70"/>
        <v>0</v>
      </c>
      <c r="Y1102" s="3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customHeight="1" x14ac:dyDescent="0.4">
      <c r="A1103" s="21" t="str">
        <f>生产方式演算表!A1103</f>
        <v>pmg_小麦_魔法自动化</v>
      </c>
      <c r="B1103" s="18" t="str">
        <f>IF(生产方式演算表!B1103="","",生产方式演算表!B1103)</f>
        <v/>
      </c>
      <c r="C1103" s="21">
        <f>生产方式演算表!C1103</f>
        <v>5</v>
      </c>
      <c r="D1103" s="22" t="str">
        <f>IF(生产方式演算表!F1103="","",生产方式演算表!F1103)</f>
        <v>魔偶</v>
      </c>
      <c r="E1103" s="22">
        <f>IF(生产方式演算表!AO1103="","",IF(LEN(生产方式演算表!AO1103)=1,生产方式演算表!AO1103,ROUND(生产方式演算表!AO1103,-1)))</f>
        <v>10</v>
      </c>
      <c r="F1103" s="22" t="str">
        <f>IF(生产方式演算表!H1103="","",生产方式演算表!H1103)</f>
        <v>灵能水晶</v>
      </c>
      <c r="G1103" s="22">
        <f>IF(生产方式演算表!AP1103="","",IF(LEN(生产方式演算表!AP1103)=1,生产方式演算表!AP1103,ROUND(生产方式演算表!AP1103,-1)))</f>
        <v>20</v>
      </c>
      <c r="H1103" s="22" t="str">
        <f>IF(生产方式演算表!J1103="","",生产方式演算表!J1103)</f>
        <v/>
      </c>
      <c r="I1103" s="22" t="str">
        <f>IF(生产方式演算表!AQ1103="","",IF(LEN(生产方式演算表!AQ1103)=1,生产方式演算表!AQ1103,ROUND(生产方式演算表!AQ1103,-1)))</f>
        <v/>
      </c>
      <c r="J1103" s="24" t="str">
        <f>IF(生产方式演算表!AR1103=0,"","运力")</f>
        <v/>
      </c>
      <c r="K1103" s="24" t="str">
        <f>IF(J1103="","",IF(LEN(生产方式演算表!AR1103)=1,生产方式演算表!AR1103,ROUND(生产方式演算表!AR1103,-1)))</f>
        <v/>
      </c>
      <c r="L1103" s="3" t="str">
        <f>IF(生产方式演算表!O1103="","",生产方式演算表!O1103)</f>
        <v/>
      </c>
      <c r="M1103" s="3" t="str">
        <f>IF(生产方式演算表!AT1103="","",ROUND(生产方式演算表!AT1103,-1))</f>
        <v/>
      </c>
      <c r="N1103" s="3" t="str">
        <f>IF(生产方式演算表!Q1103="","",生产方式演算表!Q1103)</f>
        <v/>
      </c>
      <c r="O1103" s="3" t="str">
        <f>IF(生产方式演算表!AU1103="","",ROUND(生产方式演算表!AU1103,-1))</f>
        <v/>
      </c>
      <c r="P1103" s="3" t="str">
        <f>IF(生产方式演算表!S1103="","",生产方式演算表!S1103)</f>
        <v/>
      </c>
      <c r="Q1103" s="3" t="str">
        <f>IF(生产方式演算表!AV1103="","",ROUND(生产方式演算表!AV1103,-1))</f>
        <v/>
      </c>
      <c r="R1103" s="3" t="str">
        <f>IF(生产方式演算表!V1103="","",生产方式演算表!V1103)</f>
        <v/>
      </c>
      <c r="S1103" s="3" t="str">
        <f>IF(生产方式演算表!AW1103="","",IF(LEN(生产方式演算表!AW1103)=1,生产方式演算表!AW1103,ROUND(生产方式演算表!AW1103,-1)))</f>
        <v/>
      </c>
      <c r="T1103" s="3" t="str">
        <f>IF(生产方式演算表!X1103="","",生产方式演算表!X1103)</f>
        <v/>
      </c>
      <c r="U1103" s="3" t="str">
        <f>IF(生产方式演算表!AX1103="","",IF(LEN(生产方式演算表!AX1103)=1,生产方式演算表!AX1103,ROUND(生产方式演算表!AX1103,-1)))</f>
        <v/>
      </c>
      <c r="V1103" s="3">
        <f t="shared" si="68"/>
        <v>1700</v>
      </c>
      <c r="W1103" s="3">
        <f t="shared" si="69"/>
        <v>0</v>
      </c>
      <c r="X1103" s="3">
        <f t="shared" si="70"/>
        <v>0</v>
      </c>
      <c r="Y1103" s="3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customHeight="1" x14ac:dyDescent="0.4">
      <c r="A1104" s="21" t="str">
        <f>生产方式演算表!A1104</f>
        <v>pmg_小麦_所有制</v>
      </c>
      <c r="B1104" s="18" t="str">
        <f>IF(生产方式演算表!B1104="","",生产方式演算表!B1104)</f>
        <v>pm_农_商人行会</v>
      </c>
      <c r="C1104" s="21">
        <f>生产方式演算表!C1104</f>
        <v>1</v>
      </c>
      <c r="D1104" s="22" t="str">
        <f>IF(生产方式演算表!F1104="","",生产方式演算表!F1104)</f>
        <v/>
      </c>
      <c r="E1104" s="22" t="str">
        <f>IF(生产方式演算表!AO1104="","",IF(LEN(生产方式演算表!AO1104)=1,生产方式演算表!AO1104,ROUND(生产方式演算表!AO1104,-1)))</f>
        <v/>
      </c>
      <c r="F1104" s="22" t="str">
        <f>IF(生产方式演算表!H1104="","",生产方式演算表!H1104)</f>
        <v/>
      </c>
      <c r="G1104" s="22" t="str">
        <f>IF(生产方式演算表!AP1104="","",IF(LEN(生产方式演算表!AP1104)=1,生产方式演算表!AP1104,ROUND(生产方式演算表!AP1104,-1)))</f>
        <v/>
      </c>
      <c r="H1104" s="22" t="str">
        <f>IF(生产方式演算表!J1104="","",生产方式演算表!J1104)</f>
        <v/>
      </c>
      <c r="I1104" s="22" t="str">
        <f>IF(生产方式演算表!AQ1104="","",IF(LEN(生产方式演算表!AQ1104)=1,生产方式演算表!AQ1104,ROUND(生产方式演算表!AQ1104,-1)))</f>
        <v/>
      </c>
      <c r="J1104" s="24" t="str">
        <f>IF(生产方式演算表!AR1104=0,"","运力")</f>
        <v/>
      </c>
      <c r="K1104" s="24" t="str">
        <f>IF(J1104="","",IF(LEN(生产方式演算表!AR1104)=1,生产方式演算表!AR1104,ROUND(生产方式演算表!AR1104,-1)))</f>
        <v/>
      </c>
      <c r="L1104" s="3" t="str">
        <f>IF(生产方式演算表!O1104="","",生产方式演算表!O1104)</f>
        <v/>
      </c>
      <c r="M1104" s="3" t="str">
        <f>IF(生产方式演算表!AT1104="","",ROUND(生产方式演算表!AT1104,-1))</f>
        <v/>
      </c>
      <c r="N1104" s="3" t="str">
        <f>IF(生产方式演算表!Q1104="","",生产方式演算表!Q1104)</f>
        <v/>
      </c>
      <c r="O1104" s="3" t="str">
        <f>IF(生产方式演算表!AU1104="","",ROUND(生产方式演算表!AU1104,-1))</f>
        <v/>
      </c>
      <c r="P1104" s="3" t="str">
        <f>IF(生产方式演算表!S1104="","",生产方式演算表!S1104)</f>
        <v/>
      </c>
      <c r="Q1104" s="3" t="str">
        <f>IF(生产方式演算表!AV1104="","",ROUND(生产方式演算表!AV1104,-1))</f>
        <v/>
      </c>
      <c r="R1104" s="3" t="str">
        <f>IF(生产方式演算表!V1104="","",生产方式演算表!V1104)</f>
        <v/>
      </c>
      <c r="S1104" s="3" t="str">
        <f>IF(生产方式演算表!AW1104="","",IF(LEN(生产方式演算表!AW1104)=1,生产方式演算表!AW1104,ROUND(生产方式演算表!AW1104,-1)))</f>
        <v/>
      </c>
      <c r="T1104" s="3" t="str">
        <f>IF(生产方式演算表!X1104="","",生产方式演算表!X1104)</f>
        <v/>
      </c>
      <c r="U1104" s="3" t="str">
        <f>IF(生产方式演算表!AX1104="","",IF(LEN(生产方式演算表!AX1104)=1,生产方式演算表!AX1104,ROUND(生产方式演算表!AX1104,-1)))</f>
        <v/>
      </c>
      <c r="V1104" s="3">
        <f t="shared" si="68"/>
        <v>0</v>
      </c>
      <c r="W1104" s="3">
        <f t="shared" si="69"/>
        <v>0</v>
      </c>
      <c r="X1104" s="3">
        <f t="shared" si="70"/>
        <v>0</v>
      </c>
      <c r="Y1104" s="3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customHeight="1" x14ac:dyDescent="0.4">
      <c r="A1105" s="21" t="str">
        <f>生产方式演算表!A1105</f>
        <v>pmg_小麦_所有制</v>
      </c>
      <c r="B1105" s="18" t="str">
        <f>IF(生产方式演算表!B1105="","",生产方式演算表!B1105)</f>
        <v>pm_农_教会所有</v>
      </c>
      <c r="C1105" s="21">
        <f>生产方式演算表!C1105</f>
        <v>2</v>
      </c>
      <c r="D1105" s="22" t="str">
        <f>IF(生产方式演算表!F1105="","",生产方式演算表!F1105)</f>
        <v/>
      </c>
      <c r="E1105" s="22" t="str">
        <f>IF(生产方式演算表!AO1105="","",IF(LEN(生产方式演算表!AO1105)=1,生产方式演算表!AO1105,ROUND(生产方式演算表!AO1105,-1)))</f>
        <v/>
      </c>
      <c r="F1105" s="22" t="str">
        <f>IF(生产方式演算表!H1105="","",生产方式演算表!H1105)</f>
        <v/>
      </c>
      <c r="G1105" s="22" t="str">
        <f>IF(生产方式演算表!AP1105="","",IF(LEN(生产方式演算表!AP1105)=1,生产方式演算表!AP1105,ROUND(生产方式演算表!AP1105,-1)))</f>
        <v/>
      </c>
      <c r="H1105" s="22" t="str">
        <f>IF(生产方式演算表!J1105="","",生产方式演算表!J1105)</f>
        <v/>
      </c>
      <c r="I1105" s="22" t="str">
        <f>IF(生产方式演算表!AQ1105="","",IF(LEN(生产方式演算表!AQ1105)=1,生产方式演算表!AQ1105,ROUND(生产方式演算表!AQ1105,-1)))</f>
        <v/>
      </c>
      <c r="J1105" s="24" t="str">
        <f>IF(生产方式演算表!AR1105=0,"","运力")</f>
        <v/>
      </c>
      <c r="K1105" s="24" t="str">
        <f>IF(J1105="","",IF(LEN(生产方式演算表!AR1105)=1,生产方式演算表!AR1105,ROUND(生产方式演算表!AR1105,-1)))</f>
        <v/>
      </c>
      <c r="L1105" s="3" t="str">
        <f>IF(生产方式演算表!O1105="","",生产方式演算表!O1105)</f>
        <v/>
      </c>
      <c r="M1105" s="3" t="str">
        <f>IF(生产方式演算表!AT1105="","",ROUND(生产方式演算表!AT1105,-1))</f>
        <v/>
      </c>
      <c r="N1105" s="3" t="str">
        <f>IF(生产方式演算表!Q1105="","",生产方式演算表!Q1105)</f>
        <v/>
      </c>
      <c r="O1105" s="3" t="str">
        <f>IF(生产方式演算表!AU1105="","",ROUND(生产方式演算表!AU1105,-1))</f>
        <v/>
      </c>
      <c r="P1105" s="3" t="str">
        <f>IF(生产方式演算表!S1105="","",生产方式演算表!S1105)</f>
        <v/>
      </c>
      <c r="Q1105" s="3" t="str">
        <f>IF(生产方式演算表!AV1105="","",ROUND(生产方式演算表!AV1105,-1))</f>
        <v/>
      </c>
      <c r="R1105" s="3" t="str">
        <f>IF(生产方式演算表!V1105="","",生产方式演算表!V1105)</f>
        <v/>
      </c>
      <c r="S1105" s="3" t="str">
        <f>IF(生产方式演算表!AW1105="","",IF(LEN(生产方式演算表!AW1105)=1,生产方式演算表!AW1105,ROUND(生产方式演算表!AW1105,-1)))</f>
        <v/>
      </c>
      <c r="T1105" s="3" t="str">
        <f>IF(生产方式演算表!X1105="","",生产方式演算表!X1105)</f>
        <v/>
      </c>
      <c r="U1105" s="3" t="str">
        <f>IF(生产方式演算表!AX1105="","",IF(LEN(生产方式演算表!AX1105)=1,生产方式演算表!AX1105,ROUND(生产方式演算表!AX1105,-1)))</f>
        <v/>
      </c>
      <c r="V1105" s="3">
        <f t="shared" si="68"/>
        <v>0</v>
      </c>
      <c r="W1105" s="3">
        <f t="shared" si="69"/>
        <v>0</v>
      </c>
      <c r="X1105" s="3">
        <f t="shared" si="70"/>
        <v>0</v>
      </c>
      <c r="Y1105" s="3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customHeight="1" x14ac:dyDescent="0.4">
      <c r="A1106" s="21" t="str">
        <f>生产方式演算表!A1106</f>
        <v>pmg_小麦_所有制</v>
      </c>
      <c r="B1106" s="18" t="str">
        <f>IF(生产方式演算表!B1106="","",生产方式演算表!B1106)</f>
        <v>pm_农_私人运营</v>
      </c>
      <c r="C1106" s="21">
        <f>生产方式演算表!C1106</f>
        <v>3</v>
      </c>
      <c r="D1106" s="22" t="str">
        <f>IF(生产方式演算表!F1106="","",生产方式演算表!F1106)</f>
        <v/>
      </c>
      <c r="E1106" s="22" t="str">
        <f>IF(生产方式演算表!AO1106="","",IF(LEN(生产方式演算表!AO1106)=1,生产方式演算表!AO1106,ROUND(生产方式演算表!AO1106,-1)))</f>
        <v/>
      </c>
      <c r="F1106" s="22" t="str">
        <f>IF(生产方式演算表!H1106="","",生产方式演算表!H1106)</f>
        <v/>
      </c>
      <c r="G1106" s="22" t="str">
        <f>IF(生产方式演算表!AP1106="","",IF(LEN(生产方式演算表!AP1106)=1,生产方式演算表!AP1106,ROUND(生产方式演算表!AP1106,-1)))</f>
        <v/>
      </c>
      <c r="H1106" s="22" t="str">
        <f>IF(生产方式演算表!J1106="","",生产方式演算表!J1106)</f>
        <v/>
      </c>
      <c r="I1106" s="22" t="str">
        <f>IF(生产方式演算表!AQ1106="","",IF(LEN(生产方式演算表!AQ1106)=1,生产方式演算表!AQ1106,ROUND(生产方式演算表!AQ1106,-1)))</f>
        <v/>
      </c>
      <c r="J1106" s="24" t="str">
        <f>IF(生产方式演算表!AR1106=0,"","运力")</f>
        <v/>
      </c>
      <c r="K1106" s="24" t="str">
        <f>IF(J1106="","",IF(LEN(生产方式演算表!AR1106)=1,生产方式演算表!AR1106,ROUND(生产方式演算表!AR1106,-1)))</f>
        <v/>
      </c>
      <c r="L1106" s="3" t="str">
        <f>IF(生产方式演算表!O1106="","",生产方式演算表!O1106)</f>
        <v/>
      </c>
      <c r="M1106" s="3" t="str">
        <f>IF(生产方式演算表!AT1106="","",ROUND(生产方式演算表!AT1106,-1))</f>
        <v/>
      </c>
      <c r="N1106" s="3" t="str">
        <f>IF(生产方式演算表!Q1106="","",生产方式演算表!Q1106)</f>
        <v/>
      </c>
      <c r="O1106" s="3" t="str">
        <f>IF(生产方式演算表!AU1106="","",ROUND(生产方式演算表!AU1106,-1))</f>
        <v/>
      </c>
      <c r="P1106" s="3" t="str">
        <f>IF(生产方式演算表!S1106="","",生产方式演算表!S1106)</f>
        <v/>
      </c>
      <c r="Q1106" s="3" t="str">
        <f>IF(生产方式演算表!AV1106="","",ROUND(生产方式演算表!AV1106,-1))</f>
        <v/>
      </c>
      <c r="R1106" s="3" t="str">
        <f>IF(生产方式演算表!V1106="","",生产方式演算表!V1106)</f>
        <v/>
      </c>
      <c r="S1106" s="3" t="str">
        <f>IF(生产方式演算表!AW1106="","",IF(LEN(生产方式演算表!AW1106)=1,生产方式演算表!AW1106,ROUND(生产方式演算表!AW1106,-1)))</f>
        <v/>
      </c>
      <c r="T1106" s="3" t="str">
        <f>IF(生产方式演算表!X1106="","",生产方式演算表!X1106)</f>
        <v/>
      </c>
      <c r="U1106" s="3" t="str">
        <f>IF(生产方式演算表!AX1106="","",IF(LEN(生产方式演算表!AX1106)=1,生产方式演算表!AX1106,ROUND(生产方式演算表!AX1106,-1)))</f>
        <v/>
      </c>
      <c r="V1106" s="3">
        <f t="shared" si="68"/>
        <v>0</v>
      </c>
      <c r="W1106" s="3">
        <f t="shared" si="69"/>
        <v>0</v>
      </c>
      <c r="X1106" s="3">
        <f t="shared" si="70"/>
        <v>0</v>
      </c>
      <c r="Y1106" s="3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customHeight="1" x14ac:dyDescent="0.4">
      <c r="A1107" s="21" t="str">
        <f>生产方式演算表!A1107</f>
        <v>pmg_小麦_所有制</v>
      </c>
      <c r="B1107" s="18" t="str">
        <f>IF(生产方式演算表!B1107="","",生产方式演算表!B1107)</f>
        <v>pm_农_公开交易</v>
      </c>
      <c r="C1107" s="21">
        <f>生产方式演算表!C1107</f>
        <v>4</v>
      </c>
      <c r="D1107" s="22" t="str">
        <f>IF(生产方式演算表!F1107="","",生产方式演算表!F1107)</f>
        <v/>
      </c>
      <c r="E1107" s="22" t="str">
        <f>IF(生产方式演算表!AO1107="","",IF(LEN(生产方式演算表!AO1107)=1,生产方式演算表!AO1107,ROUND(生产方式演算表!AO1107,-1)))</f>
        <v/>
      </c>
      <c r="F1107" s="22" t="str">
        <f>IF(生产方式演算表!H1107="","",生产方式演算表!H1107)</f>
        <v/>
      </c>
      <c r="G1107" s="22" t="str">
        <f>IF(生产方式演算表!AP1107="","",IF(LEN(生产方式演算表!AP1107)=1,生产方式演算表!AP1107,ROUND(生产方式演算表!AP1107,-1)))</f>
        <v/>
      </c>
      <c r="H1107" s="22" t="str">
        <f>IF(生产方式演算表!J1107="","",生产方式演算表!J1107)</f>
        <v/>
      </c>
      <c r="I1107" s="22" t="str">
        <f>IF(生产方式演算表!AQ1107="","",IF(LEN(生产方式演算表!AQ1107)=1,生产方式演算表!AQ1107,ROUND(生产方式演算表!AQ1107,-1)))</f>
        <v/>
      </c>
      <c r="J1107" s="24" t="str">
        <f>IF(生产方式演算表!AR1107=0,"","运力")</f>
        <v/>
      </c>
      <c r="K1107" s="24" t="str">
        <f>IF(J1107="","",IF(LEN(生产方式演算表!AR1107)=1,生产方式演算表!AR1107,ROUND(生产方式演算表!AR1107,-1)))</f>
        <v/>
      </c>
      <c r="L1107" s="3" t="str">
        <f>IF(生产方式演算表!O1107="","",生产方式演算表!O1107)</f>
        <v/>
      </c>
      <c r="M1107" s="3" t="str">
        <f>IF(生产方式演算表!AT1107="","",ROUND(生产方式演算表!AT1107,-1))</f>
        <v/>
      </c>
      <c r="N1107" s="3" t="str">
        <f>IF(生产方式演算表!Q1107="","",生产方式演算表!Q1107)</f>
        <v/>
      </c>
      <c r="O1107" s="3" t="str">
        <f>IF(生产方式演算表!AU1107="","",ROUND(生产方式演算表!AU1107,-1))</f>
        <v/>
      </c>
      <c r="P1107" s="3" t="str">
        <f>IF(生产方式演算表!S1107="","",生产方式演算表!S1107)</f>
        <v/>
      </c>
      <c r="Q1107" s="3" t="str">
        <f>IF(生产方式演算表!AV1107="","",ROUND(生产方式演算表!AV1107,-1))</f>
        <v/>
      </c>
      <c r="R1107" s="3" t="str">
        <f>IF(生产方式演算表!V1107="","",生产方式演算表!V1107)</f>
        <v/>
      </c>
      <c r="S1107" s="3" t="str">
        <f>IF(生产方式演算表!AW1107="","",IF(LEN(生产方式演算表!AW1107)=1,生产方式演算表!AW1107,ROUND(生产方式演算表!AW1107,-1)))</f>
        <v/>
      </c>
      <c r="T1107" s="3" t="str">
        <f>IF(生产方式演算表!X1107="","",生产方式演算表!X1107)</f>
        <v/>
      </c>
      <c r="U1107" s="3" t="str">
        <f>IF(生产方式演算表!AX1107="","",IF(LEN(生产方式演算表!AX1107)=1,生产方式演算表!AX1107,ROUND(生产方式演算表!AX1107,-1)))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customHeight="1" x14ac:dyDescent="0.4">
      <c r="A1108" s="21" t="str">
        <f>生产方式演算表!A1108</f>
        <v>pmg_小麦_所有制</v>
      </c>
      <c r="B1108" s="18" t="str">
        <f>IF(生产方式演算表!B1108="","",生产方式演算表!B1108)</f>
        <v>pm_农_政府运营</v>
      </c>
      <c r="C1108" s="21">
        <f>生产方式演算表!C1108</f>
        <v>5</v>
      </c>
      <c r="D1108" s="22" t="str">
        <f>IF(生产方式演算表!F1108="","",生产方式演算表!F1108)</f>
        <v/>
      </c>
      <c r="E1108" s="22" t="str">
        <f>IF(生产方式演算表!AO1108="","",IF(LEN(生产方式演算表!AO1108)=1,生产方式演算表!AO1108,ROUND(生产方式演算表!AO1108,-1)))</f>
        <v/>
      </c>
      <c r="F1108" s="22" t="str">
        <f>IF(生产方式演算表!H1108="","",生产方式演算表!H1108)</f>
        <v/>
      </c>
      <c r="G1108" s="22" t="str">
        <f>IF(生产方式演算表!AP1108="","",IF(LEN(生产方式演算表!AP1108)=1,生产方式演算表!AP1108,ROUND(生产方式演算表!AP1108,-1)))</f>
        <v/>
      </c>
      <c r="H1108" s="22" t="str">
        <f>IF(生产方式演算表!J1108="","",生产方式演算表!J1108)</f>
        <v/>
      </c>
      <c r="I1108" s="22" t="str">
        <f>IF(生产方式演算表!AQ1108="","",IF(LEN(生产方式演算表!AQ1108)=1,生产方式演算表!AQ1108,ROUND(生产方式演算表!AQ1108,-1)))</f>
        <v/>
      </c>
      <c r="J1108" s="24" t="str">
        <f>IF(生产方式演算表!AR1108=0,"","运力")</f>
        <v/>
      </c>
      <c r="K1108" s="24" t="str">
        <f>IF(J1108="","",IF(LEN(生产方式演算表!AR1108)=1,生产方式演算表!AR1108,ROUND(生产方式演算表!AR1108,-1)))</f>
        <v/>
      </c>
      <c r="L1108" s="3" t="str">
        <f>IF(生产方式演算表!O1108="","",生产方式演算表!O1108)</f>
        <v/>
      </c>
      <c r="M1108" s="3" t="str">
        <f>IF(生产方式演算表!AT1108="","",ROUND(生产方式演算表!AT1108,-1))</f>
        <v/>
      </c>
      <c r="N1108" s="3" t="str">
        <f>IF(生产方式演算表!Q1108="","",生产方式演算表!Q1108)</f>
        <v/>
      </c>
      <c r="O1108" s="3" t="str">
        <f>IF(生产方式演算表!AU1108="","",ROUND(生产方式演算表!AU1108,-1))</f>
        <v/>
      </c>
      <c r="P1108" s="3" t="str">
        <f>IF(生产方式演算表!S1108="","",生产方式演算表!S1108)</f>
        <v/>
      </c>
      <c r="Q1108" s="3" t="str">
        <f>IF(生产方式演算表!AV1108="","",ROUND(生产方式演算表!AV1108,-1))</f>
        <v/>
      </c>
      <c r="R1108" s="3" t="str">
        <f>IF(生产方式演算表!V1108="","",生产方式演算表!V1108)</f>
        <v/>
      </c>
      <c r="S1108" s="3" t="str">
        <f>IF(生产方式演算表!AW1108="","",IF(LEN(生产方式演算表!AW1108)=1,生产方式演算表!AW1108,ROUND(生产方式演算表!AW1108,-1)))</f>
        <v/>
      </c>
      <c r="T1108" s="3" t="str">
        <f>IF(生产方式演算表!X1108="","",生产方式演算表!X1108)</f>
        <v/>
      </c>
      <c r="U1108" s="3" t="str">
        <f>IF(生产方式演算表!AX1108="","",IF(LEN(生产方式演算表!AX1108)=1,生产方式演算表!AX1108,ROUND(生产方式演算表!AX1108,-1)))</f>
        <v/>
      </c>
      <c r="V1108" s="3">
        <f t="shared" si="68"/>
        <v>0</v>
      </c>
      <c r="W1108" s="3">
        <f t="shared" si="69"/>
        <v>0</v>
      </c>
      <c r="X1108" s="3">
        <f t="shared" si="70"/>
        <v>0</v>
      </c>
      <c r="Y1108" s="3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customHeight="1" x14ac:dyDescent="0.4">
      <c r="A1109" s="21" t="str">
        <f>生产方式演算表!A1109</f>
        <v>pmg_小麦_所有制</v>
      </c>
      <c r="B1109" s="18" t="str">
        <f>IF(生产方式演算表!B1109="","",生产方式演算表!B1109)</f>
        <v>pm_农_初级工人合作社</v>
      </c>
      <c r="C1109" s="21">
        <f>生产方式演算表!C1109</f>
        <v>6</v>
      </c>
      <c r="D1109" s="22" t="str">
        <f>IF(生产方式演算表!F1109="","",生产方式演算表!F1109)</f>
        <v/>
      </c>
      <c r="E1109" s="22" t="str">
        <f>IF(生产方式演算表!AO1109="","",IF(LEN(生产方式演算表!AO1109)=1,生产方式演算表!AO1109,ROUND(生产方式演算表!AO1109,-1)))</f>
        <v/>
      </c>
      <c r="F1109" s="22" t="str">
        <f>IF(生产方式演算表!H1109="","",生产方式演算表!H1109)</f>
        <v/>
      </c>
      <c r="G1109" s="22" t="str">
        <f>IF(生产方式演算表!AP1109="","",IF(LEN(生产方式演算表!AP1109)=1,生产方式演算表!AP1109,ROUND(生产方式演算表!AP1109,-1)))</f>
        <v/>
      </c>
      <c r="H1109" s="22" t="str">
        <f>IF(生产方式演算表!J1109="","",生产方式演算表!J1109)</f>
        <v/>
      </c>
      <c r="I1109" s="22" t="str">
        <f>IF(生产方式演算表!AQ1109="","",IF(LEN(生产方式演算表!AQ1109)=1,生产方式演算表!AQ1109,ROUND(生产方式演算表!AQ1109,-1)))</f>
        <v/>
      </c>
      <c r="J1109" s="24" t="str">
        <f>IF(生产方式演算表!AR1109=0,"","运力")</f>
        <v/>
      </c>
      <c r="K1109" s="24" t="str">
        <f>IF(J1109="","",IF(LEN(生产方式演算表!AR1109)=1,生产方式演算表!AR1109,ROUND(生产方式演算表!AR1109,-1)))</f>
        <v/>
      </c>
      <c r="L1109" s="3" t="str">
        <f>IF(生产方式演算表!O1109="","",生产方式演算表!O1109)</f>
        <v/>
      </c>
      <c r="M1109" s="3" t="str">
        <f>IF(生产方式演算表!AT1109="","",ROUND(生产方式演算表!AT1109,-1))</f>
        <v/>
      </c>
      <c r="N1109" s="3" t="str">
        <f>IF(生产方式演算表!Q1109="","",生产方式演算表!Q1109)</f>
        <v/>
      </c>
      <c r="O1109" s="3" t="str">
        <f>IF(生产方式演算表!AU1109="","",ROUND(生产方式演算表!AU1109,-1))</f>
        <v/>
      </c>
      <c r="P1109" s="3" t="str">
        <f>IF(生产方式演算表!S1109="","",生产方式演算表!S1109)</f>
        <v/>
      </c>
      <c r="Q1109" s="3" t="str">
        <f>IF(生产方式演算表!AV1109="","",ROUND(生产方式演算表!AV1109,-1))</f>
        <v/>
      </c>
      <c r="R1109" s="3" t="str">
        <f>IF(生产方式演算表!V1109="","",生产方式演算表!V1109)</f>
        <v/>
      </c>
      <c r="S1109" s="3" t="str">
        <f>IF(生产方式演算表!AW1109="","",IF(LEN(生产方式演算表!AW1109)=1,生产方式演算表!AW1109,ROUND(生产方式演算表!AW1109,-1)))</f>
        <v/>
      </c>
      <c r="T1109" s="3" t="str">
        <f>IF(生产方式演算表!X1109="","",生产方式演算表!X1109)</f>
        <v/>
      </c>
      <c r="U1109" s="3" t="str">
        <f>IF(生产方式演算表!AX1109="","",IF(LEN(生产方式演算表!AX1109)=1,生产方式演算表!AX1109,ROUND(生产方式演算表!AX1109,-1)))</f>
        <v/>
      </c>
      <c r="V1109" s="3">
        <f t="shared" si="68"/>
        <v>0</v>
      </c>
      <c r="W1109" s="3">
        <f t="shared" si="69"/>
        <v>0</v>
      </c>
      <c r="X1109" s="3">
        <f t="shared" si="70"/>
        <v>0</v>
      </c>
      <c r="Y1109" s="3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customHeight="1" x14ac:dyDescent="0.4">
      <c r="A1110" s="21" t="str">
        <f>生产方式演算表!A1110</f>
        <v>pmg_小麦_所有制</v>
      </c>
      <c r="B1110" s="18" t="str">
        <f>IF(生产方式演算表!B1110="","",生产方式演算表!B1110)</f>
        <v>pm_农_高级工人合作社</v>
      </c>
      <c r="C1110" s="21">
        <f>生产方式演算表!C1110</f>
        <v>7</v>
      </c>
      <c r="D1110" s="22" t="str">
        <f>IF(生产方式演算表!F1110="","",生产方式演算表!F1110)</f>
        <v/>
      </c>
      <c r="E1110" s="22" t="str">
        <f>IF(生产方式演算表!AO1110="","",IF(LEN(生产方式演算表!AO1110)=1,生产方式演算表!AO1110,ROUND(生产方式演算表!AO1110,-1)))</f>
        <v/>
      </c>
      <c r="F1110" s="22" t="str">
        <f>IF(生产方式演算表!H1110="","",生产方式演算表!H1110)</f>
        <v/>
      </c>
      <c r="G1110" s="22" t="str">
        <f>IF(生产方式演算表!AP1110="","",IF(LEN(生产方式演算表!AP1110)=1,生产方式演算表!AP1110,ROUND(生产方式演算表!AP1110,-1)))</f>
        <v/>
      </c>
      <c r="H1110" s="22" t="str">
        <f>IF(生产方式演算表!J1110="","",生产方式演算表!J1110)</f>
        <v/>
      </c>
      <c r="I1110" s="22" t="str">
        <f>IF(生产方式演算表!AQ1110="","",IF(LEN(生产方式演算表!AQ1110)=1,生产方式演算表!AQ1110,ROUND(生产方式演算表!AQ1110,-1)))</f>
        <v/>
      </c>
      <c r="J1110" s="24" t="str">
        <f>IF(生产方式演算表!AR1110=0,"","运力")</f>
        <v/>
      </c>
      <c r="K1110" s="24" t="str">
        <f>IF(J1110="","",IF(LEN(生产方式演算表!AR1110)=1,生产方式演算表!AR1110,ROUND(生产方式演算表!AR1110,-1)))</f>
        <v/>
      </c>
      <c r="L1110" s="3" t="str">
        <f>IF(生产方式演算表!O1110="","",生产方式演算表!O1110)</f>
        <v/>
      </c>
      <c r="M1110" s="3" t="str">
        <f>IF(生产方式演算表!AT1110="","",ROUND(生产方式演算表!AT1110,-1))</f>
        <v/>
      </c>
      <c r="N1110" s="3" t="str">
        <f>IF(生产方式演算表!Q1110="","",生产方式演算表!Q1110)</f>
        <v/>
      </c>
      <c r="O1110" s="3" t="str">
        <f>IF(生产方式演算表!AU1110="","",ROUND(生产方式演算表!AU1110,-1))</f>
        <v/>
      </c>
      <c r="P1110" s="3" t="str">
        <f>IF(生产方式演算表!S1110="","",生产方式演算表!S1110)</f>
        <v/>
      </c>
      <c r="Q1110" s="3" t="str">
        <f>IF(生产方式演算表!AV1110="","",ROUND(生产方式演算表!AV1110,-1))</f>
        <v/>
      </c>
      <c r="R1110" s="3" t="str">
        <f>IF(生产方式演算表!V1110="","",生产方式演算表!V1110)</f>
        <v/>
      </c>
      <c r="S1110" s="3" t="str">
        <f>IF(生产方式演算表!AW1110="","",IF(LEN(生产方式演算表!AW1110)=1,生产方式演算表!AW1110,ROUND(生产方式演算表!AW1110,-1)))</f>
        <v/>
      </c>
      <c r="T1110" s="3" t="str">
        <f>IF(生产方式演算表!X1110="","",生产方式演算表!X1110)</f>
        <v/>
      </c>
      <c r="U1110" s="3" t="str">
        <f>IF(生产方式演算表!AX1110="","",IF(LEN(生产方式演算表!AX1110)=1,生产方式演算表!AX1110,ROUND(生产方式演算表!AX1110,-1)))</f>
        <v/>
      </c>
      <c r="V1110" s="3">
        <f t="shared" si="68"/>
        <v>0</v>
      </c>
      <c r="W1110" s="3">
        <f t="shared" si="69"/>
        <v>0</v>
      </c>
      <c r="X1110" s="3">
        <f t="shared" si="70"/>
        <v>0</v>
      </c>
      <c r="Y1110" s="3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customHeight="1" x14ac:dyDescent="0.4">
      <c r="A1111" s="21" t="str">
        <f>生产方式演算表!A1111</f>
        <v>pmg_小麦_所有制</v>
      </c>
      <c r="B1111" s="18" t="str">
        <f>IF(生产方式演算表!B1111="","",生产方式演算表!B1111)</f>
        <v>pm_农_法师所有</v>
      </c>
      <c r="C1111" s="21">
        <f>生产方式演算表!C1111</f>
        <v>8</v>
      </c>
      <c r="D1111" s="22" t="str">
        <f>IF(生产方式演算表!F1111="","",生产方式演算表!F1111)</f>
        <v/>
      </c>
      <c r="E1111" s="22" t="str">
        <f>IF(生产方式演算表!AO1111="","",IF(LEN(生产方式演算表!AO1111)=1,生产方式演算表!AO1111,ROUND(生产方式演算表!AO1111,-1)))</f>
        <v/>
      </c>
      <c r="F1111" s="22" t="str">
        <f>IF(生产方式演算表!H1111="","",生产方式演算表!H1111)</f>
        <v/>
      </c>
      <c r="G1111" s="22" t="str">
        <f>IF(生产方式演算表!AP1111="","",IF(LEN(生产方式演算表!AP1111)=1,生产方式演算表!AP1111,ROUND(生产方式演算表!AP1111,-1)))</f>
        <v/>
      </c>
      <c r="H1111" s="22" t="str">
        <f>IF(生产方式演算表!J1111="","",生产方式演算表!J1111)</f>
        <v/>
      </c>
      <c r="I1111" s="22" t="str">
        <f>IF(生产方式演算表!AQ1111="","",IF(LEN(生产方式演算表!AQ1111)=1,生产方式演算表!AQ1111,ROUND(生产方式演算表!AQ1111,-1)))</f>
        <v/>
      </c>
      <c r="J1111" s="24" t="str">
        <f>IF(生产方式演算表!AR1111=0,"","运力")</f>
        <v/>
      </c>
      <c r="K1111" s="24" t="str">
        <f>IF(J1111="","",IF(LEN(生产方式演算表!AR1111)=1,生产方式演算表!AR1111,ROUND(生产方式演算表!AR1111,-1)))</f>
        <v/>
      </c>
      <c r="L1111" s="3" t="str">
        <f>IF(生产方式演算表!O1111="","",生产方式演算表!O1111)</f>
        <v/>
      </c>
      <c r="M1111" s="3" t="str">
        <f>IF(生产方式演算表!AT1111="","",ROUND(生产方式演算表!AT1111,-1))</f>
        <v/>
      </c>
      <c r="N1111" s="3" t="str">
        <f>IF(生产方式演算表!Q1111="","",生产方式演算表!Q1111)</f>
        <v/>
      </c>
      <c r="O1111" s="3" t="str">
        <f>IF(生产方式演算表!AU1111="","",ROUND(生产方式演算表!AU1111,-1))</f>
        <v/>
      </c>
      <c r="P1111" s="3" t="str">
        <f>IF(生产方式演算表!S1111="","",生产方式演算表!S1111)</f>
        <v/>
      </c>
      <c r="Q1111" s="3" t="str">
        <f>IF(生产方式演算表!AV1111="","",ROUND(生产方式演算表!AV1111,-1))</f>
        <v/>
      </c>
      <c r="R1111" s="3" t="str">
        <f>IF(生产方式演算表!V1111="","",生产方式演算表!V1111)</f>
        <v/>
      </c>
      <c r="S1111" s="3" t="str">
        <f>IF(生产方式演算表!AW1111="","",IF(LEN(生产方式演算表!AW1111)=1,生产方式演算表!AW1111,ROUND(生产方式演算表!AW1111,-1)))</f>
        <v/>
      </c>
      <c r="T1111" s="3" t="str">
        <f>IF(生产方式演算表!X1111="","",生产方式演算表!X1111)</f>
        <v/>
      </c>
      <c r="U1111" s="3" t="str">
        <f>IF(生产方式演算表!AX1111="","",IF(LEN(生产方式演算表!AX1111)=1,生产方式演算表!AX1111,ROUND(生产方式演算表!AX1111,-1)))</f>
        <v/>
      </c>
      <c r="V1111" s="3">
        <f t="shared" si="68"/>
        <v>0</v>
      </c>
      <c r="W1111" s="3">
        <f t="shared" si="69"/>
        <v>0</v>
      </c>
      <c r="X1111" s="3">
        <f t="shared" si="70"/>
        <v>0</v>
      </c>
      <c r="Y1111" s="3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1" t="str">
        <f>生产方式演算表!A1112</f>
        <v>pmg_大米_基础生产</v>
      </c>
      <c r="B1112" s="18" t="str">
        <f>IF(生产方式演算表!B1112="","",生产方式演算表!B1112)</f>
        <v/>
      </c>
      <c r="C1112" s="21">
        <f>生产方式演算表!C1112</f>
        <v>1</v>
      </c>
      <c r="D1112" s="22" t="str">
        <f>IF(生产方式演算表!F1112="","",生产方式演算表!F1112)</f>
        <v/>
      </c>
      <c r="E1112" s="22" t="str">
        <f>IF(生产方式演算表!AO1112="","",IF(LEN(生产方式演算表!AO1112)=1,生产方式演算表!AO1112,ROUND(生产方式演算表!AO1112,-1)))</f>
        <v/>
      </c>
      <c r="F1112" s="22" t="str">
        <f>IF(生产方式演算表!H1112="","",生产方式演算表!H1112)</f>
        <v/>
      </c>
      <c r="G1112" s="22" t="str">
        <f>IF(生产方式演算表!AP1112="","",IF(LEN(生产方式演算表!AP1112)=1,生产方式演算表!AP1112,ROUND(生产方式演算表!AP1112,-1)))</f>
        <v/>
      </c>
      <c r="H1112" s="22" t="str">
        <f>IF(生产方式演算表!J1112="","",生产方式演算表!J1112)</f>
        <v/>
      </c>
      <c r="I1112" s="22" t="str">
        <f>IF(生产方式演算表!AQ1112="","",IF(LEN(生产方式演算表!AQ1112)=1,生产方式演算表!AQ1112,ROUND(生产方式演算表!AQ1112,-1)))</f>
        <v/>
      </c>
      <c r="J1112" s="24" t="str">
        <f>IF(生产方式演算表!AR1112=0,"","运力")</f>
        <v/>
      </c>
      <c r="K1112" s="24" t="str">
        <f>IF(J1112="","",IF(LEN(生产方式演算表!AR1112)=1,生产方式演算表!AR1112,ROUND(生产方式演算表!AR1112,-1)))</f>
        <v/>
      </c>
      <c r="L1112" s="3" t="str">
        <f>IF(生产方式演算表!O1112="","",生产方式演算表!O1112)</f>
        <v/>
      </c>
      <c r="M1112" s="3" t="str">
        <f>IF(生产方式演算表!AT1112="","",ROUND(生产方式演算表!AT1112,-1))</f>
        <v/>
      </c>
      <c r="N1112" s="3" t="str">
        <f>IF(生产方式演算表!Q1112="","",生产方式演算表!Q1112)</f>
        <v/>
      </c>
      <c r="O1112" s="3" t="str">
        <f>IF(生产方式演算表!AU1112="","",ROUND(生产方式演算表!AU1112,-1))</f>
        <v/>
      </c>
      <c r="P1112" s="3" t="str">
        <f>IF(生产方式演算表!S1112="","",生产方式演算表!S1112)</f>
        <v/>
      </c>
      <c r="Q1112" s="3" t="str">
        <f>IF(生产方式演算表!AV1112="","",ROUND(生产方式演算表!AV1112,-1))</f>
        <v/>
      </c>
      <c r="R1112" s="3" t="str">
        <f>IF(生产方式演算表!V1112="","",生产方式演算表!V1112)</f>
        <v/>
      </c>
      <c r="S1112" s="3" t="str">
        <f>IF(生产方式演算表!AW1112="","",IF(LEN(生产方式演算表!AW1112)=1,生产方式演算表!AW1112,ROUND(生产方式演算表!AW1112,-1)))</f>
        <v/>
      </c>
      <c r="T1112" s="3" t="str">
        <f>IF(生产方式演算表!X1112="","",生产方式演算表!X1112)</f>
        <v/>
      </c>
      <c r="U1112" s="3" t="str">
        <f>IF(生产方式演算表!AX1112="","",IF(LEN(生产方式演算表!AX1112)=1,生产方式演算表!AX1112,ROUND(生产方式演算表!AX1112,-1)))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1" t="str">
        <f>生产方式演算表!A1113</f>
        <v>pmg_大米_基础生产</v>
      </c>
      <c r="B1113" s="18" t="str">
        <f>IF(生产方式演算表!B1113="","",生产方式演算表!B1113)</f>
        <v/>
      </c>
      <c r="C1113" s="21">
        <f>生产方式演算表!C1113</f>
        <v>2</v>
      </c>
      <c r="D1113" s="22" t="str">
        <f>IF(生产方式演算表!F1113="","",生产方式演算表!F1113)</f>
        <v/>
      </c>
      <c r="E1113" s="22" t="str">
        <f>IF(生产方式演算表!AO1113="","",IF(LEN(生产方式演算表!AO1113)=1,生产方式演算表!AO1113,ROUND(生产方式演算表!AO1113,-1)))</f>
        <v/>
      </c>
      <c r="F1113" s="22" t="str">
        <f>IF(生产方式演算表!H1113="","",生产方式演算表!H1113)</f>
        <v/>
      </c>
      <c r="G1113" s="22" t="str">
        <f>IF(生产方式演算表!AP1113="","",IF(LEN(生产方式演算表!AP1113)=1,生产方式演算表!AP1113,ROUND(生产方式演算表!AP1113,-1)))</f>
        <v/>
      </c>
      <c r="H1113" s="22" t="str">
        <f>IF(生产方式演算表!J1113="","",生产方式演算表!J1113)</f>
        <v/>
      </c>
      <c r="I1113" s="22" t="str">
        <f>IF(生产方式演算表!AQ1113="","",IF(LEN(生产方式演算表!AQ1113)=1,生产方式演算表!AQ1113,ROUND(生产方式演算表!AQ1113,-1)))</f>
        <v/>
      </c>
      <c r="J1113" s="24" t="str">
        <f>IF(生产方式演算表!AR1113=0,"","运力")</f>
        <v/>
      </c>
      <c r="K1113" s="24" t="str">
        <f>IF(J1113="","",IF(LEN(生产方式演算表!AR1113)=1,生产方式演算表!AR1113,ROUND(生产方式演算表!AR1113,-1)))</f>
        <v/>
      </c>
      <c r="L1113" s="3" t="str">
        <f>IF(生产方式演算表!O1113="","",生产方式演算表!O1113)</f>
        <v/>
      </c>
      <c r="M1113" s="3" t="str">
        <f>IF(生产方式演算表!AT1113="","",ROUND(生产方式演算表!AT1113,-1))</f>
        <v/>
      </c>
      <c r="N1113" s="3" t="str">
        <f>IF(生产方式演算表!Q1113="","",生产方式演算表!Q1113)</f>
        <v/>
      </c>
      <c r="O1113" s="3" t="str">
        <f>IF(生产方式演算表!AU1113="","",ROUND(生产方式演算表!AU1113,-1))</f>
        <v/>
      </c>
      <c r="P1113" s="3" t="str">
        <f>IF(生产方式演算表!S1113="","",生产方式演算表!S1113)</f>
        <v/>
      </c>
      <c r="Q1113" s="3" t="str">
        <f>IF(生产方式演算表!AV1113="","",ROUND(生产方式演算表!AV1113,-1))</f>
        <v/>
      </c>
      <c r="R1113" s="3" t="str">
        <f>IF(生产方式演算表!V1113="","",生产方式演算表!V1113)</f>
        <v/>
      </c>
      <c r="S1113" s="3" t="str">
        <f>IF(生产方式演算表!AW1113="","",IF(LEN(生产方式演算表!AW1113)=1,生产方式演算表!AW1113,ROUND(生产方式演算表!AW1113,-1)))</f>
        <v/>
      </c>
      <c r="T1113" s="3" t="str">
        <f>IF(生产方式演算表!X1113="","",生产方式演算表!X1113)</f>
        <v/>
      </c>
      <c r="U1113" s="3" t="str">
        <f>IF(生产方式演算表!AX1113="","",IF(LEN(生产方式演算表!AX1113)=1,生产方式演算表!AX1113,ROUND(生产方式演算表!AX1113,-1)))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1" t="str">
        <f>生产方式演算表!A1114</f>
        <v>pmg_大米_基础生产</v>
      </c>
      <c r="B1114" s="18" t="str">
        <f>IF(生产方式演算表!B1114="","",生产方式演算表!B1114)</f>
        <v/>
      </c>
      <c r="C1114" s="21">
        <f>生产方式演算表!C1114</f>
        <v>3</v>
      </c>
      <c r="D1114" s="22" t="str">
        <f>IF(生产方式演算表!F1114="","",生产方式演算表!F1114)</f>
        <v/>
      </c>
      <c r="E1114" s="22" t="str">
        <f>IF(生产方式演算表!AO1114="","",IF(LEN(生产方式演算表!AO1114)=1,生产方式演算表!AO1114,ROUND(生产方式演算表!AO1114,-1)))</f>
        <v/>
      </c>
      <c r="F1114" s="22" t="str">
        <f>IF(生产方式演算表!H1114="","",生产方式演算表!H1114)</f>
        <v/>
      </c>
      <c r="G1114" s="22" t="str">
        <f>IF(生产方式演算表!AP1114="","",IF(LEN(生产方式演算表!AP1114)=1,生产方式演算表!AP1114,ROUND(生产方式演算表!AP1114,-1)))</f>
        <v/>
      </c>
      <c r="H1114" s="22" t="str">
        <f>IF(生产方式演算表!J1114="","",生产方式演算表!J1114)</f>
        <v/>
      </c>
      <c r="I1114" s="22" t="str">
        <f>IF(生产方式演算表!AQ1114="","",IF(LEN(生产方式演算表!AQ1114)=1,生产方式演算表!AQ1114,ROUND(生产方式演算表!AQ1114,-1)))</f>
        <v/>
      </c>
      <c r="J1114" s="24" t="str">
        <f>IF(生产方式演算表!AR1114=0,"","运力")</f>
        <v/>
      </c>
      <c r="K1114" s="24" t="str">
        <f>IF(J1114="","",IF(LEN(生产方式演算表!AR1114)=1,生产方式演算表!AR1114,ROUND(生产方式演算表!AR1114,-1)))</f>
        <v/>
      </c>
      <c r="L1114" s="3" t="str">
        <f>IF(生产方式演算表!O1114="","",生产方式演算表!O1114)</f>
        <v/>
      </c>
      <c r="M1114" s="3" t="str">
        <f>IF(生产方式演算表!AT1114="","",ROUND(生产方式演算表!AT1114,-1))</f>
        <v/>
      </c>
      <c r="N1114" s="3" t="str">
        <f>IF(生产方式演算表!Q1114="","",生产方式演算表!Q1114)</f>
        <v/>
      </c>
      <c r="O1114" s="3" t="str">
        <f>IF(生产方式演算表!AU1114="","",ROUND(生产方式演算表!AU1114,-1))</f>
        <v/>
      </c>
      <c r="P1114" s="3" t="str">
        <f>IF(生产方式演算表!S1114="","",生产方式演算表!S1114)</f>
        <v/>
      </c>
      <c r="Q1114" s="3" t="str">
        <f>IF(生产方式演算表!AV1114="","",ROUND(生产方式演算表!AV1114,-1))</f>
        <v/>
      </c>
      <c r="R1114" s="3" t="str">
        <f>IF(生产方式演算表!V1114="","",生产方式演算表!V1114)</f>
        <v/>
      </c>
      <c r="S1114" s="3" t="str">
        <f>IF(生产方式演算表!AW1114="","",IF(LEN(生产方式演算表!AW1114)=1,生产方式演算表!AW1114,ROUND(生产方式演算表!AW1114,-1)))</f>
        <v/>
      </c>
      <c r="T1114" s="3" t="str">
        <f>IF(生产方式演算表!X1114="","",生产方式演算表!X1114)</f>
        <v/>
      </c>
      <c r="U1114" s="3" t="str">
        <f>IF(生产方式演算表!AX1114="","",IF(LEN(生产方式演算表!AX1114)=1,生产方式演算表!AX1114,ROUND(生产方式演算表!AX1114,-1)))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1" t="str">
        <f>生产方式演算表!A1115</f>
        <v>pmg_大米_基础生产</v>
      </c>
      <c r="B1115" s="18" t="str">
        <f>IF(生产方式演算表!B1115="","",生产方式演算表!B1115)</f>
        <v/>
      </c>
      <c r="C1115" s="21">
        <f>生产方式演算表!C1115</f>
        <v>4</v>
      </c>
      <c r="D1115" s="22" t="str">
        <f>IF(生产方式演算表!F1115="","",生产方式演算表!F1115)</f>
        <v/>
      </c>
      <c r="E1115" s="22" t="str">
        <f>IF(生产方式演算表!AO1115="","",IF(LEN(生产方式演算表!AO1115)=1,生产方式演算表!AO1115,ROUND(生产方式演算表!AO1115,-1)))</f>
        <v/>
      </c>
      <c r="F1115" s="22" t="str">
        <f>IF(生产方式演算表!H1115="","",生产方式演算表!H1115)</f>
        <v/>
      </c>
      <c r="G1115" s="22" t="str">
        <f>IF(生产方式演算表!AP1115="","",IF(LEN(生产方式演算表!AP1115)=1,生产方式演算表!AP1115,ROUND(生产方式演算表!AP1115,-1)))</f>
        <v/>
      </c>
      <c r="H1115" s="22" t="str">
        <f>IF(生产方式演算表!J1115="","",生产方式演算表!J1115)</f>
        <v/>
      </c>
      <c r="I1115" s="22" t="str">
        <f>IF(生产方式演算表!AQ1115="","",IF(LEN(生产方式演算表!AQ1115)=1,生产方式演算表!AQ1115,ROUND(生产方式演算表!AQ1115,-1)))</f>
        <v/>
      </c>
      <c r="J1115" s="24" t="str">
        <f>IF(生产方式演算表!AR1115=0,"","运力")</f>
        <v/>
      </c>
      <c r="K1115" s="24" t="str">
        <f>IF(J1115="","",IF(LEN(生产方式演算表!AR1115)=1,生产方式演算表!AR1115,ROUND(生产方式演算表!AR1115,-1)))</f>
        <v/>
      </c>
      <c r="L1115" s="3" t="str">
        <f>IF(生产方式演算表!O1115="","",生产方式演算表!O1115)</f>
        <v/>
      </c>
      <c r="M1115" s="3" t="str">
        <f>IF(生产方式演算表!AT1115="","",ROUND(生产方式演算表!AT1115,-1))</f>
        <v/>
      </c>
      <c r="N1115" s="3" t="str">
        <f>IF(生产方式演算表!Q1115="","",生产方式演算表!Q1115)</f>
        <v/>
      </c>
      <c r="O1115" s="3" t="str">
        <f>IF(生产方式演算表!AU1115="","",ROUND(生产方式演算表!AU1115,-1))</f>
        <v/>
      </c>
      <c r="P1115" s="3" t="str">
        <f>IF(生产方式演算表!S1115="","",生产方式演算表!S1115)</f>
        <v/>
      </c>
      <c r="Q1115" s="3" t="str">
        <f>IF(生产方式演算表!AV1115="","",ROUND(生产方式演算表!AV1115,-1))</f>
        <v/>
      </c>
      <c r="R1115" s="3" t="str">
        <f>IF(生产方式演算表!V1115="","",生产方式演算表!V1115)</f>
        <v/>
      </c>
      <c r="S1115" s="3" t="str">
        <f>IF(生产方式演算表!AW1115="","",IF(LEN(生产方式演算表!AW1115)=1,生产方式演算表!AW1115,ROUND(生产方式演算表!AW1115,-1)))</f>
        <v/>
      </c>
      <c r="T1115" s="3" t="str">
        <f>IF(生产方式演算表!X1115="","",生产方式演算表!X1115)</f>
        <v/>
      </c>
      <c r="U1115" s="3" t="str">
        <f>IF(生产方式演算表!AX1115="","",IF(LEN(生产方式演算表!AX1115)=1,生产方式演算表!AX1115,ROUND(生产方式演算表!AX1115,-1)))</f>
        <v/>
      </c>
      <c r="V1115" s="3">
        <f t="shared" si="68"/>
        <v>0</v>
      </c>
      <c r="W1115" s="3">
        <f t="shared" si="69"/>
        <v>0</v>
      </c>
      <c r="X1115" s="3">
        <f t="shared" si="70"/>
        <v>0</v>
      </c>
      <c r="Y1115" s="3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1" t="str">
        <f>生产方式演算表!A1116</f>
        <v>pmg_大米_基础生产</v>
      </c>
      <c r="B1116" s="18" t="str">
        <f>IF(生产方式演算表!B1116="","",生产方式演算表!B1116)</f>
        <v/>
      </c>
      <c r="C1116" s="21">
        <f>生产方式演算表!C1116</f>
        <v>5</v>
      </c>
      <c r="D1116" s="22" t="str">
        <f>IF(生产方式演算表!F1116="","",生产方式演算表!F1116)</f>
        <v/>
      </c>
      <c r="E1116" s="22" t="str">
        <f>IF(生产方式演算表!AO1116="","",IF(LEN(生产方式演算表!AO1116)=1,生产方式演算表!AO1116,ROUND(生产方式演算表!AO1116,-1)))</f>
        <v/>
      </c>
      <c r="F1116" s="22" t="str">
        <f>IF(生产方式演算表!H1116="","",生产方式演算表!H1116)</f>
        <v/>
      </c>
      <c r="G1116" s="22" t="str">
        <f>IF(生产方式演算表!AP1116="","",IF(LEN(生产方式演算表!AP1116)=1,生产方式演算表!AP1116,ROUND(生产方式演算表!AP1116,-1)))</f>
        <v/>
      </c>
      <c r="H1116" s="22" t="str">
        <f>IF(生产方式演算表!J1116="","",生产方式演算表!J1116)</f>
        <v/>
      </c>
      <c r="I1116" s="22" t="str">
        <f>IF(生产方式演算表!AQ1116="","",IF(LEN(生产方式演算表!AQ1116)=1,生产方式演算表!AQ1116,ROUND(生产方式演算表!AQ1116,-1)))</f>
        <v/>
      </c>
      <c r="J1116" s="24" t="str">
        <f>IF(生产方式演算表!AR1116=0,"","运力")</f>
        <v/>
      </c>
      <c r="K1116" s="24" t="str">
        <f>IF(J1116="","",IF(LEN(生产方式演算表!AR1116)=1,生产方式演算表!AR1116,ROUND(生产方式演算表!AR1116,-1)))</f>
        <v/>
      </c>
      <c r="L1116" s="3" t="str">
        <f>IF(生产方式演算表!O1116="","",生产方式演算表!O1116)</f>
        <v/>
      </c>
      <c r="M1116" s="3" t="str">
        <f>IF(生产方式演算表!AT1116="","",ROUND(生产方式演算表!AT1116,-1))</f>
        <v/>
      </c>
      <c r="N1116" s="3" t="str">
        <f>IF(生产方式演算表!Q1116="","",生产方式演算表!Q1116)</f>
        <v/>
      </c>
      <c r="O1116" s="3" t="str">
        <f>IF(生产方式演算表!AU1116="","",ROUND(生产方式演算表!AU1116,-1))</f>
        <v/>
      </c>
      <c r="P1116" s="3" t="str">
        <f>IF(生产方式演算表!S1116="","",生产方式演算表!S1116)</f>
        <v/>
      </c>
      <c r="Q1116" s="3" t="str">
        <f>IF(生产方式演算表!AV1116="","",ROUND(生产方式演算表!AV1116,-1))</f>
        <v/>
      </c>
      <c r="R1116" s="3" t="str">
        <f>IF(生产方式演算表!V1116="","",生产方式演算表!V1116)</f>
        <v/>
      </c>
      <c r="S1116" s="3" t="str">
        <f>IF(生产方式演算表!AW1116="","",IF(LEN(生产方式演算表!AW1116)=1,生产方式演算表!AW1116,ROUND(生产方式演算表!AW1116,-1)))</f>
        <v/>
      </c>
      <c r="T1116" s="3" t="str">
        <f>IF(生产方式演算表!X1116="","",生产方式演算表!X1116)</f>
        <v/>
      </c>
      <c r="U1116" s="3" t="str">
        <f>IF(生产方式演算表!AX1116="","",IF(LEN(生产方式演算表!AX1116)=1,生产方式演算表!AX1116,ROUND(生产方式演算表!AX1116,-1)))</f>
        <v/>
      </c>
      <c r="V1116" s="3">
        <f t="shared" si="68"/>
        <v>0</v>
      </c>
      <c r="W1116" s="3">
        <f t="shared" si="69"/>
        <v>0</v>
      </c>
      <c r="X1116" s="3">
        <f t="shared" si="70"/>
        <v>0</v>
      </c>
      <c r="Y1116" s="3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1" t="str">
        <f>生产方式演算表!A1117</f>
        <v>pmg_大米_科学自动化</v>
      </c>
      <c r="B1117" s="18" t="str">
        <f>IF(生产方式演算表!B1117="","",生产方式演算表!B1117)</f>
        <v/>
      </c>
      <c r="C1117" s="21">
        <f>生产方式演算表!C1117</f>
        <v>1</v>
      </c>
      <c r="D1117" s="22" t="str">
        <f>IF(生产方式演算表!F1117="","",生产方式演算表!F1117)</f>
        <v/>
      </c>
      <c r="E1117" s="22" t="str">
        <f>IF(生产方式演算表!AO1117="","",IF(LEN(生产方式演算表!AO1117)=1,生产方式演算表!AO1117,ROUND(生产方式演算表!AO1117,-1)))</f>
        <v/>
      </c>
      <c r="F1117" s="22" t="str">
        <f>IF(生产方式演算表!H1117="","",生产方式演算表!H1117)</f>
        <v/>
      </c>
      <c r="G1117" s="22" t="str">
        <f>IF(生产方式演算表!AP1117="","",IF(LEN(生产方式演算表!AP1117)=1,生产方式演算表!AP1117,ROUND(生产方式演算表!AP1117,-1)))</f>
        <v/>
      </c>
      <c r="H1117" s="22" t="str">
        <f>IF(生产方式演算表!J1117="","",生产方式演算表!J1117)</f>
        <v/>
      </c>
      <c r="I1117" s="22" t="str">
        <f>IF(生产方式演算表!AQ1117="","",IF(LEN(生产方式演算表!AQ1117)=1,生产方式演算表!AQ1117,ROUND(生产方式演算表!AQ1117,-1)))</f>
        <v/>
      </c>
      <c r="J1117" s="24" t="str">
        <f>IF(生产方式演算表!AR1117=0,"","运力")</f>
        <v/>
      </c>
      <c r="K1117" s="24" t="str">
        <f>IF(J1117="","",IF(LEN(生产方式演算表!AR1117)=1,生产方式演算表!AR1117,ROUND(生产方式演算表!AR1117,-1)))</f>
        <v/>
      </c>
      <c r="L1117" s="3" t="str">
        <f>IF(生产方式演算表!O1117="","",生产方式演算表!O1117)</f>
        <v/>
      </c>
      <c r="M1117" s="3" t="str">
        <f>IF(生产方式演算表!AT1117="","",ROUND(生产方式演算表!AT1117,-1))</f>
        <v/>
      </c>
      <c r="N1117" s="3" t="str">
        <f>IF(生产方式演算表!Q1117="","",生产方式演算表!Q1117)</f>
        <v/>
      </c>
      <c r="O1117" s="3" t="str">
        <f>IF(生产方式演算表!AU1117="","",ROUND(生产方式演算表!AU1117,-1))</f>
        <v/>
      </c>
      <c r="P1117" s="3" t="str">
        <f>IF(生产方式演算表!S1117="","",生产方式演算表!S1117)</f>
        <v/>
      </c>
      <c r="Q1117" s="3" t="str">
        <f>IF(生产方式演算表!AV1117="","",ROUND(生产方式演算表!AV1117,-1))</f>
        <v/>
      </c>
      <c r="R1117" s="3" t="str">
        <f>IF(生产方式演算表!V1117="","",生产方式演算表!V1117)</f>
        <v/>
      </c>
      <c r="S1117" s="3" t="str">
        <f>IF(生产方式演算表!AW1117="","",IF(LEN(生产方式演算表!AW1117)=1,生产方式演算表!AW1117,ROUND(生产方式演算表!AW1117,-1)))</f>
        <v/>
      </c>
      <c r="T1117" s="3" t="str">
        <f>IF(生产方式演算表!X1117="","",生产方式演算表!X1117)</f>
        <v/>
      </c>
      <c r="U1117" s="3" t="str">
        <f>IF(生产方式演算表!AX1117="","",IF(LEN(生产方式演算表!AX1117)=1,生产方式演算表!AX1117,ROUND(生产方式演算表!AX1117,-1)))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1" t="str">
        <f>生产方式演算表!A1118</f>
        <v>pmg_大米_科学自动化</v>
      </c>
      <c r="B1118" s="18" t="str">
        <f>IF(生产方式演算表!B1118="","",生产方式演算表!B1118)</f>
        <v/>
      </c>
      <c r="C1118" s="21">
        <f>生产方式演算表!C1118</f>
        <v>2</v>
      </c>
      <c r="D1118" s="22" t="str">
        <f>IF(生产方式演算表!F1118="","",生产方式演算表!F1118)</f>
        <v>工具</v>
      </c>
      <c r="E1118" s="22">
        <f>IF(生产方式演算表!AO1118="","",IF(LEN(生产方式演算表!AO1118)=1,生产方式演算表!AO1118,ROUND(生产方式演算表!AO1118,-1)))</f>
        <v>6</v>
      </c>
      <c r="F1118" s="22" t="str">
        <f>IF(生产方式演算表!H1118="","",生产方式演算表!H1118)</f>
        <v/>
      </c>
      <c r="G1118" s="22" t="str">
        <f>IF(生产方式演算表!AP1118="","",IF(LEN(生产方式演算表!AP1118)=1,生产方式演算表!AP1118,ROUND(生产方式演算表!AP1118,-1)))</f>
        <v/>
      </c>
      <c r="H1118" s="22" t="str">
        <f>IF(生产方式演算表!J1118="","",生产方式演算表!J1118)</f>
        <v/>
      </c>
      <c r="I1118" s="22" t="str">
        <f>IF(生产方式演算表!AQ1118="","",IF(LEN(生产方式演算表!AQ1118)=1,生产方式演算表!AQ1118,ROUND(生产方式演算表!AQ1118,-1)))</f>
        <v/>
      </c>
      <c r="J1118" s="24" t="str">
        <f>IF(生产方式演算表!AR1118=0,"","运力")</f>
        <v/>
      </c>
      <c r="K1118" s="24" t="str">
        <f>IF(J1118="","",IF(LEN(生产方式演算表!AR1118)=1,生产方式演算表!AR1118,ROUND(生产方式演算表!AR1118,-1)))</f>
        <v/>
      </c>
      <c r="L1118" s="3" t="str">
        <f>IF(生产方式演算表!O1118="","",生产方式演算表!O1118)</f>
        <v/>
      </c>
      <c r="M1118" s="3" t="str">
        <f>IF(生产方式演算表!AT1118="","",ROUND(生产方式演算表!AT1118,-1))</f>
        <v/>
      </c>
      <c r="N1118" s="3" t="str">
        <f>IF(生产方式演算表!Q1118="","",生产方式演算表!Q1118)</f>
        <v/>
      </c>
      <c r="O1118" s="3" t="str">
        <f>IF(生产方式演算表!AU1118="","",ROUND(生产方式演算表!AU1118,-1))</f>
        <v/>
      </c>
      <c r="P1118" s="3" t="str">
        <f>IF(生产方式演算表!S1118="","",生产方式演算表!S1118)</f>
        <v/>
      </c>
      <c r="Q1118" s="3" t="str">
        <f>IF(生产方式演算表!AV1118="","",ROUND(生产方式演算表!AV1118,-1))</f>
        <v/>
      </c>
      <c r="R1118" s="3" t="str">
        <f>IF(生产方式演算表!V1118="","",生产方式演算表!V1118)</f>
        <v/>
      </c>
      <c r="S1118" s="3" t="str">
        <f>IF(生产方式演算表!AW1118="","",IF(LEN(生产方式演算表!AW1118)=1,生产方式演算表!AW1118,ROUND(生产方式演算表!AW1118,-1)))</f>
        <v/>
      </c>
      <c r="T1118" s="3" t="str">
        <f>IF(生产方式演算表!X1118="","",生产方式演算表!X1118)</f>
        <v/>
      </c>
      <c r="U1118" s="3" t="str">
        <f>IF(生产方式演算表!AX1118="","",IF(LEN(生产方式演算表!AX1118)=1,生产方式演算表!AX1118,ROUND(生产方式演算表!AX1118,-1)))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1" t="str">
        <f>生产方式演算表!A1119</f>
        <v>pmg_大米_科学自动化</v>
      </c>
      <c r="B1119" s="18" t="str">
        <f>IF(生产方式演算表!B1119="","",生产方式演算表!B1119)</f>
        <v/>
      </c>
      <c r="C1119" s="21">
        <f>生产方式演算表!C1119</f>
        <v>3</v>
      </c>
      <c r="D1119" s="22" t="str">
        <f>IF(生产方式演算表!F1119="","",生产方式演算表!F1119)</f>
        <v>工具</v>
      </c>
      <c r="E1119" s="22">
        <f>IF(生产方式演算表!AO1119="","",IF(LEN(生产方式演算表!AO1119)=1,生产方式演算表!AO1119,ROUND(生产方式演算表!AO1119,-1)))</f>
        <v>8</v>
      </c>
      <c r="F1119" s="22" t="str">
        <f>IF(生产方式演算表!H1119="","",生产方式演算表!H1119)</f>
        <v/>
      </c>
      <c r="G1119" s="22" t="str">
        <f>IF(生产方式演算表!AP1119="","",IF(LEN(生产方式演算表!AP1119)=1,生产方式演算表!AP1119,ROUND(生产方式演算表!AP1119,-1)))</f>
        <v/>
      </c>
      <c r="H1119" s="22" t="str">
        <f>IF(生产方式演算表!J1119="","",生产方式演算表!J1119)</f>
        <v/>
      </c>
      <c r="I1119" s="22" t="str">
        <f>IF(生产方式演算表!AQ1119="","",IF(LEN(生产方式演算表!AQ1119)=1,生产方式演算表!AQ1119,ROUND(生产方式演算表!AQ1119,-1)))</f>
        <v/>
      </c>
      <c r="J1119" s="24" t="str">
        <f>IF(生产方式演算表!AR1119=0,"","运力")</f>
        <v/>
      </c>
      <c r="K1119" s="24" t="str">
        <f>IF(J1119="","",IF(LEN(生产方式演算表!AR1119)=1,生产方式演算表!AR1119,ROUND(生产方式演算表!AR1119,-1)))</f>
        <v/>
      </c>
      <c r="L1119" s="3" t="str">
        <f>IF(生产方式演算表!O1119="","",生产方式演算表!O1119)</f>
        <v/>
      </c>
      <c r="M1119" s="3" t="str">
        <f>IF(生产方式演算表!AT1119="","",ROUND(生产方式演算表!AT1119,-1))</f>
        <v/>
      </c>
      <c r="N1119" s="3" t="str">
        <f>IF(生产方式演算表!Q1119="","",生产方式演算表!Q1119)</f>
        <v/>
      </c>
      <c r="O1119" s="3" t="str">
        <f>IF(生产方式演算表!AU1119="","",ROUND(生产方式演算表!AU1119,-1))</f>
        <v/>
      </c>
      <c r="P1119" s="3" t="str">
        <f>IF(生产方式演算表!S1119="","",生产方式演算表!S1119)</f>
        <v/>
      </c>
      <c r="Q1119" s="3" t="str">
        <f>IF(生产方式演算表!AV1119="","",ROUND(生产方式演算表!AV1119,-1))</f>
        <v/>
      </c>
      <c r="R1119" s="3" t="str">
        <f>IF(生产方式演算表!V1119="","",生产方式演算表!V1119)</f>
        <v/>
      </c>
      <c r="S1119" s="3" t="str">
        <f>IF(生产方式演算表!AW1119="","",IF(LEN(生产方式演算表!AW1119)=1,生产方式演算表!AW1119,ROUND(生产方式演算表!AW1119,-1)))</f>
        <v/>
      </c>
      <c r="T1119" s="3" t="str">
        <f>IF(生产方式演算表!X1119="","",生产方式演算表!X1119)</f>
        <v/>
      </c>
      <c r="U1119" s="3" t="str">
        <f>IF(生产方式演算表!AX1119="","",IF(LEN(生产方式演算表!AX1119)=1,生产方式演算表!AX1119,ROUND(生产方式演算表!AX1119,-1)))</f>
        <v/>
      </c>
      <c r="V1119" s="3">
        <f t="shared" si="68"/>
        <v>320</v>
      </c>
      <c r="W1119" s="3">
        <f t="shared" si="69"/>
        <v>0</v>
      </c>
      <c r="X1119" s="3">
        <f t="shared" si="70"/>
        <v>0</v>
      </c>
      <c r="Y1119" s="3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customHeight="1" x14ac:dyDescent="0.4">
      <c r="A1120" s="21" t="str">
        <f>生产方式演算表!A1120</f>
        <v>pmg_大米_科学自动化</v>
      </c>
      <c r="B1120" s="18" t="str">
        <f>IF(生产方式演算表!B1120="","",生产方式演算表!B1120)</f>
        <v/>
      </c>
      <c r="C1120" s="21">
        <f>生产方式演算表!C1120</f>
        <v>4</v>
      </c>
      <c r="D1120" s="22" t="str">
        <f>IF(生产方式演算表!F1120="","",生产方式演算表!F1120)</f>
        <v>科学引擎</v>
      </c>
      <c r="E1120" s="22">
        <f>IF(生产方式演算表!AO1120="","",IF(LEN(生产方式演算表!AO1120)=1,生产方式演算表!AO1120,ROUND(生产方式演算表!AO1120,-1)))</f>
        <v>2</v>
      </c>
      <c r="F1120" s="22" t="str">
        <f>IF(生产方式演算表!H1120="","",生产方式演算表!H1120)</f>
        <v>煤</v>
      </c>
      <c r="G1120" s="22">
        <f>IF(生产方式演算表!AP1120="","",IF(LEN(生产方式演算表!AP1120)=1,生产方式演算表!AP1120,ROUND(生产方式演算表!AP1120,-1)))</f>
        <v>8</v>
      </c>
      <c r="H1120" s="22" t="str">
        <f>IF(生产方式演算表!J1120="","",生产方式演算表!J1120)</f>
        <v/>
      </c>
      <c r="I1120" s="22" t="str">
        <f>IF(生产方式演算表!AQ1120="","",IF(LEN(生产方式演算表!AQ1120)=1,生产方式演算表!AQ1120,ROUND(生产方式演算表!AQ1120,-1)))</f>
        <v/>
      </c>
      <c r="J1120" s="24" t="str">
        <f>IF(生产方式演算表!AR1120=0,"","运力")</f>
        <v/>
      </c>
      <c r="K1120" s="24" t="str">
        <f>IF(J1120="","",IF(LEN(生产方式演算表!AR1120)=1,生产方式演算表!AR1120,ROUND(生产方式演算表!AR1120,-1)))</f>
        <v/>
      </c>
      <c r="L1120" s="3" t="str">
        <f>IF(生产方式演算表!O1120="","",生产方式演算表!O1120)</f>
        <v/>
      </c>
      <c r="M1120" s="3" t="str">
        <f>IF(生产方式演算表!AT1120="","",ROUND(生产方式演算表!AT1120,-1))</f>
        <v/>
      </c>
      <c r="N1120" s="3" t="str">
        <f>IF(生产方式演算表!Q1120="","",生产方式演算表!Q1120)</f>
        <v/>
      </c>
      <c r="O1120" s="3" t="str">
        <f>IF(生产方式演算表!AU1120="","",ROUND(生产方式演算表!AU1120,-1))</f>
        <v/>
      </c>
      <c r="P1120" s="3" t="str">
        <f>IF(生产方式演算表!S1120="","",生产方式演算表!S1120)</f>
        <v/>
      </c>
      <c r="Q1120" s="3" t="str">
        <f>IF(生产方式演算表!AV1120="","",ROUND(生产方式演算表!AV1120,-1))</f>
        <v/>
      </c>
      <c r="R1120" s="3" t="str">
        <f>IF(生产方式演算表!V1120="","",生产方式演算表!V1120)</f>
        <v/>
      </c>
      <c r="S1120" s="3" t="str">
        <f>IF(生产方式演算表!AW1120="","",IF(LEN(生产方式演算表!AW1120)=1,生产方式演算表!AW1120,ROUND(生产方式演算表!AW1120,-1)))</f>
        <v/>
      </c>
      <c r="T1120" s="3" t="str">
        <f>IF(生产方式演算表!X1120="","",生产方式演算表!X1120)</f>
        <v/>
      </c>
      <c r="U1120" s="3" t="str">
        <f>IF(生产方式演算表!AX1120="","",IF(LEN(生产方式演算表!AX1120)=1,生产方式演算表!AX1120,ROUND(生产方式演算表!AX1120,-1)))</f>
        <v/>
      </c>
      <c r="V1120" s="3">
        <f t="shared" si="68"/>
        <v>360</v>
      </c>
      <c r="W1120" s="3">
        <f t="shared" si="69"/>
        <v>0</v>
      </c>
      <c r="X1120" s="3">
        <f t="shared" si="70"/>
        <v>0</v>
      </c>
      <c r="Y1120" s="3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customHeight="1" x14ac:dyDescent="0.4">
      <c r="A1121" s="21" t="str">
        <f>生产方式演算表!A1121</f>
        <v>pmg_大米_科学自动化</v>
      </c>
      <c r="B1121" s="18" t="str">
        <f>IF(生产方式演算表!B1121="","",生产方式演算表!B1121)</f>
        <v/>
      </c>
      <c r="C1121" s="21">
        <f>生产方式演算表!C1121</f>
        <v>5</v>
      </c>
      <c r="D1121" s="22" t="str">
        <f>IF(生产方式演算表!F1121="","",生产方式演算表!F1121)</f>
        <v>魔导引擎</v>
      </c>
      <c r="E1121" s="22">
        <f>IF(生产方式演算表!AO1121="","",IF(LEN(生产方式演算表!AO1121)=1,生产方式演算表!AO1121,ROUND(生产方式演算表!AO1121,-1)))</f>
        <v>2</v>
      </c>
      <c r="F1121" s="22" t="str">
        <f>IF(生产方式演算表!H1121="","",生产方式演算表!H1121)</f>
        <v>煤</v>
      </c>
      <c r="G1121" s="22">
        <f>IF(生产方式演算表!AP1121="","",IF(LEN(生产方式演算表!AP1121)=1,生产方式演算表!AP1121,ROUND(生产方式演算表!AP1121,-1)))</f>
        <v>10</v>
      </c>
      <c r="H1121" s="22" t="str">
        <f>IF(生产方式演算表!J1121="","",生产方式演算表!J1121)</f>
        <v/>
      </c>
      <c r="I1121" s="22" t="str">
        <f>IF(生产方式演算表!AQ1121="","",IF(LEN(生产方式演算表!AQ1121)=1,生产方式演算表!AQ1121,ROUND(生产方式演算表!AQ1121,-1)))</f>
        <v/>
      </c>
      <c r="J1121" s="24" t="str">
        <f>IF(生产方式演算表!AR1121=0,"","运力")</f>
        <v/>
      </c>
      <c r="K1121" s="24" t="str">
        <f>IF(J1121="","",IF(LEN(生产方式演算表!AR1121)=1,生产方式演算表!AR1121,ROUND(生产方式演算表!AR1121,-1)))</f>
        <v/>
      </c>
      <c r="L1121" s="3" t="str">
        <f>IF(生产方式演算表!O1121="","",生产方式演算表!O1121)</f>
        <v/>
      </c>
      <c r="M1121" s="3" t="str">
        <f>IF(生产方式演算表!AT1121="","",ROUND(生产方式演算表!AT1121,-1))</f>
        <v/>
      </c>
      <c r="N1121" s="3" t="str">
        <f>IF(生产方式演算表!Q1121="","",生产方式演算表!Q1121)</f>
        <v/>
      </c>
      <c r="O1121" s="3" t="str">
        <f>IF(生产方式演算表!AU1121="","",ROUND(生产方式演算表!AU1121,-1))</f>
        <v/>
      </c>
      <c r="P1121" s="3" t="str">
        <f>IF(生产方式演算表!S1121="","",生产方式演算表!S1121)</f>
        <v/>
      </c>
      <c r="Q1121" s="3" t="str">
        <f>IF(生产方式演算表!AV1121="","",ROUND(生产方式演算表!AV1121,-1))</f>
        <v/>
      </c>
      <c r="R1121" s="3" t="str">
        <f>IF(生产方式演算表!V1121="","",生产方式演算表!V1121)</f>
        <v/>
      </c>
      <c r="S1121" s="3" t="str">
        <f>IF(生产方式演算表!AW1121="","",IF(LEN(生产方式演算表!AW1121)=1,生产方式演算表!AW1121,ROUND(生产方式演算表!AW1121,-1)))</f>
        <v/>
      </c>
      <c r="T1121" s="3" t="str">
        <f>IF(生产方式演算表!X1121="","",生产方式演算表!X1121)</f>
        <v/>
      </c>
      <c r="U1121" s="3" t="str">
        <f>IF(生产方式演算表!AX1121="","",IF(LEN(生产方式演算表!AX1121)=1,生产方式演算表!AX1121,ROUND(生产方式演算表!AX1121,-1)))</f>
        <v/>
      </c>
      <c r="V1121" s="3">
        <f t="shared" si="68"/>
        <v>460</v>
      </c>
      <c r="W1121" s="3">
        <f t="shared" si="69"/>
        <v>0</v>
      </c>
      <c r="X1121" s="3">
        <f t="shared" si="70"/>
        <v>0</v>
      </c>
      <c r="Y1121" s="3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customHeight="1" x14ac:dyDescent="0.4">
      <c r="A1122" s="21" t="str">
        <f>生产方式演算表!A1122</f>
        <v>pmg_大米_魔法自动化</v>
      </c>
      <c r="B1122" s="18" t="str">
        <f>IF(生产方式演算表!B1122="","",生产方式演算表!B1122)</f>
        <v/>
      </c>
      <c r="C1122" s="21">
        <f>生产方式演算表!C1122</f>
        <v>1</v>
      </c>
      <c r="D1122" s="22" t="str">
        <f>IF(生产方式演算表!F1122="","",生产方式演算表!F1122)</f>
        <v/>
      </c>
      <c r="E1122" s="22" t="str">
        <f>IF(生产方式演算表!AO1122="","",IF(LEN(生产方式演算表!AO1122)=1,生产方式演算表!AO1122,ROUND(生产方式演算表!AO1122,-1)))</f>
        <v/>
      </c>
      <c r="F1122" s="22" t="str">
        <f>IF(生产方式演算表!H1122="","",生产方式演算表!H1122)</f>
        <v/>
      </c>
      <c r="G1122" s="22" t="str">
        <f>IF(生产方式演算表!AP1122="","",IF(LEN(生产方式演算表!AP1122)=1,生产方式演算表!AP1122,ROUND(生产方式演算表!AP1122,-1)))</f>
        <v/>
      </c>
      <c r="H1122" s="22" t="str">
        <f>IF(生产方式演算表!J1122="","",生产方式演算表!J1122)</f>
        <v/>
      </c>
      <c r="I1122" s="22" t="str">
        <f>IF(生产方式演算表!AQ1122="","",IF(LEN(生产方式演算表!AQ1122)=1,生产方式演算表!AQ1122,ROUND(生产方式演算表!AQ1122,-1)))</f>
        <v/>
      </c>
      <c r="J1122" s="24" t="str">
        <f>IF(生产方式演算表!AR1122=0,"","运力")</f>
        <v/>
      </c>
      <c r="K1122" s="24" t="str">
        <f>IF(J1122="","",IF(LEN(生产方式演算表!AR1122)=1,生产方式演算表!AR1122,ROUND(生产方式演算表!AR1122,-1)))</f>
        <v/>
      </c>
      <c r="L1122" s="3" t="str">
        <f>IF(生产方式演算表!O1122="","",生产方式演算表!O1122)</f>
        <v/>
      </c>
      <c r="M1122" s="3" t="str">
        <f>IF(生产方式演算表!AT1122="","",ROUND(生产方式演算表!AT1122,-1))</f>
        <v/>
      </c>
      <c r="N1122" s="3" t="str">
        <f>IF(生产方式演算表!Q1122="","",生产方式演算表!Q1122)</f>
        <v/>
      </c>
      <c r="O1122" s="3" t="str">
        <f>IF(生产方式演算表!AU1122="","",ROUND(生产方式演算表!AU1122,-1))</f>
        <v/>
      </c>
      <c r="P1122" s="3" t="str">
        <f>IF(生产方式演算表!S1122="","",生产方式演算表!S1122)</f>
        <v/>
      </c>
      <c r="Q1122" s="3" t="str">
        <f>IF(生产方式演算表!AV1122="","",ROUND(生产方式演算表!AV1122,-1))</f>
        <v/>
      </c>
      <c r="R1122" s="3" t="str">
        <f>IF(生产方式演算表!V1122="","",生产方式演算表!V1122)</f>
        <v/>
      </c>
      <c r="S1122" s="3" t="str">
        <f>IF(生产方式演算表!AW1122="","",IF(LEN(生产方式演算表!AW1122)=1,生产方式演算表!AW1122,ROUND(生产方式演算表!AW1122,-1)))</f>
        <v/>
      </c>
      <c r="T1122" s="3" t="str">
        <f>IF(生产方式演算表!X1122="","",生产方式演算表!X1122)</f>
        <v/>
      </c>
      <c r="U1122" s="3" t="str">
        <f>IF(生产方式演算表!AX1122="","",IF(LEN(生产方式演算表!AX1122)=1,生产方式演算表!AX1122,ROUND(生产方式演算表!AX1122,-1)))</f>
        <v/>
      </c>
      <c r="V1122" s="3">
        <f t="shared" si="68"/>
        <v>0</v>
      </c>
      <c r="W1122" s="3">
        <f t="shared" si="69"/>
        <v>0</v>
      </c>
      <c r="X1122" s="3">
        <f t="shared" si="70"/>
        <v>0</v>
      </c>
      <c r="Y1122" s="3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customHeight="1" x14ac:dyDescent="0.4">
      <c r="A1123" s="21" t="str">
        <f>生产方式演算表!A1123</f>
        <v>pmg_大米_魔法自动化</v>
      </c>
      <c r="B1123" s="18" t="str">
        <f>IF(生产方式演算表!B1123="","",生产方式演算表!B1123)</f>
        <v/>
      </c>
      <c r="C1123" s="21">
        <f>生产方式演算表!C1123</f>
        <v>2</v>
      </c>
      <c r="D1123" s="22" t="str">
        <f>IF(生产方式演算表!F1123="","",生产方式演算表!F1123)</f>
        <v>魔偶</v>
      </c>
      <c r="E1123" s="22">
        <f>IF(生产方式演算表!AO1123="","",IF(LEN(生产方式演算表!AO1123)=1,生产方式演算表!AO1123,ROUND(生产方式演算表!AO1123,-1)))</f>
        <v>6</v>
      </c>
      <c r="F1123" s="22" t="str">
        <f>IF(生产方式演算表!H1123="","",生产方式演算表!H1123)</f>
        <v>灵能水晶</v>
      </c>
      <c r="G1123" s="22">
        <f>IF(生产方式演算表!AP1123="","",IF(LEN(生产方式演算表!AP1123)=1,生产方式演算表!AP1123,ROUND(生产方式演算表!AP1123,-1)))</f>
        <v>10</v>
      </c>
      <c r="H1123" s="22" t="str">
        <f>IF(生产方式演算表!J1123="","",生产方式演算表!J1123)</f>
        <v/>
      </c>
      <c r="I1123" s="22" t="str">
        <f>IF(生产方式演算表!AQ1123="","",IF(LEN(生产方式演算表!AQ1123)=1,生产方式演算表!AQ1123,ROUND(生产方式演算表!AQ1123,-1)))</f>
        <v/>
      </c>
      <c r="J1123" s="24" t="str">
        <f>IF(生产方式演算表!AR1123=0,"","运力")</f>
        <v/>
      </c>
      <c r="K1123" s="24" t="str">
        <f>IF(J1123="","",IF(LEN(生产方式演算表!AR1123)=1,生产方式演算表!AR1123,ROUND(生产方式演算表!AR1123,-1)))</f>
        <v/>
      </c>
      <c r="L1123" s="3" t="str">
        <f>IF(生产方式演算表!O1123="","",生产方式演算表!O1123)</f>
        <v/>
      </c>
      <c r="M1123" s="3" t="str">
        <f>IF(生产方式演算表!AT1123="","",ROUND(生产方式演算表!AT1123,-1))</f>
        <v/>
      </c>
      <c r="N1123" s="3" t="str">
        <f>IF(生产方式演算表!Q1123="","",生产方式演算表!Q1123)</f>
        <v/>
      </c>
      <c r="O1123" s="3" t="str">
        <f>IF(生产方式演算表!AU1123="","",ROUND(生产方式演算表!AU1123,-1))</f>
        <v/>
      </c>
      <c r="P1123" s="3" t="str">
        <f>IF(生产方式演算表!S1123="","",生产方式演算表!S1123)</f>
        <v/>
      </c>
      <c r="Q1123" s="3" t="str">
        <f>IF(生产方式演算表!AV1123="","",ROUND(生产方式演算表!AV1123,-1))</f>
        <v/>
      </c>
      <c r="R1123" s="3" t="str">
        <f>IF(生产方式演算表!V1123="","",生产方式演算表!V1123)</f>
        <v/>
      </c>
      <c r="S1123" s="3" t="str">
        <f>IF(生产方式演算表!AW1123="","",IF(LEN(生产方式演算表!AW1123)=1,生产方式演算表!AW1123,ROUND(生产方式演算表!AW1123,-1)))</f>
        <v/>
      </c>
      <c r="T1123" s="3" t="str">
        <f>IF(生产方式演算表!X1123="","",生产方式演算表!X1123)</f>
        <v/>
      </c>
      <c r="U1123" s="3" t="str">
        <f>IF(生产方式演算表!AX1123="","",IF(LEN(生产方式演算表!AX1123)=1,生产方式演算表!AX1123,ROUND(生产方式演算表!AX1123,-1)))</f>
        <v/>
      </c>
      <c r="V1123" s="3">
        <f t="shared" si="68"/>
        <v>900</v>
      </c>
      <c r="W1123" s="3">
        <f t="shared" si="69"/>
        <v>0</v>
      </c>
      <c r="X1123" s="3">
        <f t="shared" si="70"/>
        <v>0</v>
      </c>
      <c r="Y1123" s="3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customHeight="1" x14ac:dyDescent="0.4">
      <c r="A1124" s="21" t="str">
        <f>生产方式演算表!A1124</f>
        <v>pmg_大米_魔法自动化</v>
      </c>
      <c r="B1124" s="18" t="str">
        <f>IF(生产方式演算表!B1124="","",生产方式演算表!B1124)</f>
        <v/>
      </c>
      <c r="C1124" s="21">
        <f>生产方式演算表!C1124</f>
        <v>3</v>
      </c>
      <c r="D1124" s="22" t="str">
        <f>IF(生产方式演算表!F1124="","",生产方式演算表!F1124)</f>
        <v>魔偶</v>
      </c>
      <c r="E1124" s="22">
        <f>IF(生产方式演算表!AO1124="","",IF(LEN(生产方式演算表!AO1124)=1,生产方式演算表!AO1124,ROUND(生产方式演算表!AO1124,-1)))</f>
        <v>9</v>
      </c>
      <c r="F1124" s="22" t="str">
        <f>IF(生产方式演算表!H1124="","",生产方式演算表!H1124)</f>
        <v>灵能水晶</v>
      </c>
      <c r="G1124" s="22">
        <f>IF(生产方式演算表!AP1124="","",IF(LEN(生产方式演算表!AP1124)=1,生产方式演算表!AP1124,ROUND(生产方式演算表!AP1124,-1)))</f>
        <v>20</v>
      </c>
      <c r="H1124" s="22" t="str">
        <f>IF(生产方式演算表!J1124="","",生产方式演算表!J1124)</f>
        <v/>
      </c>
      <c r="I1124" s="22" t="str">
        <f>IF(生产方式演算表!AQ1124="","",IF(LEN(生产方式演算表!AQ1124)=1,生产方式演算表!AQ1124,ROUND(生产方式演算表!AQ1124,-1)))</f>
        <v/>
      </c>
      <c r="J1124" s="24" t="str">
        <f>IF(生产方式演算表!AR1124=0,"","运力")</f>
        <v/>
      </c>
      <c r="K1124" s="24" t="str">
        <f>IF(J1124="","",IF(LEN(生产方式演算表!AR1124)=1,生产方式演算表!AR1124,ROUND(生产方式演算表!AR1124,-1)))</f>
        <v/>
      </c>
      <c r="L1124" s="3" t="str">
        <f>IF(生产方式演算表!O1124="","",生产方式演算表!O1124)</f>
        <v/>
      </c>
      <c r="M1124" s="3" t="str">
        <f>IF(生产方式演算表!AT1124="","",ROUND(生产方式演算表!AT1124,-1))</f>
        <v/>
      </c>
      <c r="N1124" s="3" t="str">
        <f>IF(生产方式演算表!Q1124="","",生产方式演算表!Q1124)</f>
        <v/>
      </c>
      <c r="O1124" s="3" t="str">
        <f>IF(生产方式演算表!AU1124="","",ROUND(生产方式演算表!AU1124,-1))</f>
        <v/>
      </c>
      <c r="P1124" s="3" t="str">
        <f>IF(生产方式演算表!S1124="","",生产方式演算表!S1124)</f>
        <v/>
      </c>
      <c r="Q1124" s="3" t="str">
        <f>IF(生产方式演算表!AV1124="","",ROUND(生产方式演算表!AV1124,-1))</f>
        <v/>
      </c>
      <c r="R1124" s="3" t="str">
        <f>IF(生产方式演算表!V1124="","",生产方式演算表!V1124)</f>
        <v/>
      </c>
      <c r="S1124" s="3" t="str">
        <f>IF(生产方式演算表!AW1124="","",IF(LEN(生产方式演算表!AW1124)=1,生产方式演算表!AW1124,ROUND(生产方式演算表!AW1124,-1)))</f>
        <v/>
      </c>
      <c r="T1124" s="3" t="str">
        <f>IF(生产方式演算表!X1124="","",生产方式演算表!X1124)</f>
        <v/>
      </c>
      <c r="U1124" s="3" t="str">
        <f>IF(生产方式演算表!AX1124="","",IF(LEN(生产方式演算表!AX1124)=1,生产方式演算表!AX1124,ROUND(生产方式演算表!AX1124,-1)))</f>
        <v/>
      </c>
      <c r="V1124" s="3">
        <f t="shared" si="68"/>
        <v>1650</v>
      </c>
      <c r="W1124" s="3">
        <f t="shared" si="69"/>
        <v>0</v>
      </c>
      <c r="X1124" s="3">
        <f t="shared" si="70"/>
        <v>0</v>
      </c>
      <c r="Y1124" s="3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customHeight="1" x14ac:dyDescent="0.4">
      <c r="A1125" s="21" t="str">
        <f>生产方式演算表!A1125</f>
        <v>pmg_大米_魔法自动化</v>
      </c>
      <c r="B1125" s="18" t="str">
        <f>IF(生产方式演算表!B1125="","",生产方式演算表!B1125)</f>
        <v/>
      </c>
      <c r="C1125" s="21">
        <f>生产方式演算表!C1125</f>
        <v>4</v>
      </c>
      <c r="D1125" s="22" t="str">
        <f>IF(生产方式演算表!F1125="","",生产方式演算表!F1125)</f>
        <v>魔偶</v>
      </c>
      <c r="E1125" s="22">
        <f>IF(生产方式演算表!AO1125="","",IF(LEN(生产方式演算表!AO1125)=1,生产方式演算表!AO1125,ROUND(生产方式演算表!AO1125,-1)))</f>
        <v>10</v>
      </c>
      <c r="F1125" s="22" t="str">
        <f>IF(生产方式演算表!H1125="","",生产方式演算表!H1125)</f>
        <v>灵能水晶</v>
      </c>
      <c r="G1125" s="22">
        <f>IF(生产方式演算表!AP1125="","",IF(LEN(生产方式演算表!AP1125)=1,生产方式演算表!AP1125,ROUND(生产方式演算表!AP1125,-1)))</f>
        <v>20</v>
      </c>
      <c r="H1125" s="22" t="str">
        <f>IF(生产方式演算表!J1125="","",生产方式演算表!J1125)</f>
        <v/>
      </c>
      <c r="I1125" s="22" t="str">
        <f>IF(生产方式演算表!AQ1125="","",IF(LEN(生产方式演算表!AQ1125)=1,生产方式演算表!AQ1125,ROUND(生产方式演算表!AQ1125,-1)))</f>
        <v/>
      </c>
      <c r="J1125" s="24" t="str">
        <f>IF(生产方式演算表!AR1125=0,"","运力")</f>
        <v/>
      </c>
      <c r="K1125" s="24" t="str">
        <f>IF(J1125="","",IF(LEN(生产方式演算表!AR1125)=1,生产方式演算表!AR1125,ROUND(生产方式演算表!AR1125,-1)))</f>
        <v/>
      </c>
      <c r="L1125" s="3" t="str">
        <f>IF(生产方式演算表!O1125="","",生产方式演算表!O1125)</f>
        <v/>
      </c>
      <c r="M1125" s="3" t="str">
        <f>IF(生产方式演算表!AT1125="","",ROUND(生产方式演算表!AT1125,-1))</f>
        <v/>
      </c>
      <c r="N1125" s="3" t="str">
        <f>IF(生产方式演算表!Q1125="","",生产方式演算表!Q1125)</f>
        <v/>
      </c>
      <c r="O1125" s="3" t="str">
        <f>IF(生产方式演算表!AU1125="","",ROUND(生产方式演算表!AU1125,-1))</f>
        <v/>
      </c>
      <c r="P1125" s="3" t="str">
        <f>IF(生产方式演算表!S1125="","",生产方式演算表!S1125)</f>
        <v/>
      </c>
      <c r="Q1125" s="3" t="str">
        <f>IF(生产方式演算表!AV1125="","",ROUND(生产方式演算表!AV1125,-1))</f>
        <v/>
      </c>
      <c r="R1125" s="3" t="str">
        <f>IF(生产方式演算表!V1125="","",生产方式演算表!V1125)</f>
        <v/>
      </c>
      <c r="S1125" s="3" t="str">
        <f>IF(生产方式演算表!AW1125="","",IF(LEN(生产方式演算表!AW1125)=1,生产方式演算表!AW1125,ROUND(生产方式演算表!AW1125,-1)))</f>
        <v/>
      </c>
      <c r="T1125" s="3" t="str">
        <f>IF(生产方式演算表!X1125="","",生产方式演算表!X1125)</f>
        <v/>
      </c>
      <c r="U1125" s="3" t="str">
        <f>IF(生产方式演算表!AX1125="","",IF(LEN(生产方式演算表!AX1125)=1,生产方式演算表!AX1125,ROUND(生产方式演算表!AX1125,-1)))</f>
        <v/>
      </c>
      <c r="V1125" s="3">
        <f t="shared" si="68"/>
        <v>1700</v>
      </c>
      <c r="W1125" s="3">
        <f t="shared" si="69"/>
        <v>0</v>
      </c>
      <c r="X1125" s="3">
        <f t="shared" si="70"/>
        <v>0</v>
      </c>
      <c r="Y1125" s="3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customHeight="1" x14ac:dyDescent="0.4">
      <c r="A1126" s="21" t="str">
        <f>生产方式演算表!A1126</f>
        <v>pmg_大米_魔法自动化</v>
      </c>
      <c r="B1126" s="18" t="str">
        <f>IF(生产方式演算表!B1126="","",生产方式演算表!B1126)</f>
        <v/>
      </c>
      <c r="C1126" s="21">
        <f>生产方式演算表!C1126</f>
        <v>5</v>
      </c>
      <c r="D1126" s="22" t="str">
        <f>IF(生产方式演算表!F1126="","",生产方式演算表!F1126)</f>
        <v>魔偶</v>
      </c>
      <c r="E1126" s="22">
        <f>IF(生产方式演算表!AO1126="","",IF(LEN(生产方式演算表!AO1126)=1,生产方式演算表!AO1126,ROUND(生产方式演算表!AO1126,-1)))</f>
        <v>10</v>
      </c>
      <c r="F1126" s="22" t="str">
        <f>IF(生产方式演算表!H1126="","",生产方式演算表!H1126)</f>
        <v>灵能水晶</v>
      </c>
      <c r="G1126" s="22">
        <f>IF(生产方式演算表!AP1126="","",IF(LEN(生产方式演算表!AP1126)=1,生产方式演算表!AP1126,ROUND(生产方式演算表!AP1126,-1)))</f>
        <v>20</v>
      </c>
      <c r="H1126" s="22" t="str">
        <f>IF(生产方式演算表!J1126="","",生产方式演算表!J1126)</f>
        <v/>
      </c>
      <c r="I1126" s="22" t="str">
        <f>IF(生产方式演算表!AQ1126="","",IF(LEN(生产方式演算表!AQ1126)=1,生产方式演算表!AQ1126,ROUND(生产方式演算表!AQ1126,-1)))</f>
        <v/>
      </c>
      <c r="J1126" s="24" t="str">
        <f>IF(生产方式演算表!AR1126=0,"","运力")</f>
        <v/>
      </c>
      <c r="K1126" s="24" t="str">
        <f>IF(J1126="","",IF(LEN(生产方式演算表!AR1126)=1,生产方式演算表!AR1126,ROUND(生产方式演算表!AR1126,-1)))</f>
        <v/>
      </c>
      <c r="L1126" s="3" t="str">
        <f>IF(生产方式演算表!O1126="","",生产方式演算表!O1126)</f>
        <v/>
      </c>
      <c r="M1126" s="3" t="str">
        <f>IF(生产方式演算表!AT1126="","",ROUND(生产方式演算表!AT1126,-1))</f>
        <v/>
      </c>
      <c r="N1126" s="3" t="str">
        <f>IF(生产方式演算表!Q1126="","",生产方式演算表!Q1126)</f>
        <v/>
      </c>
      <c r="O1126" s="3" t="str">
        <f>IF(生产方式演算表!AU1126="","",ROUND(生产方式演算表!AU1126,-1))</f>
        <v/>
      </c>
      <c r="P1126" s="3" t="str">
        <f>IF(生产方式演算表!S1126="","",生产方式演算表!S1126)</f>
        <v/>
      </c>
      <c r="Q1126" s="3" t="str">
        <f>IF(生产方式演算表!AV1126="","",ROUND(生产方式演算表!AV1126,-1))</f>
        <v/>
      </c>
      <c r="R1126" s="3" t="str">
        <f>IF(生产方式演算表!V1126="","",生产方式演算表!V1126)</f>
        <v/>
      </c>
      <c r="S1126" s="3" t="str">
        <f>IF(生产方式演算表!AW1126="","",IF(LEN(生产方式演算表!AW1126)=1,生产方式演算表!AW1126,ROUND(生产方式演算表!AW1126,-1)))</f>
        <v/>
      </c>
      <c r="T1126" s="3" t="str">
        <f>IF(生产方式演算表!X1126="","",生产方式演算表!X1126)</f>
        <v/>
      </c>
      <c r="U1126" s="3" t="str">
        <f>IF(生产方式演算表!AX1126="","",IF(LEN(生产方式演算表!AX1126)=1,生产方式演算表!AX1126,ROUND(生产方式演算表!AX1126,-1)))</f>
        <v/>
      </c>
      <c r="V1126" s="3">
        <f t="shared" si="68"/>
        <v>1700</v>
      </c>
      <c r="W1126" s="3">
        <f t="shared" si="69"/>
        <v>0</v>
      </c>
      <c r="X1126" s="3">
        <f t="shared" si="70"/>
        <v>0</v>
      </c>
      <c r="Y1126" s="3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customHeight="1" x14ac:dyDescent="0.4">
      <c r="A1127" s="21" t="str">
        <f>生产方式演算表!A1127</f>
        <v>pmg_大米_所有制</v>
      </c>
      <c r="B1127" s="18" t="str">
        <f>IF(生产方式演算表!B1127="","",生产方式演算表!B1127)</f>
        <v>pm_重_商人行会</v>
      </c>
      <c r="C1127" s="21">
        <f>生产方式演算表!C1127</f>
        <v>1</v>
      </c>
      <c r="D1127" s="22" t="str">
        <f>IF(生产方式演算表!F1127="","",生产方式演算表!F1127)</f>
        <v/>
      </c>
      <c r="E1127" s="22" t="str">
        <f>IF(生产方式演算表!AO1127="","",IF(LEN(生产方式演算表!AO1127)=1,生产方式演算表!AO1127,ROUND(生产方式演算表!AO1127,-1)))</f>
        <v/>
      </c>
      <c r="F1127" s="22" t="str">
        <f>IF(生产方式演算表!H1127="","",生产方式演算表!H1127)</f>
        <v/>
      </c>
      <c r="G1127" s="22" t="str">
        <f>IF(生产方式演算表!AP1127="","",IF(LEN(生产方式演算表!AP1127)=1,生产方式演算表!AP1127,ROUND(生产方式演算表!AP1127,-1)))</f>
        <v/>
      </c>
      <c r="H1127" s="22" t="str">
        <f>IF(生产方式演算表!J1127="","",生产方式演算表!J1127)</f>
        <v/>
      </c>
      <c r="I1127" s="22" t="str">
        <f>IF(生产方式演算表!AQ1127="","",IF(LEN(生产方式演算表!AQ1127)=1,生产方式演算表!AQ1127,ROUND(生产方式演算表!AQ1127,-1)))</f>
        <v/>
      </c>
      <c r="J1127" s="24" t="str">
        <f>IF(生产方式演算表!AR1127=0,"","运力")</f>
        <v/>
      </c>
      <c r="K1127" s="24" t="str">
        <f>IF(J1127="","",IF(LEN(生产方式演算表!AR1127)=1,生产方式演算表!AR1127,ROUND(生产方式演算表!AR1127,-1)))</f>
        <v/>
      </c>
      <c r="L1127" s="3" t="str">
        <f>IF(生产方式演算表!O1127="","",生产方式演算表!O1127)</f>
        <v/>
      </c>
      <c r="M1127" s="3" t="str">
        <f>IF(生产方式演算表!AT1127="","",ROUND(生产方式演算表!AT1127,-1))</f>
        <v/>
      </c>
      <c r="N1127" s="3" t="str">
        <f>IF(生产方式演算表!Q1127="","",生产方式演算表!Q1127)</f>
        <v/>
      </c>
      <c r="O1127" s="3" t="str">
        <f>IF(生产方式演算表!AU1127="","",ROUND(生产方式演算表!AU1127,-1))</f>
        <v/>
      </c>
      <c r="P1127" s="3" t="str">
        <f>IF(生产方式演算表!S1127="","",生产方式演算表!S1127)</f>
        <v/>
      </c>
      <c r="Q1127" s="3" t="str">
        <f>IF(生产方式演算表!AV1127="","",ROUND(生产方式演算表!AV1127,-1))</f>
        <v/>
      </c>
      <c r="R1127" s="3" t="str">
        <f>IF(生产方式演算表!V1127="","",生产方式演算表!V1127)</f>
        <v/>
      </c>
      <c r="S1127" s="3" t="str">
        <f>IF(生产方式演算表!AW1127="","",IF(LEN(生产方式演算表!AW1127)=1,生产方式演算表!AW1127,ROUND(生产方式演算表!AW1127,-1)))</f>
        <v/>
      </c>
      <c r="T1127" s="3" t="str">
        <f>IF(生产方式演算表!X1127="","",生产方式演算表!X1127)</f>
        <v/>
      </c>
      <c r="U1127" s="3" t="str">
        <f>IF(生产方式演算表!AX1127="","",IF(LEN(生产方式演算表!AX1127)=1,生产方式演算表!AX1127,ROUND(生产方式演算表!AX1127,-1)))</f>
        <v/>
      </c>
      <c r="V1127" s="3">
        <f t="shared" si="68"/>
        <v>0</v>
      </c>
      <c r="W1127" s="3">
        <f t="shared" si="69"/>
        <v>0</v>
      </c>
      <c r="X1127" s="3">
        <f t="shared" si="70"/>
        <v>0</v>
      </c>
      <c r="Y1127" s="3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customHeight="1" x14ac:dyDescent="0.4">
      <c r="A1128" s="21" t="str">
        <f>生产方式演算表!A1128</f>
        <v>pmg_大米_所有制</v>
      </c>
      <c r="B1128" s="18" t="str">
        <f>IF(生产方式演算表!B1128="","",生产方式演算表!B1128)</f>
        <v>pm_重_教会所有</v>
      </c>
      <c r="C1128" s="21">
        <f>生产方式演算表!C1128</f>
        <v>2</v>
      </c>
      <c r="D1128" s="22" t="str">
        <f>IF(生产方式演算表!F1128="","",生产方式演算表!F1128)</f>
        <v/>
      </c>
      <c r="E1128" s="22" t="str">
        <f>IF(生产方式演算表!AO1128="","",IF(LEN(生产方式演算表!AO1128)=1,生产方式演算表!AO1128,ROUND(生产方式演算表!AO1128,-1)))</f>
        <v/>
      </c>
      <c r="F1128" s="22" t="str">
        <f>IF(生产方式演算表!H1128="","",生产方式演算表!H1128)</f>
        <v/>
      </c>
      <c r="G1128" s="22" t="str">
        <f>IF(生产方式演算表!AP1128="","",IF(LEN(生产方式演算表!AP1128)=1,生产方式演算表!AP1128,ROUND(生产方式演算表!AP1128,-1)))</f>
        <v/>
      </c>
      <c r="H1128" s="22" t="str">
        <f>IF(生产方式演算表!J1128="","",生产方式演算表!J1128)</f>
        <v/>
      </c>
      <c r="I1128" s="22" t="str">
        <f>IF(生产方式演算表!AQ1128="","",IF(LEN(生产方式演算表!AQ1128)=1,生产方式演算表!AQ1128,ROUND(生产方式演算表!AQ1128,-1)))</f>
        <v/>
      </c>
      <c r="J1128" s="24" t="str">
        <f>IF(生产方式演算表!AR1128=0,"","运力")</f>
        <v/>
      </c>
      <c r="K1128" s="24" t="str">
        <f>IF(J1128="","",IF(LEN(生产方式演算表!AR1128)=1,生产方式演算表!AR1128,ROUND(生产方式演算表!AR1128,-1)))</f>
        <v/>
      </c>
      <c r="L1128" s="3" t="str">
        <f>IF(生产方式演算表!O1128="","",生产方式演算表!O1128)</f>
        <v/>
      </c>
      <c r="M1128" s="3" t="str">
        <f>IF(生产方式演算表!AT1128="","",ROUND(生产方式演算表!AT1128,-1))</f>
        <v/>
      </c>
      <c r="N1128" s="3" t="str">
        <f>IF(生产方式演算表!Q1128="","",生产方式演算表!Q1128)</f>
        <v/>
      </c>
      <c r="O1128" s="3" t="str">
        <f>IF(生产方式演算表!AU1128="","",ROUND(生产方式演算表!AU1128,-1))</f>
        <v/>
      </c>
      <c r="P1128" s="3" t="str">
        <f>IF(生产方式演算表!S1128="","",生产方式演算表!S1128)</f>
        <v/>
      </c>
      <c r="Q1128" s="3" t="str">
        <f>IF(生产方式演算表!AV1128="","",ROUND(生产方式演算表!AV1128,-1))</f>
        <v/>
      </c>
      <c r="R1128" s="3" t="str">
        <f>IF(生产方式演算表!V1128="","",生产方式演算表!V1128)</f>
        <v/>
      </c>
      <c r="S1128" s="3" t="str">
        <f>IF(生产方式演算表!AW1128="","",IF(LEN(生产方式演算表!AW1128)=1,生产方式演算表!AW1128,ROUND(生产方式演算表!AW1128,-1)))</f>
        <v/>
      </c>
      <c r="T1128" s="3" t="str">
        <f>IF(生产方式演算表!X1128="","",生产方式演算表!X1128)</f>
        <v/>
      </c>
      <c r="U1128" s="3" t="str">
        <f>IF(生产方式演算表!AX1128="","",IF(LEN(生产方式演算表!AX1128)=1,生产方式演算表!AX1128,ROUND(生产方式演算表!AX1128,-1)))</f>
        <v/>
      </c>
      <c r="V1128" s="3">
        <f t="shared" si="68"/>
        <v>0</v>
      </c>
      <c r="W1128" s="3">
        <f t="shared" si="69"/>
        <v>0</v>
      </c>
      <c r="X1128" s="3">
        <f t="shared" si="70"/>
        <v>0</v>
      </c>
      <c r="Y1128" s="3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customHeight="1" x14ac:dyDescent="0.4">
      <c r="A1129" s="21" t="str">
        <f>生产方式演算表!A1129</f>
        <v>pmg_大米_所有制</v>
      </c>
      <c r="B1129" s="18" t="str">
        <f>IF(生产方式演算表!B1129="","",生产方式演算表!B1129)</f>
        <v>pm_重_私人运营</v>
      </c>
      <c r="C1129" s="21">
        <f>生产方式演算表!C1129</f>
        <v>3</v>
      </c>
      <c r="D1129" s="22" t="str">
        <f>IF(生产方式演算表!F1129="","",生产方式演算表!F1129)</f>
        <v/>
      </c>
      <c r="E1129" s="22" t="str">
        <f>IF(生产方式演算表!AO1129="","",IF(LEN(生产方式演算表!AO1129)=1,生产方式演算表!AO1129,ROUND(生产方式演算表!AO1129,-1)))</f>
        <v/>
      </c>
      <c r="F1129" s="22" t="str">
        <f>IF(生产方式演算表!H1129="","",生产方式演算表!H1129)</f>
        <v/>
      </c>
      <c r="G1129" s="22" t="str">
        <f>IF(生产方式演算表!AP1129="","",IF(LEN(生产方式演算表!AP1129)=1,生产方式演算表!AP1129,ROUND(生产方式演算表!AP1129,-1)))</f>
        <v/>
      </c>
      <c r="H1129" s="22" t="str">
        <f>IF(生产方式演算表!J1129="","",生产方式演算表!J1129)</f>
        <v/>
      </c>
      <c r="I1129" s="22" t="str">
        <f>IF(生产方式演算表!AQ1129="","",IF(LEN(生产方式演算表!AQ1129)=1,生产方式演算表!AQ1129,ROUND(生产方式演算表!AQ1129,-1)))</f>
        <v/>
      </c>
      <c r="J1129" s="24" t="str">
        <f>IF(生产方式演算表!AR1129=0,"","运力")</f>
        <v/>
      </c>
      <c r="K1129" s="24" t="str">
        <f>IF(J1129="","",IF(LEN(生产方式演算表!AR1129)=1,生产方式演算表!AR1129,ROUND(生产方式演算表!AR1129,-1)))</f>
        <v/>
      </c>
      <c r="L1129" s="3" t="str">
        <f>IF(生产方式演算表!O1129="","",生产方式演算表!O1129)</f>
        <v/>
      </c>
      <c r="M1129" s="3" t="str">
        <f>IF(生产方式演算表!AT1129="","",ROUND(生产方式演算表!AT1129,-1))</f>
        <v/>
      </c>
      <c r="N1129" s="3" t="str">
        <f>IF(生产方式演算表!Q1129="","",生产方式演算表!Q1129)</f>
        <v/>
      </c>
      <c r="O1129" s="3" t="str">
        <f>IF(生产方式演算表!AU1129="","",ROUND(生产方式演算表!AU1129,-1))</f>
        <v/>
      </c>
      <c r="P1129" s="3" t="str">
        <f>IF(生产方式演算表!S1129="","",生产方式演算表!S1129)</f>
        <v/>
      </c>
      <c r="Q1129" s="3" t="str">
        <f>IF(生产方式演算表!AV1129="","",ROUND(生产方式演算表!AV1129,-1))</f>
        <v/>
      </c>
      <c r="R1129" s="3" t="str">
        <f>IF(生产方式演算表!V1129="","",生产方式演算表!V1129)</f>
        <v/>
      </c>
      <c r="S1129" s="3" t="str">
        <f>IF(生产方式演算表!AW1129="","",IF(LEN(生产方式演算表!AW1129)=1,生产方式演算表!AW1129,ROUND(生产方式演算表!AW1129,-1)))</f>
        <v/>
      </c>
      <c r="T1129" s="3" t="str">
        <f>IF(生产方式演算表!X1129="","",生产方式演算表!X1129)</f>
        <v/>
      </c>
      <c r="U1129" s="3" t="str">
        <f>IF(生产方式演算表!AX1129="","",IF(LEN(生产方式演算表!AX1129)=1,生产方式演算表!AX1129,ROUND(生产方式演算表!AX1129,-1)))</f>
        <v/>
      </c>
      <c r="V1129" s="3">
        <f t="shared" si="68"/>
        <v>0</v>
      </c>
      <c r="W1129" s="3">
        <f t="shared" si="69"/>
        <v>0</v>
      </c>
      <c r="X1129" s="3">
        <f t="shared" si="70"/>
        <v>0</v>
      </c>
      <c r="Y1129" s="3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customHeight="1" x14ac:dyDescent="0.4">
      <c r="A1130" s="21" t="str">
        <f>生产方式演算表!A1130</f>
        <v>pmg_大米_所有制</v>
      </c>
      <c r="B1130" s="18" t="str">
        <f>IF(生产方式演算表!B1130="","",生产方式演算表!B1130)</f>
        <v>pm_重_公开交易</v>
      </c>
      <c r="C1130" s="21">
        <f>生产方式演算表!C1130</f>
        <v>4</v>
      </c>
      <c r="D1130" s="22" t="str">
        <f>IF(生产方式演算表!F1130="","",生产方式演算表!F1130)</f>
        <v/>
      </c>
      <c r="E1130" s="22" t="str">
        <f>IF(生产方式演算表!AO1130="","",IF(LEN(生产方式演算表!AO1130)=1,生产方式演算表!AO1130,ROUND(生产方式演算表!AO1130,-1)))</f>
        <v/>
      </c>
      <c r="F1130" s="22" t="str">
        <f>IF(生产方式演算表!H1130="","",生产方式演算表!H1130)</f>
        <v/>
      </c>
      <c r="G1130" s="22" t="str">
        <f>IF(生产方式演算表!AP1130="","",IF(LEN(生产方式演算表!AP1130)=1,生产方式演算表!AP1130,ROUND(生产方式演算表!AP1130,-1)))</f>
        <v/>
      </c>
      <c r="H1130" s="22" t="str">
        <f>IF(生产方式演算表!J1130="","",生产方式演算表!J1130)</f>
        <v/>
      </c>
      <c r="I1130" s="22" t="str">
        <f>IF(生产方式演算表!AQ1130="","",IF(LEN(生产方式演算表!AQ1130)=1,生产方式演算表!AQ1130,ROUND(生产方式演算表!AQ1130,-1)))</f>
        <v/>
      </c>
      <c r="J1130" s="24" t="str">
        <f>IF(生产方式演算表!AR1130=0,"","运力")</f>
        <v/>
      </c>
      <c r="K1130" s="24" t="str">
        <f>IF(J1130="","",IF(LEN(生产方式演算表!AR1130)=1,生产方式演算表!AR1130,ROUND(生产方式演算表!AR1130,-1)))</f>
        <v/>
      </c>
      <c r="L1130" s="3" t="str">
        <f>IF(生产方式演算表!O1130="","",生产方式演算表!O1130)</f>
        <v/>
      </c>
      <c r="M1130" s="3" t="str">
        <f>IF(生产方式演算表!AT1130="","",ROUND(生产方式演算表!AT1130,-1))</f>
        <v/>
      </c>
      <c r="N1130" s="3" t="str">
        <f>IF(生产方式演算表!Q1130="","",生产方式演算表!Q1130)</f>
        <v/>
      </c>
      <c r="O1130" s="3" t="str">
        <f>IF(生产方式演算表!AU1130="","",ROUND(生产方式演算表!AU1130,-1))</f>
        <v/>
      </c>
      <c r="P1130" s="3" t="str">
        <f>IF(生产方式演算表!S1130="","",生产方式演算表!S1130)</f>
        <v/>
      </c>
      <c r="Q1130" s="3" t="str">
        <f>IF(生产方式演算表!AV1130="","",ROUND(生产方式演算表!AV1130,-1))</f>
        <v/>
      </c>
      <c r="R1130" s="3" t="str">
        <f>IF(生产方式演算表!V1130="","",生产方式演算表!V1130)</f>
        <v/>
      </c>
      <c r="S1130" s="3" t="str">
        <f>IF(生产方式演算表!AW1130="","",IF(LEN(生产方式演算表!AW1130)=1,生产方式演算表!AW1130,ROUND(生产方式演算表!AW1130,-1)))</f>
        <v/>
      </c>
      <c r="T1130" s="3" t="str">
        <f>IF(生产方式演算表!X1130="","",生产方式演算表!X1130)</f>
        <v/>
      </c>
      <c r="U1130" s="3" t="str">
        <f>IF(生产方式演算表!AX1130="","",IF(LEN(生产方式演算表!AX1130)=1,生产方式演算表!AX1130,ROUND(生产方式演算表!AX1130,-1)))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customHeight="1" x14ac:dyDescent="0.4">
      <c r="A1131" s="21" t="str">
        <f>生产方式演算表!A1131</f>
        <v>pmg_大米_所有制</v>
      </c>
      <c r="B1131" s="18" t="str">
        <f>IF(生产方式演算表!B1131="","",生产方式演算表!B1131)</f>
        <v>pm_重_政府运营</v>
      </c>
      <c r="C1131" s="21">
        <f>生产方式演算表!C1131</f>
        <v>5</v>
      </c>
      <c r="D1131" s="22" t="str">
        <f>IF(生产方式演算表!F1131="","",生产方式演算表!F1131)</f>
        <v/>
      </c>
      <c r="E1131" s="22" t="str">
        <f>IF(生产方式演算表!AO1131="","",IF(LEN(生产方式演算表!AO1131)=1,生产方式演算表!AO1131,ROUND(生产方式演算表!AO1131,-1)))</f>
        <v/>
      </c>
      <c r="F1131" s="22" t="str">
        <f>IF(生产方式演算表!H1131="","",生产方式演算表!H1131)</f>
        <v/>
      </c>
      <c r="G1131" s="22" t="str">
        <f>IF(生产方式演算表!AP1131="","",IF(LEN(生产方式演算表!AP1131)=1,生产方式演算表!AP1131,ROUND(生产方式演算表!AP1131,-1)))</f>
        <v/>
      </c>
      <c r="H1131" s="22" t="str">
        <f>IF(生产方式演算表!J1131="","",生产方式演算表!J1131)</f>
        <v/>
      </c>
      <c r="I1131" s="22" t="str">
        <f>IF(生产方式演算表!AQ1131="","",IF(LEN(生产方式演算表!AQ1131)=1,生产方式演算表!AQ1131,ROUND(生产方式演算表!AQ1131,-1)))</f>
        <v/>
      </c>
      <c r="J1131" s="24" t="str">
        <f>IF(生产方式演算表!AR1131=0,"","运力")</f>
        <v/>
      </c>
      <c r="K1131" s="24" t="str">
        <f>IF(J1131="","",IF(LEN(生产方式演算表!AR1131)=1,生产方式演算表!AR1131,ROUND(生产方式演算表!AR1131,-1)))</f>
        <v/>
      </c>
      <c r="L1131" s="3" t="str">
        <f>IF(生产方式演算表!O1131="","",生产方式演算表!O1131)</f>
        <v/>
      </c>
      <c r="M1131" s="3" t="str">
        <f>IF(生产方式演算表!AT1131="","",ROUND(生产方式演算表!AT1131,-1))</f>
        <v/>
      </c>
      <c r="N1131" s="3" t="str">
        <f>IF(生产方式演算表!Q1131="","",生产方式演算表!Q1131)</f>
        <v/>
      </c>
      <c r="O1131" s="3" t="str">
        <f>IF(生产方式演算表!AU1131="","",ROUND(生产方式演算表!AU1131,-1))</f>
        <v/>
      </c>
      <c r="P1131" s="3" t="str">
        <f>IF(生产方式演算表!S1131="","",生产方式演算表!S1131)</f>
        <v/>
      </c>
      <c r="Q1131" s="3" t="str">
        <f>IF(生产方式演算表!AV1131="","",ROUND(生产方式演算表!AV1131,-1))</f>
        <v/>
      </c>
      <c r="R1131" s="3" t="str">
        <f>IF(生产方式演算表!V1131="","",生产方式演算表!V1131)</f>
        <v/>
      </c>
      <c r="S1131" s="3" t="str">
        <f>IF(生产方式演算表!AW1131="","",IF(LEN(生产方式演算表!AW1131)=1,生产方式演算表!AW1131,ROUND(生产方式演算表!AW1131,-1)))</f>
        <v/>
      </c>
      <c r="T1131" s="3" t="str">
        <f>IF(生产方式演算表!X1131="","",生产方式演算表!X1131)</f>
        <v/>
      </c>
      <c r="U1131" s="3" t="str">
        <f>IF(生产方式演算表!AX1131="","",IF(LEN(生产方式演算表!AX1131)=1,生产方式演算表!AX1131,ROUND(生产方式演算表!AX1131,-1)))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customHeight="1" x14ac:dyDescent="0.4">
      <c r="A1132" s="21" t="str">
        <f>生产方式演算表!A1132</f>
        <v>pmg_大米_所有制</v>
      </c>
      <c r="B1132" s="18" t="str">
        <f>IF(生产方式演算表!B1132="","",生产方式演算表!B1132)</f>
        <v>pm_重_初级工人合作社</v>
      </c>
      <c r="C1132" s="21">
        <f>生产方式演算表!C1132</f>
        <v>6</v>
      </c>
      <c r="D1132" s="22" t="str">
        <f>IF(生产方式演算表!F1132="","",生产方式演算表!F1132)</f>
        <v/>
      </c>
      <c r="E1132" s="22" t="str">
        <f>IF(生产方式演算表!AO1132="","",IF(LEN(生产方式演算表!AO1132)=1,生产方式演算表!AO1132,ROUND(生产方式演算表!AO1132,-1)))</f>
        <v/>
      </c>
      <c r="F1132" s="22" t="str">
        <f>IF(生产方式演算表!H1132="","",生产方式演算表!H1132)</f>
        <v/>
      </c>
      <c r="G1132" s="22" t="str">
        <f>IF(生产方式演算表!AP1132="","",IF(LEN(生产方式演算表!AP1132)=1,生产方式演算表!AP1132,ROUND(生产方式演算表!AP1132,-1)))</f>
        <v/>
      </c>
      <c r="H1132" s="22" t="str">
        <f>IF(生产方式演算表!J1132="","",生产方式演算表!J1132)</f>
        <v/>
      </c>
      <c r="I1132" s="22" t="str">
        <f>IF(生产方式演算表!AQ1132="","",IF(LEN(生产方式演算表!AQ1132)=1,生产方式演算表!AQ1132,ROUND(生产方式演算表!AQ1132,-1)))</f>
        <v/>
      </c>
      <c r="J1132" s="24" t="str">
        <f>IF(生产方式演算表!AR1132=0,"","运力")</f>
        <v/>
      </c>
      <c r="K1132" s="24" t="str">
        <f>IF(J1132="","",IF(LEN(生产方式演算表!AR1132)=1,生产方式演算表!AR1132,ROUND(生产方式演算表!AR1132,-1)))</f>
        <v/>
      </c>
      <c r="L1132" s="3" t="str">
        <f>IF(生产方式演算表!O1132="","",生产方式演算表!O1132)</f>
        <v/>
      </c>
      <c r="M1132" s="3" t="str">
        <f>IF(生产方式演算表!AT1132="","",ROUND(生产方式演算表!AT1132,-1))</f>
        <v/>
      </c>
      <c r="N1132" s="3" t="str">
        <f>IF(生产方式演算表!Q1132="","",生产方式演算表!Q1132)</f>
        <v/>
      </c>
      <c r="O1132" s="3" t="str">
        <f>IF(生产方式演算表!AU1132="","",ROUND(生产方式演算表!AU1132,-1))</f>
        <v/>
      </c>
      <c r="P1132" s="3" t="str">
        <f>IF(生产方式演算表!S1132="","",生产方式演算表!S1132)</f>
        <v/>
      </c>
      <c r="Q1132" s="3" t="str">
        <f>IF(生产方式演算表!AV1132="","",ROUND(生产方式演算表!AV1132,-1))</f>
        <v/>
      </c>
      <c r="R1132" s="3" t="str">
        <f>IF(生产方式演算表!V1132="","",生产方式演算表!V1132)</f>
        <v/>
      </c>
      <c r="S1132" s="3" t="str">
        <f>IF(生产方式演算表!AW1132="","",IF(LEN(生产方式演算表!AW1132)=1,生产方式演算表!AW1132,ROUND(生产方式演算表!AW1132,-1)))</f>
        <v/>
      </c>
      <c r="T1132" s="3" t="str">
        <f>IF(生产方式演算表!X1132="","",生产方式演算表!X1132)</f>
        <v/>
      </c>
      <c r="U1132" s="3" t="str">
        <f>IF(生产方式演算表!AX1132="","",IF(LEN(生产方式演算表!AX1132)=1,生产方式演算表!AX1132,ROUND(生产方式演算表!AX1132,-1)))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customHeight="1" x14ac:dyDescent="0.4">
      <c r="A1133" s="21" t="str">
        <f>生产方式演算表!A1133</f>
        <v>pmg_大米_所有制</v>
      </c>
      <c r="B1133" s="18" t="str">
        <f>IF(生产方式演算表!B1133="","",生产方式演算表!B1133)</f>
        <v>pm_重_高级工人合作社</v>
      </c>
      <c r="C1133" s="21">
        <f>生产方式演算表!C1133</f>
        <v>7</v>
      </c>
      <c r="D1133" s="22" t="str">
        <f>IF(生产方式演算表!F1133="","",生产方式演算表!F1133)</f>
        <v/>
      </c>
      <c r="E1133" s="22" t="str">
        <f>IF(生产方式演算表!AO1133="","",IF(LEN(生产方式演算表!AO1133)=1,生产方式演算表!AO1133,ROUND(生产方式演算表!AO1133,-1)))</f>
        <v/>
      </c>
      <c r="F1133" s="22" t="str">
        <f>IF(生产方式演算表!H1133="","",生产方式演算表!H1133)</f>
        <v/>
      </c>
      <c r="G1133" s="22" t="str">
        <f>IF(生产方式演算表!AP1133="","",IF(LEN(生产方式演算表!AP1133)=1,生产方式演算表!AP1133,ROUND(生产方式演算表!AP1133,-1)))</f>
        <v/>
      </c>
      <c r="H1133" s="22" t="str">
        <f>IF(生产方式演算表!J1133="","",生产方式演算表!J1133)</f>
        <v/>
      </c>
      <c r="I1133" s="22" t="str">
        <f>IF(生产方式演算表!AQ1133="","",IF(LEN(生产方式演算表!AQ1133)=1,生产方式演算表!AQ1133,ROUND(生产方式演算表!AQ1133,-1)))</f>
        <v/>
      </c>
      <c r="J1133" s="24" t="str">
        <f>IF(生产方式演算表!AR1133=0,"","运力")</f>
        <v/>
      </c>
      <c r="K1133" s="24" t="str">
        <f>IF(J1133="","",IF(LEN(生产方式演算表!AR1133)=1,生产方式演算表!AR1133,ROUND(生产方式演算表!AR1133,-1)))</f>
        <v/>
      </c>
      <c r="L1133" s="3" t="str">
        <f>IF(生产方式演算表!O1133="","",生产方式演算表!O1133)</f>
        <v/>
      </c>
      <c r="M1133" s="3" t="str">
        <f>IF(生产方式演算表!AT1133="","",ROUND(生产方式演算表!AT1133,-1))</f>
        <v/>
      </c>
      <c r="N1133" s="3" t="str">
        <f>IF(生产方式演算表!Q1133="","",生产方式演算表!Q1133)</f>
        <v/>
      </c>
      <c r="O1133" s="3" t="str">
        <f>IF(生产方式演算表!AU1133="","",ROUND(生产方式演算表!AU1133,-1))</f>
        <v/>
      </c>
      <c r="P1133" s="3" t="str">
        <f>IF(生产方式演算表!S1133="","",生产方式演算表!S1133)</f>
        <v/>
      </c>
      <c r="Q1133" s="3" t="str">
        <f>IF(生产方式演算表!AV1133="","",ROUND(生产方式演算表!AV1133,-1))</f>
        <v/>
      </c>
      <c r="R1133" s="3" t="str">
        <f>IF(生产方式演算表!V1133="","",生产方式演算表!V1133)</f>
        <v/>
      </c>
      <c r="S1133" s="3" t="str">
        <f>IF(生产方式演算表!AW1133="","",IF(LEN(生产方式演算表!AW1133)=1,生产方式演算表!AW1133,ROUND(生产方式演算表!AW1133,-1)))</f>
        <v/>
      </c>
      <c r="T1133" s="3" t="str">
        <f>IF(生产方式演算表!X1133="","",生产方式演算表!X1133)</f>
        <v/>
      </c>
      <c r="U1133" s="3" t="str">
        <f>IF(生产方式演算表!AX1133="","",IF(LEN(生产方式演算表!AX1133)=1,生产方式演算表!AX1133,ROUND(生产方式演算表!AX1133,-1)))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customHeight="1" x14ac:dyDescent="0.4">
      <c r="A1134" s="21" t="str">
        <f>生产方式演算表!A1134</f>
        <v>pmg_大米_所有制</v>
      </c>
      <c r="B1134" s="18" t="str">
        <f>IF(生产方式演算表!B1134="","",生产方式演算表!B1134)</f>
        <v>pm_重_法师所有</v>
      </c>
      <c r="C1134" s="21">
        <f>生产方式演算表!C1134</f>
        <v>8</v>
      </c>
      <c r="D1134" s="22" t="str">
        <f>IF(生产方式演算表!F1134="","",生产方式演算表!F1134)</f>
        <v/>
      </c>
      <c r="E1134" s="22" t="str">
        <f>IF(生产方式演算表!AO1134="","",IF(LEN(生产方式演算表!AO1134)=1,生产方式演算表!AO1134,ROUND(生产方式演算表!AO1134,-1)))</f>
        <v/>
      </c>
      <c r="F1134" s="22" t="str">
        <f>IF(生产方式演算表!H1134="","",生产方式演算表!H1134)</f>
        <v/>
      </c>
      <c r="G1134" s="22" t="str">
        <f>IF(生产方式演算表!AP1134="","",IF(LEN(生产方式演算表!AP1134)=1,生产方式演算表!AP1134,ROUND(生产方式演算表!AP1134,-1)))</f>
        <v/>
      </c>
      <c r="H1134" s="22" t="str">
        <f>IF(生产方式演算表!J1134="","",生产方式演算表!J1134)</f>
        <v/>
      </c>
      <c r="I1134" s="22" t="str">
        <f>IF(生产方式演算表!AQ1134="","",IF(LEN(生产方式演算表!AQ1134)=1,生产方式演算表!AQ1134,ROUND(生产方式演算表!AQ1134,-1)))</f>
        <v/>
      </c>
      <c r="J1134" s="24" t="str">
        <f>IF(生产方式演算表!AR1134=0,"","运力")</f>
        <v/>
      </c>
      <c r="K1134" s="24" t="str">
        <f>IF(J1134="","",IF(LEN(生产方式演算表!AR1134)=1,生产方式演算表!AR1134,ROUND(生产方式演算表!AR1134,-1)))</f>
        <v/>
      </c>
      <c r="L1134" s="3" t="str">
        <f>IF(生产方式演算表!O1134="","",生产方式演算表!O1134)</f>
        <v/>
      </c>
      <c r="M1134" s="3" t="str">
        <f>IF(生产方式演算表!AT1134="","",ROUND(生产方式演算表!AT1134,-1))</f>
        <v/>
      </c>
      <c r="N1134" s="3" t="str">
        <f>IF(生产方式演算表!Q1134="","",生产方式演算表!Q1134)</f>
        <v/>
      </c>
      <c r="O1134" s="3" t="str">
        <f>IF(生产方式演算表!AU1134="","",ROUND(生产方式演算表!AU1134,-1))</f>
        <v/>
      </c>
      <c r="P1134" s="3" t="str">
        <f>IF(生产方式演算表!S1134="","",生产方式演算表!S1134)</f>
        <v/>
      </c>
      <c r="Q1134" s="3" t="str">
        <f>IF(生产方式演算表!AV1134="","",ROUND(生产方式演算表!AV1134,-1))</f>
        <v/>
      </c>
      <c r="R1134" s="3" t="str">
        <f>IF(生产方式演算表!V1134="","",生产方式演算表!V1134)</f>
        <v/>
      </c>
      <c r="S1134" s="3" t="str">
        <f>IF(生产方式演算表!AW1134="","",IF(LEN(生产方式演算表!AW1134)=1,生产方式演算表!AW1134,ROUND(生产方式演算表!AW1134,-1)))</f>
        <v/>
      </c>
      <c r="T1134" s="3" t="str">
        <f>IF(生产方式演算表!X1134="","",生产方式演算表!X1134)</f>
        <v/>
      </c>
      <c r="U1134" s="3" t="str">
        <f>IF(生产方式演算表!AX1134="","",IF(LEN(生产方式演算表!AX1134)=1,生产方式演算表!AX1134,ROUND(生产方式演算表!AX1134,-1)))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customHeight="1" x14ac:dyDescent="0.4">
      <c r="A1135" s="21" t="str">
        <f>生产方式演算表!A1135</f>
        <v>pmg_玉米_基础生产</v>
      </c>
      <c r="B1135" s="18" t="str">
        <f>IF(生产方式演算表!B1135="","",生产方式演算表!B1135)</f>
        <v/>
      </c>
      <c r="C1135" s="21">
        <f>生产方式演算表!C1135</f>
        <v>1</v>
      </c>
      <c r="D1135" s="22" t="str">
        <f>IF(生产方式演算表!F1135="","",生产方式演算表!F1135)</f>
        <v/>
      </c>
      <c r="E1135" s="22" t="str">
        <f>IF(生产方式演算表!AO1135="","",IF(LEN(生产方式演算表!AO1135)=1,生产方式演算表!AO1135,ROUND(生产方式演算表!AO1135,-1)))</f>
        <v/>
      </c>
      <c r="F1135" s="22" t="str">
        <f>IF(生产方式演算表!H1135="","",生产方式演算表!H1135)</f>
        <v/>
      </c>
      <c r="G1135" s="22" t="str">
        <f>IF(生产方式演算表!AP1135="","",IF(LEN(生产方式演算表!AP1135)=1,生产方式演算表!AP1135,ROUND(生产方式演算表!AP1135,-1)))</f>
        <v/>
      </c>
      <c r="H1135" s="22" t="str">
        <f>IF(生产方式演算表!J1135="","",生产方式演算表!J1135)</f>
        <v/>
      </c>
      <c r="I1135" s="22" t="str">
        <f>IF(生产方式演算表!AQ1135="","",IF(LEN(生产方式演算表!AQ1135)=1,生产方式演算表!AQ1135,ROUND(生产方式演算表!AQ1135,-1)))</f>
        <v/>
      </c>
      <c r="J1135" s="24" t="str">
        <f>IF(生产方式演算表!AR1135=0,"","运力")</f>
        <v/>
      </c>
      <c r="K1135" s="24" t="str">
        <f>IF(J1135="","",IF(LEN(生产方式演算表!AR1135)=1,生产方式演算表!AR1135,ROUND(生产方式演算表!AR1135,-1)))</f>
        <v/>
      </c>
      <c r="L1135" s="3" t="str">
        <f>IF(生产方式演算表!O1135="","",生产方式演算表!O1135)</f>
        <v/>
      </c>
      <c r="M1135" s="3" t="str">
        <f>IF(生产方式演算表!AT1135="","",ROUND(生产方式演算表!AT1135,-1))</f>
        <v/>
      </c>
      <c r="N1135" s="3" t="str">
        <f>IF(生产方式演算表!Q1135="","",生产方式演算表!Q1135)</f>
        <v/>
      </c>
      <c r="O1135" s="3" t="str">
        <f>IF(生产方式演算表!AU1135="","",ROUND(生产方式演算表!AU1135,-1))</f>
        <v/>
      </c>
      <c r="P1135" s="3" t="str">
        <f>IF(生产方式演算表!S1135="","",生产方式演算表!S1135)</f>
        <v/>
      </c>
      <c r="Q1135" s="3" t="str">
        <f>IF(生产方式演算表!AV1135="","",ROUND(生产方式演算表!AV1135,-1))</f>
        <v/>
      </c>
      <c r="R1135" s="3" t="str">
        <f>IF(生产方式演算表!V1135="","",生产方式演算表!V1135)</f>
        <v/>
      </c>
      <c r="S1135" s="3" t="str">
        <f>IF(生产方式演算表!AW1135="","",IF(LEN(生产方式演算表!AW1135)=1,生产方式演算表!AW1135,ROUND(生产方式演算表!AW1135,-1)))</f>
        <v/>
      </c>
      <c r="T1135" s="3" t="str">
        <f>IF(生产方式演算表!X1135="","",生产方式演算表!X1135)</f>
        <v/>
      </c>
      <c r="U1135" s="3" t="str">
        <f>IF(生产方式演算表!AX1135="","",IF(LEN(生产方式演算表!AX1135)=1,生产方式演算表!AX1135,ROUND(生产方式演算表!AX1135,-1)))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customHeight="1" x14ac:dyDescent="0.4">
      <c r="A1136" s="21" t="str">
        <f>生产方式演算表!A1136</f>
        <v>pmg_玉米_基础生产</v>
      </c>
      <c r="B1136" s="18" t="str">
        <f>IF(生产方式演算表!B1136="","",生产方式演算表!B1136)</f>
        <v/>
      </c>
      <c r="C1136" s="21">
        <f>生产方式演算表!C1136</f>
        <v>2</v>
      </c>
      <c r="D1136" s="22" t="str">
        <f>IF(生产方式演算表!F1136="","",生产方式演算表!F1136)</f>
        <v/>
      </c>
      <c r="E1136" s="22" t="str">
        <f>IF(生产方式演算表!AO1136="","",IF(LEN(生产方式演算表!AO1136)=1,生产方式演算表!AO1136,ROUND(生产方式演算表!AO1136,-1)))</f>
        <v/>
      </c>
      <c r="F1136" s="22" t="str">
        <f>IF(生产方式演算表!H1136="","",生产方式演算表!H1136)</f>
        <v/>
      </c>
      <c r="G1136" s="22" t="str">
        <f>IF(生产方式演算表!AP1136="","",IF(LEN(生产方式演算表!AP1136)=1,生产方式演算表!AP1136,ROUND(生产方式演算表!AP1136,-1)))</f>
        <v/>
      </c>
      <c r="H1136" s="22" t="str">
        <f>IF(生产方式演算表!J1136="","",生产方式演算表!J1136)</f>
        <v/>
      </c>
      <c r="I1136" s="22" t="str">
        <f>IF(生产方式演算表!AQ1136="","",IF(LEN(生产方式演算表!AQ1136)=1,生产方式演算表!AQ1136,ROUND(生产方式演算表!AQ1136,-1)))</f>
        <v/>
      </c>
      <c r="J1136" s="24" t="str">
        <f>IF(生产方式演算表!AR1136=0,"","运力")</f>
        <v/>
      </c>
      <c r="K1136" s="24" t="str">
        <f>IF(J1136="","",IF(LEN(生产方式演算表!AR1136)=1,生产方式演算表!AR1136,ROUND(生产方式演算表!AR1136,-1)))</f>
        <v/>
      </c>
      <c r="L1136" s="3" t="str">
        <f>IF(生产方式演算表!O1136="","",生产方式演算表!O1136)</f>
        <v/>
      </c>
      <c r="M1136" s="3" t="str">
        <f>IF(生产方式演算表!AT1136="","",ROUND(生产方式演算表!AT1136,-1))</f>
        <v/>
      </c>
      <c r="N1136" s="3" t="str">
        <f>IF(生产方式演算表!Q1136="","",生产方式演算表!Q1136)</f>
        <v/>
      </c>
      <c r="O1136" s="3" t="str">
        <f>IF(生产方式演算表!AU1136="","",ROUND(生产方式演算表!AU1136,-1))</f>
        <v/>
      </c>
      <c r="P1136" s="3" t="str">
        <f>IF(生产方式演算表!S1136="","",生产方式演算表!S1136)</f>
        <v/>
      </c>
      <c r="Q1136" s="3" t="str">
        <f>IF(生产方式演算表!AV1136="","",ROUND(生产方式演算表!AV1136,-1))</f>
        <v/>
      </c>
      <c r="R1136" s="3" t="str">
        <f>IF(生产方式演算表!V1136="","",生产方式演算表!V1136)</f>
        <v/>
      </c>
      <c r="S1136" s="3" t="str">
        <f>IF(生产方式演算表!AW1136="","",IF(LEN(生产方式演算表!AW1136)=1,生产方式演算表!AW1136,ROUND(生产方式演算表!AW1136,-1)))</f>
        <v/>
      </c>
      <c r="T1136" s="3" t="str">
        <f>IF(生产方式演算表!X1136="","",生产方式演算表!X1136)</f>
        <v/>
      </c>
      <c r="U1136" s="3" t="str">
        <f>IF(生产方式演算表!AX1136="","",IF(LEN(生产方式演算表!AX1136)=1,生产方式演算表!AX1136,ROUND(生产方式演算表!AX1136,-1)))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customHeight="1" x14ac:dyDescent="0.4">
      <c r="A1137" s="21" t="str">
        <f>生产方式演算表!A1137</f>
        <v>pmg_玉米_基础生产</v>
      </c>
      <c r="B1137" s="18" t="str">
        <f>IF(生产方式演算表!B1137="","",生产方式演算表!B1137)</f>
        <v/>
      </c>
      <c r="C1137" s="21">
        <f>生产方式演算表!C1137</f>
        <v>3</v>
      </c>
      <c r="D1137" s="22" t="str">
        <f>IF(生产方式演算表!F1137="","",生产方式演算表!F1137)</f>
        <v/>
      </c>
      <c r="E1137" s="22" t="str">
        <f>IF(生产方式演算表!AO1137="","",IF(LEN(生产方式演算表!AO1137)=1,生产方式演算表!AO1137,ROUND(生产方式演算表!AO1137,-1)))</f>
        <v/>
      </c>
      <c r="F1137" s="22" t="str">
        <f>IF(生产方式演算表!H1137="","",生产方式演算表!H1137)</f>
        <v/>
      </c>
      <c r="G1137" s="22" t="str">
        <f>IF(生产方式演算表!AP1137="","",IF(LEN(生产方式演算表!AP1137)=1,生产方式演算表!AP1137,ROUND(生产方式演算表!AP1137,-1)))</f>
        <v/>
      </c>
      <c r="H1137" s="22" t="str">
        <f>IF(生产方式演算表!J1137="","",生产方式演算表!J1137)</f>
        <v/>
      </c>
      <c r="I1137" s="22" t="str">
        <f>IF(生产方式演算表!AQ1137="","",IF(LEN(生产方式演算表!AQ1137)=1,生产方式演算表!AQ1137,ROUND(生产方式演算表!AQ1137,-1)))</f>
        <v/>
      </c>
      <c r="J1137" s="24" t="str">
        <f>IF(生产方式演算表!AR1137=0,"","运力")</f>
        <v/>
      </c>
      <c r="K1137" s="24" t="str">
        <f>IF(J1137="","",IF(LEN(生产方式演算表!AR1137)=1,生产方式演算表!AR1137,ROUND(生产方式演算表!AR1137,-1)))</f>
        <v/>
      </c>
      <c r="L1137" s="3" t="str">
        <f>IF(生产方式演算表!O1137="","",生产方式演算表!O1137)</f>
        <v/>
      </c>
      <c r="M1137" s="3" t="str">
        <f>IF(生产方式演算表!AT1137="","",ROUND(生产方式演算表!AT1137,-1))</f>
        <v/>
      </c>
      <c r="N1137" s="3" t="str">
        <f>IF(生产方式演算表!Q1137="","",生产方式演算表!Q1137)</f>
        <v/>
      </c>
      <c r="O1137" s="3" t="str">
        <f>IF(生产方式演算表!AU1137="","",ROUND(生产方式演算表!AU1137,-1))</f>
        <v/>
      </c>
      <c r="P1137" s="3" t="str">
        <f>IF(生产方式演算表!S1137="","",生产方式演算表!S1137)</f>
        <v/>
      </c>
      <c r="Q1137" s="3" t="str">
        <f>IF(生产方式演算表!AV1137="","",ROUND(生产方式演算表!AV1137,-1))</f>
        <v/>
      </c>
      <c r="R1137" s="3" t="str">
        <f>IF(生产方式演算表!V1137="","",生产方式演算表!V1137)</f>
        <v/>
      </c>
      <c r="S1137" s="3" t="str">
        <f>IF(生产方式演算表!AW1137="","",IF(LEN(生产方式演算表!AW1137)=1,生产方式演算表!AW1137,ROUND(生产方式演算表!AW1137,-1)))</f>
        <v/>
      </c>
      <c r="T1137" s="3" t="str">
        <f>IF(生产方式演算表!X1137="","",生产方式演算表!X1137)</f>
        <v/>
      </c>
      <c r="U1137" s="3" t="str">
        <f>IF(生产方式演算表!AX1137="","",IF(LEN(生产方式演算表!AX1137)=1,生产方式演算表!AX1137,ROUND(生产方式演算表!AX1137,-1)))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customHeight="1" x14ac:dyDescent="0.4">
      <c r="A1138" s="21" t="str">
        <f>生产方式演算表!A1138</f>
        <v>pmg_玉米_基础生产</v>
      </c>
      <c r="B1138" s="18" t="str">
        <f>IF(生产方式演算表!B1138="","",生产方式演算表!B1138)</f>
        <v/>
      </c>
      <c r="C1138" s="21">
        <f>生产方式演算表!C1138</f>
        <v>4</v>
      </c>
      <c r="D1138" s="22" t="str">
        <f>IF(生产方式演算表!F1138="","",生产方式演算表!F1138)</f>
        <v/>
      </c>
      <c r="E1138" s="22" t="str">
        <f>IF(生产方式演算表!AO1138="","",IF(LEN(生产方式演算表!AO1138)=1,生产方式演算表!AO1138,ROUND(生产方式演算表!AO1138,-1)))</f>
        <v/>
      </c>
      <c r="F1138" s="22" t="str">
        <f>IF(生产方式演算表!H1138="","",生产方式演算表!H1138)</f>
        <v/>
      </c>
      <c r="G1138" s="22" t="str">
        <f>IF(生产方式演算表!AP1138="","",IF(LEN(生产方式演算表!AP1138)=1,生产方式演算表!AP1138,ROUND(生产方式演算表!AP1138,-1)))</f>
        <v/>
      </c>
      <c r="H1138" s="22" t="str">
        <f>IF(生产方式演算表!J1138="","",生产方式演算表!J1138)</f>
        <v/>
      </c>
      <c r="I1138" s="22" t="str">
        <f>IF(生产方式演算表!AQ1138="","",IF(LEN(生产方式演算表!AQ1138)=1,生产方式演算表!AQ1138,ROUND(生产方式演算表!AQ1138,-1)))</f>
        <v/>
      </c>
      <c r="J1138" s="24" t="str">
        <f>IF(生产方式演算表!AR1138=0,"","运力")</f>
        <v/>
      </c>
      <c r="K1138" s="24" t="str">
        <f>IF(J1138="","",IF(LEN(生产方式演算表!AR1138)=1,生产方式演算表!AR1138,ROUND(生产方式演算表!AR1138,-1)))</f>
        <v/>
      </c>
      <c r="L1138" s="3" t="str">
        <f>IF(生产方式演算表!O1138="","",生产方式演算表!O1138)</f>
        <v/>
      </c>
      <c r="M1138" s="3" t="str">
        <f>IF(生产方式演算表!AT1138="","",ROUND(生产方式演算表!AT1138,-1))</f>
        <v/>
      </c>
      <c r="N1138" s="3" t="str">
        <f>IF(生产方式演算表!Q1138="","",生产方式演算表!Q1138)</f>
        <v/>
      </c>
      <c r="O1138" s="3" t="str">
        <f>IF(生产方式演算表!AU1138="","",ROUND(生产方式演算表!AU1138,-1))</f>
        <v/>
      </c>
      <c r="P1138" s="3" t="str">
        <f>IF(生产方式演算表!S1138="","",生产方式演算表!S1138)</f>
        <v/>
      </c>
      <c r="Q1138" s="3" t="str">
        <f>IF(生产方式演算表!AV1138="","",ROUND(生产方式演算表!AV1138,-1))</f>
        <v/>
      </c>
      <c r="R1138" s="3" t="str">
        <f>IF(生产方式演算表!V1138="","",生产方式演算表!V1138)</f>
        <v/>
      </c>
      <c r="S1138" s="3" t="str">
        <f>IF(生产方式演算表!AW1138="","",IF(LEN(生产方式演算表!AW1138)=1,生产方式演算表!AW1138,ROUND(生产方式演算表!AW1138,-1)))</f>
        <v/>
      </c>
      <c r="T1138" s="3" t="str">
        <f>IF(生产方式演算表!X1138="","",生产方式演算表!X1138)</f>
        <v/>
      </c>
      <c r="U1138" s="3" t="str">
        <f>IF(生产方式演算表!AX1138="","",IF(LEN(生产方式演算表!AX1138)=1,生产方式演算表!AX1138,ROUND(生产方式演算表!AX1138,-1)))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customHeight="1" x14ac:dyDescent="0.4">
      <c r="A1139" s="21" t="str">
        <f>生产方式演算表!A1139</f>
        <v>pmg_玉米_基础生产</v>
      </c>
      <c r="B1139" s="18" t="str">
        <f>IF(生产方式演算表!B1139="","",生产方式演算表!B1139)</f>
        <v/>
      </c>
      <c r="C1139" s="21">
        <f>生产方式演算表!C1139</f>
        <v>5</v>
      </c>
      <c r="D1139" s="22" t="str">
        <f>IF(生产方式演算表!F1139="","",生产方式演算表!F1139)</f>
        <v/>
      </c>
      <c r="E1139" s="22" t="str">
        <f>IF(生产方式演算表!AO1139="","",IF(LEN(生产方式演算表!AO1139)=1,生产方式演算表!AO1139,ROUND(生产方式演算表!AO1139,-1)))</f>
        <v/>
      </c>
      <c r="F1139" s="22" t="str">
        <f>IF(生产方式演算表!H1139="","",生产方式演算表!H1139)</f>
        <v/>
      </c>
      <c r="G1139" s="22" t="str">
        <f>IF(生产方式演算表!AP1139="","",IF(LEN(生产方式演算表!AP1139)=1,生产方式演算表!AP1139,ROUND(生产方式演算表!AP1139,-1)))</f>
        <v/>
      </c>
      <c r="H1139" s="22" t="str">
        <f>IF(生产方式演算表!J1139="","",生产方式演算表!J1139)</f>
        <v/>
      </c>
      <c r="I1139" s="22" t="str">
        <f>IF(生产方式演算表!AQ1139="","",IF(LEN(生产方式演算表!AQ1139)=1,生产方式演算表!AQ1139,ROUND(生产方式演算表!AQ1139,-1)))</f>
        <v/>
      </c>
      <c r="J1139" s="24" t="str">
        <f>IF(生产方式演算表!AR1139=0,"","运力")</f>
        <v/>
      </c>
      <c r="K1139" s="24" t="str">
        <f>IF(J1139="","",IF(LEN(生产方式演算表!AR1139)=1,生产方式演算表!AR1139,ROUND(生产方式演算表!AR1139,-1)))</f>
        <v/>
      </c>
      <c r="L1139" s="3" t="str">
        <f>IF(生产方式演算表!O1139="","",生产方式演算表!O1139)</f>
        <v/>
      </c>
      <c r="M1139" s="3" t="str">
        <f>IF(生产方式演算表!AT1139="","",ROUND(生产方式演算表!AT1139,-1))</f>
        <v/>
      </c>
      <c r="N1139" s="3" t="str">
        <f>IF(生产方式演算表!Q1139="","",生产方式演算表!Q1139)</f>
        <v/>
      </c>
      <c r="O1139" s="3" t="str">
        <f>IF(生产方式演算表!AU1139="","",ROUND(生产方式演算表!AU1139,-1))</f>
        <v/>
      </c>
      <c r="P1139" s="3" t="str">
        <f>IF(生产方式演算表!S1139="","",生产方式演算表!S1139)</f>
        <v/>
      </c>
      <c r="Q1139" s="3" t="str">
        <f>IF(生产方式演算表!AV1139="","",ROUND(生产方式演算表!AV1139,-1))</f>
        <v/>
      </c>
      <c r="R1139" s="3" t="str">
        <f>IF(生产方式演算表!V1139="","",生产方式演算表!V1139)</f>
        <v/>
      </c>
      <c r="S1139" s="3" t="str">
        <f>IF(生产方式演算表!AW1139="","",IF(LEN(生产方式演算表!AW1139)=1,生产方式演算表!AW1139,ROUND(生产方式演算表!AW1139,-1)))</f>
        <v/>
      </c>
      <c r="T1139" s="3" t="str">
        <f>IF(生产方式演算表!X1139="","",生产方式演算表!X1139)</f>
        <v/>
      </c>
      <c r="U1139" s="3" t="str">
        <f>IF(生产方式演算表!AX1139="","",IF(LEN(生产方式演算表!AX1139)=1,生产方式演算表!AX1139,ROUND(生产方式演算表!AX1139,-1)))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customHeight="1" x14ac:dyDescent="0.4">
      <c r="A1140" s="21" t="str">
        <f>生产方式演算表!A1140</f>
        <v>pmg_玉米_科学自动化</v>
      </c>
      <c r="B1140" s="18" t="str">
        <f>IF(生产方式演算表!B1140="","",生产方式演算表!B1140)</f>
        <v/>
      </c>
      <c r="C1140" s="21">
        <f>生产方式演算表!C1140</f>
        <v>1</v>
      </c>
      <c r="D1140" s="22" t="str">
        <f>IF(生产方式演算表!F1140="","",生产方式演算表!F1140)</f>
        <v/>
      </c>
      <c r="E1140" s="22" t="str">
        <f>IF(生产方式演算表!AO1140="","",IF(LEN(生产方式演算表!AO1140)=1,生产方式演算表!AO1140,ROUND(生产方式演算表!AO1140,-1)))</f>
        <v/>
      </c>
      <c r="F1140" s="22" t="str">
        <f>IF(生产方式演算表!H1140="","",生产方式演算表!H1140)</f>
        <v/>
      </c>
      <c r="G1140" s="22" t="str">
        <f>IF(生产方式演算表!AP1140="","",IF(LEN(生产方式演算表!AP1140)=1,生产方式演算表!AP1140,ROUND(生产方式演算表!AP1140,-1)))</f>
        <v/>
      </c>
      <c r="H1140" s="22" t="str">
        <f>IF(生产方式演算表!J1140="","",生产方式演算表!J1140)</f>
        <v/>
      </c>
      <c r="I1140" s="22" t="str">
        <f>IF(生产方式演算表!AQ1140="","",IF(LEN(生产方式演算表!AQ1140)=1,生产方式演算表!AQ1140,ROUND(生产方式演算表!AQ1140,-1)))</f>
        <v/>
      </c>
      <c r="J1140" s="24" t="str">
        <f>IF(生产方式演算表!AR1140=0,"","运力")</f>
        <v/>
      </c>
      <c r="K1140" s="24" t="str">
        <f>IF(J1140="","",IF(LEN(生产方式演算表!AR1140)=1,生产方式演算表!AR1140,ROUND(生产方式演算表!AR1140,-1)))</f>
        <v/>
      </c>
      <c r="L1140" s="3" t="str">
        <f>IF(生产方式演算表!O1140="","",生产方式演算表!O1140)</f>
        <v/>
      </c>
      <c r="M1140" s="3" t="str">
        <f>IF(生产方式演算表!AT1140="","",ROUND(生产方式演算表!AT1140,-1))</f>
        <v/>
      </c>
      <c r="N1140" s="3" t="str">
        <f>IF(生产方式演算表!Q1140="","",生产方式演算表!Q1140)</f>
        <v/>
      </c>
      <c r="O1140" s="3" t="str">
        <f>IF(生产方式演算表!AU1140="","",ROUND(生产方式演算表!AU1140,-1))</f>
        <v/>
      </c>
      <c r="P1140" s="3" t="str">
        <f>IF(生产方式演算表!S1140="","",生产方式演算表!S1140)</f>
        <v/>
      </c>
      <c r="Q1140" s="3" t="str">
        <f>IF(生产方式演算表!AV1140="","",ROUND(生产方式演算表!AV1140,-1))</f>
        <v/>
      </c>
      <c r="R1140" s="3" t="str">
        <f>IF(生产方式演算表!V1140="","",生产方式演算表!V1140)</f>
        <v/>
      </c>
      <c r="S1140" s="3" t="str">
        <f>IF(生产方式演算表!AW1140="","",IF(LEN(生产方式演算表!AW1140)=1,生产方式演算表!AW1140,ROUND(生产方式演算表!AW1140,-1)))</f>
        <v/>
      </c>
      <c r="T1140" s="3" t="str">
        <f>IF(生产方式演算表!X1140="","",生产方式演算表!X1140)</f>
        <v/>
      </c>
      <c r="U1140" s="3" t="str">
        <f>IF(生产方式演算表!AX1140="","",IF(LEN(生产方式演算表!AX1140)=1,生产方式演算表!AX1140,ROUND(生产方式演算表!AX1140,-1)))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customHeight="1" x14ac:dyDescent="0.4">
      <c r="A1141" s="21" t="str">
        <f>生产方式演算表!A1141</f>
        <v>pmg_玉米_科学自动化</v>
      </c>
      <c r="B1141" s="18" t="str">
        <f>IF(生产方式演算表!B1141="","",生产方式演算表!B1141)</f>
        <v/>
      </c>
      <c r="C1141" s="21">
        <f>生产方式演算表!C1141</f>
        <v>2</v>
      </c>
      <c r="D1141" s="22" t="str">
        <f>IF(生产方式演算表!F1141="","",生产方式演算表!F1141)</f>
        <v>工具</v>
      </c>
      <c r="E1141" s="22">
        <f>IF(生产方式演算表!AO1141="","",IF(LEN(生产方式演算表!AO1141)=1,生产方式演算表!AO1141,ROUND(生产方式演算表!AO1141,-1)))</f>
        <v>6</v>
      </c>
      <c r="F1141" s="22" t="str">
        <f>IF(生产方式演算表!H1141="","",生产方式演算表!H1141)</f>
        <v/>
      </c>
      <c r="G1141" s="22" t="str">
        <f>IF(生产方式演算表!AP1141="","",IF(LEN(生产方式演算表!AP1141)=1,生产方式演算表!AP1141,ROUND(生产方式演算表!AP1141,-1)))</f>
        <v/>
      </c>
      <c r="H1141" s="22" t="str">
        <f>IF(生产方式演算表!J1141="","",生产方式演算表!J1141)</f>
        <v/>
      </c>
      <c r="I1141" s="22" t="str">
        <f>IF(生产方式演算表!AQ1141="","",IF(LEN(生产方式演算表!AQ1141)=1,生产方式演算表!AQ1141,ROUND(生产方式演算表!AQ1141,-1)))</f>
        <v/>
      </c>
      <c r="J1141" s="24" t="str">
        <f>IF(生产方式演算表!AR1141=0,"","运力")</f>
        <v/>
      </c>
      <c r="K1141" s="24" t="str">
        <f>IF(J1141="","",IF(LEN(生产方式演算表!AR1141)=1,生产方式演算表!AR1141,ROUND(生产方式演算表!AR1141,-1)))</f>
        <v/>
      </c>
      <c r="L1141" s="3" t="str">
        <f>IF(生产方式演算表!O1141="","",生产方式演算表!O1141)</f>
        <v/>
      </c>
      <c r="M1141" s="3" t="str">
        <f>IF(生产方式演算表!AT1141="","",ROUND(生产方式演算表!AT1141,-1))</f>
        <v/>
      </c>
      <c r="N1141" s="3" t="str">
        <f>IF(生产方式演算表!Q1141="","",生产方式演算表!Q1141)</f>
        <v/>
      </c>
      <c r="O1141" s="3" t="str">
        <f>IF(生产方式演算表!AU1141="","",ROUND(生产方式演算表!AU1141,-1))</f>
        <v/>
      </c>
      <c r="P1141" s="3" t="str">
        <f>IF(生产方式演算表!S1141="","",生产方式演算表!S1141)</f>
        <v/>
      </c>
      <c r="Q1141" s="3" t="str">
        <f>IF(生产方式演算表!AV1141="","",ROUND(生产方式演算表!AV1141,-1))</f>
        <v/>
      </c>
      <c r="R1141" s="3" t="str">
        <f>IF(生产方式演算表!V1141="","",生产方式演算表!V1141)</f>
        <v/>
      </c>
      <c r="S1141" s="3" t="str">
        <f>IF(生产方式演算表!AW1141="","",IF(LEN(生产方式演算表!AW1141)=1,生产方式演算表!AW1141,ROUND(生产方式演算表!AW1141,-1)))</f>
        <v/>
      </c>
      <c r="T1141" s="3" t="str">
        <f>IF(生产方式演算表!X1141="","",生产方式演算表!X1141)</f>
        <v/>
      </c>
      <c r="U1141" s="3" t="str">
        <f>IF(生产方式演算表!AX1141="","",IF(LEN(生产方式演算表!AX1141)=1,生产方式演算表!AX1141,ROUND(生产方式演算表!AX1141,-1)))</f>
        <v/>
      </c>
      <c r="V1141" s="3">
        <f t="shared" si="68"/>
        <v>240</v>
      </c>
      <c r="W1141" s="3">
        <f t="shared" si="69"/>
        <v>0</v>
      </c>
      <c r="X1141" s="3">
        <f t="shared" si="70"/>
        <v>0</v>
      </c>
      <c r="Y1141" s="3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customHeight="1" x14ac:dyDescent="0.4">
      <c r="A1142" s="21" t="str">
        <f>生产方式演算表!A1142</f>
        <v>pmg_玉米_科学自动化</v>
      </c>
      <c r="B1142" s="18" t="str">
        <f>IF(生产方式演算表!B1142="","",生产方式演算表!B1142)</f>
        <v/>
      </c>
      <c r="C1142" s="21">
        <f>生产方式演算表!C1142</f>
        <v>3</v>
      </c>
      <c r="D1142" s="22" t="str">
        <f>IF(生产方式演算表!F1142="","",生产方式演算表!F1142)</f>
        <v>工具</v>
      </c>
      <c r="E1142" s="22">
        <f>IF(生产方式演算表!AO1142="","",IF(LEN(生产方式演算表!AO1142)=1,生产方式演算表!AO1142,ROUND(生产方式演算表!AO1142,-1)))</f>
        <v>8</v>
      </c>
      <c r="F1142" s="22" t="str">
        <f>IF(生产方式演算表!H1142="","",生产方式演算表!H1142)</f>
        <v/>
      </c>
      <c r="G1142" s="22" t="str">
        <f>IF(生产方式演算表!AP1142="","",IF(LEN(生产方式演算表!AP1142)=1,生产方式演算表!AP1142,ROUND(生产方式演算表!AP1142,-1)))</f>
        <v/>
      </c>
      <c r="H1142" s="22" t="str">
        <f>IF(生产方式演算表!J1142="","",生产方式演算表!J1142)</f>
        <v/>
      </c>
      <c r="I1142" s="22" t="str">
        <f>IF(生产方式演算表!AQ1142="","",IF(LEN(生产方式演算表!AQ1142)=1,生产方式演算表!AQ1142,ROUND(生产方式演算表!AQ1142,-1)))</f>
        <v/>
      </c>
      <c r="J1142" s="24" t="str">
        <f>IF(生产方式演算表!AR1142=0,"","运力")</f>
        <v/>
      </c>
      <c r="K1142" s="24" t="str">
        <f>IF(J1142="","",IF(LEN(生产方式演算表!AR1142)=1,生产方式演算表!AR1142,ROUND(生产方式演算表!AR1142,-1)))</f>
        <v/>
      </c>
      <c r="L1142" s="3" t="str">
        <f>IF(生产方式演算表!O1142="","",生产方式演算表!O1142)</f>
        <v/>
      </c>
      <c r="M1142" s="3" t="str">
        <f>IF(生产方式演算表!AT1142="","",ROUND(生产方式演算表!AT1142,-1))</f>
        <v/>
      </c>
      <c r="N1142" s="3" t="str">
        <f>IF(生产方式演算表!Q1142="","",生产方式演算表!Q1142)</f>
        <v/>
      </c>
      <c r="O1142" s="3" t="str">
        <f>IF(生产方式演算表!AU1142="","",ROUND(生产方式演算表!AU1142,-1))</f>
        <v/>
      </c>
      <c r="P1142" s="3" t="str">
        <f>IF(生产方式演算表!S1142="","",生产方式演算表!S1142)</f>
        <v/>
      </c>
      <c r="Q1142" s="3" t="str">
        <f>IF(生产方式演算表!AV1142="","",ROUND(生产方式演算表!AV1142,-1))</f>
        <v/>
      </c>
      <c r="R1142" s="3" t="str">
        <f>IF(生产方式演算表!V1142="","",生产方式演算表!V1142)</f>
        <v/>
      </c>
      <c r="S1142" s="3" t="str">
        <f>IF(生产方式演算表!AW1142="","",IF(LEN(生产方式演算表!AW1142)=1,生产方式演算表!AW1142,ROUND(生产方式演算表!AW1142,-1)))</f>
        <v/>
      </c>
      <c r="T1142" s="3" t="str">
        <f>IF(生产方式演算表!X1142="","",生产方式演算表!X1142)</f>
        <v/>
      </c>
      <c r="U1142" s="3" t="str">
        <f>IF(生产方式演算表!AX1142="","",IF(LEN(生产方式演算表!AX1142)=1,生产方式演算表!AX1142,ROUND(生产方式演算表!AX1142,-1)))</f>
        <v/>
      </c>
      <c r="V1142" s="3">
        <f t="shared" si="68"/>
        <v>320</v>
      </c>
      <c r="W1142" s="3">
        <f t="shared" si="69"/>
        <v>0</v>
      </c>
      <c r="X1142" s="3">
        <f t="shared" si="70"/>
        <v>0</v>
      </c>
      <c r="Y1142" s="3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customHeight="1" x14ac:dyDescent="0.4">
      <c r="A1143" s="21" t="str">
        <f>生产方式演算表!A1143</f>
        <v>pmg_玉米_科学自动化</v>
      </c>
      <c r="B1143" s="18" t="str">
        <f>IF(生产方式演算表!B1143="","",生产方式演算表!B1143)</f>
        <v/>
      </c>
      <c r="C1143" s="21">
        <f>生产方式演算表!C1143</f>
        <v>4</v>
      </c>
      <c r="D1143" s="22" t="str">
        <f>IF(生产方式演算表!F1143="","",生产方式演算表!F1143)</f>
        <v>科学引擎</v>
      </c>
      <c r="E1143" s="22">
        <f>IF(生产方式演算表!AO1143="","",IF(LEN(生产方式演算表!AO1143)=1,生产方式演算表!AO1143,ROUND(生产方式演算表!AO1143,-1)))</f>
        <v>2</v>
      </c>
      <c r="F1143" s="22" t="str">
        <f>IF(生产方式演算表!H1143="","",生产方式演算表!H1143)</f>
        <v>煤</v>
      </c>
      <c r="G1143" s="22">
        <f>IF(生产方式演算表!AP1143="","",IF(LEN(生产方式演算表!AP1143)=1,生产方式演算表!AP1143,ROUND(生产方式演算表!AP1143,-1)))</f>
        <v>8</v>
      </c>
      <c r="H1143" s="22" t="str">
        <f>IF(生产方式演算表!J1143="","",生产方式演算表!J1143)</f>
        <v/>
      </c>
      <c r="I1143" s="22" t="str">
        <f>IF(生产方式演算表!AQ1143="","",IF(LEN(生产方式演算表!AQ1143)=1,生产方式演算表!AQ1143,ROUND(生产方式演算表!AQ1143,-1)))</f>
        <v/>
      </c>
      <c r="J1143" s="24" t="str">
        <f>IF(生产方式演算表!AR1143=0,"","运力")</f>
        <v/>
      </c>
      <c r="K1143" s="24" t="str">
        <f>IF(J1143="","",IF(LEN(生产方式演算表!AR1143)=1,生产方式演算表!AR1143,ROUND(生产方式演算表!AR1143,-1)))</f>
        <v/>
      </c>
      <c r="L1143" s="3" t="str">
        <f>IF(生产方式演算表!O1143="","",生产方式演算表!O1143)</f>
        <v/>
      </c>
      <c r="M1143" s="3" t="str">
        <f>IF(生产方式演算表!AT1143="","",ROUND(生产方式演算表!AT1143,-1))</f>
        <v/>
      </c>
      <c r="N1143" s="3" t="str">
        <f>IF(生产方式演算表!Q1143="","",生产方式演算表!Q1143)</f>
        <v/>
      </c>
      <c r="O1143" s="3" t="str">
        <f>IF(生产方式演算表!AU1143="","",ROUND(生产方式演算表!AU1143,-1))</f>
        <v/>
      </c>
      <c r="P1143" s="3" t="str">
        <f>IF(生产方式演算表!S1143="","",生产方式演算表!S1143)</f>
        <v/>
      </c>
      <c r="Q1143" s="3" t="str">
        <f>IF(生产方式演算表!AV1143="","",ROUND(生产方式演算表!AV1143,-1))</f>
        <v/>
      </c>
      <c r="R1143" s="3" t="str">
        <f>IF(生产方式演算表!V1143="","",生产方式演算表!V1143)</f>
        <v/>
      </c>
      <c r="S1143" s="3" t="str">
        <f>IF(生产方式演算表!AW1143="","",IF(LEN(生产方式演算表!AW1143)=1,生产方式演算表!AW1143,ROUND(生产方式演算表!AW1143,-1)))</f>
        <v/>
      </c>
      <c r="T1143" s="3" t="str">
        <f>IF(生产方式演算表!X1143="","",生产方式演算表!X1143)</f>
        <v/>
      </c>
      <c r="U1143" s="3" t="str">
        <f>IF(生产方式演算表!AX1143="","",IF(LEN(生产方式演算表!AX1143)=1,生产方式演算表!AX1143,ROUND(生产方式演算表!AX1143,-1)))</f>
        <v/>
      </c>
      <c r="V1143" s="3">
        <f t="shared" si="68"/>
        <v>360</v>
      </c>
      <c r="W1143" s="3">
        <f t="shared" si="69"/>
        <v>0</v>
      </c>
      <c r="X1143" s="3">
        <f t="shared" si="70"/>
        <v>0</v>
      </c>
      <c r="Y1143" s="3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customHeight="1" x14ac:dyDescent="0.4">
      <c r="A1144" s="21" t="str">
        <f>生产方式演算表!A1144</f>
        <v>pmg_玉米_科学自动化</v>
      </c>
      <c r="B1144" s="18" t="str">
        <f>IF(生产方式演算表!B1144="","",生产方式演算表!B1144)</f>
        <v/>
      </c>
      <c r="C1144" s="21">
        <f>生产方式演算表!C1144</f>
        <v>5</v>
      </c>
      <c r="D1144" s="22" t="str">
        <f>IF(生产方式演算表!F1144="","",生产方式演算表!F1144)</f>
        <v>魔导引擎</v>
      </c>
      <c r="E1144" s="22">
        <f>IF(生产方式演算表!AO1144="","",IF(LEN(生产方式演算表!AO1144)=1,生产方式演算表!AO1144,ROUND(生产方式演算表!AO1144,-1)))</f>
        <v>2</v>
      </c>
      <c r="F1144" s="22" t="str">
        <f>IF(生产方式演算表!H1144="","",生产方式演算表!H1144)</f>
        <v>煤</v>
      </c>
      <c r="G1144" s="22">
        <f>IF(生产方式演算表!AP1144="","",IF(LEN(生产方式演算表!AP1144)=1,生产方式演算表!AP1144,ROUND(生产方式演算表!AP1144,-1)))</f>
        <v>10</v>
      </c>
      <c r="H1144" s="22" t="str">
        <f>IF(生产方式演算表!J1144="","",生产方式演算表!J1144)</f>
        <v/>
      </c>
      <c r="I1144" s="22" t="str">
        <f>IF(生产方式演算表!AQ1144="","",IF(LEN(生产方式演算表!AQ1144)=1,生产方式演算表!AQ1144,ROUND(生产方式演算表!AQ1144,-1)))</f>
        <v/>
      </c>
      <c r="J1144" s="24" t="str">
        <f>IF(生产方式演算表!AR1144=0,"","运力")</f>
        <v/>
      </c>
      <c r="K1144" s="24" t="str">
        <f>IF(J1144="","",IF(LEN(生产方式演算表!AR1144)=1,生产方式演算表!AR1144,ROUND(生产方式演算表!AR1144,-1)))</f>
        <v/>
      </c>
      <c r="L1144" s="3" t="str">
        <f>IF(生产方式演算表!O1144="","",生产方式演算表!O1144)</f>
        <v/>
      </c>
      <c r="M1144" s="3" t="str">
        <f>IF(生产方式演算表!AT1144="","",ROUND(生产方式演算表!AT1144,-1))</f>
        <v/>
      </c>
      <c r="N1144" s="3" t="str">
        <f>IF(生产方式演算表!Q1144="","",生产方式演算表!Q1144)</f>
        <v/>
      </c>
      <c r="O1144" s="3" t="str">
        <f>IF(生产方式演算表!AU1144="","",ROUND(生产方式演算表!AU1144,-1))</f>
        <v/>
      </c>
      <c r="P1144" s="3" t="str">
        <f>IF(生产方式演算表!S1144="","",生产方式演算表!S1144)</f>
        <v/>
      </c>
      <c r="Q1144" s="3" t="str">
        <f>IF(生产方式演算表!AV1144="","",ROUND(生产方式演算表!AV1144,-1))</f>
        <v/>
      </c>
      <c r="R1144" s="3" t="str">
        <f>IF(生产方式演算表!V1144="","",生产方式演算表!V1144)</f>
        <v/>
      </c>
      <c r="S1144" s="3" t="str">
        <f>IF(生产方式演算表!AW1144="","",IF(LEN(生产方式演算表!AW1144)=1,生产方式演算表!AW1144,ROUND(生产方式演算表!AW1144,-1)))</f>
        <v/>
      </c>
      <c r="T1144" s="3" t="str">
        <f>IF(生产方式演算表!X1144="","",生产方式演算表!X1144)</f>
        <v/>
      </c>
      <c r="U1144" s="3" t="str">
        <f>IF(生产方式演算表!AX1144="","",IF(LEN(生产方式演算表!AX1144)=1,生产方式演算表!AX1144,ROUND(生产方式演算表!AX1144,-1)))</f>
        <v/>
      </c>
      <c r="V1144" s="3">
        <f t="shared" si="68"/>
        <v>460</v>
      </c>
      <c r="W1144" s="3">
        <f t="shared" si="69"/>
        <v>0</v>
      </c>
      <c r="X1144" s="3">
        <f t="shared" si="70"/>
        <v>0</v>
      </c>
      <c r="Y1144" s="3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customHeight="1" x14ac:dyDescent="0.4">
      <c r="A1145" s="21" t="str">
        <f>生产方式演算表!A1145</f>
        <v>pmg_玉米_魔法自动化</v>
      </c>
      <c r="B1145" s="18" t="str">
        <f>IF(生产方式演算表!B1145="","",生产方式演算表!B1145)</f>
        <v/>
      </c>
      <c r="C1145" s="21">
        <f>生产方式演算表!C1145</f>
        <v>1</v>
      </c>
      <c r="D1145" s="22" t="str">
        <f>IF(生产方式演算表!F1145="","",生产方式演算表!F1145)</f>
        <v/>
      </c>
      <c r="E1145" s="22" t="str">
        <f>IF(生产方式演算表!AO1145="","",IF(LEN(生产方式演算表!AO1145)=1,生产方式演算表!AO1145,ROUND(生产方式演算表!AO1145,-1)))</f>
        <v/>
      </c>
      <c r="F1145" s="22" t="str">
        <f>IF(生产方式演算表!H1145="","",生产方式演算表!H1145)</f>
        <v/>
      </c>
      <c r="G1145" s="22" t="str">
        <f>IF(生产方式演算表!AP1145="","",IF(LEN(生产方式演算表!AP1145)=1,生产方式演算表!AP1145,ROUND(生产方式演算表!AP1145,-1)))</f>
        <v/>
      </c>
      <c r="H1145" s="22" t="str">
        <f>IF(生产方式演算表!J1145="","",生产方式演算表!J1145)</f>
        <v/>
      </c>
      <c r="I1145" s="22" t="str">
        <f>IF(生产方式演算表!AQ1145="","",IF(LEN(生产方式演算表!AQ1145)=1,生产方式演算表!AQ1145,ROUND(生产方式演算表!AQ1145,-1)))</f>
        <v/>
      </c>
      <c r="J1145" s="24" t="str">
        <f>IF(生产方式演算表!AR1145=0,"","运力")</f>
        <v/>
      </c>
      <c r="K1145" s="24" t="str">
        <f>IF(J1145="","",IF(LEN(生产方式演算表!AR1145)=1,生产方式演算表!AR1145,ROUND(生产方式演算表!AR1145,-1)))</f>
        <v/>
      </c>
      <c r="L1145" s="3" t="str">
        <f>IF(生产方式演算表!O1145="","",生产方式演算表!O1145)</f>
        <v/>
      </c>
      <c r="M1145" s="3" t="str">
        <f>IF(生产方式演算表!AT1145="","",ROUND(生产方式演算表!AT1145,-1))</f>
        <v/>
      </c>
      <c r="N1145" s="3" t="str">
        <f>IF(生产方式演算表!Q1145="","",生产方式演算表!Q1145)</f>
        <v/>
      </c>
      <c r="O1145" s="3" t="str">
        <f>IF(生产方式演算表!AU1145="","",ROUND(生产方式演算表!AU1145,-1))</f>
        <v/>
      </c>
      <c r="P1145" s="3" t="str">
        <f>IF(生产方式演算表!S1145="","",生产方式演算表!S1145)</f>
        <v/>
      </c>
      <c r="Q1145" s="3" t="str">
        <f>IF(生产方式演算表!AV1145="","",ROUND(生产方式演算表!AV1145,-1))</f>
        <v/>
      </c>
      <c r="R1145" s="3" t="str">
        <f>IF(生产方式演算表!V1145="","",生产方式演算表!V1145)</f>
        <v/>
      </c>
      <c r="S1145" s="3" t="str">
        <f>IF(生产方式演算表!AW1145="","",IF(LEN(生产方式演算表!AW1145)=1,生产方式演算表!AW1145,ROUND(生产方式演算表!AW1145,-1)))</f>
        <v/>
      </c>
      <c r="T1145" s="3" t="str">
        <f>IF(生产方式演算表!X1145="","",生产方式演算表!X1145)</f>
        <v/>
      </c>
      <c r="U1145" s="3" t="str">
        <f>IF(生产方式演算表!AX1145="","",IF(LEN(生产方式演算表!AX1145)=1,生产方式演算表!AX1145,ROUND(生产方式演算表!AX1145,-1)))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customHeight="1" x14ac:dyDescent="0.4">
      <c r="A1146" s="21" t="str">
        <f>生产方式演算表!A1146</f>
        <v>pmg_玉米_魔法自动化</v>
      </c>
      <c r="B1146" s="18" t="str">
        <f>IF(生产方式演算表!B1146="","",生产方式演算表!B1146)</f>
        <v/>
      </c>
      <c r="C1146" s="21">
        <f>生产方式演算表!C1146</f>
        <v>2</v>
      </c>
      <c r="D1146" s="22" t="str">
        <f>IF(生产方式演算表!F1146="","",生产方式演算表!F1146)</f>
        <v>魔偶</v>
      </c>
      <c r="E1146" s="22">
        <f>IF(生产方式演算表!AO1146="","",IF(LEN(生产方式演算表!AO1146)=1,生产方式演算表!AO1146,ROUND(生产方式演算表!AO1146,-1)))</f>
        <v>6</v>
      </c>
      <c r="F1146" s="22" t="str">
        <f>IF(生产方式演算表!H1146="","",生产方式演算表!H1146)</f>
        <v>灵能水晶</v>
      </c>
      <c r="G1146" s="22">
        <f>IF(生产方式演算表!AP1146="","",IF(LEN(生产方式演算表!AP1146)=1,生产方式演算表!AP1146,ROUND(生产方式演算表!AP1146,-1)))</f>
        <v>10</v>
      </c>
      <c r="H1146" s="22" t="str">
        <f>IF(生产方式演算表!J1146="","",生产方式演算表!J1146)</f>
        <v/>
      </c>
      <c r="I1146" s="22" t="str">
        <f>IF(生产方式演算表!AQ1146="","",IF(LEN(生产方式演算表!AQ1146)=1,生产方式演算表!AQ1146,ROUND(生产方式演算表!AQ1146,-1)))</f>
        <v/>
      </c>
      <c r="J1146" s="24" t="str">
        <f>IF(生产方式演算表!AR1146=0,"","运力")</f>
        <v/>
      </c>
      <c r="K1146" s="24" t="str">
        <f>IF(J1146="","",IF(LEN(生产方式演算表!AR1146)=1,生产方式演算表!AR1146,ROUND(生产方式演算表!AR1146,-1)))</f>
        <v/>
      </c>
      <c r="L1146" s="3" t="str">
        <f>IF(生产方式演算表!O1146="","",生产方式演算表!O1146)</f>
        <v/>
      </c>
      <c r="M1146" s="3" t="str">
        <f>IF(生产方式演算表!AT1146="","",ROUND(生产方式演算表!AT1146,-1))</f>
        <v/>
      </c>
      <c r="N1146" s="3" t="str">
        <f>IF(生产方式演算表!Q1146="","",生产方式演算表!Q1146)</f>
        <v/>
      </c>
      <c r="O1146" s="3" t="str">
        <f>IF(生产方式演算表!AU1146="","",ROUND(生产方式演算表!AU1146,-1))</f>
        <v/>
      </c>
      <c r="P1146" s="3" t="str">
        <f>IF(生产方式演算表!S1146="","",生产方式演算表!S1146)</f>
        <v/>
      </c>
      <c r="Q1146" s="3" t="str">
        <f>IF(生产方式演算表!AV1146="","",ROUND(生产方式演算表!AV1146,-1))</f>
        <v/>
      </c>
      <c r="R1146" s="3" t="str">
        <f>IF(生产方式演算表!V1146="","",生产方式演算表!V1146)</f>
        <v/>
      </c>
      <c r="S1146" s="3" t="str">
        <f>IF(生产方式演算表!AW1146="","",IF(LEN(生产方式演算表!AW1146)=1,生产方式演算表!AW1146,ROUND(生产方式演算表!AW1146,-1)))</f>
        <v/>
      </c>
      <c r="T1146" s="3" t="str">
        <f>IF(生产方式演算表!X1146="","",生产方式演算表!X1146)</f>
        <v/>
      </c>
      <c r="U1146" s="3" t="str">
        <f>IF(生产方式演算表!AX1146="","",IF(LEN(生产方式演算表!AX1146)=1,生产方式演算表!AX1146,ROUND(生产方式演算表!AX1146,-1)))</f>
        <v/>
      </c>
      <c r="V1146" s="3">
        <f t="shared" si="68"/>
        <v>900</v>
      </c>
      <c r="W1146" s="3">
        <f t="shared" si="69"/>
        <v>0</v>
      </c>
      <c r="X1146" s="3">
        <f t="shared" si="70"/>
        <v>0</v>
      </c>
      <c r="Y1146" s="3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customHeight="1" x14ac:dyDescent="0.4">
      <c r="A1147" s="21" t="str">
        <f>生产方式演算表!A1147</f>
        <v>pmg_玉米_魔法自动化</v>
      </c>
      <c r="B1147" s="18" t="str">
        <f>IF(生产方式演算表!B1147="","",生产方式演算表!B1147)</f>
        <v/>
      </c>
      <c r="C1147" s="21">
        <f>生产方式演算表!C1147</f>
        <v>3</v>
      </c>
      <c r="D1147" s="22" t="str">
        <f>IF(生产方式演算表!F1147="","",生产方式演算表!F1147)</f>
        <v>魔偶</v>
      </c>
      <c r="E1147" s="22">
        <f>IF(生产方式演算表!AO1147="","",IF(LEN(生产方式演算表!AO1147)=1,生产方式演算表!AO1147,ROUND(生产方式演算表!AO1147,-1)))</f>
        <v>9</v>
      </c>
      <c r="F1147" s="22" t="str">
        <f>IF(生产方式演算表!H1147="","",生产方式演算表!H1147)</f>
        <v>灵能水晶</v>
      </c>
      <c r="G1147" s="22">
        <f>IF(生产方式演算表!AP1147="","",IF(LEN(生产方式演算表!AP1147)=1,生产方式演算表!AP1147,ROUND(生产方式演算表!AP1147,-1)))</f>
        <v>20</v>
      </c>
      <c r="H1147" s="22" t="str">
        <f>IF(生产方式演算表!J1147="","",生产方式演算表!J1147)</f>
        <v/>
      </c>
      <c r="I1147" s="22" t="str">
        <f>IF(生产方式演算表!AQ1147="","",IF(LEN(生产方式演算表!AQ1147)=1,生产方式演算表!AQ1147,ROUND(生产方式演算表!AQ1147,-1)))</f>
        <v/>
      </c>
      <c r="J1147" s="24" t="str">
        <f>IF(生产方式演算表!AR1147=0,"","运力")</f>
        <v/>
      </c>
      <c r="K1147" s="24" t="str">
        <f>IF(J1147="","",IF(LEN(生产方式演算表!AR1147)=1,生产方式演算表!AR1147,ROUND(生产方式演算表!AR1147,-1)))</f>
        <v/>
      </c>
      <c r="L1147" s="3" t="str">
        <f>IF(生产方式演算表!O1147="","",生产方式演算表!O1147)</f>
        <v/>
      </c>
      <c r="M1147" s="3" t="str">
        <f>IF(生产方式演算表!AT1147="","",ROUND(生产方式演算表!AT1147,-1))</f>
        <v/>
      </c>
      <c r="N1147" s="3" t="str">
        <f>IF(生产方式演算表!Q1147="","",生产方式演算表!Q1147)</f>
        <v/>
      </c>
      <c r="O1147" s="3" t="str">
        <f>IF(生产方式演算表!AU1147="","",ROUND(生产方式演算表!AU1147,-1))</f>
        <v/>
      </c>
      <c r="P1147" s="3" t="str">
        <f>IF(生产方式演算表!S1147="","",生产方式演算表!S1147)</f>
        <v/>
      </c>
      <c r="Q1147" s="3" t="str">
        <f>IF(生产方式演算表!AV1147="","",ROUND(生产方式演算表!AV1147,-1))</f>
        <v/>
      </c>
      <c r="R1147" s="3" t="str">
        <f>IF(生产方式演算表!V1147="","",生产方式演算表!V1147)</f>
        <v/>
      </c>
      <c r="S1147" s="3" t="str">
        <f>IF(生产方式演算表!AW1147="","",IF(LEN(生产方式演算表!AW1147)=1,生产方式演算表!AW1147,ROUND(生产方式演算表!AW1147,-1)))</f>
        <v/>
      </c>
      <c r="T1147" s="3" t="str">
        <f>IF(生产方式演算表!X1147="","",生产方式演算表!X1147)</f>
        <v/>
      </c>
      <c r="U1147" s="3" t="str">
        <f>IF(生产方式演算表!AX1147="","",IF(LEN(生产方式演算表!AX1147)=1,生产方式演算表!AX1147,ROUND(生产方式演算表!AX1147,-1)))</f>
        <v/>
      </c>
      <c r="V1147" s="3">
        <f t="shared" si="68"/>
        <v>1650</v>
      </c>
      <c r="W1147" s="3">
        <f t="shared" si="69"/>
        <v>0</v>
      </c>
      <c r="X1147" s="3">
        <f t="shared" si="70"/>
        <v>0</v>
      </c>
      <c r="Y1147" s="3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customHeight="1" x14ac:dyDescent="0.4">
      <c r="A1148" s="21" t="str">
        <f>生产方式演算表!A1148</f>
        <v>pmg_玉米_魔法自动化</v>
      </c>
      <c r="B1148" s="18" t="str">
        <f>IF(生产方式演算表!B1148="","",生产方式演算表!B1148)</f>
        <v/>
      </c>
      <c r="C1148" s="21">
        <f>生产方式演算表!C1148</f>
        <v>4</v>
      </c>
      <c r="D1148" s="22" t="str">
        <f>IF(生产方式演算表!F1148="","",生产方式演算表!F1148)</f>
        <v>魔偶</v>
      </c>
      <c r="E1148" s="22">
        <f>IF(生产方式演算表!AO1148="","",IF(LEN(生产方式演算表!AO1148)=1,生产方式演算表!AO1148,ROUND(生产方式演算表!AO1148,-1)))</f>
        <v>10</v>
      </c>
      <c r="F1148" s="22" t="str">
        <f>IF(生产方式演算表!H1148="","",生产方式演算表!H1148)</f>
        <v>灵能水晶</v>
      </c>
      <c r="G1148" s="22">
        <f>IF(生产方式演算表!AP1148="","",IF(LEN(生产方式演算表!AP1148)=1,生产方式演算表!AP1148,ROUND(生产方式演算表!AP1148,-1)))</f>
        <v>20</v>
      </c>
      <c r="H1148" s="22" t="str">
        <f>IF(生产方式演算表!J1148="","",生产方式演算表!J1148)</f>
        <v/>
      </c>
      <c r="I1148" s="22" t="str">
        <f>IF(生产方式演算表!AQ1148="","",IF(LEN(生产方式演算表!AQ1148)=1,生产方式演算表!AQ1148,ROUND(生产方式演算表!AQ1148,-1)))</f>
        <v/>
      </c>
      <c r="J1148" s="24" t="str">
        <f>IF(生产方式演算表!AR1148=0,"","运力")</f>
        <v/>
      </c>
      <c r="K1148" s="24" t="str">
        <f>IF(J1148="","",IF(LEN(生产方式演算表!AR1148)=1,生产方式演算表!AR1148,ROUND(生产方式演算表!AR1148,-1)))</f>
        <v/>
      </c>
      <c r="L1148" s="3" t="str">
        <f>IF(生产方式演算表!O1148="","",生产方式演算表!O1148)</f>
        <v/>
      </c>
      <c r="M1148" s="3" t="str">
        <f>IF(生产方式演算表!AT1148="","",ROUND(生产方式演算表!AT1148,-1))</f>
        <v/>
      </c>
      <c r="N1148" s="3" t="str">
        <f>IF(生产方式演算表!Q1148="","",生产方式演算表!Q1148)</f>
        <v/>
      </c>
      <c r="O1148" s="3" t="str">
        <f>IF(生产方式演算表!AU1148="","",ROUND(生产方式演算表!AU1148,-1))</f>
        <v/>
      </c>
      <c r="P1148" s="3" t="str">
        <f>IF(生产方式演算表!S1148="","",生产方式演算表!S1148)</f>
        <v/>
      </c>
      <c r="Q1148" s="3" t="str">
        <f>IF(生产方式演算表!AV1148="","",ROUND(生产方式演算表!AV1148,-1))</f>
        <v/>
      </c>
      <c r="R1148" s="3" t="str">
        <f>IF(生产方式演算表!V1148="","",生产方式演算表!V1148)</f>
        <v/>
      </c>
      <c r="S1148" s="3" t="str">
        <f>IF(生产方式演算表!AW1148="","",IF(LEN(生产方式演算表!AW1148)=1,生产方式演算表!AW1148,ROUND(生产方式演算表!AW1148,-1)))</f>
        <v/>
      </c>
      <c r="T1148" s="3" t="str">
        <f>IF(生产方式演算表!X1148="","",生产方式演算表!X1148)</f>
        <v/>
      </c>
      <c r="U1148" s="3" t="str">
        <f>IF(生产方式演算表!AX1148="","",IF(LEN(生产方式演算表!AX1148)=1,生产方式演算表!AX1148,ROUND(生产方式演算表!AX1148,-1)))</f>
        <v/>
      </c>
      <c r="V1148" s="3">
        <f t="shared" si="68"/>
        <v>1700</v>
      </c>
      <c r="W1148" s="3">
        <f t="shared" si="69"/>
        <v>0</v>
      </c>
      <c r="X1148" s="3">
        <f t="shared" si="70"/>
        <v>0</v>
      </c>
      <c r="Y1148" s="3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customHeight="1" x14ac:dyDescent="0.4">
      <c r="A1149" s="21" t="str">
        <f>生产方式演算表!A1149</f>
        <v>pmg_玉米_魔法自动化</v>
      </c>
      <c r="B1149" s="18" t="str">
        <f>IF(生产方式演算表!B1149="","",生产方式演算表!B1149)</f>
        <v/>
      </c>
      <c r="C1149" s="21">
        <f>生产方式演算表!C1149</f>
        <v>5</v>
      </c>
      <c r="D1149" s="22" t="str">
        <f>IF(生产方式演算表!F1149="","",生产方式演算表!F1149)</f>
        <v>魔偶</v>
      </c>
      <c r="E1149" s="22">
        <f>IF(生产方式演算表!AO1149="","",IF(LEN(生产方式演算表!AO1149)=1,生产方式演算表!AO1149,ROUND(生产方式演算表!AO1149,-1)))</f>
        <v>10</v>
      </c>
      <c r="F1149" s="22" t="str">
        <f>IF(生产方式演算表!H1149="","",生产方式演算表!H1149)</f>
        <v>灵能水晶</v>
      </c>
      <c r="G1149" s="22">
        <f>IF(生产方式演算表!AP1149="","",IF(LEN(生产方式演算表!AP1149)=1,生产方式演算表!AP1149,ROUND(生产方式演算表!AP1149,-1)))</f>
        <v>20</v>
      </c>
      <c r="H1149" s="22" t="str">
        <f>IF(生产方式演算表!J1149="","",生产方式演算表!J1149)</f>
        <v/>
      </c>
      <c r="I1149" s="22" t="str">
        <f>IF(生产方式演算表!AQ1149="","",IF(LEN(生产方式演算表!AQ1149)=1,生产方式演算表!AQ1149,ROUND(生产方式演算表!AQ1149,-1)))</f>
        <v/>
      </c>
      <c r="J1149" s="24" t="str">
        <f>IF(生产方式演算表!AR1149=0,"","运力")</f>
        <v/>
      </c>
      <c r="K1149" s="24" t="str">
        <f>IF(J1149="","",IF(LEN(生产方式演算表!AR1149)=1,生产方式演算表!AR1149,ROUND(生产方式演算表!AR1149,-1)))</f>
        <v/>
      </c>
      <c r="L1149" s="3" t="str">
        <f>IF(生产方式演算表!O1149="","",生产方式演算表!O1149)</f>
        <v/>
      </c>
      <c r="M1149" s="3" t="str">
        <f>IF(生产方式演算表!AT1149="","",ROUND(生产方式演算表!AT1149,-1))</f>
        <v/>
      </c>
      <c r="N1149" s="3" t="str">
        <f>IF(生产方式演算表!Q1149="","",生产方式演算表!Q1149)</f>
        <v/>
      </c>
      <c r="O1149" s="3" t="str">
        <f>IF(生产方式演算表!AU1149="","",ROUND(生产方式演算表!AU1149,-1))</f>
        <v/>
      </c>
      <c r="P1149" s="3" t="str">
        <f>IF(生产方式演算表!S1149="","",生产方式演算表!S1149)</f>
        <v/>
      </c>
      <c r="Q1149" s="3" t="str">
        <f>IF(生产方式演算表!AV1149="","",ROUND(生产方式演算表!AV1149,-1))</f>
        <v/>
      </c>
      <c r="R1149" s="3" t="str">
        <f>IF(生产方式演算表!V1149="","",生产方式演算表!V1149)</f>
        <v/>
      </c>
      <c r="S1149" s="3" t="str">
        <f>IF(生产方式演算表!AW1149="","",IF(LEN(生产方式演算表!AW1149)=1,生产方式演算表!AW1149,ROUND(生产方式演算表!AW1149,-1)))</f>
        <v/>
      </c>
      <c r="T1149" s="3" t="str">
        <f>IF(生产方式演算表!X1149="","",生产方式演算表!X1149)</f>
        <v/>
      </c>
      <c r="U1149" s="3" t="str">
        <f>IF(生产方式演算表!AX1149="","",IF(LEN(生产方式演算表!AX1149)=1,生产方式演算表!AX1149,ROUND(生产方式演算表!AX1149,-1)))</f>
        <v/>
      </c>
      <c r="V1149" s="3">
        <f t="shared" si="68"/>
        <v>1700</v>
      </c>
      <c r="W1149" s="3">
        <f t="shared" si="69"/>
        <v>0</v>
      </c>
      <c r="X1149" s="3">
        <f t="shared" si="70"/>
        <v>0</v>
      </c>
      <c r="Y1149" s="3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customHeight="1" x14ac:dyDescent="0.4">
      <c r="A1150" s="21" t="str">
        <f>生产方式演算表!A1150</f>
        <v>pmg_玉米_所有制</v>
      </c>
      <c r="B1150" s="18" t="str">
        <f>IF(生产方式演算表!B1150="","",生产方式演算表!B1150)</f>
        <v>pm_农_商人行会</v>
      </c>
      <c r="C1150" s="21">
        <f>生产方式演算表!C1150</f>
        <v>1</v>
      </c>
      <c r="D1150" s="22" t="str">
        <f>IF(生产方式演算表!F1150="","",生产方式演算表!F1150)</f>
        <v/>
      </c>
      <c r="E1150" s="22" t="str">
        <f>IF(生产方式演算表!AO1150="","",IF(LEN(生产方式演算表!AO1150)=1,生产方式演算表!AO1150,ROUND(生产方式演算表!AO1150,-1)))</f>
        <v/>
      </c>
      <c r="F1150" s="22" t="str">
        <f>IF(生产方式演算表!H1150="","",生产方式演算表!H1150)</f>
        <v/>
      </c>
      <c r="G1150" s="22" t="str">
        <f>IF(生产方式演算表!AP1150="","",IF(LEN(生产方式演算表!AP1150)=1,生产方式演算表!AP1150,ROUND(生产方式演算表!AP1150,-1)))</f>
        <v/>
      </c>
      <c r="H1150" s="22" t="str">
        <f>IF(生产方式演算表!J1150="","",生产方式演算表!J1150)</f>
        <v/>
      </c>
      <c r="I1150" s="22" t="str">
        <f>IF(生产方式演算表!AQ1150="","",IF(LEN(生产方式演算表!AQ1150)=1,生产方式演算表!AQ1150,ROUND(生产方式演算表!AQ1150,-1)))</f>
        <v/>
      </c>
      <c r="J1150" s="24" t="str">
        <f>IF(生产方式演算表!AR1150=0,"","运力")</f>
        <v/>
      </c>
      <c r="K1150" s="24" t="str">
        <f>IF(J1150="","",IF(LEN(生产方式演算表!AR1150)=1,生产方式演算表!AR1150,ROUND(生产方式演算表!AR1150,-1)))</f>
        <v/>
      </c>
      <c r="L1150" s="3" t="str">
        <f>IF(生产方式演算表!O1150="","",生产方式演算表!O1150)</f>
        <v/>
      </c>
      <c r="M1150" s="3" t="str">
        <f>IF(生产方式演算表!AT1150="","",ROUND(生产方式演算表!AT1150,-1))</f>
        <v/>
      </c>
      <c r="N1150" s="3" t="str">
        <f>IF(生产方式演算表!Q1150="","",生产方式演算表!Q1150)</f>
        <v/>
      </c>
      <c r="O1150" s="3" t="str">
        <f>IF(生产方式演算表!AU1150="","",ROUND(生产方式演算表!AU1150,-1))</f>
        <v/>
      </c>
      <c r="P1150" s="3" t="str">
        <f>IF(生产方式演算表!S1150="","",生产方式演算表!S1150)</f>
        <v/>
      </c>
      <c r="Q1150" s="3" t="str">
        <f>IF(生产方式演算表!AV1150="","",ROUND(生产方式演算表!AV1150,-1))</f>
        <v/>
      </c>
      <c r="R1150" s="3" t="str">
        <f>IF(生产方式演算表!V1150="","",生产方式演算表!V1150)</f>
        <v/>
      </c>
      <c r="S1150" s="3" t="str">
        <f>IF(生产方式演算表!AW1150="","",IF(LEN(生产方式演算表!AW1150)=1,生产方式演算表!AW1150,ROUND(生产方式演算表!AW1150,-1)))</f>
        <v/>
      </c>
      <c r="T1150" s="3" t="str">
        <f>IF(生产方式演算表!X1150="","",生产方式演算表!X1150)</f>
        <v/>
      </c>
      <c r="U1150" s="3" t="str">
        <f>IF(生产方式演算表!AX1150="","",IF(LEN(生产方式演算表!AX1150)=1,生产方式演算表!AX1150,ROUND(生产方式演算表!AX1150,-1)))</f>
        <v/>
      </c>
      <c r="V1150" s="3">
        <f t="shared" si="68"/>
        <v>0</v>
      </c>
      <c r="W1150" s="3">
        <f t="shared" si="69"/>
        <v>0</v>
      </c>
      <c r="X1150" s="3">
        <f t="shared" si="70"/>
        <v>0</v>
      </c>
      <c r="Y1150" s="3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customHeight="1" x14ac:dyDescent="0.4">
      <c r="A1151" s="21" t="str">
        <f>生产方式演算表!A1151</f>
        <v>pmg_玉米_所有制</v>
      </c>
      <c r="B1151" s="18" t="str">
        <f>IF(生产方式演算表!B1151="","",生产方式演算表!B1151)</f>
        <v>pm_农_教会所有</v>
      </c>
      <c r="C1151" s="21">
        <f>生产方式演算表!C1151</f>
        <v>2</v>
      </c>
      <c r="D1151" s="22" t="str">
        <f>IF(生产方式演算表!F1151="","",生产方式演算表!F1151)</f>
        <v/>
      </c>
      <c r="E1151" s="22" t="str">
        <f>IF(生产方式演算表!AO1151="","",IF(LEN(生产方式演算表!AO1151)=1,生产方式演算表!AO1151,ROUND(生产方式演算表!AO1151,-1)))</f>
        <v/>
      </c>
      <c r="F1151" s="22" t="str">
        <f>IF(生产方式演算表!H1151="","",生产方式演算表!H1151)</f>
        <v/>
      </c>
      <c r="G1151" s="22" t="str">
        <f>IF(生产方式演算表!AP1151="","",IF(LEN(生产方式演算表!AP1151)=1,生产方式演算表!AP1151,ROUND(生产方式演算表!AP1151,-1)))</f>
        <v/>
      </c>
      <c r="H1151" s="22" t="str">
        <f>IF(生产方式演算表!J1151="","",生产方式演算表!J1151)</f>
        <v/>
      </c>
      <c r="I1151" s="22" t="str">
        <f>IF(生产方式演算表!AQ1151="","",IF(LEN(生产方式演算表!AQ1151)=1,生产方式演算表!AQ1151,ROUND(生产方式演算表!AQ1151,-1)))</f>
        <v/>
      </c>
      <c r="J1151" s="24" t="str">
        <f>IF(生产方式演算表!AR1151=0,"","运力")</f>
        <v/>
      </c>
      <c r="K1151" s="24" t="str">
        <f>IF(J1151="","",IF(LEN(生产方式演算表!AR1151)=1,生产方式演算表!AR1151,ROUND(生产方式演算表!AR1151,-1)))</f>
        <v/>
      </c>
      <c r="L1151" s="3" t="str">
        <f>IF(生产方式演算表!O1151="","",生产方式演算表!O1151)</f>
        <v/>
      </c>
      <c r="M1151" s="3" t="str">
        <f>IF(生产方式演算表!AT1151="","",ROUND(生产方式演算表!AT1151,-1))</f>
        <v/>
      </c>
      <c r="N1151" s="3" t="str">
        <f>IF(生产方式演算表!Q1151="","",生产方式演算表!Q1151)</f>
        <v/>
      </c>
      <c r="O1151" s="3" t="str">
        <f>IF(生产方式演算表!AU1151="","",ROUND(生产方式演算表!AU1151,-1))</f>
        <v/>
      </c>
      <c r="P1151" s="3" t="str">
        <f>IF(生产方式演算表!S1151="","",生产方式演算表!S1151)</f>
        <v/>
      </c>
      <c r="Q1151" s="3" t="str">
        <f>IF(生产方式演算表!AV1151="","",ROUND(生产方式演算表!AV1151,-1))</f>
        <v/>
      </c>
      <c r="R1151" s="3" t="str">
        <f>IF(生产方式演算表!V1151="","",生产方式演算表!V1151)</f>
        <v/>
      </c>
      <c r="S1151" s="3" t="str">
        <f>IF(生产方式演算表!AW1151="","",IF(LEN(生产方式演算表!AW1151)=1,生产方式演算表!AW1151,ROUND(生产方式演算表!AW1151,-1)))</f>
        <v/>
      </c>
      <c r="T1151" s="3" t="str">
        <f>IF(生产方式演算表!X1151="","",生产方式演算表!X1151)</f>
        <v/>
      </c>
      <c r="U1151" s="3" t="str">
        <f>IF(生产方式演算表!AX1151="","",IF(LEN(生产方式演算表!AX1151)=1,生产方式演算表!AX1151,ROUND(生产方式演算表!AX1151,-1)))</f>
        <v/>
      </c>
      <c r="V1151" s="3">
        <f t="shared" si="68"/>
        <v>0</v>
      </c>
      <c r="W1151" s="3">
        <f t="shared" si="69"/>
        <v>0</v>
      </c>
      <c r="X1151" s="3">
        <f t="shared" si="70"/>
        <v>0</v>
      </c>
      <c r="Y1151" s="3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customHeight="1" x14ac:dyDescent="0.4">
      <c r="A1152" s="21" t="str">
        <f>生产方式演算表!A1152</f>
        <v>pmg_玉米_所有制</v>
      </c>
      <c r="B1152" s="18" t="str">
        <f>IF(生产方式演算表!B1152="","",生产方式演算表!B1152)</f>
        <v>pm_农_私人运营</v>
      </c>
      <c r="C1152" s="21">
        <f>生产方式演算表!C1152</f>
        <v>3</v>
      </c>
      <c r="D1152" s="22" t="str">
        <f>IF(生产方式演算表!F1152="","",生产方式演算表!F1152)</f>
        <v/>
      </c>
      <c r="E1152" s="22" t="str">
        <f>IF(生产方式演算表!AO1152="","",IF(LEN(生产方式演算表!AO1152)=1,生产方式演算表!AO1152,ROUND(生产方式演算表!AO1152,-1)))</f>
        <v/>
      </c>
      <c r="F1152" s="22" t="str">
        <f>IF(生产方式演算表!H1152="","",生产方式演算表!H1152)</f>
        <v/>
      </c>
      <c r="G1152" s="22" t="str">
        <f>IF(生产方式演算表!AP1152="","",IF(LEN(生产方式演算表!AP1152)=1,生产方式演算表!AP1152,ROUND(生产方式演算表!AP1152,-1)))</f>
        <v/>
      </c>
      <c r="H1152" s="22" t="str">
        <f>IF(生产方式演算表!J1152="","",生产方式演算表!J1152)</f>
        <v/>
      </c>
      <c r="I1152" s="22" t="str">
        <f>IF(生产方式演算表!AQ1152="","",IF(LEN(生产方式演算表!AQ1152)=1,生产方式演算表!AQ1152,ROUND(生产方式演算表!AQ1152,-1)))</f>
        <v/>
      </c>
      <c r="J1152" s="24" t="str">
        <f>IF(生产方式演算表!AR1152=0,"","运力")</f>
        <v/>
      </c>
      <c r="K1152" s="24" t="str">
        <f>IF(J1152="","",IF(LEN(生产方式演算表!AR1152)=1,生产方式演算表!AR1152,ROUND(生产方式演算表!AR1152,-1)))</f>
        <v/>
      </c>
      <c r="L1152" s="3" t="str">
        <f>IF(生产方式演算表!O1152="","",生产方式演算表!O1152)</f>
        <v/>
      </c>
      <c r="M1152" s="3" t="str">
        <f>IF(生产方式演算表!AT1152="","",ROUND(生产方式演算表!AT1152,-1))</f>
        <v/>
      </c>
      <c r="N1152" s="3" t="str">
        <f>IF(生产方式演算表!Q1152="","",生产方式演算表!Q1152)</f>
        <v/>
      </c>
      <c r="O1152" s="3" t="str">
        <f>IF(生产方式演算表!AU1152="","",ROUND(生产方式演算表!AU1152,-1))</f>
        <v/>
      </c>
      <c r="P1152" s="3" t="str">
        <f>IF(生产方式演算表!S1152="","",生产方式演算表!S1152)</f>
        <v/>
      </c>
      <c r="Q1152" s="3" t="str">
        <f>IF(生产方式演算表!AV1152="","",ROUND(生产方式演算表!AV1152,-1))</f>
        <v/>
      </c>
      <c r="R1152" s="3" t="str">
        <f>IF(生产方式演算表!V1152="","",生产方式演算表!V1152)</f>
        <v/>
      </c>
      <c r="S1152" s="3" t="str">
        <f>IF(生产方式演算表!AW1152="","",IF(LEN(生产方式演算表!AW1152)=1,生产方式演算表!AW1152,ROUND(生产方式演算表!AW1152,-1)))</f>
        <v/>
      </c>
      <c r="T1152" s="3" t="str">
        <f>IF(生产方式演算表!X1152="","",生产方式演算表!X1152)</f>
        <v/>
      </c>
      <c r="U1152" s="3" t="str">
        <f>IF(生产方式演算表!AX1152="","",IF(LEN(生产方式演算表!AX1152)=1,生产方式演算表!AX1152,ROUND(生产方式演算表!AX1152,-1)))</f>
        <v/>
      </c>
      <c r="V1152" s="3">
        <f t="shared" si="68"/>
        <v>0</v>
      </c>
      <c r="W1152" s="3">
        <f t="shared" si="69"/>
        <v>0</v>
      </c>
      <c r="X1152" s="3">
        <f t="shared" si="70"/>
        <v>0</v>
      </c>
      <c r="Y1152" s="3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customHeight="1" x14ac:dyDescent="0.4">
      <c r="A1153" s="21" t="str">
        <f>生产方式演算表!A1153</f>
        <v>pmg_玉米_所有制</v>
      </c>
      <c r="B1153" s="18" t="str">
        <f>IF(生产方式演算表!B1153="","",生产方式演算表!B1153)</f>
        <v>pm_农_公开交易</v>
      </c>
      <c r="C1153" s="21">
        <f>生产方式演算表!C1153</f>
        <v>4</v>
      </c>
      <c r="D1153" s="22" t="str">
        <f>IF(生产方式演算表!F1153="","",生产方式演算表!F1153)</f>
        <v/>
      </c>
      <c r="E1153" s="22" t="str">
        <f>IF(生产方式演算表!AO1153="","",IF(LEN(生产方式演算表!AO1153)=1,生产方式演算表!AO1153,ROUND(生产方式演算表!AO1153,-1)))</f>
        <v/>
      </c>
      <c r="F1153" s="22" t="str">
        <f>IF(生产方式演算表!H1153="","",生产方式演算表!H1153)</f>
        <v/>
      </c>
      <c r="G1153" s="22" t="str">
        <f>IF(生产方式演算表!AP1153="","",IF(LEN(生产方式演算表!AP1153)=1,生产方式演算表!AP1153,ROUND(生产方式演算表!AP1153,-1)))</f>
        <v/>
      </c>
      <c r="H1153" s="22" t="str">
        <f>IF(生产方式演算表!J1153="","",生产方式演算表!J1153)</f>
        <v/>
      </c>
      <c r="I1153" s="22" t="str">
        <f>IF(生产方式演算表!AQ1153="","",IF(LEN(生产方式演算表!AQ1153)=1,生产方式演算表!AQ1153,ROUND(生产方式演算表!AQ1153,-1)))</f>
        <v/>
      </c>
      <c r="J1153" s="24" t="str">
        <f>IF(生产方式演算表!AR1153=0,"","运力")</f>
        <v/>
      </c>
      <c r="K1153" s="24" t="str">
        <f>IF(J1153="","",IF(LEN(生产方式演算表!AR1153)=1,生产方式演算表!AR1153,ROUND(生产方式演算表!AR1153,-1)))</f>
        <v/>
      </c>
      <c r="L1153" s="3" t="str">
        <f>IF(生产方式演算表!O1153="","",生产方式演算表!O1153)</f>
        <v/>
      </c>
      <c r="M1153" s="3" t="str">
        <f>IF(生产方式演算表!AT1153="","",ROUND(生产方式演算表!AT1153,-1))</f>
        <v/>
      </c>
      <c r="N1153" s="3" t="str">
        <f>IF(生产方式演算表!Q1153="","",生产方式演算表!Q1153)</f>
        <v/>
      </c>
      <c r="O1153" s="3" t="str">
        <f>IF(生产方式演算表!AU1153="","",ROUND(生产方式演算表!AU1153,-1))</f>
        <v/>
      </c>
      <c r="P1153" s="3" t="str">
        <f>IF(生产方式演算表!S1153="","",生产方式演算表!S1153)</f>
        <v/>
      </c>
      <c r="Q1153" s="3" t="str">
        <f>IF(生产方式演算表!AV1153="","",ROUND(生产方式演算表!AV1153,-1))</f>
        <v/>
      </c>
      <c r="R1153" s="3" t="str">
        <f>IF(生产方式演算表!V1153="","",生产方式演算表!V1153)</f>
        <v/>
      </c>
      <c r="S1153" s="3" t="str">
        <f>IF(生产方式演算表!AW1153="","",IF(LEN(生产方式演算表!AW1153)=1,生产方式演算表!AW1153,ROUND(生产方式演算表!AW1153,-1)))</f>
        <v/>
      </c>
      <c r="T1153" s="3" t="str">
        <f>IF(生产方式演算表!X1153="","",生产方式演算表!X1153)</f>
        <v/>
      </c>
      <c r="U1153" s="3" t="str">
        <f>IF(生产方式演算表!AX1153="","",IF(LEN(生产方式演算表!AX1153)=1,生产方式演算表!AX1153,ROUND(生产方式演算表!AX1153,-1)))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customHeight="1" x14ac:dyDescent="0.4">
      <c r="A1154" s="21" t="str">
        <f>生产方式演算表!A1154</f>
        <v>pmg_玉米_所有制</v>
      </c>
      <c r="B1154" s="18" t="str">
        <f>IF(生产方式演算表!B1154="","",生产方式演算表!B1154)</f>
        <v>pm_农_政府运营</v>
      </c>
      <c r="C1154" s="21">
        <f>生产方式演算表!C1154</f>
        <v>5</v>
      </c>
      <c r="D1154" s="22" t="str">
        <f>IF(生产方式演算表!F1154="","",生产方式演算表!F1154)</f>
        <v/>
      </c>
      <c r="E1154" s="22" t="str">
        <f>IF(生产方式演算表!AO1154="","",IF(LEN(生产方式演算表!AO1154)=1,生产方式演算表!AO1154,ROUND(生产方式演算表!AO1154,-1)))</f>
        <v/>
      </c>
      <c r="F1154" s="22" t="str">
        <f>IF(生产方式演算表!H1154="","",生产方式演算表!H1154)</f>
        <v/>
      </c>
      <c r="G1154" s="22" t="str">
        <f>IF(生产方式演算表!AP1154="","",IF(LEN(生产方式演算表!AP1154)=1,生产方式演算表!AP1154,ROUND(生产方式演算表!AP1154,-1)))</f>
        <v/>
      </c>
      <c r="H1154" s="22" t="str">
        <f>IF(生产方式演算表!J1154="","",生产方式演算表!J1154)</f>
        <v/>
      </c>
      <c r="I1154" s="22" t="str">
        <f>IF(生产方式演算表!AQ1154="","",IF(LEN(生产方式演算表!AQ1154)=1,生产方式演算表!AQ1154,ROUND(生产方式演算表!AQ1154,-1)))</f>
        <v/>
      </c>
      <c r="J1154" s="24" t="str">
        <f>IF(生产方式演算表!AR1154=0,"","运力")</f>
        <v/>
      </c>
      <c r="K1154" s="24" t="str">
        <f>IF(J1154="","",IF(LEN(生产方式演算表!AR1154)=1,生产方式演算表!AR1154,ROUND(生产方式演算表!AR1154,-1)))</f>
        <v/>
      </c>
      <c r="L1154" s="3" t="str">
        <f>IF(生产方式演算表!O1154="","",生产方式演算表!O1154)</f>
        <v/>
      </c>
      <c r="M1154" s="3" t="str">
        <f>IF(生产方式演算表!AT1154="","",ROUND(生产方式演算表!AT1154,-1))</f>
        <v/>
      </c>
      <c r="N1154" s="3" t="str">
        <f>IF(生产方式演算表!Q1154="","",生产方式演算表!Q1154)</f>
        <v/>
      </c>
      <c r="O1154" s="3" t="str">
        <f>IF(生产方式演算表!AU1154="","",ROUND(生产方式演算表!AU1154,-1))</f>
        <v/>
      </c>
      <c r="P1154" s="3" t="str">
        <f>IF(生产方式演算表!S1154="","",生产方式演算表!S1154)</f>
        <v/>
      </c>
      <c r="Q1154" s="3" t="str">
        <f>IF(生产方式演算表!AV1154="","",ROUND(生产方式演算表!AV1154,-1))</f>
        <v/>
      </c>
      <c r="R1154" s="3" t="str">
        <f>IF(生产方式演算表!V1154="","",生产方式演算表!V1154)</f>
        <v/>
      </c>
      <c r="S1154" s="3" t="str">
        <f>IF(生产方式演算表!AW1154="","",IF(LEN(生产方式演算表!AW1154)=1,生产方式演算表!AW1154,ROUND(生产方式演算表!AW1154,-1)))</f>
        <v/>
      </c>
      <c r="T1154" s="3" t="str">
        <f>IF(生产方式演算表!X1154="","",生产方式演算表!X1154)</f>
        <v/>
      </c>
      <c r="U1154" s="3" t="str">
        <f>IF(生产方式演算表!AX1154="","",IF(LEN(生产方式演算表!AX1154)=1,生产方式演算表!AX1154,ROUND(生产方式演算表!AX1154,-1)))</f>
        <v/>
      </c>
      <c r="V1154" s="3">
        <f t="shared" si="68"/>
        <v>0</v>
      </c>
      <c r="W1154" s="3">
        <f t="shared" si="69"/>
        <v>0</v>
      </c>
      <c r="X1154" s="3">
        <f t="shared" si="70"/>
        <v>0</v>
      </c>
      <c r="Y1154" s="3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customHeight="1" x14ac:dyDescent="0.4">
      <c r="A1155" s="21" t="str">
        <f>生产方式演算表!A1155</f>
        <v>pmg_玉米_所有制</v>
      </c>
      <c r="B1155" s="18" t="str">
        <f>IF(生产方式演算表!B1155="","",生产方式演算表!B1155)</f>
        <v>pm_农_初级工人合作社</v>
      </c>
      <c r="C1155" s="21">
        <f>生产方式演算表!C1155</f>
        <v>6</v>
      </c>
      <c r="D1155" s="22" t="str">
        <f>IF(生产方式演算表!F1155="","",生产方式演算表!F1155)</f>
        <v/>
      </c>
      <c r="E1155" s="22" t="str">
        <f>IF(生产方式演算表!AO1155="","",IF(LEN(生产方式演算表!AO1155)=1,生产方式演算表!AO1155,ROUND(生产方式演算表!AO1155,-1)))</f>
        <v/>
      </c>
      <c r="F1155" s="22" t="str">
        <f>IF(生产方式演算表!H1155="","",生产方式演算表!H1155)</f>
        <v/>
      </c>
      <c r="G1155" s="22" t="str">
        <f>IF(生产方式演算表!AP1155="","",IF(LEN(生产方式演算表!AP1155)=1,生产方式演算表!AP1155,ROUND(生产方式演算表!AP1155,-1)))</f>
        <v/>
      </c>
      <c r="H1155" s="22" t="str">
        <f>IF(生产方式演算表!J1155="","",生产方式演算表!J1155)</f>
        <v/>
      </c>
      <c r="I1155" s="22" t="str">
        <f>IF(生产方式演算表!AQ1155="","",IF(LEN(生产方式演算表!AQ1155)=1,生产方式演算表!AQ1155,ROUND(生产方式演算表!AQ1155,-1)))</f>
        <v/>
      </c>
      <c r="J1155" s="24" t="str">
        <f>IF(生产方式演算表!AR1155=0,"","运力")</f>
        <v/>
      </c>
      <c r="K1155" s="24" t="str">
        <f>IF(J1155="","",IF(LEN(生产方式演算表!AR1155)=1,生产方式演算表!AR1155,ROUND(生产方式演算表!AR1155,-1)))</f>
        <v/>
      </c>
      <c r="L1155" s="3" t="str">
        <f>IF(生产方式演算表!O1155="","",生产方式演算表!O1155)</f>
        <v/>
      </c>
      <c r="M1155" s="3" t="str">
        <f>IF(生产方式演算表!AT1155="","",ROUND(生产方式演算表!AT1155,-1))</f>
        <v/>
      </c>
      <c r="N1155" s="3" t="str">
        <f>IF(生产方式演算表!Q1155="","",生产方式演算表!Q1155)</f>
        <v/>
      </c>
      <c r="O1155" s="3" t="str">
        <f>IF(生产方式演算表!AU1155="","",ROUND(生产方式演算表!AU1155,-1))</f>
        <v/>
      </c>
      <c r="P1155" s="3" t="str">
        <f>IF(生产方式演算表!S1155="","",生产方式演算表!S1155)</f>
        <v/>
      </c>
      <c r="Q1155" s="3" t="str">
        <f>IF(生产方式演算表!AV1155="","",ROUND(生产方式演算表!AV1155,-1))</f>
        <v/>
      </c>
      <c r="R1155" s="3" t="str">
        <f>IF(生产方式演算表!V1155="","",生产方式演算表!V1155)</f>
        <v/>
      </c>
      <c r="S1155" s="3" t="str">
        <f>IF(生产方式演算表!AW1155="","",IF(LEN(生产方式演算表!AW1155)=1,生产方式演算表!AW1155,ROUND(生产方式演算表!AW1155,-1)))</f>
        <v/>
      </c>
      <c r="T1155" s="3" t="str">
        <f>IF(生产方式演算表!X1155="","",生产方式演算表!X1155)</f>
        <v/>
      </c>
      <c r="U1155" s="3" t="str">
        <f>IF(生产方式演算表!AX1155="","",IF(LEN(生产方式演算表!AX1155)=1,生产方式演算表!AX1155,ROUND(生产方式演算表!AX1155,-1)))</f>
        <v/>
      </c>
      <c r="V1155" s="3">
        <f t="shared" si="68"/>
        <v>0</v>
      </c>
      <c r="W1155" s="3">
        <f t="shared" si="69"/>
        <v>0</v>
      </c>
      <c r="X1155" s="3">
        <f t="shared" si="70"/>
        <v>0</v>
      </c>
      <c r="Y1155" s="3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customHeight="1" x14ac:dyDescent="0.4">
      <c r="A1156" s="21" t="str">
        <f>生产方式演算表!A1156</f>
        <v>pmg_玉米_所有制</v>
      </c>
      <c r="B1156" s="18" t="str">
        <f>IF(生产方式演算表!B1156="","",生产方式演算表!B1156)</f>
        <v>pm_农_高级工人合作社</v>
      </c>
      <c r="C1156" s="21">
        <f>生产方式演算表!C1156</f>
        <v>7</v>
      </c>
      <c r="D1156" s="22" t="str">
        <f>IF(生产方式演算表!F1156="","",生产方式演算表!F1156)</f>
        <v/>
      </c>
      <c r="E1156" s="22" t="str">
        <f>IF(生产方式演算表!AO1156="","",IF(LEN(生产方式演算表!AO1156)=1,生产方式演算表!AO1156,ROUND(生产方式演算表!AO1156,-1)))</f>
        <v/>
      </c>
      <c r="F1156" s="22" t="str">
        <f>IF(生产方式演算表!H1156="","",生产方式演算表!H1156)</f>
        <v/>
      </c>
      <c r="G1156" s="22" t="str">
        <f>IF(生产方式演算表!AP1156="","",IF(LEN(生产方式演算表!AP1156)=1,生产方式演算表!AP1156,ROUND(生产方式演算表!AP1156,-1)))</f>
        <v/>
      </c>
      <c r="H1156" s="22" t="str">
        <f>IF(生产方式演算表!J1156="","",生产方式演算表!J1156)</f>
        <v/>
      </c>
      <c r="I1156" s="22" t="str">
        <f>IF(生产方式演算表!AQ1156="","",IF(LEN(生产方式演算表!AQ1156)=1,生产方式演算表!AQ1156,ROUND(生产方式演算表!AQ1156,-1)))</f>
        <v/>
      </c>
      <c r="J1156" s="24" t="str">
        <f>IF(生产方式演算表!AR1156=0,"","运力")</f>
        <v/>
      </c>
      <c r="K1156" s="24" t="str">
        <f>IF(J1156="","",IF(LEN(生产方式演算表!AR1156)=1,生产方式演算表!AR1156,ROUND(生产方式演算表!AR1156,-1)))</f>
        <v/>
      </c>
      <c r="L1156" s="3" t="str">
        <f>IF(生产方式演算表!O1156="","",生产方式演算表!O1156)</f>
        <v/>
      </c>
      <c r="M1156" s="3" t="str">
        <f>IF(生产方式演算表!AT1156="","",ROUND(生产方式演算表!AT1156,-1))</f>
        <v/>
      </c>
      <c r="N1156" s="3" t="str">
        <f>IF(生产方式演算表!Q1156="","",生产方式演算表!Q1156)</f>
        <v/>
      </c>
      <c r="O1156" s="3" t="str">
        <f>IF(生产方式演算表!AU1156="","",ROUND(生产方式演算表!AU1156,-1))</f>
        <v/>
      </c>
      <c r="P1156" s="3" t="str">
        <f>IF(生产方式演算表!S1156="","",生产方式演算表!S1156)</f>
        <v/>
      </c>
      <c r="Q1156" s="3" t="str">
        <f>IF(生产方式演算表!AV1156="","",ROUND(生产方式演算表!AV1156,-1))</f>
        <v/>
      </c>
      <c r="R1156" s="3" t="str">
        <f>IF(生产方式演算表!V1156="","",生产方式演算表!V1156)</f>
        <v/>
      </c>
      <c r="S1156" s="3" t="str">
        <f>IF(生产方式演算表!AW1156="","",IF(LEN(生产方式演算表!AW1156)=1,生产方式演算表!AW1156,ROUND(生产方式演算表!AW1156,-1)))</f>
        <v/>
      </c>
      <c r="T1156" s="3" t="str">
        <f>IF(生产方式演算表!X1156="","",生产方式演算表!X1156)</f>
        <v/>
      </c>
      <c r="U1156" s="3" t="str">
        <f>IF(生产方式演算表!AX1156="","",IF(LEN(生产方式演算表!AX1156)=1,生产方式演算表!AX1156,ROUND(生产方式演算表!AX1156,-1)))</f>
        <v/>
      </c>
      <c r="V1156" s="3">
        <f t="shared" si="68"/>
        <v>0</v>
      </c>
      <c r="W1156" s="3">
        <f t="shared" si="69"/>
        <v>0</v>
      </c>
      <c r="X1156" s="3">
        <f t="shared" si="70"/>
        <v>0</v>
      </c>
      <c r="Y1156" s="3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customHeight="1" x14ac:dyDescent="0.4">
      <c r="A1157" s="21" t="str">
        <f>生产方式演算表!A1157</f>
        <v>pmg_玉米_所有制</v>
      </c>
      <c r="B1157" s="18" t="str">
        <f>IF(生产方式演算表!B1157="","",生产方式演算表!B1157)</f>
        <v>pm_农_法师所有</v>
      </c>
      <c r="C1157" s="21">
        <f>生产方式演算表!C1157</f>
        <v>8</v>
      </c>
      <c r="D1157" s="22" t="str">
        <f>IF(生产方式演算表!F1157="","",生产方式演算表!F1157)</f>
        <v/>
      </c>
      <c r="E1157" s="22" t="str">
        <f>IF(生产方式演算表!AO1157="","",IF(LEN(生产方式演算表!AO1157)=1,生产方式演算表!AO1157,ROUND(生产方式演算表!AO1157,-1)))</f>
        <v/>
      </c>
      <c r="F1157" s="22" t="str">
        <f>IF(生产方式演算表!H1157="","",生产方式演算表!H1157)</f>
        <v/>
      </c>
      <c r="G1157" s="22" t="str">
        <f>IF(生产方式演算表!AP1157="","",IF(LEN(生产方式演算表!AP1157)=1,生产方式演算表!AP1157,ROUND(生产方式演算表!AP1157,-1)))</f>
        <v/>
      </c>
      <c r="H1157" s="22" t="str">
        <f>IF(生产方式演算表!J1157="","",生产方式演算表!J1157)</f>
        <v/>
      </c>
      <c r="I1157" s="22" t="str">
        <f>IF(生产方式演算表!AQ1157="","",IF(LEN(生产方式演算表!AQ1157)=1,生产方式演算表!AQ1157,ROUND(生产方式演算表!AQ1157,-1)))</f>
        <v/>
      </c>
      <c r="J1157" s="24" t="str">
        <f>IF(生产方式演算表!AR1157=0,"","运力")</f>
        <v/>
      </c>
      <c r="K1157" s="24" t="str">
        <f>IF(J1157="","",IF(LEN(生产方式演算表!AR1157)=1,生产方式演算表!AR1157,ROUND(生产方式演算表!AR1157,-1)))</f>
        <v/>
      </c>
      <c r="L1157" s="3" t="str">
        <f>IF(生产方式演算表!O1157="","",生产方式演算表!O1157)</f>
        <v/>
      </c>
      <c r="M1157" s="3" t="str">
        <f>IF(生产方式演算表!AT1157="","",ROUND(生产方式演算表!AT1157,-1))</f>
        <v/>
      </c>
      <c r="N1157" s="3" t="str">
        <f>IF(生产方式演算表!Q1157="","",生产方式演算表!Q1157)</f>
        <v/>
      </c>
      <c r="O1157" s="3" t="str">
        <f>IF(生产方式演算表!AU1157="","",ROUND(生产方式演算表!AU1157,-1))</f>
        <v/>
      </c>
      <c r="P1157" s="3" t="str">
        <f>IF(生产方式演算表!S1157="","",生产方式演算表!S1157)</f>
        <v/>
      </c>
      <c r="Q1157" s="3" t="str">
        <f>IF(生产方式演算表!AV1157="","",ROUND(生产方式演算表!AV1157,-1))</f>
        <v/>
      </c>
      <c r="R1157" s="3" t="str">
        <f>IF(生产方式演算表!V1157="","",生产方式演算表!V1157)</f>
        <v/>
      </c>
      <c r="S1157" s="3" t="str">
        <f>IF(生产方式演算表!AW1157="","",IF(LEN(生产方式演算表!AW1157)=1,生产方式演算表!AW1157,ROUND(生产方式演算表!AW1157,-1)))</f>
        <v/>
      </c>
      <c r="T1157" s="3" t="str">
        <f>IF(生产方式演算表!X1157="","",生产方式演算表!X1157)</f>
        <v/>
      </c>
      <c r="U1157" s="3" t="str">
        <f>IF(生产方式演算表!AX1157="","",IF(LEN(生产方式演算表!AX1157)=1,生产方式演算表!AX1157,ROUND(生产方式演算表!AX1157,-1)))</f>
        <v/>
      </c>
      <c r="V1157" s="3">
        <f t="shared" si="68"/>
        <v>0</v>
      </c>
      <c r="W1157" s="3">
        <f t="shared" si="69"/>
        <v>0</v>
      </c>
      <c r="X1157" s="3">
        <f t="shared" si="70"/>
        <v>0</v>
      </c>
      <c r="Y1157" s="3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1" t="str">
        <f>生产方式演算表!A1158</f>
        <v>pmg_小米_基础生产</v>
      </c>
      <c r="B1158" s="18" t="str">
        <f>IF(生产方式演算表!B1158="","",生产方式演算表!B1158)</f>
        <v/>
      </c>
      <c r="C1158" s="21">
        <f>生产方式演算表!C1158</f>
        <v>1</v>
      </c>
      <c r="D1158" s="22" t="str">
        <f>IF(生产方式演算表!F1158="","",生产方式演算表!F1158)</f>
        <v/>
      </c>
      <c r="E1158" s="22" t="str">
        <f>IF(生产方式演算表!AO1158="","",IF(LEN(生产方式演算表!AO1158)=1,生产方式演算表!AO1158,ROUND(生产方式演算表!AO1158,-1)))</f>
        <v/>
      </c>
      <c r="F1158" s="22" t="str">
        <f>IF(生产方式演算表!H1158="","",生产方式演算表!H1158)</f>
        <v/>
      </c>
      <c r="G1158" s="22" t="str">
        <f>IF(生产方式演算表!AP1158="","",IF(LEN(生产方式演算表!AP1158)=1,生产方式演算表!AP1158,ROUND(生产方式演算表!AP1158,-1)))</f>
        <v/>
      </c>
      <c r="H1158" s="22" t="str">
        <f>IF(生产方式演算表!J1158="","",生产方式演算表!J1158)</f>
        <v/>
      </c>
      <c r="I1158" s="22" t="str">
        <f>IF(生产方式演算表!AQ1158="","",IF(LEN(生产方式演算表!AQ1158)=1,生产方式演算表!AQ1158,ROUND(生产方式演算表!AQ1158,-1)))</f>
        <v/>
      </c>
      <c r="J1158" s="24" t="str">
        <f>IF(生产方式演算表!AR1158=0,"","运力")</f>
        <v/>
      </c>
      <c r="K1158" s="24" t="str">
        <f>IF(J1158="","",IF(LEN(生产方式演算表!AR1158)=1,生产方式演算表!AR1158,ROUND(生产方式演算表!AR1158,-1)))</f>
        <v/>
      </c>
      <c r="L1158" s="3" t="str">
        <f>IF(生产方式演算表!O1158="","",生产方式演算表!O1158)</f>
        <v/>
      </c>
      <c r="M1158" s="3" t="str">
        <f>IF(生产方式演算表!AT1158="","",ROUND(生产方式演算表!AT1158,-1))</f>
        <v/>
      </c>
      <c r="N1158" s="3" t="str">
        <f>IF(生产方式演算表!Q1158="","",生产方式演算表!Q1158)</f>
        <v/>
      </c>
      <c r="O1158" s="3" t="str">
        <f>IF(生产方式演算表!AU1158="","",ROUND(生产方式演算表!AU1158,-1))</f>
        <v/>
      </c>
      <c r="P1158" s="3" t="str">
        <f>IF(生产方式演算表!S1158="","",生产方式演算表!S1158)</f>
        <v/>
      </c>
      <c r="Q1158" s="3" t="str">
        <f>IF(生产方式演算表!AV1158="","",ROUND(生产方式演算表!AV1158,-1))</f>
        <v/>
      </c>
      <c r="R1158" s="3" t="str">
        <f>IF(生产方式演算表!V1158="","",生产方式演算表!V1158)</f>
        <v/>
      </c>
      <c r="S1158" s="3" t="str">
        <f>IF(生产方式演算表!AW1158="","",IF(LEN(生产方式演算表!AW1158)=1,生产方式演算表!AW1158,ROUND(生产方式演算表!AW1158,-1)))</f>
        <v/>
      </c>
      <c r="T1158" s="3" t="str">
        <f>IF(生产方式演算表!X1158="","",生产方式演算表!X1158)</f>
        <v/>
      </c>
      <c r="U1158" s="3" t="str">
        <f>IF(生产方式演算表!AX1158="","",IF(LEN(生产方式演算表!AX1158)=1,生产方式演算表!AX1158,ROUND(生产方式演算表!AX1158,-1)))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1" t="str">
        <f>生产方式演算表!A1159</f>
        <v>pmg_小米_基础生产</v>
      </c>
      <c r="B1159" s="18" t="str">
        <f>IF(生产方式演算表!B1159="","",生产方式演算表!B1159)</f>
        <v/>
      </c>
      <c r="C1159" s="21">
        <f>生产方式演算表!C1159</f>
        <v>2</v>
      </c>
      <c r="D1159" s="22" t="str">
        <f>IF(生产方式演算表!F1159="","",生产方式演算表!F1159)</f>
        <v>工具</v>
      </c>
      <c r="E1159" s="22">
        <f>IF(生产方式演算表!AO1159="","",IF(LEN(生产方式演算表!AO1159)=1,生产方式演算表!AO1159,ROUND(生产方式演算表!AO1159,-1)))</f>
        <v>20</v>
      </c>
      <c r="F1159" s="22" t="str">
        <f>IF(生产方式演算表!H1159="","",生产方式演算表!H1159)</f>
        <v/>
      </c>
      <c r="G1159" s="22" t="str">
        <f>IF(生产方式演算表!AP1159="","",IF(LEN(生产方式演算表!AP1159)=1,生产方式演算表!AP1159,ROUND(生产方式演算表!AP1159,-1)))</f>
        <v/>
      </c>
      <c r="H1159" s="22" t="str">
        <f>IF(生产方式演算表!J1159="","",生产方式演算表!J1159)</f>
        <v/>
      </c>
      <c r="I1159" s="22" t="str">
        <f>IF(生产方式演算表!AQ1159="","",IF(LEN(生产方式演算表!AQ1159)=1,生产方式演算表!AQ1159,ROUND(生产方式演算表!AQ1159,-1)))</f>
        <v/>
      </c>
      <c r="J1159" s="24" t="str">
        <f>IF(生产方式演算表!AR1159=0,"","运力")</f>
        <v/>
      </c>
      <c r="K1159" s="24" t="str">
        <f>IF(J1159="","",IF(LEN(生产方式演算表!AR1159)=1,生产方式演算表!AR1159,ROUND(生产方式演算表!AR1159,-1)))</f>
        <v/>
      </c>
      <c r="L1159" s="3" t="str">
        <f>IF(生产方式演算表!O1159="","",生产方式演算表!O1159)</f>
        <v/>
      </c>
      <c r="M1159" s="3" t="str">
        <f>IF(生产方式演算表!AT1159="","",ROUND(生产方式演算表!AT1159,-1))</f>
        <v/>
      </c>
      <c r="N1159" s="3" t="str">
        <f>IF(生产方式演算表!Q1159="","",生产方式演算表!Q1159)</f>
        <v/>
      </c>
      <c r="O1159" s="3" t="str">
        <f>IF(生产方式演算表!AU1159="","",ROUND(生产方式演算表!AU1159,-1))</f>
        <v/>
      </c>
      <c r="P1159" s="3" t="str">
        <f>IF(生产方式演算表!S1159="","",生产方式演算表!S1159)</f>
        <v/>
      </c>
      <c r="Q1159" s="3" t="str">
        <f>IF(生产方式演算表!AV1159="","",ROUND(生产方式演算表!AV1159,-1))</f>
        <v/>
      </c>
      <c r="R1159" s="3" t="str">
        <f>IF(生产方式演算表!V1159="","",生产方式演算表!V1159)</f>
        <v/>
      </c>
      <c r="S1159" s="3" t="str">
        <f>IF(生产方式演算表!AW1159="","",IF(LEN(生产方式演算表!AW1159)=1,生产方式演算表!AW1159,ROUND(生产方式演算表!AW1159,-1)))</f>
        <v/>
      </c>
      <c r="T1159" s="3" t="str">
        <f>IF(生产方式演算表!X1159="","",生产方式演算表!X1159)</f>
        <v/>
      </c>
      <c r="U1159" s="3" t="str">
        <f>IF(生产方式演算表!AX1159="","",IF(LEN(生产方式演算表!AX1159)=1,生产方式演算表!AX1159,ROUND(生产方式演算表!AX1159,-1)))</f>
        <v/>
      </c>
      <c r="V1159" s="3">
        <f t="shared" si="72"/>
        <v>800</v>
      </c>
      <c r="W1159" s="3">
        <f t="shared" si="73"/>
        <v>0</v>
      </c>
      <c r="X1159" s="3">
        <f t="shared" si="74"/>
        <v>0</v>
      </c>
      <c r="Y1159" s="3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1" t="str">
        <f>生产方式演算表!A1160</f>
        <v>pmg_小米_基础生产</v>
      </c>
      <c r="B1160" s="18" t="str">
        <f>IF(生产方式演算表!B1160="","",生产方式演算表!B1160)</f>
        <v/>
      </c>
      <c r="C1160" s="21">
        <f>生产方式演算表!C1160</f>
        <v>3</v>
      </c>
      <c r="D1160" s="22" t="str">
        <f>IF(生产方式演算表!F1160="","",生产方式演算表!F1160)</f>
        <v>工具</v>
      </c>
      <c r="E1160" s="22">
        <f>IF(生产方式演算表!AO1160="","",IF(LEN(生产方式演算表!AO1160)=1,生产方式演算表!AO1160,ROUND(生产方式演算表!AO1160,-1)))</f>
        <v>30</v>
      </c>
      <c r="F1160" s="22" t="str">
        <f>IF(生产方式演算表!H1160="","",生产方式演算表!H1160)</f>
        <v/>
      </c>
      <c r="G1160" s="22" t="str">
        <f>IF(生产方式演算表!AP1160="","",IF(LEN(生产方式演算表!AP1160)=1,生产方式演算表!AP1160,ROUND(生产方式演算表!AP1160,-1)))</f>
        <v/>
      </c>
      <c r="H1160" s="22" t="str">
        <f>IF(生产方式演算表!J1160="","",生产方式演算表!J1160)</f>
        <v/>
      </c>
      <c r="I1160" s="22" t="str">
        <f>IF(生产方式演算表!AQ1160="","",IF(LEN(生产方式演算表!AQ1160)=1,生产方式演算表!AQ1160,ROUND(生产方式演算表!AQ1160,-1)))</f>
        <v/>
      </c>
      <c r="J1160" s="24" t="str">
        <f>IF(生产方式演算表!AR1160=0,"","运力")</f>
        <v/>
      </c>
      <c r="K1160" s="24" t="str">
        <f>IF(J1160="","",IF(LEN(生产方式演算表!AR1160)=1,生产方式演算表!AR1160,ROUND(生产方式演算表!AR1160,-1)))</f>
        <v/>
      </c>
      <c r="L1160" s="3" t="str">
        <f>IF(生产方式演算表!O1160="","",生产方式演算表!O1160)</f>
        <v/>
      </c>
      <c r="M1160" s="3" t="str">
        <f>IF(生产方式演算表!AT1160="","",ROUND(生产方式演算表!AT1160,-1))</f>
        <v/>
      </c>
      <c r="N1160" s="3" t="str">
        <f>IF(生产方式演算表!Q1160="","",生产方式演算表!Q1160)</f>
        <v/>
      </c>
      <c r="O1160" s="3" t="str">
        <f>IF(生产方式演算表!AU1160="","",ROUND(生产方式演算表!AU1160,-1))</f>
        <v/>
      </c>
      <c r="P1160" s="3" t="str">
        <f>IF(生产方式演算表!S1160="","",生产方式演算表!S1160)</f>
        <v/>
      </c>
      <c r="Q1160" s="3" t="str">
        <f>IF(生产方式演算表!AV1160="","",ROUND(生产方式演算表!AV1160,-1))</f>
        <v/>
      </c>
      <c r="R1160" s="3" t="str">
        <f>IF(生产方式演算表!V1160="","",生产方式演算表!V1160)</f>
        <v/>
      </c>
      <c r="S1160" s="3" t="str">
        <f>IF(生产方式演算表!AW1160="","",IF(LEN(生产方式演算表!AW1160)=1,生产方式演算表!AW1160,ROUND(生产方式演算表!AW1160,-1)))</f>
        <v/>
      </c>
      <c r="T1160" s="3" t="str">
        <f>IF(生产方式演算表!X1160="","",生产方式演算表!X1160)</f>
        <v/>
      </c>
      <c r="U1160" s="3" t="str">
        <f>IF(生产方式演算表!AX1160="","",IF(LEN(生产方式演算表!AX1160)=1,生产方式演算表!AX1160,ROUND(生产方式演算表!AX1160,-1)))</f>
        <v/>
      </c>
      <c r="V1160" s="3">
        <f t="shared" si="72"/>
        <v>1200</v>
      </c>
      <c r="W1160" s="3">
        <f t="shared" si="73"/>
        <v>0</v>
      </c>
      <c r="X1160" s="3">
        <f t="shared" si="74"/>
        <v>0</v>
      </c>
      <c r="Y1160" s="3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1" t="str">
        <f>生产方式演算表!A1161</f>
        <v>pmg_小米_基础生产</v>
      </c>
      <c r="B1161" s="18" t="str">
        <f>IF(生产方式演算表!B1161="","",生产方式演算表!B1161)</f>
        <v/>
      </c>
      <c r="C1161" s="21">
        <f>生产方式演算表!C1161</f>
        <v>4</v>
      </c>
      <c r="D1161" s="22" t="str">
        <f>IF(生产方式演算表!F1161="","",生产方式演算表!F1161)</f>
        <v>科学引擎</v>
      </c>
      <c r="E1161" s="22">
        <f>IF(生产方式演算表!AO1161="","",IF(LEN(生产方式演算表!AO1161)=1,生产方式演算表!AO1161,ROUND(生产方式演算表!AO1161,-1)))</f>
        <v>9</v>
      </c>
      <c r="F1161" s="22" t="str">
        <f>IF(生产方式演算表!H1161="","",生产方式演算表!H1161)</f>
        <v>煤</v>
      </c>
      <c r="G1161" s="22">
        <f>IF(生产方式演算表!AP1161="","",IF(LEN(生产方式演算表!AP1161)=1,生产方式演算表!AP1161,ROUND(生产方式演算表!AP1161,-1)))</f>
        <v>40</v>
      </c>
      <c r="H1161" s="22" t="str">
        <f>IF(生产方式演算表!J1161="","",生产方式演算表!J1161)</f>
        <v/>
      </c>
      <c r="I1161" s="22" t="str">
        <f>IF(生产方式演算表!AQ1161="","",IF(LEN(生产方式演算表!AQ1161)=1,生产方式演算表!AQ1161,ROUND(生产方式演算表!AQ1161,-1)))</f>
        <v/>
      </c>
      <c r="J1161" s="24" t="str">
        <f>IF(生产方式演算表!AR1161=0,"","运力")</f>
        <v/>
      </c>
      <c r="K1161" s="24" t="str">
        <f>IF(J1161="","",IF(LEN(生产方式演算表!AR1161)=1,生产方式演算表!AR1161,ROUND(生产方式演算表!AR1161,-1)))</f>
        <v/>
      </c>
      <c r="L1161" s="3" t="str">
        <f>IF(生产方式演算表!O1161="","",生产方式演算表!O1161)</f>
        <v/>
      </c>
      <c r="M1161" s="3" t="str">
        <f>IF(生产方式演算表!AT1161="","",ROUND(生产方式演算表!AT1161,-1))</f>
        <v/>
      </c>
      <c r="N1161" s="3" t="str">
        <f>IF(生产方式演算表!Q1161="","",生产方式演算表!Q1161)</f>
        <v/>
      </c>
      <c r="O1161" s="3" t="str">
        <f>IF(生产方式演算表!AU1161="","",ROUND(生产方式演算表!AU1161,-1))</f>
        <v/>
      </c>
      <c r="P1161" s="3" t="str">
        <f>IF(生产方式演算表!S1161="","",生产方式演算表!S1161)</f>
        <v/>
      </c>
      <c r="Q1161" s="3" t="str">
        <f>IF(生产方式演算表!AV1161="","",ROUND(生产方式演算表!AV1161,-1))</f>
        <v/>
      </c>
      <c r="R1161" s="3" t="str">
        <f>IF(生产方式演算表!V1161="","",生产方式演算表!V1161)</f>
        <v/>
      </c>
      <c r="S1161" s="3" t="str">
        <f>IF(生产方式演算表!AW1161="","",IF(LEN(生产方式演算表!AW1161)=1,生产方式演算表!AW1161,ROUND(生产方式演算表!AW1161,-1)))</f>
        <v/>
      </c>
      <c r="T1161" s="3" t="str">
        <f>IF(生产方式演算表!X1161="","",生产方式演算表!X1161)</f>
        <v/>
      </c>
      <c r="U1161" s="3" t="str">
        <f>IF(生产方式演算表!AX1161="","",IF(LEN(生产方式演算表!AX1161)=1,生产方式演算表!AX1161,ROUND(生产方式演算表!AX1161,-1)))</f>
        <v/>
      </c>
      <c r="V1161" s="3">
        <f t="shared" si="72"/>
        <v>1740</v>
      </c>
      <c r="W1161" s="3">
        <f t="shared" si="73"/>
        <v>0</v>
      </c>
      <c r="X1161" s="3">
        <f t="shared" si="74"/>
        <v>0</v>
      </c>
      <c r="Y1161" s="3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1" t="str">
        <f>生产方式演算表!A1162</f>
        <v>pmg_小米_基础生产</v>
      </c>
      <c r="B1162" s="18" t="str">
        <f>IF(生产方式演算表!B1162="","",生产方式演算表!B1162)</f>
        <v/>
      </c>
      <c r="C1162" s="21">
        <f>生产方式演算表!C1162</f>
        <v>5</v>
      </c>
      <c r="D1162" s="22" t="str">
        <f>IF(生产方式演算表!F1162="","",生产方式演算表!F1162)</f>
        <v>魔导引擎</v>
      </c>
      <c r="E1162" s="22">
        <f>IF(生产方式演算表!AO1162="","",IF(LEN(生产方式演算表!AO1162)=1,生产方式演算表!AO1162,ROUND(生产方式演算表!AO1162,-1)))</f>
        <v>8</v>
      </c>
      <c r="F1162" s="22" t="str">
        <f>IF(生产方式演算表!H1162="","",生产方式演算表!H1162)</f>
        <v>煤</v>
      </c>
      <c r="G1162" s="22">
        <f>IF(生产方式演算表!AP1162="","",IF(LEN(生产方式演算表!AP1162)=1,生产方式演算表!AP1162,ROUND(生产方式演算表!AP1162,-1)))</f>
        <v>40</v>
      </c>
      <c r="H1162" s="22" t="str">
        <f>IF(生产方式演算表!J1162="","",生产方式演算表!J1162)</f>
        <v/>
      </c>
      <c r="I1162" s="22" t="str">
        <f>IF(生产方式演算表!AQ1162="","",IF(LEN(生产方式演算表!AQ1162)=1,生产方式演算表!AQ1162,ROUND(生产方式演算表!AQ1162,-1)))</f>
        <v/>
      </c>
      <c r="J1162" s="24" t="str">
        <f>IF(生产方式演算表!AR1162=0,"","运力")</f>
        <v/>
      </c>
      <c r="K1162" s="24" t="str">
        <f>IF(J1162="","",IF(LEN(生产方式演算表!AR1162)=1,生产方式演算表!AR1162,ROUND(生产方式演算表!AR1162,-1)))</f>
        <v/>
      </c>
      <c r="L1162" s="3" t="str">
        <f>IF(生产方式演算表!O1162="","",生产方式演算表!O1162)</f>
        <v/>
      </c>
      <c r="M1162" s="3" t="str">
        <f>IF(生产方式演算表!AT1162="","",ROUND(生产方式演算表!AT1162,-1))</f>
        <v/>
      </c>
      <c r="N1162" s="3" t="str">
        <f>IF(生产方式演算表!Q1162="","",生产方式演算表!Q1162)</f>
        <v/>
      </c>
      <c r="O1162" s="3" t="str">
        <f>IF(生产方式演算表!AU1162="","",ROUND(生产方式演算表!AU1162,-1))</f>
        <v/>
      </c>
      <c r="P1162" s="3" t="str">
        <f>IF(生产方式演算表!S1162="","",生产方式演算表!S1162)</f>
        <v/>
      </c>
      <c r="Q1162" s="3" t="str">
        <f>IF(生产方式演算表!AV1162="","",ROUND(生产方式演算表!AV1162,-1))</f>
        <v/>
      </c>
      <c r="R1162" s="3" t="str">
        <f>IF(生产方式演算表!V1162="","",生产方式演算表!V1162)</f>
        <v/>
      </c>
      <c r="S1162" s="3" t="str">
        <f>IF(生产方式演算表!AW1162="","",IF(LEN(生产方式演算表!AW1162)=1,生产方式演算表!AW1162,ROUND(生产方式演算表!AW1162,-1)))</f>
        <v/>
      </c>
      <c r="T1162" s="3" t="str">
        <f>IF(生产方式演算表!X1162="","",生产方式演算表!X1162)</f>
        <v/>
      </c>
      <c r="U1162" s="3" t="str">
        <f>IF(生产方式演算表!AX1162="","",IF(LEN(生产方式演算表!AX1162)=1,生产方式演算表!AX1162,ROUND(生产方式演算表!AX1162,-1)))</f>
        <v/>
      </c>
      <c r="V1162" s="3">
        <f t="shared" si="72"/>
        <v>1840</v>
      </c>
      <c r="W1162" s="3">
        <f t="shared" si="73"/>
        <v>0</v>
      </c>
      <c r="X1162" s="3">
        <f t="shared" si="74"/>
        <v>0</v>
      </c>
      <c r="Y1162" s="3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1" t="str">
        <f>生产方式演算表!A1163</f>
        <v>pmg_小米_科学自动化</v>
      </c>
      <c r="B1163" s="18" t="str">
        <f>IF(生产方式演算表!B1163="","",生产方式演算表!B1163)</f>
        <v/>
      </c>
      <c r="C1163" s="21">
        <f>生产方式演算表!C1163</f>
        <v>1</v>
      </c>
      <c r="D1163" s="22" t="str">
        <f>IF(生产方式演算表!F1163="","",生产方式演算表!F1163)</f>
        <v/>
      </c>
      <c r="E1163" s="22" t="str">
        <f>IF(生产方式演算表!AO1163="","",IF(LEN(生产方式演算表!AO1163)=1,生产方式演算表!AO1163,ROUND(生产方式演算表!AO1163,-1)))</f>
        <v/>
      </c>
      <c r="F1163" s="22" t="str">
        <f>IF(生产方式演算表!H1163="","",生产方式演算表!H1163)</f>
        <v/>
      </c>
      <c r="G1163" s="22" t="str">
        <f>IF(生产方式演算表!AP1163="","",IF(LEN(生产方式演算表!AP1163)=1,生产方式演算表!AP1163,ROUND(生产方式演算表!AP1163,-1)))</f>
        <v/>
      </c>
      <c r="H1163" s="22" t="str">
        <f>IF(生产方式演算表!J1163="","",生产方式演算表!J1163)</f>
        <v/>
      </c>
      <c r="I1163" s="22" t="str">
        <f>IF(生产方式演算表!AQ1163="","",IF(LEN(生产方式演算表!AQ1163)=1,生产方式演算表!AQ1163,ROUND(生产方式演算表!AQ1163,-1)))</f>
        <v/>
      </c>
      <c r="J1163" s="24" t="str">
        <f>IF(生产方式演算表!AR1163=0,"","运力")</f>
        <v/>
      </c>
      <c r="K1163" s="24" t="str">
        <f>IF(J1163="","",IF(LEN(生产方式演算表!AR1163)=1,生产方式演算表!AR1163,ROUND(生产方式演算表!AR1163,-1)))</f>
        <v/>
      </c>
      <c r="L1163" s="3" t="str">
        <f>IF(生产方式演算表!O1163="","",生产方式演算表!O1163)</f>
        <v/>
      </c>
      <c r="M1163" s="3" t="str">
        <f>IF(生产方式演算表!AT1163="","",ROUND(生产方式演算表!AT1163,-1))</f>
        <v/>
      </c>
      <c r="N1163" s="3" t="str">
        <f>IF(生产方式演算表!Q1163="","",生产方式演算表!Q1163)</f>
        <v/>
      </c>
      <c r="O1163" s="3" t="str">
        <f>IF(生产方式演算表!AU1163="","",ROUND(生产方式演算表!AU1163,-1))</f>
        <v/>
      </c>
      <c r="P1163" s="3" t="str">
        <f>IF(生产方式演算表!S1163="","",生产方式演算表!S1163)</f>
        <v/>
      </c>
      <c r="Q1163" s="3" t="str">
        <f>IF(生产方式演算表!AV1163="","",ROUND(生产方式演算表!AV1163,-1))</f>
        <v/>
      </c>
      <c r="R1163" s="3" t="str">
        <f>IF(生产方式演算表!V1163="","",生产方式演算表!V1163)</f>
        <v/>
      </c>
      <c r="S1163" s="3" t="str">
        <f>IF(生产方式演算表!AW1163="","",IF(LEN(生产方式演算表!AW1163)=1,生产方式演算表!AW1163,ROUND(生产方式演算表!AW1163,-1)))</f>
        <v/>
      </c>
      <c r="T1163" s="3" t="str">
        <f>IF(生产方式演算表!X1163="","",生产方式演算表!X1163)</f>
        <v/>
      </c>
      <c r="U1163" s="3" t="str">
        <f>IF(生产方式演算表!AX1163="","",IF(LEN(生产方式演算表!AX1163)=1,生产方式演算表!AX1163,ROUND(生产方式演算表!AX1163,-1)))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1" t="str">
        <f>生产方式演算表!A1164</f>
        <v>pmg_小米_科学自动化</v>
      </c>
      <c r="B1164" s="18" t="str">
        <f>IF(生产方式演算表!B1164="","",生产方式演算表!B1164)</f>
        <v/>
      </c>
      <c r="C1164" s="21">
        <f>生产方式演算表!C1164</f>
        <v>2</v>
      </c>
      <c r="D1164" s="22" t="str">
        <f>IF(生产方式演算表!F1164="","",生产方式演算表!F1164)</f>
        <v>魔偶</v>
      </c>
      <c r="E1164" s="22">
        <f>IF(生产方式演算表!AO1164="","",IF(LEN(生产方式演算表!AO1164)=1,生产方式演算表!AO1164,ROUND(生产方式演算表!AO1164,-1)))</f>
        <v>2</v>
      </c>
      <c r="F1164" s="22" t="str">
        <f>IF(生产方式演算表!H1164="","",生产方式演算表!H1164)</f>
        <v>灵能水晶</v>
      </c>
      <c r="G1164" s="22">
        <f>IF(生产方式演算表!AP1164="","",IF(LEN(生产方式演算表!AP1164)=1,生产方式演算表!AP1164,ROUND(生产方式演算表!AP1164,-1)))</f>
        <v>4</v>
      </c>
      <c r="H1164" s="22" t="str">
        <f>IF(生产方式演算表!J1164="","",生产方式演算表!J1164)</f>
        <v/>
      </c>
      <c r="I1164" s="22" t="str">
        <f>IF(生产方式演算表!AQ1164="","",IF(LEN(生产方式演算表!AQ1164)=1,生产方式演算表!AQ1164,ROUND(生产方式演算表!AQ1164,-1)))</f>
        <v/>
      </c>
      <c r="J1164" s="24" t="str">
        <f>IF(生产方式演算表!AR1164=0,"","运力")</f>
        <v/>
      </c>
      <c r="K1164" s="24" t="str">
        <f>IF(J1164="","",IF(LEN(生产方式演算表!AR1164)=1,生产方式演算表!AR1164,ROUND(生产方式演算表!AR1164,-1)))</f>
        <v/>
      </c>
      <c r="L1164" s="3" t="str">
        <f>IF(生产方式演算表!O1164="","",生产方式演算表!O1164)</f>
        <v/>
      </c>
      <c r="M1164" s="3" t="str">
        <f>IF(生产方式演算表!AT1164="","",ROUND(生产方式演算表!AT1164,-1))</f>
        <v/>
      </c>
      <c r="N1164" s="3" t="str">
        <f>IF(生产方式演算表!Q1164="","",生产方式演算表!Q1164)</f>
        <v/>
      </c>
      <c r="O1164" s="3" t="str">
        <f>IF(生产方式演算表!AU1164="","",ROUND(生产方式演算表!AU1164,-1))</f>
        <v/>
      </c>
      <c r="P1164" s="3" t="str">
        <f>IF(生产方式演算表!S1164="","",生产方式演算表!S1164)</f>
        <v/>
      </c>
      <c r="Q1164" s="3" t="str">
        <f>IF(生产方式演算表!AV1164="","",ROUND(生产方式演算表!AV1164,-1))</f>
        <v/>
      </c>
      <c r="R1164" s="3" t="str">
        <f>IF(生产方式演算表!V1164="","",生产方式演算表!V1164)</f>
        <v/>
      </c>
      <c r="S1164" s="3" t="str">
        <f>IF(生产方式演算表!AW1164="","",IF(LEN(生产方式演算表!AW1164)=1,生产方式演算表!AW1164,ROUND(生产方式演算表!AW1164,-1)))</f>
        <v/>
      </c>
      <c r="T1164" s="3" t="str">
        <f>IF(生产方式演算表!X1164="","",生产方式演算表!X1164)</f>
        <v/>
      </c>
      <c r="U1164" s="3" t="str">
        <f>IF(生产方式演算表!AX1164="","",IF(LEN(生产方式演算表!AX1164)=1,生产方式演算表!AX1164,ROUND(生产方式演算表!AX1164,-1)))</f>
        <v/>
      </c>
      <c r="V1164" s="3">
        <f t="shared" si="72"/>
        <v>340</v>
      </c>
      <c r="W1164" s="3">
        <f t="shared" si="73"/>
        <v>0</v>
      </c>
      <c r="X1164" s="3">
        <f t="shared" si="74"/>
        <v>0</v>
      </c>
      <c r="Y1164" s="3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1" t="str">
        <f>生产方式演算表!A1165</f>
        <v>pmg_小米_科学自动化</v>
      </c>
      <c r="B1165" s="18" t="str">
        <f>IF(生产方式演算表!B1165="","",生产方式演算表!B1165)</f>
        <v/>
      </c>
      <c r="C1165" s="21">
        <f>生产方式演算表!C1165</f>
        <v>3</v>
      </c>
      <c r="D1165" s="22" t="str">
        <f>IF(生产方式演算表!F1165="","",生产方式演算表!F1165)</f>
        <v>魔偶</v>
      </c>
      <c r="E1165" s="22">
        <f>IF(生产方式演算表!AO1165="","",IF(LEN(生产方式演算表!AO1165)=1,生产方式演算表!AO1165,ROUND(生产方式演算表!AO1165,-1)))</f>
        <v>3</v>
      </c>
      <c r="F1165" s="22" t="str">
        <f>IF(生产方式演算表!H1165="","",生产方式演算表!H1165)</f>
        <v>灵能水晶</v>
      </c>
      <c r="G1165" s="22">
        <f>IF(生产方式演算表!AP1165="","",IF(LEN(生产方式演算表!AP1165)=1,生产方式演算表!AP1165,ROUND(生产方式演算表!AP1165,-1)))</f>
        <v>5</v>
      </c>
      <c r="H1165" s="22" t="str">
        <f>IF(生产方式演算表!J1165="","",生产方式演算表!J1165)</f>
        <v/>
      </c>
      <c r="I1165" s="22" t="str">
        <f>IF(生产方式演算表!AQ1165="","",IF(LEN(生产方式演算表!AQ1165)=1,生产方式演算表!AQ1165,ROUND(生产方式演算表!AQ1165,-1)))</f>
        <v/>
      </c>
      <c r="J1165" s="24" t="str">
        <f>IF(生产方式演算表!AR1165=0,"","运力")</f>
        <v/>
      </c>
      <c r="K1165" s="24" t="str">
        <f>IF(J1165="","",IF(LEN(生产方式演算表!AR1165)=1,生产方式演算表!AR1165,ROUND(生产方式演算表!AR1165,-1)))</f>
        <v/>
      </c>
      <c r="L1165" s="3" t="str">
        <f>IF(生产方式演算表!O1165="","",生产方式演算表!O1165)</f>
        <v/>
      </c>
      <c r="M1165" s="3" t="str">
        <f>IF(生产方式演算表!AT1165="","",ROUND(生产方式演算表!AT1165,-1))</f>
        <v/>
      </c>
      <c r="N1165" s="3" t="str">
        <f>IF(生产方式演算表!Q1165="","",生产方式演算表!Q1165)</f>
        <v/>
      </c>
      <c r="O1165" s="3" t="str">
        <f>IF(生产方式演算表!AU1165="","",ROUND(生产方式演算表!AU1165,-1))</f>
        <v/>
      </c>
      <c r="P1165" s="3" t="str">
        <f>IF(生产方式演算表!S1165="","",生产方式演算表!S1165)</f>
        <v/>
      </c>
      <c r="Q1165" s="3" t="str">
        <f>IF(生产方式演算表!AV1165="","",ROUND(生产方式演算表!AV1165,-1))</f>
        <v/>
      </c>
      <c r="R1165" s="3" t="str">
        <f>IF(生产方式演算表!V1165="","",生产方式演算表!V1165)</f>
        <v/>
      </c>
      <c r="S1165" s="3" t="str">
        <f>IF(生产方式演算表!AW1165="","",IF(LEN(生产方式演算表!AW1165)=1,生产方式演算表!AW1165,ROUND(生产方式演算表!AW1165,-1)))</f>
        <v/>
      </c>
      <c r="T1165" s="3" t="str">
        <f>IF(生产方式演算表!X1165="","",生产方式演算表!X1165)</f>
        <v/>
      </c>
      <c r="U1165" s="3" t="str">
        <f>IF(生产方式演算表!AX1165="","",IF(LEN(生产方式演算表!AX1165)=1,生产方式演算表!AX1165,ROUND(生产方式演算表!AX1165,-1)))</f>
        <v/>
      </c>
      <c r="V1165" s="3">
        <f t="shared" si="72"/>
        <v>450</v>
      </c>
      <c r="W1165" s="3">
        <f t="shared" si="73"/>
        <v>0</v>
      </c>
      <c r="X1165" s="3">
        <f t="shared" si="74"/>
        <v>0</v>
      </c>
      <c r="Y1165" s="3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customHeight="1" x14ac:dyDescent="0.4">
      <c r="A1166" s="21" t="str">
        <f>生产方式演算表!A1166</f>
        <v>pmg_小米_科学自动化</v>
      </c>
      <c r="B1166" s="18" t="str">
        <f>IF(生产方式演算表!B1166="","",生产方式演算表!B1166)</f>
        <v/>
      </c>
      <c r="C1166" s="21">
        <f>生产方式演算表!C1166</f>
        <v>4</v>
      </c>
      <c r="D1166" s="22" t="str">
        <f>IF(生产方式演算表!F1166="","",生产方式演算表!F1166)</f>
        <v>魔偶</v>
      </c>
      <c r="E1166" s="22">
        <f>IF(生产方式演算表!AO1166="","",IF(LEN(生产方式演算表!AO1166)=1,生产方式演算表!AO1166,ROUND(生产方式演算表!AO1166,-1)))</f>
        <v>4</v>
      </c>
      <c r="F1166" s="22" t="str">
        <f>IF(生产方式演算表!H1166="","",生产方式演算表!H1166)</f>
        <v>灵能水晶</v>
      </c>
      <c r="G1166" s="22">
        <f>IF(生产方式演算表!AP1166="","",IF(LEN(生产方式演算表!AP1166)=1,生产方式演算表!AP1166,ROUND(生产方式演算表!AP1166,-1)))</f>
        <v>6</v>
      </c>
      <c r="H1166" s="22" t="str">
        <f>IF(生产方式演算表!J1166="","",生产方式演算表!J1166)</f>
        <v/>
      </c>
      <c r="I1166" s="22" t="str">
        <f>IF(生产方式演算表!AQ1166="","",IF(LEN(生产方式演算表!AQ1166)=1,生产方式演算表!AQ1166,ROUND(生产方式演算表!AQ1166,-1)))</f>
        <v/>
      </c>
      <c r="J1166" s="24" t="str">
        <f>IF(生产方式演算表!AR1166=0,"","运力")</f>
        <v/>
      </c>
      <c r="K1166" s="24" t="str">
        <f>IF(J1166="","",IF(LEN(生产方式演算表!AR1166)=1,生产方式演算表!AR1166,ROUND(生产方式演算表!AR1166,-1)))</f>
        <v/>
      </c>
      <c r="L1166" s="3" t="str">
        <f>IF(生产方式演算表!O1166="","",生产方式演算表!O1166)</f>
        <v/>
      </c>
      <c r="M1166" s="3" t="str">
        <f>IF(生产方式演算表!AT1166="","",ROUND(生产方式演算表!AT1166,-1))</f>
        <v/>
      </c>
      <c r="N1166" s="3" t="str">
        <f>IF(生产方式演算表!Q1166="","",生产方式演算表!Q1166)</f>
        <v/>
      </c>
      <c r="O1166" s="3" t="str">
        <f>IF(生产方式演算表!AU1166="","",ROUND(生产方式演算表!AU1166,-1))</f>
        <v/>
      </c>
      <c r="P1166" s="3" t="str">
        <f>IF(生产方式演算表!S1166="","",生产方式演算表!S1166)</f>
        <v/>
      </c>
      <c r="Q1166" s="3" t="str">
        <f>IF(生产方式演算表!AV1166="","",ROUND(生产方式演算表!AV1166,-1))</f>
        <v/>
      </c>
      <c r="R1166" s="3" t="str">
        <f>IF(生产方式演算表!V1166="","",生产方式演算表!V1166)</f>
        <v/>
      </c>
      <c r="S1166" s="3" t="str">
        <f>IF(生产方式演算表!AW1166="","",IF(LEN(生产方式演算表!AW1166)=1,生产方式演算表!AW1166,ROUND(生产方式演算表!AW1166,-1)))</f>
        <v/>
      </c>
      <c r="T1166" s="3" t="str">
        <f>IF(生产方式演算表!X1166="","",生产方式演算表!X1166)</f>
        <v/>
      </c>
      <c r="U1166" s="3" t="str">
        <f>IF(生产方式演算表!AX1166="","",IF(LEN(生产方式演算表!AX1166)=1,生产方式演算表!AX1166,ROUND(生产方式演算表!AX1166,-1)))</f>
        <v/>
      </c>
      <c r="V1166" s="3">
        <f t="shared" si="72"/>
        <v>560</v>
      </c>
      <c r="W1166" s="3">
        <f t="shared" si="73"/>
        <v>0</v>
      </c>
      <c r="X1166" s="3">
        <f t="shared" si="74"/>
        <v>0</v>
      </c>
      <c r="Y1166" s="3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customHeight="1" x14ac:dyDescent="0.4">
      <c r="A1167" s="21" t="str">
        <f>生产方式演算表!A1167</f>
        <v>pmg_小米_科学自动化</v>
      </c>
      <c r="B1167" s="18" t="str">
        <f>IF(生产方式演算表!B1167="","",生产方式演算表!B1167)</f>
        <v/>
      </c>
      <c r="C1167" s="21">
        <f>生产方式演算表!C1167</f>
        <v>5</v>
      </c>
      <c r="D1167" s="22" t="str">
        <f>IF(生产方式演算表!F1167="","",生产方式演算表!F1167)</f>
        <v>魔偶</v>
      </c>
      <c r="E1167" s="22">
        <f>IF(生产方式演算表!AO1167="","",IF(LEN(生产方式演算表!AO1167)=1,生产方式演算表!AO1167,ROUND(生产方式演算表!AO1167,-1)))</f>
        <v>4</v>
      </c>
      <c r="F1167" s="22" t="str">
        <f>IF(生产方式演算表!H1167="","",生产方式演算表!H1167)</f>
        <v>灵能水晶</v>
      </c>
      <c r="G1167" s="22">
        <f>IF(生产方式演算表!AP1167="","",IF(LEN(生产方式演算表!AP1167)=1,生产方式演算表!AP1167,ROUND(生产方式演算表!AP1167,-1)))</f>
        <v>7</v>
      </c>
      <c r="H1167" s="22" t="str">
        <f>IF(生产方式演算表!J1167="","",生产方式演算表!J1167)</f>
        <v/>
      </c>
      <c r="I1167" s="22" t="str">
        <f>IF(生产方式演算表!AQ1167="","",IF(LEN(生产方式演算表!AQ1167)=1,生产方式演算表!AQ1167,ROUND(生产方式演算表!AQ1167,-1)))</f>
        <v/>
      </c>
      <c r="J1167" s="24" t="str">
        <f>IF(生产方式演算表!AR1167=0,"","运力")</f>
        <v/>
      </c>
      <c r="K1167" s="24" t="str">
        <f>IF(J1167="","",IF(LEN(生产方式演算表!AR1167)=1,生产方式演算表!AR1167,ROUND(生产方式演算表!AR1167,-1)))</f>
        <v/>
      </c>
      <c r="L1167" s="3" t="str">
        <f>IF(生产方式演算表!O1167="","",生产方式演算表!O1167)</f>
        <v/>
      </c>
      <c r="M1167" s="3" t="str">
        <f>IF(生产方式演算表!AT1167="","",ROUND(生产方式演算表!AT1167,-1))</f>
        <v/>
      </c>
      <c r="N1167" s="3" t="str">
        <f>IF(生产方式演算表!Q1167="","",生产方式演算表!Q1167)</f>
        <v/>
      </c>
      <c r="O1167" s="3" t="str">
        <f>IF(生产方式演算表!AU1167="","",ROUND(生产方式演算表!AU1167,-1))</f>
        <v/>
      </c>
      <c r="P1167" s="3" t="str">
        <f>IF(生产方式演算表!S1167="","",生产方式演算表!S1167)</f>
        <v/>
      </c>
      <c r="Q1167" s="3" t="str">
        <f>IF(生产方式演算表!AV1167="","",ROUND(生产方式演算表!AV1167,-1))</f>
        <v/>
      </c>
      <c r="R1167" s="3" t="str">
        <f>IF(生产方式演算表!V1167="","",生产方式演算表!V1167)</f>
        <v/>
      </c>
      <c r="S1167" s="3" t="str">
        <f>IF(生产方式演算表!AW1167="","",IF(LEN(生产方式演算表!AW1167)=1,生产方式演算表!AW1167,ROUND(生产方式演算表!AW1167,-1)))</f>
        <v/>
      </c>
      <c r="T1167" s="3" t="str">
        <f>IF(生产方式演算表!X1167="","",生产方式演算表!X1167)</f>
        <v/>
      </c>
      <c r="U1167" s="3" t="str">
        <f>IF(生产方式演算表!AX1167="","",IF(LEN(生产方式演算表!AX1167)=1,生产方式演算表!AX1167,ROUND(生产方式演算表!AX1167,-1)))</f>
        <v/>
      </c>
      <c r="V1167" s="3">
        <f t="shared" si="72"/>
        <v>620</v>
      </c>
      <c r="W1167" s="3">
        <f t="shared" si="73"/>
        <v>0</v>
      </c>
      <c r="X1167" s="3">
        <f t="shared" si="74"/>
        <v>0</v>
      </c>
      <c r="Y1167" s="3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customHeight="1" x14ac:dyDescent="0.4">
      <c r="A1168" s="21" t="str">
        <f>生产方式演算表!A1168</f>
        <v>pmg_小米_魔法自动化</v>
      </c>
      <c r="B1168" s="18" t="str">
        <f>IF(生产方式演算表!B1168="","",生产方式演算表!B1168)</f>
        <v/>
      </c>
      <c r="C1168" s="21">
        <f>生产方式演算表!C1168</f>
        <v>1</v>
      </c>
      <c r="D1168" s="22" t="str">
        <f>IF(生产方式演算表!F1168="","",生产方式演算表!F1168)</f>
        <v/>
      </c>
      <c r="E1168" s="22" t="str">
        <f>IF(生产方式演算表!AO1168="","",IF(LEN(生产方式演算表!AO1168)=1,生产方式演算表!AO1168,ROUND(生产方式演算表!AO1168,-1)))</f>
        <v/>
      </c>
      <c r="F1168" s="22" t="str">
        <f>IF(生产方式演算表!H1168="","",生产方式演算表!H1168)</f>
        <v/>
      </c>
      <c r="G1168" s="22" t="str">
        <f>IF(生产方式演算表!AP1168="","",IF(LEN(生产方式演算表!AP1168)=1,生产方式演算表!AP1168,ROUND(生产方式演算表!AP1168,-1)))</f>
        <v/>
      </c>
      <c r="H1168" s="22" t="str">
        <f>IF(生产方式演算表!J1168="","",生产方式演算表!J1168)</f>
        <v/>
      </c>
      <c r="I1168" s="22" t="str">
        <f>IF(生产方式演算表!AQ1168="","",IF(LEN(生产方式演算表!AQ1168)=1,生产方式演算表!AQ1168,ROUND(生产方式演算表!AQ1168,-1)))</f>
        <v/>
      </c>
      <c r="J1168" s="24" t="str">
        <f>IF(生产方式演算表!AR1168=0,"","运力")</f>
        <v/>
      </c>
      <c r="K1168" s="24" t="str">
        <f>IF(J1168="","",IF(LEN(生产方式演算表!AR1168)=1,生产方式演算表!AR1168,ROUND(生产方式演算表!AR1168,-1)))</f>
        <v/>
      </c>
      <c r="L1168" s="3" t="str">
        <f>IF(生产方式演算表!O1168="","",生产方式演算表!O1168)</f>
        <v/>
      </c>
      <c r="M1168" s="3" t="str">
        <f>IF(生产方式演算表!AT1168="","",ROUND(生产方式演算表!AT1168,-1))</f>
        <v/>
      </c>
      <c r="N1168" s="3" t="str">
        <f>IF(生产方式演算表!Q1168="","",生产方式演算表!Q1168)</f>
        <v/>
      </c>
      <c r="O1168" s="3" t="str">
        <f>IF(生产方式演算表!AU1168="","",ROUND(生产方式演算表!AU1168,-1))</f>
        <v/>
      </c>
      <c r="P1168" s="3" t="str">
        <f>IF(生产方式演算表!S1168="","",生产方式演算表!S1168)</f>
        <v/>
      </c>
      <c r="Q1168" s="3" t="str">
        <f>IF(生产方式演算表!AV1168="","",ROUND(生产方式演算表!AV1168,-1))</f>
        <v/>
      </c>
      <c r="R1168" s="3" t="str">
        <f>IF(生产方式演算表!V1168="","",生产方式演算表!V1168)</f>
        <v/>
      </c>
      <c r="S1168" s="3" t="str">
        <f>IF(生产方式演算表!AW1168="","",IF(LEN(生产方式演算表!AW1168)=1,生产方式演算表!AW1168,ROUND(生产方式演算表!AW1168,-1)))</f>
        <v/>
      </c>
      <c r="T1168" s="3" t="str">
        <f>IF(生产方式演算表!X1168="","",生产方式演算表!X1168)</f>
        <v/>
      </c>
      <c r="U1168" s="3" t="str">
        <f>IF(生产方式演算表!AX1168="","",IF(LEN(生产方式演算表!AX1168)=1,生产方式演算表!AX1168,ROUND(生产方式演算表!AX1168,-1)))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customHeight="1" x14ac:dyDescent="0.4">
      <c r="A1169" s="21" t="str">
        <f>生产方式演算表!A1169</f>
        <v>pmg_小米_魔法自动化</v>
      </c>
      <c r="B1169" s="18" t="str">
        <f>IF(生产方式演算表!B1169="","",生产方式演算表!B1169)</f>
        <v/>
      </c>
      <c r="C1169" s="21">
        <f>生产方式演算表!C1169</f>
        <v>2</v>
      </c>
      <c r="D1169" s="22" t="str">
        <f>IF(生产方式演算表!F1169="","",生产方式演算表!F1169)</f>
        <v/>
      </c>
      <c r="E1169" s="22" t="str">
        <f>IF(生产方式演算表!AO1169="","",IF(LEN(生产方式演算表!AO1169)=1,生产方式演算表!AO1169,ROUND(生产方式演算表!AO1169,-1)))</f>
        <v/>
      </c>
      <c r="F1169" s="22" t="str">
        <f>IF(生产方式演算表!H1169="","",生产方式演算表!H1169)</f>
        <v/>
      </c>
      <c r="G1169" s="22" t="str">
        <f>IF(生产方式演算表!AP1169="","",IF(LEN(生产方式演算表!AP1169)=1,生产方式演算表!AP1169,ROUND(生产方式演算表!AP1169,-1)))</f>
        <v/>
      </c>
      <c r="H1169" s="22" t="str">
        <f>IF(生产方式演算表!J1169="","",生产方式演算表!J1169)</f>
        <v/>
      </c>
      <c r="I1169" s="22" t="str">
        <f>IF(生产方式演算表!AQ1169="","",IF(LEN(生产方式演算表!AQ1169)=1,生产方式演算表!AQ1169,ROUND(生产方式演算表!AQ1169,-1)))</f>
        <v/>
      </c>
      <c r="J1169" s="24" t="str">
        <f>IF(生产方式演算表!AR1169=0,"","运力")</f>
        <v/>
      </c>
      <c r="K1169" s="24" t="str">
        <f>IF(J1169="","",IF(LEN(生产方式演算表!AR1169)=1,生产方式演算表!AR1169,ROUND(生产方式演算表!AR1169,-1)))</f>
        <v/>
      </c>
      <c r="L1169" s="3" t="str">
        <f>IF(生产方式演算表!O1169="","",生产方式演算表!O1169)</f>
        <v/>
      </c>
      <c r="M1169" s="3" t="str">
        <f>IF(生产方式演算表!AT1169="","",ROUND(生产方式演算表!AT1169,-1))</f>
        <v/>
      </c>
      <c r="N1169" s="3" t="str">
        <f>IF(生产方式演算表!Q1169="","",生产方式演算表!Q1169)</f>
        <v/>
      </c>
      <c r="O1169" s="3" t="str">
        <f>IF(生产方式演算表!AU1169="","",ROUND(生产方式演算表!AU1169,-1))</f>
        <v/>
      </c>
      <c r="P1169" s="3" t="str">
        <f>IF(生产方式演算表!S1169="","",生产方式演算表!S1169)</f>
        <v/>
      </c>
      <c r="Q1169" s="3" t="str">
        <f>IF(生产方式演算表!AV1169="","",ROUND(生产方式演算表!AV1169,-1))</f>
        <v/>
      </c>
      <c r="R1169" s="3" t="str">
        <f>IF(生产方式演算表!V1169="","",生产方式演算表!V1169)</f>
        <v/>
      </c>
      <c r="S1169" s="3" t="str">
        <f>IF(生产方式演算表!AW1169="","",IF(LEN(生产方式演算表!AW1169)=1,生产方式演算表!AW1169,ROUND(生产方式演算表!AW1169,-1)))</f>
        <v/>
      </c>
      <c r="T1169" s="3" t="str">
        <f>IF(生产方式演算表!X1169="","",生产方式演算表!X1169)</f>
        <v/>
      </c>
      <c r="U1169" s="3" t="str">
        <f>IF(生产方式演算表!AX1169="","",IF(LEN(生产方式演算表!AX1169)=1,生产方式演算表!AX1169,ROUND(生产方式演算表!AX1169,-1)))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customHeight="1" x14ac:dyDescent="0.4">
      <c r="A1170" s="21" t="str">
        <f>生产方式演算表!A1170</f>
        <v>pmg_小米_魔法自动化</v>
      </c>
      <c r="B1170" s="18" t="str">
        <f>IF(生产方式演算表!B1170="","",生产方式演算表!B1170)</f>
        <v/>
      </c>
      <c r="C1170" s="21">
        <f>生产方式演算表!C1170</f>
        <v>3</v>
      </c>
      <c r="D1170" s="22" t="str">
        <f>IF(生产方式演算表!F1170="","",生产方式演算表!F1170)</f>
        <v/>
      </c>
      <c r="E1170" s="22" t="str">
        <f>IF(生产方式演算表!AO1170="","",IF(LEN(生产方式演算表!AO1170)=1,生产方式演算表!AO1170,ROUND(生产方式演算表!AO1170,-1)))</f>
        <v/>
      </c>
      <c r="F1170" s="22" t="str">
        <f>IF(生产方式演算表!H1170="","",生产方式演算表!H1170)</f>
        <v/>
      </c>
      <c r="G1170" s="22" t="str">
        <f>IF(生产方式演算表!AP1170="","",IF(LEN(生产方式演算表!AP1170)=1,生产方式演算表!AP1170,ROUND(生产方式演算表!AP1170,-1)))</f>
        <v/>
      </c>
      <c r="H1170" s="22" t="str">
        <f>IF(生产方式演算表!J1170="","",生产方式演算表!J1170)</f>
        <v/>
      </c>
      <c r="I1170" s="22" t="str">
        <f>IF(生产方式演算表!AQ1170="","",IF(LEN(生产方式演算表!AQ1170)=1,生产方式演算表!AQ1170,ROUND(生产方式演算表!AQ1170,-1)))</f>
        <v/>
      </c>
      <c r="J1170" s="24" t="str">
        <f>IF(生产方式演算表!AR1170=0,"","运力")</f>
        <v/>
      </c>
      <c r="K1170" s="24" t="str">
        <f>IF(J1170="","",IF(LEN(生产方式演算表!AR1170)=1,生产方式演算表!AR1170,ROUND(生产方式演算表!AR1170,-1)))</f>
        <v/>
      </c>
      <c r="L1170" s="3" t="str">
        <f>IF(生产方式演算表!O1170="","",生产方式演算表!O1170)</f>
        <v/>
      </c>
      <c r="M1170" s="3" t="str">
        <f>IF(生产方式演算表!AT1170="","",ROUND(生产方式演算表!AT1170,-1))</f>
        <v/>
      </c>
      <c r="N1170" s="3" t="str">
        <f>IF(生产方式演算表!Q1170="","",生产方式演算表!Q1170)</f>
        <v/>
      </c>
      <c r="O1170" s="3" t="str">
        <f>IF(生产方式演算表!AU1170="","",ROUND(生产方式演算表!AU1170,-1))</f>
        <v/>
      </c>
      <c r="P1170" s="3" t="str">
        <f>IF(生产方式演算表!S1170="","",生产方式演算表!S1170)</f>
        <v/>
      </c>
      <c r="Q1170" s="3" t="str">
        <f>IF(生产方式演算表!AV1170="","",ROUND(生产方式演算表!AV1170,-1))</f>
        <v/>
      </c>
      <c r="R1170" s="3" t="str">
        <f>IF(生产方式演算表!V1170="","",生产方式演算表!V1170)</f>
        <v/>
      </c>
      <c r="S1170" s="3" t="str">
        <f>IF(生产方式演算表!AW1170="","",IF(LEN(生产方式演算表!AW1170)=1,生产方式演算表!AW1170,ROUND(生产方式演算表!AW1170,-1)))</f>
        <v/>
      </c>
      <c r="T1170" s="3" t="str">
        <f>IF(生产方式演算表!X1170="","",生产方式演算表!X1170)</f>
        <v/>
      </c>
      <c r="U1170" s="3" t="str">
        <f>IF(生产方式演算表!AX1170="","",IF(LEN(生产方式演算表!AX1170)=1,生产方式演算表!AX1170,ROUND(生产方式演算表!AX1170,-1)))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customHeight="1" x14ac:dyDescent="0.4">
      <c r="A1171" s="21" t="str">
        <f>生产方式演算表!A1171</f>
        <v>pmg_小米_魔法自动化</v>
      </c>
      <c r="B1171" s="18" t="str">
        <f>IF(生产方式演算表!B1171="","",生产方式演算表!B1171)</f>
        <v/>
      </c>
      <c r="C1171" s="21">
        <f>生产方式演算表!C1171</f>
        <v>4</v>
      </c>
      <c r="D1171" s="22" t="str">
        <f>IF(生产方式演算表!F1171="","",生产方式演算表!F1171)</f>
        <v/>
      </c>
      <c r="E1171" s="22" t="str">
        <f>IF(生产方式演算表!AO1171="","",IF(LEN(生产方式演算表!AO1171)=1,生产方式演算表!AO1171,ROUND(生产方式演算表!AO1171,-1)))</f>
        <v/>
      </c>
      <c r="F1171" s="22" t="str">
        <f>IF(生产方式演算表!H1171="","",生产方式演算表!H1171)</f>
        <v/>
      </c>
      <c r="G1171" s="22" t="str">
        <f>IF(生产方式演算表!AP1171="","",IF(LEN(生产方式演算表!AP1171)=1,生产方式演算表!AP1171,ROUND(生产方式演算表!AP1171,-1)))</f>
        <v/>
      </c>
      <c r="H1171" s="22" t="str">
        <f>IF(生产方式演算表!J1171="","",生产方式演算表!J1171)</f>
        <v/>
      </c>
      <c r="I1171" s="22" t="str">
        <f>IF(生产方式演算表!AQ1171="","",IF(LEN(生产方式演算表!AQ1171)=1,生产方式演算表!AQ1171,ROUND(生产方式演算表!AQ1171,-1)))</f>
        <v/>
      </c>
      <c r="J1171" s="24" t="str">
        <f>IF(生产方式演算表!AR1171=0,"","运力")</f>
        <v/>
      </c>
      <c r="K1171" s="24" t="str">
        <f>IF(J1171="","",IF(LEN(生产方式演算表!AR1171)=1,生产方式演算表!AR1171,ROUND(生产方式演算表!AR1171,-1)))</f>
        <v/>
      </c>
      <c r="L1171" s="3" t="str">
        <f>IF(生产方式演算表!O1171="","",生产方式演算表!O1171)</f>
        <v/>
      </c>
      <c r="M1171" s="3" t="str">
        <f>IF(生产方式演算表!AT1171="","",ROUND(生产方式演算表!AT1171,-1))</f>
        <v/>
      </c>
      <c r="N1171" s="3" t="str">
        <f>IF(生产方式演算表!Q1171="","",生产方式演算表!Q1171)</f>
        <v/>
      </c>
      <c r="O1171" s="3" t="str">
        <f>IF(生产方式演算表!AU1171="","",ROUND(生产方式演算表!AU1171,-1))</f>
        <v/>
      </c>
      <c r="P1171" s="3" t="str">
        <f>IF(生产方式演算表!S1171="","",生产方式演算表!S1171)</f>
        <v/>
      </c>
      <c r="Q1171" s="3" t="str">
        <f>IF(生产方式演算表!AV1171="","",ROUND(生产方式演算表!AV1171,-1))</f>
        <v/>
      </c>
      <c r="R1171" s="3" t="str">
        <f>IF(生产方式演算表!V1171="","",生产方式演算表!V1171)</f>
        <v/>
      </c>
      <c r="S1171" s="3" t="str">
        <f>IF(生产方式演算表!AW1171="","",IF(LEN(生产方式演算表!AW1171)=1,生产方式演算表!AW1171,ROUND(生产方式演算表!AW1171,-1)))</f>
        <v/>
      </c>
      <c r="T1171" s="3" t="str">
        <f>IF(生产方式演算表!X1171="","",生产方式演算表!X1171)</f>
        <v/>
      </c>
      <c r="U1171" s="3" t="str">
        <f>IF(生产方式演算表!AX1171="","",IF(LEN(生产方式演算表!AX1171)=1,生产方式演算表!AX1171,ROUND(生产方式演算表!AX1171,-1)))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customHeight="1" x14ac:dyDescent="0.4">
      <c r="A1172" s="21" t="str">
        <f>生产方式演算表!A1172</f>
        <v>pmg_小米_魔法自动化</v>
      </c>
      <c r="B1172" s="18" t="str">
        <f>IF(生产方式演算表!B1172="","",生产方式演算表!B1172)</f>
        <v/>
      </c>
      <c r="C1172" s="21">
        <f>生产方式演算表!C1172</f>
        <v>5</v>
      </c>
      <c r="D1172" s="22" t="str">
        <f>IF(生产方式演算表!F1172="","",生产方式演算表!F1172)</f>
        <v/>
      </c>
      <c r="E1172" s="22" t="str">
        <f>IF(生产方式演算表!AO1172="","",IF(LEN(生产方式演算表!AO1172)=1,生产方式演算表!AO1172,ROUND(生产方式演算表!AO1172,-1)))</f>
        <v/>
      </c>
      <c r="F1172" s="22" t="str">
        <f>IF(生产方式演算表!H1172="","",生产方式演算表!H1172)</f>
        <v/>
      </c>
      <c r="G1172" s="22" t="str">
        <f>IF(生产方式演算表!AP1172="","",IF(LEN(生产方式演算表!AP1172)=1,生产方式演算表!AP1172,ROUND(生产方式演算表!AP1172,-1)))</f>
        <v/>
      </c>
      <c r="H1172" s="22" t="str">
        <f>IF(生产方式演算表!J1172="","",生产方式演算表!J1172)</f>
        <v/>
      </c>
      <c r="I1172" s="22" t="str">
        <f>IF(生产方式演算表!AQ1172="","",IF(LEN(生产方式演算表!AQ1172)=1,生产方式演算表!AQ1172,ROUND(生产方式演算表!AQ1172,-1)))</f>
        <v/>
      </c>
      <c r="J1172" s="24" t="str">
        <f>IF(生产方式演算表!AR1172=0,"","运力")</f>
        <v/>
      </c>
      <c r="K1172" s="24" t="str">
        <f>IF(J1172="","",IF(LEN(生产方式演算表!AR1172)=1,生产方式演算表!AR1172,ROUND(生产方式演算表!AR1172,-1)))</f>
        <v/>
      </c>
      <c r="L1172" s="3" t="str">
        <f>IF(生产方式演算表!O1172="","",生产方式演算表!O1172)</f>
        <v/>
      </c>
      <c r="M1172" s="3" t="str">
        <f>IF(生产方式演算表!AT1172="","",ROUND(生产方式演算表!AT1172,-1))</f>
        <v/>
      </c>
      <c r="N1172" s="3" t="str">
        <f>IF(生产方式演算表!Q1172="","",生产方式演算表!Q1172)</f>
        <v/>
      </c>
      <c r="O1172" s="3" t="str">
        <f>IF(生产方式演算表!AU1172="","",ROUND(生产方式演算表!AU1172,-1))</f>
        <v/>
      </c>
      <c r="P1172" s="3" t="str">
        <f>IF(生产方式演算表!S1172="","",生产方式演算表!S1172)</f>
        <v/>
      </c>
      <c r="Q1172" s="3" t="str">
        <f>IF(生产方式演算表!AV1172="","",ROUND(生产方式演算表!AV1172,-1))</f>
        <v/>
      </c>
      <c r="R1172" s="3" t="str">
        <f>IF(生产方式演算表!V1172="","",生产方式演算表!V1172)</f>
        <v/>
      </c>
      <c r="S1172" s="3" t="str">
        <f>IF(生产方式演算表!AW1172="","",IF(LEN(生产方式演算表!AW1172)=1,生产方式演算表!AW1172,ROUND(生产方式演算表!AW1172,-1)))</f>
        <v/>
      </c>
      <c r="T1172" s="3" t="str">
        <f>IF(生产方式演算表!X1172="","",生产方式演算表!X1172)</f>
        <v/>
      </c>
      <c r="U1172" s="3" t="str">
        <f>IF(生产方式演算表!AX1172="","",IF(LEN(生产方式演算表!AX1172)=1,生产方式演算表!AX1172,ROUND(生产方式演算表!AX1172,-1)))</f>
        <v/>
      </c>
      <c r="V1172" s="3">
        <f t="shared" si="72"/>
        <v>0</v>
      </c>
      <c r="W1172" s="3">
        <f t="shared" si="73"/>
        <v>0</v>
      </c>
      <c r="X1172" s="3">
        <f t="shared" si="74"/>
        <v>0</v>
      </c>
      <c r="Y1172" s="3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customHeight="1" x14ac:dyDescent="0.4">
      <c r="A1173" s="21" t="str">
        <f>生产方式演算表!A1173</f>
        <v>pmg_小米_所有制</v>
      </c>
      <c r="B1173" s="18" t="str">
        <f>IF(生产方式演算表!B1173="","",生产方式演算表!B1173)</f>
        <v/>
      </c>
      <c r="C1173" s="21">
        <f>生产方式演算表!C1173</f>
        <v>1</v>
      </c>
      <c r="D1173" s="22" t="str">
        <f>IF(生产方式演算表!F1173="","",生产方式演算表!F1173)</f>
        <v/>
      </c>
      <c r="E1173" s="22" t="str">
        <f>IF(生产方式演算表!AO1173="","",IF(LEN(生产方式演算表!AO1173)=1,生产方式演算表!AO1173,ROUND(生产方式演算表!AO1173,-1)))</f>
        <v/>
      </c>
      <c r="F1173" s="22" t="str">
        <f>IF(生产方式演算表!H1173="","",生产方式演算表!H1173)</f>
        <v/>
      </c>
      <c r="G1173" s="22" t="str">
        <f>IF(生产方式演算表!AP1173="","",IF(LEN(生产方式演算表!AP1173)=1,生产方式演算表!AP1173,ROUND(生产方式演算表!AP1173,-1)))</f>
        <v/>
      </c>
      <c r="H1173" s="22" t="str">
        <f>IF(生产方式演算表!J1173="","",生产方式演算表!J1173)</f>
        <v/>
      </c>
      <c r="I1173" s="22" t="str">
        <f>IF(生产方式演算表!AQ1173="","",IF(LEN(生产方式演算表!AQ1173)=1,生产方式演算表!AQ1173,ROUND(生产方式演算表!AQ1173,-1)))</f>
        <v/>
      </c>
      <c r="J1173" s="24" t="str">
        <f>IF(生产方式演算表!AR1173=0,"","运力")</f>
        <v/>
      </c>
      <c r="K1173" s="24" t="str">
        <f>IF(J1173="","",IF(LEN(生产方式演算表!AR1173)=1,生产方式演算表!AR1173,ROUND(生产方式演算表!AR1173,-1)))</f>
        <v/>
      </c>
      <c r="L1173" s="3" t="str">
        <f>IF(生产方式演算表!O1173="","",生产方式演算表!O1173)</f>
        <v/>
      </c>
      <c r="M1173" s="3" t="str">
        <f>IF(生产方式演算表!AT1173="","",ROUND(生产方式演算表!AT1173,-1))</f>
        <v/>
      </c>
      <c r="N1173" s="3" t="str">
        <f>IF(生产方式演算表!Q1173="","",生产方式演算表!Q1173)</f>
        <v/>
      </c>
      <c r="O1173" s="3" t="str">
        <f>IF(生产方式演算表!AU1173="","",ROUND(生产方式演算表!AU1173,-1))</f>
        <v/>
      </c>
      <c r="P1173" s="3" t="str">
        <f>IF(生产方式演算表!S1173="","",生产方式演算表!S1173)</f>
        <v/>
      </c>
      <c r="Q1173" s="3" t="str">
        <f>IF(生产方式演算表!AV1173="","",ROUND(生产方式演算表!AV1173,-1))</f>
        <v/>
      </c>
      <c r="R1173" s="3" t="str">
        <f>IF(生产方式演算表!V1173="","",生产方式演算表!V1173)</f>
        <v/>
      </c>
      <c r="S1173" s="3" t="str">
        <f>IF(生产方式演算表!AW1173="","",IF(LEN(生产方式演算表!AW1173)=1,生产方式演算表!AW1173,ROUND(生产方式演算表!AW1173,-1)))</f>
        <v/>
      </c>
      <c r="T1173" s="3" t="str">
        <f>IF(生产方式演算表!X1173="","",生产方式演算表!X1173)</f>
        <v/>
      </c>
      <c r="U1173" s="3" t="str">
        <f>IF(生产方式演算表!AX1173="","",IF(LEN(生产方式演算表!AX1173)=1,生产方式演算表!AX1173,ROUND(生产方式演算表!AX1173,-1)))</f>
        <v/>
      </c>
      <c r="V1173" s="3">
        <f t="shared" si="72"/>
        <v>0</v>
      </c>
      <c r="W1173" s="3">
        <f t="shared" si="73"/>
        <v>0</v>
      </c>
      <c r="X1173" s="3">
        <f t="shared" si="74"/>
        <v>0</v>
      </c>
      <c r="Y1173" s="3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customHeight="1" x14ac:dyDescent="0.4">
      <c r="A1174" s="21" t="str">
        <f>生产方式演算表!A1174</f>
        <v>pmg_小米_所有制</v>
      </c>
      <c r="B1174" s="18" t="str">
        <f>IF(生产方式演算表!B1174="","",生产方式演算表!B1174)</f>
        <v/>
      </c>
      <c r="C1174" s="21">
        <f>生产方式演算表!C1174</f>
        <v>2</v>
      </c>
      <c r="D1174" s="22" t="str">
        <f>IF(生产方式演算表!F1174="","",生产方式演算表!F1174)</f>
        <v/>
      </c>
      <c r="E1174" s="22" t="str">
        <f>IF(生产方式演算表!AO1174="","",IF(LEN(生产方式演算表!AO1174)=1,生产方式演算表!AO1174,ROUND(生产方式演算表!AO1174,-1)))</f>
        <v/>
      </c>
      <c r="F1174" s="22" t="str">
        <f>IF(生产方式演算表!H1174="","",生产方式演算表!H1174)</f>
        <v/>
      </c>
      <c r="G1174" s="22" t="str">
        <f>IF(生产方式演算表!AP1174="","",IF(LEN(生产方式演算表!AP1174)=1,生产方式演算表!AP1174,ROUND(生产方式演算表!AP1174,-1)))</f>
        <v/>
      </c>
      <c r="H1174" s="22" t="str">
        <f>IF(生产方式演算表!J1174="","",生产方式演算表!J1174)</f>
        <v/>
      </c>
      <c r="I1174" s="22" t="str">
        <f>IF(生产方式演算表!AQ1174="","",IF(LEN(生产方式演算表!AQ1174)=1,生产方式演算表!AQ1174,ROUND(生产方式演算表!AQ1174,-1)))</f>
        <v/>
      </c>
      <c r="J1174" s="24" t="str">
        <f>IF(生产方式演算表!AR1174=0,"","运力")</f>
        <v/>
      </c>
      <c r="K1174" s="24" t="str">
        <f>IF(J1174="","",IF(LEN(生产方式演算表!AR1174)=1,生产方式演算表!AR1174,ROUND(生产方式演算表!AR1174,-1)))</f>
        <v/>
      </c>
      <c r="L1174" s="3" t="str">
        <f>IF(生产方式演算表!O1174="","",生产方式演算表!O1174)</f>
        <v/>
      </c>
      <c r="M1174" s="3" t="str">
        <f>IF(生产方式演算表!AT1174="","",ROUND(生产方式演算表!AT1174,-1))</f>
        <v/>
      </c>
      <c r="N1174" s="3" t="str">
        <f>IF(生产方式演算表!Q1174="","",生产方式演算表!Q1174)</f>
        <v/>
      </c>
      <c r="O1174" s="3" t="str">
        <f>IF(生产方式演算表!AU1174="","",ROUND(生产方式演算表!AU1174,-1))</f>
        <v/>
      </c>
      <c r="P1174" s="3" t="str">
        <f>IF(生产方式演算表!S1174="","",生产方式演算表!S1174)</f>
        <v/>
      </c>
      <c r="Q1174" s="3" t="str">
        <f>IF(生产方式演算表!AV1174="","",ROUND(生产方式演算表!AV1174,-1))</f>
        <v/>
      </c>
      <c r="R1174" s="3" t="str">
        <f>IF(生产方式演算表!V1174="","",生产方式演算表!V1174)</f>
        <v/>
      </c>
      <c r="S1174" s="3" t="str">
        <f>IF(生产方式演算表!AW1174="","",IF(LEN(生产方式演算表!AW1174)=1,生产方式演算表!AW1174,ROUND(生产方式演算表!AW1174,-1)))</f>
        <v/>
      </c>
      <c r="T1174" s="3" t="str">
        <f>IF(生产方式演算表!X1174="","",生产方式演算表!X1174)</f>
        <v/>
      </c>
      <c r="U1174" s="3" t="str">
        <f>IF(生产方式演算表!AX1174="","",IF(LEN(生产方式演算表!AX1174)=1,生产方式演算表!AX1174,ROUND(生产方式演算表!AX1174,-1)))</f>
        <v/>
      </c>
      <c r="V1174" s="3">
        <f t="shared" si="72"/>
        <v>0</v>
      </c>
      <c r="W1174" s="3">
        <f t="shared" si="73"/>
        <v>0</v>
      </c>
      <c r="X1174" s="3">
        <f t="shared" si="74"/>
        <v>0</v>
      </c>
      <c r="Y1174" s="3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customHeight="1" x14ac:dyDescent="0.4">
      <c r="A1175" s="21" t="str">
        <f>生产方式演算表!A1175</f>
        <v>pmg_小米_所有制</v>
      </c>
      <c r="B1175" s="18" t="str">
        <f>IF(生产方式演算表!B1175="","",生产方式演算表!B1175)</f>
        <v/>
      </c>
      <c r="C1175" s="21">
        <f>生产方式演算表!C1175</f>
        <v>3</v>
      </c>
      <c r="D1175" s="22" t="str">
        <f>IF(生产方式演算表!F1175="","",生产方式演算表!F1175)</f>
        <v/>
      </c>
      <c r="E1175" s="22" t="str">
        <f>IF(生产方式演算表!AO1175="","",IF(LEN(生产方式演算表!AO1175)=1,生产方式演算表!AO1175,ROUND(生产方式演算表!AO1175,-1)))</f>
        <v/>
      </c>
      <c r="F1175" s="22" t="str">
        <f>IF(生产方式演算表!H1175="","",生产方式演算表!H1175)</f>
        <v/>
      </c>
      <c r="G1175" s="22" t="str">
        <f>IF(生产方式演算表!AP1175="","",IF(LEN(生产方式演算表!AP1175)=1,生产方式演算表!AP1175,ROUND(生产方式演算表!AP1175,-1)))</f>
        <v/>
      </c>
      <c r="H1175" s="22" t="str">
        <f>IF(生产方式演算表!J1175="","",生产方式演算表!J1175)</f>
        <v/>
      </c>
      <c r="I1175" s="22" t="str">
        <f>IF(生产方式演算表!AQ1175="","",IF(LEN(生产方式演算表!AQ1175)=1,生产方式演算表!AQ1175,ROUND(生产方式演算表!AQ1175,-1)))</f>
        <v/>
      </c>
      <c r="J1175" s="24" t="str">
        <f>IF(生产方式演算表!AR1175=0,"","运力")</f>
        <v/>
      </c>
      <c r="K1175" s="24" t="str">
        <f>IF(J1175="","",IF(LEN(生产方式演算表!AR1175)=1,生产方式演算表!AR1175,ROUND(生产方式演算表!AR1175,-1)))</f>
        <v/>
      </c>
      <c r="L1175" s="3" t="str">
        <f>IF(生产方式演算表!O1175="","",生产方式演算表!O1175)</f>
        <v/>
      </c>
      <c r="M1175" s="3" t="str">
        <f>IF(生产方式演算表!AT1175="","",ROUND(生产方式演算表!AT1175,-1))</f>
        <v/>
      </c>
      <c r="N1175" s="3" t="str">
        <f>IF(生产方式演算表!Q1175="","",生产方式演算表!Q1175)</f>
        <v/>
      </c>
      <c r="O1175" s="3" t="str">
        <f>IF(生产方式演算表!AU1175="","",ROUND(生产方式演算表!AU1175,-1))</f>
        <v/>
      </c>
      <c r="P1175" s="3" t="str">
        <f>IF(生产方式演算表!S1175="","",生产方式演算表!S1175)</f>
        <v/>
      </c>
      <c r="Q1175" s="3" t="str">
        <f>IF(生产方式演算表!AV1175="","",ROUND(生产方式演算表!AV1175,-1))</f>
        <v/>
      </c>
      <c r="R1175" s="3" t="str">
        <f>IF(生产方式演算表!V1175="","",生产方式演算表!V1175)</f>
        <v/>
      </c>
      <c r="S1175" s="3" t="str">
        <f>IF(生产方式演算表!AW1175="","",IF(LEN(生产方式演算表!AW1175)=1,生产方式演算表!AW1175,ROUND(生产方式演算表!AW1175,-1)))</f>
        <v/>
      </c>
      <c r="T1175" s="3" t="str">
        <f>IF(生产方式演算表!X1175="","",生产方式演算表!X1175)</f>
        <v/>
      </c>
      <c r="U1175" s="3" t="str">
        <f>IF(生产方式演算表!AX1175="","",IF(LEN(生产方式演算表!AX1175)=1,生产方式演算表!AX1175,ROUND(生产方式演算表!AX1175,-1)))</f>
        <v/>
      </c>
      <c r="V1175" s="3">
        <f t="shared" si="72"/>
        <v>0</v>
      </c>
      <c r="W1175" s="3">
        <f t="shared" si="73"/>
        <v>0</v>
      </c>
      <c r="X1175" s="3">
        <f t="shared" si="74"/>
        <v>0</v>
      </c>
      <c r="Y1175" s="3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customHeight="1" x14ac:dyDescent="0.4">
      <c r="A1176" s="21" t="str">
        <f>生产方式演算表!A1176</f>
        <v>pmg_小米_所有制</v>
      </c>
      <c r="B1176" s="18" t="str">
        <f>IF(生产方式演算表!B1176="","",生产方式演算表!B1176)</f>
        <v/>
      </c>
      <c r="C1176" s="21">
        <f>生产方式演算表!C1176</f>
        <v>4</v>
      </c>
      <c r="D1176" s="22" t="str">
        <f>IF(生产方式演算表!F1176="","",生产方式演算表!F1176)</f>
        <v/>
      </c>
      <c r="E1176" s="22" t="str">
        <f>IF(生产方式演算表!AO1176="","",IF(LEN(生产方式演算表!AO1176)=1,生产方式演算表!AO1176,ROUND(生产方式演算表!AO1176,-1)))</f>
        <v/>
      </c>
      <c r="F1176" s="22" t="str">
        <f>IF(生产方式演算表!H1176="","",生产方式演算表!H1176)</f>
        <v/>
      </c>
      <c r="G1176" s="22" t="str">
        <f>IF(生产方式演算表!AP1176="","",IF(LEN(生产方式演算表!AP1176)=1,生产方式演算表!AP1176,ROUND(生产方式演算表!AP1176,-1)))</f>
        <v/>
      </c>
      <c r="H1176" s="22" t="str">
        <f>IF(生产方式演算表!J1176="","",生产方式演算表!J1176)</f>
        <v/>
      </c>
      <c r="I1176" s="22" t="str">
        <f>IF(生产方式演算表!AQ1176="","",IF(LEN(生产方式演算表!AQ1176)=1,生产方式演算表!AQ1176,ROUND(生产方式演算表!AQ1176,-1)))</f>
        <v/>
      </c>
      <c r="J1176" s="24" t="str">
        <f>IF(生产方式演算表!AR1176=0,"","运力")</f>
        <v/>
      </c>
      <c r="K1176" s="24" t="str">
        <f>IF(J1176="","",IF(LEN(生产方式演算表!AR1176)=1,生产方式演算表!AR1176,ROUND(生产方式演算表!AR1176,-1)))</f>
        <v/>
      </c>
      <c r="L1176" s="3" t="str">
        <f>IF(生产方式演算表!O1176="","",生产方式演算表!O1176)</f>
        <v/>
      </c>
      <c r="M1176" s="3" t="str">
        <f>IF(生产方式演算表!AT1176="","",ROUND(生产方式演算表!AT1176,-1))</f>
        <v/>
      </c>
      <c r="N1176" s="3" t="str">
        <f>IF(生产方式演算表!Q1176="","",生产方式演算表!Q1176)</f>
        <v/>
      </c>
      <c r="O1176" s="3" t="str">
        <f>IF(生产方式演算表!AU1176="","",ROUND(生产方式演算表!AU1176,-1))</f>
        <v/>
      </c>
      <c r="P1176" s="3" t="str">
        <f>IF(生产方式演算表!S1176="","",生产方式演算表!S1176)</f>
        <v/>
      </c>
      <c r="Q1176" s="3" t="str">
        <f>IF(生产方式演算表!AV1176="","",ROUND(生产方式演算表!AV1176,-1))</f>
        <v/>
      </c>
      <c r="R1176" s="3" t="str">
        <f>IF(生产方式演算表!V1176="","",生产方式演算表!V1176)</f>
        <v/>
      </c>
      <c r="S1176" s="3" t="str">
        <f>IF(生产方式演算表!AW1176="","",IF(LEN(生产方式演算表!AW1176)=1,生产方式演算表!AW1176,ROUND(生产方式演算表!AW1176,-1)))</f>
        <v/>
      </c>
      <c r="T1176" s="3" t="str">
        <f>IF(生产方式演算表!X1176="","",生产方式演算表!X1176)</f>
        <v/>
      </c>
      <c r="U1176" s="3" t="str">
        <f>IF(生产方式演算表!AX1176="","",IF(LEN(生产方式演算表!AX1176)=1,生产方式演算表!AX1176,ROUND(生产方式演算表!AX1176,-1)))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customHeight="1" x14ac:dyDescent="0.4">
      <c r="A1177" s="21" t="str">
        <f>生产方式演算表!A1177</f>
        <v>pmg_小米_所有制</v>
      </c>
      <c r="B1177" s="18" t="str">
        <f>IF(生产方式演算表!B1177="","",生产方式演算表!B1177)</f>
        <v/>
      </c>
      <c r="C1177" s="21">
        <f>生产方式演算表!C1177</f>
        <v>5</v>
      </c>
      <c r="D1177" s="22" t="str">
        <f>IF(生产方式演算表!F1177="","",生产方式演算表!F1177)</f>
        <v/>
      </c>
      <c r="E1177" s="22" t="str">
        <f>IF(生产方式演算表!AO1177="","",IF(LEN(生产方式演算表!AO1177)=1,生产方式演算表!AO1177,ROUND(生产方式演算表!AO1177,-1)))</f>
        <v/>
      </c>
      <c r="F1177" s="22" t="str">
        <f>IF(生产方式演算表!H1177="","",生产方式演算表!H1177)</f>
        <v/>
      </c>
      <c r="G1177" s="22" t="str">
        <f>IF(生产方式演算表!AP1177="","",IF(LEN(生产方式演算表!AP1177)=1,生产方式演算表!AP1177,ROUND(生产方式演算表!AP1177,-1)))</f>
        <v/>
      </c>
      <c r="H1177" s="22" t="str">
        <f>IF(生产方式演算表!J1177="","",生产方式演算表!J1177)</f>
        <v/>
      </c>
      <c r="I1177" s="22" t="str">
        <f>IF(生产方式演算表!AQ1177="","",IF(LEN(生产方式演算表!AQ1177)=1,生产方式演算表!AQ1177,ROUND(生产方式演算表!AQ1177,-1)))</f>
        <v/>
      </c>
      <c r="J1177" s="24" t="str">
        <f>IF(生产方式演算表!AR1177=0,"","运力")</f>
        <v/>
      </c>
      <c r="K1177" s="24" t="str">
        <f>IF(J1177="","",IF(LEN(生产方式演算表!AR1177)=1,生产方式演算表!AR1177,ROUND(生产方式演算表!AR1177,-1)))</f>
        <v/>
      </c>
      <c r="L1177" s="3" t="str">
        <f>IF(生产方式演算表!O1177="","",生产方式演算表!O1177)</f>
        <v/>
      </c>
      <c r="M1177" s="3" t="str">
        <f>IF(生产方式演算表!AT1177="","",ROUND(生产方式演算表!AT1177,-1))</f>
        <v/>
      </c>
      <c r="N1177" s="3" t="str">
        <f>IF(生产方式演算表!Q1177="","",生产方式演算表!Q1177)</f>
        <v/>
      </c>
      <c r="O1177" s="3" t="str">
        <f>IF(生产方式演算表!AU1177="","",ROUND(生产方式演算表!AU1177,-1))</f>
        <v/>
      </c>
      <c r="P1177" s="3" t="str">
        <f>IF(生产方式演算表!S1177="","",生产方式演算表!S1177)</f>
        <v/>
      </c>
      <c r="Q1177" s="3" t="str">
        <f>IF(生产方式演算表!AV1177="","",ROUND(生产方式演算表!AV1177,-1))</f>
        <v/>
      </c>
      <c r="R1177" s="3" t="str">
        <f>IF(生产方式演算表!V1177="","",生产方式演算表!V1177)</f>
        <v/>
      </c>
      <c r="S1177" s="3" t="str">
        <f>IF(生产方式演算表!AW1177="","",IF(LEN(生产方式演算表!AW1177)=1,生产方式演算表!AW1177,ROUND(生产方式演算表!AW1177,-1)))</f>
        <v/>
      </c>
      <c r="T1177" s="3" t="str">
        <f>IF(生产方式演算表!X1177="","",生产方式演算表!X1177)</f>
        <v/>
      </c>
      <c r="U1177" s="3" t="str">
        <f>IF(生产方式演算表!AX1177="","",IF(LEN(生产方式演算表!AX1177)=1,生产方式演算表!AX1177,ROUND(生产方式演算表!AX1177,-1)))</f>
        <v/>
      </c>
      <c r="V1177" s="3">
        <f t="shared" si="72"/>
        <v>0</v>
      </c>
      <c r="W1177" s="3">
        <f t="shared" si="73"/>
        <v>0</v>
      </c>
      <c r="X1177" s="3">
        <f t="shared" si="74"/>
        <v>0</v>
      </c>
      <c r="Y1177" s="3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customHeight="1" x14ac:dyDescent="0.4">
      <c r="A1178" s="21" t="str">
        <f>生产方式演算表!A1178</f>
        <v>pmg_小米_所有制</v>
      </c>
      <c r="B1178" s="18" t="str">
        <f>IF(生产方式演算表!B1178="","",生产方式演算表!B1178)</f>
        <v/>
      </c>
      <c r="C1178" s="21">
        <f>生产方式演算表!C1178</f>
        <v>6</v>
      </c>
      <c r="D1178" s="22" t="str">
        <f>IF(生产方式演算表!F1178="","",生产方式演算表!F1178)</f>
        <v/>
      </c>
      <c r="E1178" s="22" t="str">
        <f>IF(生产方式演算表!AO1178="","",IF(LEN(生产方式演算表!AO1178)=1,生产方式演算表!AO1178,ROUND(生产方式演算表!AO1178,-1)))</f>
        <v/>
      </c>
      <c r="F1178" s="22" t="str">
        <f>IF(生产方式演算表!H1178="","",生产方式演算表!H1178)</f>
        <v/>
      </c>
      <c r="G1178" s="22" t="str">
        <f>IF(生产方式演算表!AP1178="","",IF(LEN(生产方式演算表!AP1178)=1,生产方式演算表!AP1178,ROUND(生产方式演算表!AP1178,-1)))</f>
        <v/>
      </c>
      <c r="H1178" s="22" t="str">
        <f>IF(生产方式演算表!J1178="","",生产方式演算表!J1178)</f>
        <v/>
      </c>
      <c r="I1178" s="22" t="str">
        <f>IF(生产方式演算表!AQ1178="","",IF(LEN(生产方式演算表!AQ1178)=1,生产方式演算表!AQ1178,ROUND(生产方式演算表!AQ1178,-1)))</f>
        <v/>
      </c>
      <c r="J1178" s="24" t="str">
        <f>IF(生产方式演算表!AR1178=0,"","运力")</f>
        <v/>
      </c>
      <c r="K1178" s="24" t="str">
        <f>IF(J1178="","",IF(LEN(生产方式演算表!AR1178)=1,生产方式演算表!AR1178,ROUND(生产方式演算表!AR1178,-1)))</f>
        <v/>
      </c>
      <c r="L1178" s="3" t="str">
        <f>IF(生产方式演算表!O1178="","",生产方式演算表!O1178)</f>
        <v/>
      </c>
      <c r="M1178" s="3" t="str">
        <f>IF(生产方式演算表!AT1178="","",ROUND(生产方式演算表!AT1178,-1))</f>
        <v/>
      </c>
      <c r="N1178" s="3" t="str">
        <f>IF(生产方式演算表!Q1178="","",生产方式演算表!Q1178)</f>
        <v/>
      </c>
      <c r="O1178" s="3" t="str">
        <f>IF(生产方式演算表!AU1178="","",ROUND(生产方式演算表!AU1178,-1))</f>
        <v/>
      </c>
      <c r="P1178" s="3" t="str">
        <f>IF(生产方式演算表!S1178="","",生产方式演算表!S1178)</f>
        <v/>
      </c>
      <c r="Q1178" s="3" t="str">
        <f>IF(生产方式演算表!AV1178="","",ROUND(生产方式演算表!AV1178,-1))</f>
        <v/>
      </c>
      <c r="R1178" s="3" t="str">
        <f>IF(生产方式演算表!V1178="","",生产方式演算表!V1178)</f>
        <v/>
      </c>
      <c r="S1178" s="3" t="str">
        <f>IF(生产方式演算表!AW1178="","",IF(LEN(生产方式演算表!AW1178)=1,生产方式演算表!AW1178,ROUND(生产方式演算表!AW1178,-1)))</f>
        <v/>
      </c>
      <c r="T1178" s="3" t="str">
        <f>IF(生产方式演算表!X1178="","",生产方式演算表!X1178)</f>
        <v/>
      </c>
      <c r="U1178" s="3" t="str">
        <f>IF(生产方式演算表!AX1178="","",IF(LEN(生产方式演算表!AX1178)=1,生产方式演算表!AX1178,ROUND(生产方式演算表!AX1178,-1)))</f>
        <v/>
      </c>
      <c r="V1178" s="3">
        <f t="shared" si="72"/>
        <v>0</v>
      </c>
      <c r="W1178" s="3">
        <f t="shared" si="73"/>
        <v>0</v>
      </c>
      <c r="X1178" s="3">
        <f t="shared" si="74"/>
        <v>0</v>
      </c>
      <c r="Y1178" s="3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customHeight="1" x14ac:dyDescent="0.4">
      <c r="A1179" s="21" t="str">
        <f>生产方式演算表!A1179</f>
        <v>pmg_小米_所有制</v>
      </c>
      <c r="B1179" s="18" t="str">
        <f>IF(生产方式演算表!B1179="","",生产方式演算表!B1179)</f>
        <v/>
      </c>
      <c r="C1179" s="21">
        <f>生产方式演算表!C1179</f>
        <v>7</v>
      </c>
      <c r="D1179" s="22" t="str">
        <f>IF(生产方式演算表!F1179="","",生产方式演算表!F1179)</f>
        <v/>
      </c>
      <c r="E1179" s="22" t="str">
        <f>IF(生产方式演算表!AO1179="","",IF(LEN(生产方式演算表!AO1179)=1,生产方式演算表!AO1179,ROUND(生产方式演算表!AO1179,-1)))</f>
        <v/>
      </c>
      <c r="F1179" s="22" t="str">
        <f>IF(生产方式演算表!H1179="","",生产方式演算表!H1179)</f>
        <v/>
      </c>
      <c r="G1179" s="22" t="str">
        <f>IF(生产方式演算表!AP1179="","",IF(LEN(生产方式演算表!AP1179)=1,生产方式演算表!AP1179,ROUND(生产方式演算表!AP1179,-1)))</f>
        <v/>
      </c>
      <c r="H1179" s="22" t="str">
        <f>IF(生产方式演算表!J1179="","",生产方式演算表!J1179)</f>
        <v/>
      </c>
      <c r="I1179" s="22" t="str">
        <f>IF(生产方式演算表!AQ1179="","",IF(LEN(生产方式演算表!AQ1179)=1,生产方式演算表!AQ1179,ROUND(生产方式演算表!AQ1179,-1)))</f>
        <v/>
      </c>
      <c r="J1179" s="24" t="str">
        <f>IF(生产方式演算表!AR1179=0,"","运力")</f>
        <v/>
      </c>
      <c r="K1179" s="24" t="str">
        <f>IF(J1179="","",IF(LEN(生产方式演算表!AR1179)=1,生产方式演算表!AR1179,ROUND(生产方式演算表!AR1179,-1)))</f>
        <v/>
      </c>
      <c r="L1179" s="3" t="str">
        <f>IF(生产方式演算表!O1179="","",生产方式演算表!O1179)</f>
        <v/>
      </c>
      <c r="M1179" s="3" t="str">
        <f>IF(生产方式演算表!AT1179="","",ROUND(生产方式演算表!AT1179,-1))</f>
        <v/>
      </c>
      <c r="N1179" s="3" t="str">
        <f>IF(生产方式演算表!Q1179="","",生产方式演算表!Q1179)</f>
        <v/>
      </c>
      <c r="O1179" s="3" t="str">
        <f>IF(生产方式演算表!AU1179="","",ROUND(生产方式演算表!AU1179,-1))</f>
        <v/>
      </c>
      <c r="P1179" s="3" t="str">
        <f>IF(生产方式演算表!S1179="","",生产方式演算表!S1179)</f>
        <v/>
      </c>
      <c r="Q1179" s="3" t="str">
        <f>IF(生产方式演算表!AV1179="","",ROUND(生产方式演算表!AV1179,-1))</f>
        <v/>
      </c>
      <c r="R1179" s="3" t="str">
        <f>IF(生产方式演算表!V1179="","",生产方式演算表!V1179)</f>
        <v/>
      </c>
      <c r="S1179" s="3" t="str">
        <f>IF(生产方式演算表!AW1179="","",IF(LEN(生产方式演算表!AW1179)=1,生产方式演算表!AW1179,ROUND(生产方式演算表!AW1179,-1)))</f>
        <v/>
      </c>
      <c r="T1179" s="3" t="str">
        <f>IF(生产方式演算表!X1179="","",生产方式演算表!X1179)</f>
        <v/>
      </c>
      <c r="U1179" s="3" t="str">
        <f>IF(生产方式演算表!AX1179="","",IF(LEN(生产方式演算表!AX1179)=1,生产方式演算表!AX1179,ROUND(生产方式演算表!AX1179,-1)))</f>
        <v/>
      </c>
      <c r="V1179" s="3">
        <f t="shared" si="72"/>
        <v>0</v>
      </c>
      <c r="W1179" s="3">
        <f t="shared" si="73"/>
        <v>0</v>
      </c>
      <c r="X1179" s="3">
        <f t="shared" si="74"/>
        <v>0</v>
      </c>
      <c r="Y1179" s="3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customHeight="1" x14ac:dyDescent="0.4">
      <c r="A1180" s="21" t="str">
        <f>生产方式演算表!A1180</f>
        <v>pmg_小米_所有制</v>
      </c>
      <c r="B1180" s="18" t="str">
        <f>IF(生产方式演算表!B1180="","",生产方式演算表!B1180)</f>
        <v/>
      </c>
      <c r="C1180" s="21">
        <f>生产方式演算表!C1180</f>
        <v>8</v>
      </c>
      <c r="D1180" s="22" t="str">
        <f>IF(生产方式演算表!F1180="","",生产方式演算表!F1180)</f>
        <v/>
      </c>
      <c r="E1180" s="22" t="str">
        <f>IF(生产方式演算表!AO1180="","",IF(LEN(生产方式演算表!AO1180)=1,生产方式演算表!AO1180,ROUND(生产方式演算表!AO1180,-1)))</f>
        <v/>
      </c>
      <c r="F1180" s="22" t="str">
        <f>IF(生产方式演算表!H1180="","",生产方式演算表!H1180)</f>
        <v/>
      </c>
      <c r="G1180" s="22" t="str">
        <f>IF(生产方式演算表!AP1180="","",IF(LEN(生产方式演算表!AP1180)=1,生产方式演算表!AP1180,ROUND(生产方式演算表!AP1180,-1)))</f>
        <v/>
      </c>
      <c r="H1180" s="22" t="str">
        <f>IF(生产方式演算表!J1180="","",生产方式演算表!J1180)</f>
        <v/>
      </c>
      <c r="I1180" s="22" t="str">
        <f>IF(生产方式演算表!AQ1180="","",IF(LEN(生产方式演算表!AQ1180)=1,生产方式演算表!AQ1180,ROUND(生产方式演算表!AQ1180,-1)))</f>
        <v/>
      </c>
      <c r="J1180" s="24" t="str">
        <f>IF(生产方式演算表!AR1180=0,"","运力")</f>
        <v/>
      </c>
      <c r="K1180" s="24" t="str">
        <f>IF(J1180="","",IF(LEN(生产方式演算表!AR1180)=1,生产方式演算表!AR1180,ROUND(生产方式演算表!AR1180,-1)))</f>
        <v/>
      </c>
      <c r="L1180" s="3" t="str">
        <f>IF(生产方式演算表!O1180="","",生产方式演算表!O1180)</f>
        <v/>
      </c>
      <c r="M1180" s="3" t="str">
        <f>IF(生产方式演算表!AT1180="","",ROUND(生产方式演算表!AT1180,-1))</f>
        <v/>
      </c>
      <c r="N1180" s="3" t="str">
        <f>IF(生产方式演算表!Q1180="","",生产方式演算表!Q1180)</f>
        <v/>
      </c>
      <c r="O1180" s="3" t="str">
        <f>IF(生产方式演算表!AU1180="","",ROUND(生产方式演算表!AU1180,-1))</f>
        <v/>
      </c>
      <c r="P1180" s="3" t="str">
        <f>IF(生产方式演算表!S1180="","",生产方式演算表!S1180)</f>
        <v/>
      </c>
      <c r="Q1180" s="3" t="str">
        <f>IF(生产方式演算表!AV1180="","",ROUND(生产方式演算表!AV1180,-1))</f>
        <v/>
      </c>
      <c r="R1180" s="3" t="str">
        <f>IF(生产方式演算表!V1180="","",生产方式演算表!V1180)</f>
        <v/>
      </c>
      <c r="S1180" s="3" t="str">
        <f>IF(生产方式演算表!AW1180="","",IF(LEN(生产方式演算表!AW1180)=1,生产方式演算表!AW1180,ROUND(生产方式演算表!AW1180,-1)))</f>
        <v/>
      </c>
      <c r="T1180" s="3" t="str">
        <f>IF(生产方式演算表!X1180="","",生产方式演算表!X1180)</f>
        <v/>
      </c>
      <c r="U1180" s="3" t="str">
        <f>IF(生产方式演算表!AX1180="","",IF(LEN(生产方式演算表!AX1180)=1,生产方式演算表!AX1180,ROUND(生产方式演算表!AX1180,-1)))</f>
        <v/>
      </c>
      <c r="V1180" s="3">
        <f t="shared" si="72"/>
        <v>0</v>
      </c>
      <c r="W1180" s="3">
        <f t="shared" si="73"/>
        <v>0</v>
      </c>
      <c r="X1180" s="3">
        <f t="shared" si="74"/>
        <v>0</v>
      </c>
      <c r="Y1180" s="3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1" t="str">
        <f>生产方式演算表!A1181</f>
        <v>pmg_牧场_基础生产</v>
      </c>
      <c r="B1181" s="18" t="str">
        <f>IF(生产方式演算表!B1181="","",生产方式演算表!B1181)</f>
        <v/>
      </c>
      <c r="C1181" s="21">
        <f>生产方式演算表!C1181</f>
        <v>1</v>
      </c>
      <c r="D1181" s="22" t="str">
        <f>IF(生产方式演算表!F1181="","",生产方式演算表!F1181)</f>
        <v/>
      </c>
      <c r="E1181" s="22" t="str">
        <f>IF(生产方式演算表!AO1181="","",IF(LEN(生产方式演算表!AO1181)=1,生产方式演算表!AO1181,ROUND(生产方式演算表!AO1181,-1)))</f>
        <v/>
      </c>
      <c r="F1181" s="22" t="str">
        <f>IF(生产方式演算表!H1181="","",生产方式演算表!H1181)</f>
        <v/>
      </c>
      <c r="G1181" s="22" t="str">
        <f>IF(生产方式演算表!AP1181="","",IF(LEN(生产方式演算表!AP1181)=1,生产方式演算表!AP1181,ROUND(生产方式演算表!AP1181,-1)))</f>
        <v/>
      </c>
      <c r="H1181" s="22" t="str">
        <f>IF(生产方式演算表!J1181="","",生产方式演算表!J1181)</f>
        <v/>
      </c>
      <c r="I1181" s="22" t="str">
        <f>IF(生产方式演算表!AQ1181="","",IF(LEN(生产方式演算表!AQ1181)=1,生产方式演算表!AQ1181,ROUND(生产方式演算表!AQ1181,-1)))</f>
        <v/>
      </c>
      <c r="J1181" s="24" t="str">
        <f>IF(生产方式演算表!AR1181=0,"","运力")</f>
        <v/>
      </c>
      <c r="K1181" s="24" t="str">
        <f>IF(J1181="","",IF(LEN(生产方式演算表!AR1181)=1,生产方式演算表!AR1181,ROUND(生产方式演算表!AR1181,-1)))</f>
        <v/>
      </c>
      <c r="L1181" s="3" t="str">
        <f>IF(生产方式演算表!O1181="","",生产方式演算表!O1181)</f>
        <v/>
      </c>
      <c r="M1181" s="3" t="str">
        <f>IF(生产方式演算表!AT1181="","",ROUND(生产方式演算表!AT1181,-1))</f>
        <v/>
      </c>
      <c r="N1181" s="3" t="str">
        <f>IF(生产方式演算表!Q1181="","",生产方式演算表!Q1181)</f>
        <v/>
      </c>
      <c r="O1181" s="3" t="str">
        <f>IF(生产方式演算表!AU1181="","",ROUND(生产方式演算表!AU1181,-1))</f>
        <v/>
      </c>
      <c r="P1181" s="3" t="str">
        <f>IF(生产方式演算表!S1181="","",生产方式演算表!S1181)</f>
        <v/>
      </c>
      <c r="Q1181" s="3" t="str">
        <f>IF(生产方式演算表!AV1181="","",ROUND(生产方式演算表!AV1181,-1))</f>
        <v/>
      </c>
      <c r="R1181" s="3" t="str">
        <f>IF(生产方式演算表!V1181="","",生产方式演算表!V1181)</f>
        <v/>
      </c>
      <c r="S1181" s="3" t="str">
        <f>IF(生产方式演算表!AW1181="","",IF(LEN(生产方式演算表!AW1181)=1,生产方式演算表!AW1181,ROUND(生产方式演算表!AW1181,-1)))</f>
        <v/>
      </c>
      <c r="T1181" s="3" t="str">
        <f>IF(生产方式演算表!X1181="","",生产方式演算表!X1181)</f>
        <v/>
      </c>
      <c r="U1181" s="3" t="str">
        <f>IF(生产方式演算表!AX1181="","",IF(LEN(生产方式演算表!AX1181)=1,生产方式演算表!AX1181,ROUND(生产方式演算表!AX1181,-1)))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1" t="str">
        <f>生产方式演算表!A1182</f>
        <v>pmg_牧场_基础生产</v>
      </c>
      <c r="B1182" s="18" t="str">
        <f>IF(生产方式演算表!B1182="","",生产方式演算表!B1182)</f>
        <v/>
      </c>
      <c r="C1182" s="21">
        <f>生产方式演算表!C1182</f>
        <v>2</v>
      </c>
      <c r="D1182" s="22" t="str">
        <f>IF(生产方式演算表!F1182="","",生产方式演算表!F1182)</f>
        <v/>
      </c>
      <c r="E1182" s="22" t="str">
        <f>IF(生产方式演算表!AO1182="","",IF(LEN(生产方式演算表!AO1182)=1,生产方式演算表!AO1182,ROUND(生产方式演算表!AO1182,-1)))</f>
        <v/>
      </c>
      <c r="F1182" s="22" t="str">
        <f>IF(生产方式演算表!H1182="","",生产方式演算表!H1182)</f>
        <v/>
      </c>
      <c r="G1182" s="22" t="str">
        <f>IF(生产方式演算表!AP1182="","",IF(LEN(生产方式演算表!AP1182)=1,生产方式演算表!AP1182,ROUND(生产方式演算表!AP1182,-1)))</f>
        <v/>
      </c>
      <c r="H1182" s="22" t="str">
        <f>IF(生产方式演算表!J1182="","",生产方式演算表!J1182)</f>
        <v/>
      </c>
      <c r="I1182" s="22" t="str">
        <f>IF(生产方式演算表!AQ1182="","",IF(LEN(生产方式演算表!AQ1182)=1,生产方式演算表!AQ1182,ROUND(生产方式演算表!AQ1182,-1)))</f>
        <v/>
      </c>
      <c r="J1182" s="24" t="str">
        <f>IF(生产方式演算表!AR1182=0,"","运力")</f>
        <v/>
      </c>
      <c r="K1182" s="24" t="str">
        <f>IF(J1182="","",IF(LEN(生产方式演算表!AR1182)=1,生产方式演算表!AR1182,ROUND(生产方式演算表!AR1182,-1)))</f>
        <v/>
      </c>
      <c r="L1182" s="3" t="str">
        <f>IF(生产方式演算表!O1182="","",生产方式演算表!O1182)</f>
        <v/>
      </c>
      <c r="M1182" s="3" t="str">
        <f>IF(生产方式演算表!AT1182="","",ROUND(生产方式演算表!AT1182,-1))</f>
        <v/>
      </c>
      <c r="N1182" s="3" t="str">
        <f>IF(生产方式演算表!Q1182="","",生产方式演算表!Q1182)</f>
        <v/>
      </c>
      <c r="O1182" s="3" t="str">
        <f>IF(生产方式演算表!AU1182="","",ROUND(生产方式演算表!AU1182,-1))</f>
        <v/>
      </c>
      <c r="P1182" s="3" t="str">
        <f>IF(生产方式演算表!S1182="","",生产方式演算表!S1182)</f>
        <v/>
      </c>
      <c r="Q1182" s="3" t="str">
        <f>IF(生产方式演算表!AV1182="","",ROUND(生产方式演算表!AV1182,-1))</f>
        <v/>
      </c>
      <c r="R1182" s="3" t="str">
        <f>IF(生产方式演算表!V1182="","",生产方式演算表!V1182)</f>
        <v/>
      </c>
      <c r="S1182" s="3" t="str">
        <f>IF(生产方式演算表!AW1182="","",IF(LEN(生产方式演算表!AW1182)=1,生产方式演算表!AW1182,ROUND(生产方式演算表!AW1182,-1)))</f>
        <v/>
      </c>
      <c r="T1182" s="3" t="str">
        <f>IF(生产方式演算表!X1182="","",生产方式演算表!X1182)</f>
        <v/>
      </c>
      <c r="U1182" s="3" t="str">
        <f>IF(生产方式演算表!AX1182="","",IF(LEN(生产方式演算表!AX1182)=1,生产方式演算表!AX1182,ROUND(生产方式演算表!AX1182,-1)))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1" t="str">
        <f>生产方式演算表!A1183</f>
        <v>pmg_牧场_基础生产</v>
      </c>
      <c r="B1183" s="18" t="str">
        <f>IF(生产方式演算表!B1183="","",生产方式演算表!B1183)</f>
        <v/>
      </c>
      <c r="C1183" s="21">
        <f>生产方式演算表!C1183</f>
        <v>3</v>
      </c>
      <c r="D1183" s="22" t="str">
        <f>IF(生产方式演算表!F1183="","",生产方式演算表!F1183)</f>
        <v/>
      </c>
      <c r="E1183" s="22" t="str">
        <f>IF(生产方式演算表!AO1183="","",IF(LEN(生产方式演算表!AO1183)=1,生产方式演算表!AO1183,ROUND(生产方式演算表!AO1183,-1)))</f>
        <v/>
      </c>
      <c r="F1183" s="22" t="str">
        <f>IF(生产方式演算表!H1183="","",生产方式演算表!H1183)</f>
        <v/>
      </c>
      <c r="G1183" s="22" t="str">
        <f>IF(生产方式演算表!AP1183="","",IF(LEN(生产方式演算表!AP1183)=1,生产方式演算表!AP1183,ROUND(生产方式演算表!AP1183,-1)))</f>
        <v/>
      </c>
      <c r="H1183" s="22" t="str">
        <f>IF(生产方式演算表!J1183="","",生产方式演算表!J1183)</f>
        <v/>
      </c>
      <c r="I1183" s="22" t="str">
        <f>IF(生产方式演算表!AQ1183="","",IF(LEN(生产方式演算表!AQ1183)=1,生产方式演算表!AQ1183,ROUND(生产方式演算表!AQ1183,-1)))</f>
        <v/>
      </c>
      <c r="J1183" s="24" t="str">
        <f>IF(生产方式演算表!AR1183=0,"","运力")</f>
        <v/>
      </c>
      <c r="K1183" s="24" t="str">
        <f>IF(J1183="","",IF(LEN(生产方式演算表!AR1183)=1,生产方式演算表!AR1183,ROUND(生产方式演算表!AR1183,-1)))</f>
        <v/>
      </c>
      <c r="L1183" s="3" t="str">
        <f>IF(生产方式演算表!O1183="","",生产方式演算表!O1183)</f>
        <v/>
      </c>
      <c r="M1183" s="3" t="str">
        <f>IF(生产方式演算表!AT1183="","",ROUND(生产方式演算表!AT1183,-1))</f>
        <v/>
      </c>
      <c r="N1183" s="3" t="str">
        <f>IF(生产方式演算表!Q1183="","",生产方式演算表!Q1183)</f>
        <v/>
      </c>
      <c r="O1183" s="3" t="str">
        <f>IF(生产方式演算表!AU1183="","",ROUND(生产方式演算表!AU1183,-1))</f>
        <v/>
      </c>
      <c r="P1183" s="3" t="str">
        <f>IF(生产方式演算表!S1183="","",生产方式演算表!S1183)</f>
        <v/>
      </c>
      <c r="Q1183" s="3" t="str">
        <f>IF(生产方式演算表!AV1183="","",ROUND(生产方式演算表!AV1183,-1))</f>
        <v/>
      </c>
      <c r="R1183" s="3" t="str">
        <f>IF(生产方式演算表!V1183="","",生产方式演算表!V1183)</f>
        <v/>
      </c>
      <c r="S1183" s="3" t="str">
        <f>IF(生产方式演算表!AW1183="","",IF(LEN(生产方式演算表!AW1183)=1,生产方式演算表!AW1183,ROUND(生产方式演算表!AW1183,-1)))</f>
        <v/>
      </c>
      <c r="T1183" s="3" t="str">
        <f>IF(生产方式演算表!X1183="","",生产方式演算表!X1183)</f>
        <v/>
      </c>
      <c r="U1183" s="3" t="str">
        <f>IF(生产方式演算表!AX1183="","",IF(LEN(生产方式演算表!AX1183)=1,生产方式演算表!AX1183,ROUND(生产方式演算表!AX1183,-1)))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1" t="str">
        <f>生产方式演算表!A1184</f>
        <v>pmg_牧场_基础生产</v>
      </c>
      <c r="B1184" s="18" t="str">
        <f>IF(生产方式演算表!B1184="","",生产方式演算表!B1184)</f>
        <v/>
      </c>
      <c r="C1184" s="21">
        <f>生产方式演算表!C1184</f>
        <v>4</v>
      </c>
      <c r="D1184" s="22" t="str">
        <f>IF(生产方式演算表!F1184="","",生产方式演算表!F1184)</f>
        <v/>
      </c>
      <c r="E1184" s="22" t="str">
        <f>IF(生产方式演算表!AO1184="","",IF(LEN(生产方式演算表!AO1184)=1,生产方式演算表!AO1184,ROUND(生产方式演算表!AO1184,-1)))</f>
        <v/>
      </c>
      <c r="F1184" s="22" t="str">
        <f>IF(生产方式演算表!H1184="","",生产方式演算表!H1184)</f>
        <v/>
      </c>
      <c r="G1184" s="22" t="str">
        <f>IF(生产方式演算表!AP1184="","",IF(LEN(生产方式演算表!AP1184)=1,生产方式演算表!AP1184,ROUND(生产方式演算表!AP1184,-1)))</f>
        <v/>
      </c>
      <c r="H1184" s="22" t="str">
        <f>IF(生产方式演算表!J1184="","",生产方式演算表!J1184)</f>
        <v/>
      </c>
      <c r="I1184" s="22" t="str">
        <f>IF(生产方式演算表!AQ1184="","",IF(LEN(生产方式演算表!AQ1184)=1,生产方式演算表!AQ1184,ROUND(生产方式演算表!AQ1184,-1)))</f>
        <v/>
      </c>
      <c r="J1184" s="24" t="str">
        <f>IF(生产方式演算表!AR1184=0,"","运力")</f>
        <v/>
      </c>
      <c r="K1184" s="24" t="str">
        <f>IF(J1184="","",IF(LEN(生产方式演算表!AR1184)=1,生产方式演算表!AR1184,ROUND(生产方式演算表!AR1184,-1)))</f>
        <v/>
      </c>
      <c r="L1184" s="3" t="str">
        <f>IF(生产方式演算表!O1184="","",生产方式演算表!O1184)</f>
        <v/>
      </c>
      <c r="M1184" s="3" t="str">
        <f>IF(生产方式演算表!AT1184="","",ROUND(生产方式演算表!AT1184,-1))</f>
        <v/>
      </c>
      <c r="N1184" s="3" t="str">
        <f>IF(生产方式演算表!Q1184="","",生产方式演算表!Q1184)</f>
        <v/>
      </c>
      <c r="O1184" s="3" t="str">
        <f>IF(生产方式演算表!AU1184="","",ROUND(生产方式演算表!AU1184,-1))</f>
        <v/>
      </c>
      <c r="P1184" s="3" t="str">
        <f>IF(生产方式演算表!S1184="","",生产方式演算表!S1184)</f>
        <v/>
      </c>
      <c r="Q1184" s="3" t="str">
        <f>IF(生产方式演算表!AV1184="","",ROUND(生产方式演算表!AV1184,-1))</f>
        <v/>
      </c>
      <c r="R1184" s="3" t="str">
        <f>IF(生产方式演算表!V1184="","",生产方式演算表!V1184)</f>
        <v/>
      </c>
      <c r="S1184" s="3" t="str">
        <f>IF(生产方式演算表!AW1184="","",IF(LEN(生产方式演算表!AW1184)=1,生产方式演算表!AW1184,ROUND(生产方式演算表!AW1184,-1)))</f>
        <v/>
      </c>
      <c r="T1184" s="3" t="str">
        <f>IF(生产方式演算表!X1184="","",生产方式演算表!X1184)</f>
        <v/>
      </c>
      <c r="U1184" s="3" t="str">
        <f>IF(生产方式演算表!AX1184="","",IF(LEN(生产方式演算表!AX1184)=1,生产方式演算表!AX1184,ROUND(生产方式演算表!AX1184,-1)))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1" t="str">
        <f>生产方式演算表!A1185</f>
        <v>pmg_牧场_基础生产</v>
      </c>
      <c r="B1185" s="18" t="str">
        <f>IF(生产方式演算表!B1185="","",生产方式演算表!B1185)</f>
        <v/>
      </c>
      <c r="C1185" s="21">
        <f>生产方式演算表!C1185</f>
        <v>5</v>
      </c>
      <c r="D1185" s="22" t="str">
        <f>IF(生产方式演算表!F1185="","",生产方式演算表!F1185)</f>
        <v/>
      </c>
      <c r="E1185" s="22" t="str">
        <f>IF(生产方式演算表!AO1185="","",IF(LEN(生产方式演算表!AO1185)=1,生产方式演算表!AO1185,ROUND(生产方式演算表!AO1185,-1)))</f>
        <v/>
      </c>
      <c r="F1185" s="22" t="str">
        <f>IF(生产方式演算表!H1185="","",生产方式演算表!H1185)</f>
        <v/>
      </c>
      <c r="G1185" s="22" t="str">
        <f>IF(生产方式演算表!AP1185="","",IF(LEN(生产方式演算表!AP1185)=1,生产方式演算表!AP1185,ROUND(生产方式演算表!AP1185,-1)))</f>
        <v/>
      </c>
      <c r="H1185" s="22" t="str">
        <f>IF(生产方式演算表!J1185="","",生产方式演算表!J1185)</f>
        <v/>
      </c>
      <c r="I1185" s="22" t="str">
        <f>IF(生产方式演算表!AQ1185="","",IF(LEN(生产方式演算表!AQ1185)=1,生产方式演算表!AQ1185,ROUND(生产方式演算表!AQ1185,-1)))</f>
        <v/>
      </c>
      <c r="J1185" s="24" t="str">
        <f>IF(生产方式演算表!AR1185=0,"","运力")</f>
        <v/>
      </c>
      <c r="K1185" s="24" t="str">
        <f>IF(J1185="","",IF(LEN(生产方式演算表!AR1185)=1,生产方式演算表!AR1185,ROUND(生产方式演算表!AR1185,-1)))</f>
        <v/>
      </c>
      <c r="L1185" s="3" t="str">
        <f>IF(生产方式演算表!O1185="","",生产方式演算表!O1185)</f>
        <v/>
      </c>
      <c r="M1185" s="3" t="str">
        <f>IF(生产方式演算表!AT1185="","",ROUND(生产方式演算表!AT1185,-1))</f>
        <v/>
      </c>
      <c r="N1185" s="3" t="str">
        <f>IF(生产方式演算表!Q1185="","",生产方式演算表!Q1185)</f>
        <v/>
      </c>
      <c r="O1185" s="3" t="str">
        <f>IF(生产方式演算表!AU1185="","",ROUND(生产方式演算表!AU1185,-1))</f>
        <v/>
      </c>
      <c r="P1185" s="3" t="str">
        <f>IF(生产方式演算表!S1185="","",生产方式演算表!S1185)</f>
        <v/>
      </c>
      <c r="Q1185" s="3" t="str">
        <f>IF(生产方式演算表!AV1185="","",ROUND(生产方式演算表!AV1185,-1))</f>
        <v/>
      </c>
      <c r="R1185" s="3" t="str">
        <f>IF(生产方式演算表!V1185="","",生产方式演算表!V1185)</f>
        <v/>
      </c>
      <c r="S1185" s="3" t="str">
        <f>IF(生产方式演算表!AW1185="","",IF(LEN(生产方式演算表!AW1185)=1,生产方式演算表!AW1185,ROUND(生产方式演算表!AW1185,-1)))</f>
        <v/>
      </c>
      <c r="T1185" s="3" t="str">
        <f>IF(生产方式演算表!X1185="","",生产方式演算表!X1185)</f>
        <v/>
      </c>
      <c r="U1185" s="3" t="str">
        <f>IF(生产方式演算表!AX1185="","",IF(LEN(生产方式演算表!AX1185)=1,生产方式演算表!AX1185,ROUND(生产方式演算表!AX1185,-1)))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1" t="str">
        <f>生产方式演算表!A1186</f>
        <v>pmg_牧场_科学自动化</v>
      </c>
      <c r="B1186" s="18" t="str">
        <f>IF(生产方式演算表!B1186="","",生产方式演算表!B1186)</f>
        <v/>
      </c>
      <c r="C1186" s="21">
        <f>生产方式演算表!C1186</f>
        <v>1</v>
      </c>
      <c r="D1186" s="22" t="str">
        <f>IF(生产方式演算表!F1186="","",生产方式演算表!F1186)</f>
        <v/>
      </c>
      <c r="E1186" s="22" t="str">
        <f>IF(生产方式演算表!AO1186="","",IF(LEN(生产方式演算表!AO1186)=1,生产方式演算表!AO1186,ROUND(生产方式演算表!AO1186,-1)))</f>
        <v/>
      </c>
      <c r="F1186" s="22" t="str">
        <f>IF(生产方式演算表!H1186="","",生产方式演算表!H1186)</f>
        <v/>
      </c>
      <c r="G1186" s="22" t="str">
        <f>IF(生产方式演算表!AP1186="","",IF(LEN(生产方式演算表!AP1186)=1,生产方式演算表!AP1186,ROUND(生产方式演算表!AP1186,-1)))</f>
        <v/>
      </c>
      <c r="H1186" s="22" t="str">
        <f>IF(生产方式演算表!J1186="","",生产方式演算表!J1186)</f>
        <v/>
      </c>
      <c r="I1186" s="22" t="str">
        <f>IF(生产方式演算表!AQ1186="","",IF(LEN(生产方式演算表!AQ1186)=1,生产方式演算表!AQ1186,ROUND(生产方式演算表!AQ1186,-1)))</f>
        <v/>
      </c>
      <c r="J1186" s="24" t="str">
        <f>IF(生产方式演算表!AR1186=0,"","运力")</f>
        <v/>
      </c>
      <c r="K1186" s="24" t="str">
        <f>IF(J1186="","",IF(LEN(生产方式演算表!AR1186)=1,生产方式演算表!AR1186,ROUND(生产方式演算表!AR1186,-1)))</f>
        <v/>
      </c>
      <c r="L1186" s="3" t="str">
        <f>IF(生产方式演算表!O1186="","",生产方式演算表!O1186)</f>
        <v/>
      </c>
      <c r="M1186" s="3" t="str">
        <f>IF(生产方式演算表!AT1186="","",ROUND(生产方式演算表!AT1186,-1))</f>
        <v/>
      </c>
      <c r="N1186" s="3" t="str">
        <f>IF(生产方式演算表!Q1186="","",生产方式演算表!Q1186)</f>
        <v/>
      </c>
      <c r="O1186" s="3" t="str">
        <f>IF(生产方式演算表!AU1186="","",ROUND(生产方式演算表!AU1186,-1))</f>
        <v/>
      </c>
      <c r="P1186" s="3" t="str">
        <f>IF(生产方式演算表!S1186="","",生产方式演算表!S1186)</f>
        <v/>
      </c>
      <c r="Q1186" s="3" t="str">
        <f>IF(生产方式演算表!AV1186="","",ROUND(生产方式演算表!AV1186,-1))</f>
        <v/>
      </c>
      <c r="R1186" s="3" t="str">
        <f>IF(生产方式演算表!V1186="","",生产方式演算表!V1186)</f>
        <v/>
      </c>
      <c r="S1186" s="3" t="str">
        <f>IF(生产方式演算表!AW1186="","",IF(LEN(生产方式演算表!AW1186)=1,生产方式演算表!AW1186,ROUND(生产方式演算表!AW1186,-1)))</f>
        <v/>
      </c>
      <c r="T1186" s="3" t="str">
        <f>IF(生产方式演算表!X1186="","",生产方式演算表!X1186)</f>
        <v/>
      </c>
      <c r="U1186" s="3" t="str">
        <f>IF(生产方式演算表!AX1186="","",IF(LEN(生产方式演算表!AX1186)=1,生产方式演算表!AX1186,ROUND(生产方式演算表!AX1186,-1)))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1" t="str">
        <f>生产方式演算表!A1187</f>
        <v>pmg_牧场_科学自动化</v>
      </c>
      <c r="B1187" s="18" t="str">
        <f>IF(生产方式演算表!B1187="","",生产方式演算表!B1187)</f>
        <v/>
      </c>
      <c r="C1187" s="21">
        <f>生产方式演算表!C1187</f>
        <v>2</v>
      </c>
      <c r="D1187" s="22" t="str">
        <f>IF(生产方式演算表!F1187="","",生产方式演算表!F1187)</f>
        <v>工具</v>
      </c>
      <c r="E1187" s="22">
        <f>IF(生产方式演算表!AO1187="","",IF(LEN(生产方式演算表!AO1187)=1,生产方式演算表!AO1187,ROUND(生产方式演算表!AO1187,-1)))</f>
        <v>6</v>
      </c>
      <c r="F1187" s="22" t="str">
        <f>IF(生产方式演算表!H1187="","",生产方式演算表!H1187)</f>
        <v/>
      </c>
      <c r="G1187" s="22" t="str">
        <f>IF(生产方式演算表!AP1187="","",IF(LEN(生产方式演算表!AP1187)=1,生产方式演算表!AP1187,ROUND(生产方式演算表!AP1187,-1)))</f>
        <v/>
      </c>
      <c r="H1187" s="22" t="str">
        <f>IF(生产方式演算表!J1187="","",生产方式演算表!J1187)</f>
        <v/>
      </c>
      <c r="I1187" s="22" t="str">
        <f>IF(生产方式演算表!AQ1187="","",IF(LEN(生产方式演算表!AQ1187)=1,生产方式演算表!AQ1187,ROUND(生产方式演算表!AQ1187,-1)))</f>
        <v/>
      </c>
      <c r="J1187" s="24" t="str">
        <f>IF(生产方式演算表!AR1187=0,"","运力")</f>
        <v/>
      </c>
      <c r="K1187" s="24" t="str">
        <f>IF(J1187="","",IF(LEN(生产方式演算表!AR1187)=1,生产方式演算表!AR1187,ROUND(生产方式演算表!AR1187,-1)))</f>
        <v/>
      </c>
      <c r="L1187" s="3" t="str">
        <f>IF(生产方式演算表!O1187="","",生产方式演算表!O1187)</f>
        <v/>
      </c>
      <c r="M1187" s="3" t="str">
        <f>IF(生产方式演算表!AT1187="","",ROUND(生产方式演算表!AT1187,-1))</f>
        <v/>
      </c>
      <c r="N1187" s="3" t="str">
        <f>IF(生产方式演算表!Q1187="","",生产方式演算表!Q1187)</f>
        <v/>
      </c>
      <c r="O1187" s="3" t="str">
        <f>IF(生产方式演算表!AU1187="","",ROUND(生产方式演算表!AU1187,-1))</f>
        <v/>
      </c>
      <c r="P1187" s="3" t="str">
        <f>IF(生产方式演算表!S1187="","",生产方式演算表!S1187)</f>
        <v/>
      </c>
      <c r="Q1187" s="3" t="str">
        <f>IF(生产方式演算表!AV1187="","",ROUND(生产方式演算表!AV1187,-1))</f>
        <v/>
      </c>
      <c r="R1187" s="3" t="str">
        <f>IF(生产方式演算表!V1187="","",生产方式演算表!V1187)</f>
        <v/>
      </c>
      <c r="S1187" s="3" t="str">
        <f>IF(生产方式演算表!AW1187="","",IF(LEN(生产方式演算表!AW1187)=1,生产方式演算表!AW1187,ROUND(生产方式演算表!AW1187,-1)))</f>
        <v/>
      </c>
      <c r="T1187" s="3" t="str">
        <f>IF(生产方式演算表!X1187="","",生产方式演算表!X1187)</f>
        <v/>
      </c>
      <c r="U1187" s="3" t="str">
        <f>IF(生产方式演算表!AX1187="","",IF(LEN(生产方式演算表!AX1187)=1,生产方式演算表!AX1187,ROUND(生产方式演算表!AX1187,-1)))</f>
        <v/>
      </c>
      <c r="V1187" s="3">
        <f t="shared" si="72"/>
        <v>240</v>
      </c>
      <c r="W1187" s="3">
        <f t="shared" si="73"/>
        <v>0</v>
      </c>
      <c r="X1187" s="3">
        <f t="shared" si="74"/>
        <v>0</v>
      </c>
      <c r="Y1187" s="3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1" t="str">
        <f>生产方式演算表!A1188</f>
        <v>pmg_牧场_科学自动化</v>
      </c>
      <c r="B1188" s="18" t="str">
        <f>IF(生产方式演算表!B1188="","",生产方式演算表!B1188)</f>
        <v/>
      </c>
      <c r="C1188" s="21">
        <f>生产方式演算表!C1188</f>
        <v>3</v>
      </c>
      <c r="D1188" s="22" t="str">
        <f>IF(生产方式演算表!F1188="","",生产方式演算表!F1188)</f>
        <v>工具</v>
      </c>
      <c r="E1188" s="22">
        <f>IF(生产方式演算表!AO1188="","",IF(LEN(生产方式演算表!AO1188)=1,生产方式演算表!AO1188,ROUND(生产方式演算表!AO1188,-1)))</f>
        <v>8</v>
      </c>
      <c r="F1188" s="22" t="str">
        <f>IF(生产方式演算表!H1188="","",生产方式演算表!H1188)</f>
        <v/>
      </c>
      <c r="G1188" s="22" t="str">
        <f>IF(生产方式演算表!AP1188="","",IF(LEN(生产方式演算表!AP1188)=1,生产方式演算表!AP1188,ROUND(生产方式演算表!AP1188,-1)))</f>
        <v/>
      </c>
      <c r="H1188" s="22" t="str">
        <f>IF(生产方式演算表!J1188="","",生产方式演算表!J1188)</f>
        <v/>
      </c>
      <c r="I1188" s="22" t="str">
        <f>IF(生产方式演算表!AQ1188="","",IF(LEN(生产方式演算表!AQ1188)=1,生产方式演算表!AQ1188,ROUND(生产方式演算表!AQ1188,-1)))</f>
        <v/>
      </c>
      <c r="J1188" s="24" t="str">
        <f>IF(生产方式演算表!AR1188=0,"","运力")</f>
        <v/>
      </c>
      <c r="K1188" s="24" t="str">
        <f>IF(J1188="","",IF(LEN(生产方式演算表!AR1188)=1,生产方式演算表!AR1188,ROUND(生产方式演算表!AR1188,-1)))</f>
        <v/>
      </c>
      <c r="L1188" s="3" t="str">
        <f>IF(生产方式演算表!O1188="","",生产方式演算表!O1188)</f>
        <v/>
      </c>
      <c r="M1188" s="3" t="str">
        <f>IF(生产方式演算表!AT1188="","",ROUND(生产方式演算表!AT1188,-1))</f>
        <v/>
      </c>
      <c r="N1188" s="3" t="str">
        <f>IF(生产方式演算表!Q1188="","",生产方式演算表!Q1188)</f>
        <v/>
      </c>
      <c r="O1188" s="3" t="str">
        <f>IF(生产方式演算表!AU1188="","",ROUND(生产方式演算表!AU1188,-1))</f>
        <v/>
      </c>
      <c r="P1188" s="3" t="str">
        <f>IF(生产方式演算表!S1188="","",生产方式演算表!S1188)</f>
        <v/>
      </c>
      <c r="Q1188" s="3" t="str">
        <f>IF(生产方式演算表!AV1188="","",ROUND(生产方式演算表!AV1188,-1))</f>
        <v/>
      </c>
      <c r="R1188" s="3" t="str">
        <f>IF(生产方式演算表!V1188="","",生产方式演算表!V1188)</f>
        <v/>
      </c>
      <c r="S1188" s="3" t="str">
        <f>IF(生产方式演算表!AW1188="","",IF(LEN(生产方式演算表!AW1188)=1,生产方式演算表!AW1188,ROUND(生产方式演算表!AW1188,-1)))</f>
        <v/>
      </c>
      <c r="T1188" s="3" t="str">
        <f>IF(生产方式演算表!X1188="","",生产方式演算表!X1188)</f>
        <v/>
      </c>
      <c r="U1188" s="3" t="str">
        <f>IF(生产方式演算表!AX1188="","",IF(LEN(生产方式演算表!AX1188)=1,生产方式演算表!AX1188,ROUND(生产方式演算表!AX1188,-1)))</f>
        <v/>
      </c>
      <c r="V1188" s="3">
        <f t="shared" si="72"/>
        <v>320</v>
      </c>
      <c r="W1188" s="3">
        <f t="shared" si="73"/>
        <v>0</v>
      </c>
      <c r="X1188" s="3">
        <f t="shared" si="74"/>
        <v>0</v>
      </c>
      <c r="Y1188" s="3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customHeight="1" x14ac:dyDescent="0.4">
      <c r="A1189" s="21" t="str">
        <f>生产方式演算表!A1189</f>
        <v>pmg_牧场_科学自动化</v>
      </c>
      <c r="B1189" s="18" t="str">
        <f>IF(生产方式演算表!B1189="","",生产方式演算表!B1189)</f>
        <v/>
      </c>
      <c r="C1189" s="21">
        <f>生产方式演算表!C1189</f>
        <v>4</v>
      </c>
      <c r="D1189" s="22" t="str">
        <f>IF(生产方式演算表!F1189="","",生产方式演算表!F1189)</f>
        <v>科学引擎</v>
      </c>
      <c r="E1189" s="22">
        <f>IF(生产方式演算表!AO1189="","",IF(LEN(生产方式演算表!AO1189)=1,生产方式演算表!AO1189,ROUND(生产方式演算表!AO1189,-1)))</f>
        <v>2</v>
      </c>
      <c r="F1189" s="22" t="str">
        <f>IF(生产方式演算表!H1189="","",生产方式演算表!H1189)</f>
        <v>煤</v>
      </c>
      <c r="G1189" s="22">
        <f>IF(生产方式演算表!AP1189="","",IF(LEN(生产方式演算表!AP1189)=1,生产方式演算表!AP1189,ROUND(生产方式演算表!AP1189,-1)))</f>
        <v>8</v>
      </c>
      <c r="H1189" s="22" t="str">
        <f>IF(生产方式演算表!J1189="","",生产方式演算表!J1189)</f>
        <v/>
      </c>
      <c r="I1189" s="22" t="str">
        <f>IF(生产方式演算表!AQ1189="","",IF(LEN(生产方式演算表!AQ1189)=1,生产方式演算表!AQ1189,ROUND(生产方式演算表!AQ1189,-1)))</f>
        <v/>
      </c>
      <c r="J1189" s="24" t="str">
        <f>IF(生产方式演算表!AR1189=0,"","运力")</f>
        <v/>
      </c>
      <c r="K1189" s="24" t="str">
        <f>IF(J1189="","",IF(LEN(生产方式演算表!AR1189)=1,生产方式演算表!AR1189,ROUND(生产方式演算表!AR1189,-1)))</f>
        <v/>
      </c>
      <c r="L1189" s="3" t="str">
        <f>IF(生产方式演算表!O1189="","",生产方式演算表!O1189)</f>
        <v/>
      </c>
      <c r="M1189" s="3" t="str">
        <f>IF(生产方式演算表!AT1189="","",ROUND(生产方式演算表!AT1189,-1))</f>
        <v/>
      </c>
      <c r="N1189" s="3" t="str">
        <f>IF(生产方式演算表!Q1189="","",生产方式演算表!Q1189)</f>
        <v/>
      </c>
      <c r="O1189" s="3" t="str">
        <f>IF(生产方式演算表!AU1189="","",ROUND(生产方式演算表!AU1189,-1))</f>
        <v/>
      </c>
      <c r="P1189" s="3" t="str">
        <f>IF(生产方式演算表!S1189="","",生产方式演算表!S1189)</f>
        <v/>
      </c>
      <c r="Q1189" s="3" t="str">
        <f>IF(生产方式演算表!AV1189="","",ROUND(生产方式演算表!AV1189,-1))</f>
        <v/>
      </c>
      <c r="R1189" s="3" t="str">
        <f>IF(生产方式演算表!V1189="","",生产方式演算表!V1189)</f>
        <v/>
      </c>
      <c r="S1189" s="3" t="str">
        <f>IF(生产方式演算表!AW1189="","",IF(LEN(生产方式演算表!AW1189)=1,生产方式演算表!AW1189,ROUND(生产方式演算表!AW1189,-1)))</f>
        <v/>
      </c>
      <c r="T1189" s="3" t="str">
        <f>IF(生产方式演算表!X1189="","",生产方式演算表!X1189)</f>
        <v/>
      </c>
      <c r="U1189" s="3" t="str">
        <f>IF(生产方式演算表!AX1189="","",IF(LEN(生产方式演算表!AX1189)=1,生产方式演算表!AX1189,ROUND(生产方式演算表!AX1189,-1)))</f>
        <v/>
      </c>
      <c r="V1189" s="3">
        <f t="shared" si="72"/>
        <v>360</v>
      </c>
      <c r="W1189" s="3">
        <f t="shared" si="73"/>
        <v>0</v>
      </c>
      <c r="X1189" s="3">
        <f t="shared" si="74"/>
        <v>0</v>
      </c>
      <c r="Y1189" s="3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customHeight="1" x14ac:dyDescent="0.4">
      <c r="A1190" s="21" t="str">
        <f>生产方式演算表!A1190</f>
        <v>pmg_牧场_科学自动化</v>
      </c>
      <c r="B1190" s="18" t="str">
        <f>IF(生产方式演算表!B1190="","",生产方式演算表!B1190)</f>
        <v/>
      </c>
      <c r="C1190" s="21">
        <f>生产方式演算表!C1190</f>
        <v>5</v>
      </c>
      <c r="D1190" s="22" t="str">
        <f>IF(生产方式演算表!F1190="","",生产方式演算表!F1190)</f>
        <v>魔导引擎</v>
      </c>
      <c r="E1190" s="22">
        <f>IF(生产方式演算表!AO1190="","",IF(LEN(生产方式演算表!AO1190)=1,生产方式演算表!AO1190,ROUND(生产方式演算表!AO1190,-1)))</f>
        <v>2</v>
      </c>
      <c r="F1190" s="22" t="str">
        <f>IF(生产方式演算表!H1190="","",生产方式演算表!H1190)</f>
        <v>煤</v>
      </c>
      <c r="G1190" s="22">
        <f>IF(生产方式演算表!AP1190="","",IF(LEN(生产方式演算表!AP1190)=1,生产方式演算表!AP1190,ROUND(生产方式演算表!AP1190,-1)))</f>
        <v>10</v>
      </c>
      <c r="H1190" s="22" t="str">
        <f>IF(生产方式演算表!J1190="","",生产方式演算表!J1190)</f>
        <v/>
      </c>
      <c r="I1190" s="22" t="str">
        <f>IF(生产方式演算表!AQ1190="","",IF(LEN(生产方式演算表!AQ1190)=1,生产方式演算表!AQ1190,ROUND(生产方式演算表!AQ1190,-1)))</f>
        <v/>
      </c>
      <c r="J1190" s="24" t="str">
        <f>IF(生产方式演算表!AR1190=0,"","运力")</f>
        <v/>
      </c>
      <c r="K1190" s="24" t="str">
        <f>IF(J1190="","",IF(LEN(生产方式演算表!AR1190)=1,生产方式演算表!AR1190,ROUND(生产方式演算表!AR1190,-1)))</f>
        <v/>
      </c>
      <c r="L1190" s="3" t="str">
        <f>IF(生产方式演算表!O1190="","",生产方式演算表!O1190)</f>
        <v/>
      </c>
      <c r="M1190" s="3" t="str">
        <f>IF(生产方式演算表!AT1190="","",ROUND(生产方式演算表!AT1190,-1))</f>
        <v/>
      </c>
      <c r="N1190" s="3" t="str">
        <f>IF(生产方式演算表!Q1190="","",生产方式演算表!Q1190)</f>
        <v/>
      </c>
      <c r="O1190" s="3" t="str">
        <f>IF(生产方式演算表!AU1190="","",ROUND(生产方式演算表!AU1190,-1))</f>
        <v/>
      </c>
      <c r="P1190" s="3" t="str">
        <f>IF(生产方式演算表!S1190="","",生产方式演算表!S1190)</f>
        <v/>
      </c>
      <c r="Q1190" s="3" t="str">
        <f>IF(生产方式演算表!AV1190="","",ROUND(生产方式演算表!AV1190,-1))</f>
        <v/>
      </c>
      <c r="R1190" s="3" t="str">
        <f>IF(生产方式演算表!V1190="","",生产方式演算表!V1190)</f>
        <v/>
      </c>
      <c r="S1190" s="3" t="str">
        <f>IF(生产方式演算表!AW1190="","",IF(LEN(生产方式演算表!AW1190)=1,生产方式演算表!AW1190,ROUND(生产方式演算表!AW1190,-1)))</f>
        <v/>
      </c>
      <c r="T1190" s="3" t="str">
        <f>IF(生产方式演算表!X1190="","",生产方式演算表!X1190)</f>
        <v/>
      </c>
      <c r="U1190" s="3" t="str">
        <f>IF(生产方式演算表!AX1190="","",IF(LEN(生产方式演算表!AX1190)=1,生产方式演算表!AX1190,ROUND(生产方式演算表!AX1190,-1)))</f>
        <v/>
      </c>
      <c r="V1190" s="3">
        <f t="shared" si="72"/>
        <v>460</v>
      </c>
      <c r="W1190" s="3">
        <f t="shared" si="73"/>
        <v>0</v>
      </c>
      <c r="X1190" s="3">
        <f t="shared" si="74"/>
        <v>0</v>
      </c>
      <c r="Y1190" s="3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customHeight="1" x14ac:dyDescent="0.4">
      <c r="A1191" s="21" t="str">
        <f>生产方式演算表!A1191</f>
        <v>pmg_牧场_魔法自动化</v>
      </c>
      <c r="B1191" s="18" t="str">
        <f>IF(生产方式演算表!B1191="","",生产方式演算表!B1191)</f>
        <v/>
      </c>
      <c r="C1191" s="21">
        <f>生产方式演算表!C1191</f>
        <v>1</v>
      </c>
      <c r="D1191" s="22" t="str">
        <f>IF(生产方式演算表!F1191="","",生产方式演算表!F1191)</f>
        <v/>
      </c>
      <c r="E1191" s="22" t="str">
        <f>IF(生产方式演算表!AO1191="","",IF(LEN(生产方式演算表!AO1191)=1,生产方式演算表!AO1191,ROUND(生产方式演算表!AO1191,-1)))</f>
        <v/>
      </c>
      <c r="F1191" s="22" t="str">
        <f>IF(生产方式演算表!H1191="","",生产方式演算表!H1191)</f>
        <v/>
      </c>
      <c r="G1191" s="22" t="str">
        <f>IF(生产方式演算表!AP1191="","",IF(LEN(生产方式演算表!AP1191)=1,生产方式演算表!AP1191,ROUND(生产方式演算表!AP1191,-1)))</f>
        <v/>
      </c>
      <c r="H1191" s="22" t="str">
        <f>IF(生产方式演算表!J1191="","",生产方式演算表!J1191)</f>
        <v/>
      </c>
      <c r="I1191" s="22" t="str">
        <f>IF(生产方式演算表!AQ1191="","",IF(LEN(生产方式演算表!AQ1191)=1,生产方式演算表!AQ1191,ROUND(生产方式演算表!AQ1191,-1)))</f>
        <v/>
      </c>
      <c r="J1191" s="24" t="str">
        <f>IF(生产方式演算表!AR1191=0,"","运力")</f>
        <v/>
      </c>
      <c r="K1191" s="24" t="str">
        <f>IF(J1191="","",IF(LEN(生产方式演算表!AR1191)=1,生产方式演算表!AR1191,ROUND(生产方式演算表!AR1191,-1)))</f>
        <v/>
      </c>
      <c r="L1191" s="3" t="str">
        <f>IF(生产方式演算表!O1191="","",生产方式演算表!O1191)</f>
        <v/>
      </c>
      <c r="M1191" s="3" t="str">
        <f>IF(生产方式演算表!AT1191="","",ROUND(生产方式演算表!AT1191,-1))</f>
        <v/>
      </c>
      <c r="N1191" s="3" t="str">
        <f>IF(生产方式演算表!Q1191="","",生产方式演算表!Q1191)</f>
        <v/>
      </c>
      <c r="O1191" s="3" t="str">
        <f>IF(生产方式演算表!AU1191="","",ROUND(生产方式演算表!AU1191,-1))</f>
        <v/>
      </c>
      <c r="P1191" s="3" t="str">
        <f>IF(生产方式演算表!S1191="","",生产方式演算表!S1191)</f>
        <v/>
      </c>
      <c r="Q1191" s="3" t="str">
        <f>IF(生产方式演算表!AV1191="","",ROUND(生产方式演算表!AV1191,-1))</f>
        <v/>
      </c>
      <c r="R1191" s="3" t="str">
        <f>IF(生产方式演算表!V1191="","",生产方式演算表!V1191)</f>
        <v/>
      </c>
      <c r="S1191" s="3" t="str">
        <f>IF(生产方式演算表!AW1191="","",IF(LEN(生产方式演算表!AW1191)=1,生产方式演算表!AW1191,ROUND(生产方式演算表!AW1191,-1)))</f>
        <v/>
      </c>
      <c r="T1191" s="3" t="str">
        <f>IF(生产方式演算表!X1191="","",生产方式演算表!X1191)</f>
        <v/>
      </c>
      <c r="U1191" s="3" t="str">
        <f>IF(生产方式演算表!AX1191="","",IF(LEN(生产方式演算表!AX1191)=1,生产方式演算表!AX1191,ROUND(生产方式演算表!AX1191,-1)))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customHeight="1" x14ac:dyDescent="0.4">
      <c r="A1192" s="21" t="str">
        <f>生产方式演算表!A1192</f>
        <v>pmg_牧场_魔法自动化</v>
      </c>
      <c r="B1192" s="18" t="str">
        <f>IF(生产方式演算表!B1192="","",生产方式演算表!B1192)</f>
        <v/>
      </c>
      <c r="C1192" s="21">
        <f>生产方式演算表!C1192</f>
        <v>2</v>
      </c>
      <c r="D1192" s="22" t="str">
        <f>IF(生产方式演算表!F1192="","",生产方式演算表!F1192)</f>
        <v>魔偶</v>
      </c>
      <c r="E1192" s="22">
        <f>IF(生产方式演算表!AO1192="","",IF(LEN(生产方式演算表!AO1192)=1,生产方式演算表!AO1192,ROUND(生产方式演算表!AO1192,-1)))</f>
        <v>6</v>
      </c>
      <c r="F1192" s="22" t="str">
        <f>IF(生产方式演算表!H1192="","",生产方式演算表!H1192)</f>
        <v>灵能水晶</v>
      </c>
      <c r="G1192" s="22">
        <f>IF(生产方式演算表!AP1192="","",IF(LEN(生产方式演算表!AP1192)=1,生产方式演算表!AP1192,ROUND(生产方式演算表!AP1192,-1)))</f>
        <v>10</v>
      </c>
      <c r="H1192" s="22" t="str">
        <f>IF(生产方式演算表!J1192="","",生产方式演算表!J1192)</f>
        <v/>
      </c>
      <c r="I1192" s="22" t="str">
        <f>IF(生产方式演算表!AQ1192="","",IF(LEN(生产方式演算表!AQ1192)=1,生产方式演算表!AQ1192,ROUND(生产方式演算表!AQ1192,-1)))</f>
        <v/>
      </c>
      <c r="J1192" s="24" t="str">
        <f>IF(生产方式演算表!AR1192=0,"","运力")</f>
        <v/>
      </c>
      <c r="K1192" s="24" t="str">
        <f>IF(J1192="","",IF(LEN(生产方式演算表!AR1192)=1,生产方式演算表!AR1192,ROUND(生产方式演算表!AR1192,-1)))</f>
        <v/>
      </c>
      <c r="L1192" s="3" t="str">
        <f>IF(生产方式演算表!O1192="","",生产方式演算表!O1192)</f>
        <v/>
      </c>
      <c r="M1192" s="3" t="str">
        <f>IF(生产方式演算表!AT1192="","",ROUND(生产方式演算表!AT1192,-1))</f>
        <v/>
      </c>
      <c r="N1192" s="3" t="str">
        <f>IF(生产方式演算表!Q1192="","",生产方式演算表!Q1192)</f>
        <v/>
      </c>
      <c r="O1192" s="3" t="str">
        <f>IF(生产方式演算表!AU1192="","",ROUND(生产方式演算表!AU1192,-1))</f>
        <v/>
      </c>
      <c r="P1192" s="3" t="str">
        <f>IF(生产方式演算表!S1192="","",生产方式演算表!S1192)</f>
        <v/>
      </c>
      <c r="Q1192" s="3" t="str">
        <f>IF(生产方式演算表!AV1192="","",ROUND(生产方式演算表!AV1192,-1))</f>
        <v/>
      </c>
      <c r="R1192" s="3" t="str">
        <f>IF(生产方式演算表!V1192="","",生产方式演算表!V1192)</f>
        <v/>
      </c>
      <c r="S1192" s="3" t="str">
        <f>IF(生产方式演算表!AW1192="","",IF(LEN(生产方式演算表!AW1192)=1,生产方式演算表!AW1192,ROUND(生产方式演算表!AW1192,-1)))</f>
        <v/>
      </c>
      <c r="T1192" s="3" t="str">
        <f>IF(生产方式演算表!X1192="","",生产方式演算表!X1192)</f>
        <v/>
      </c>
      <c r="U1192" s="3" t="str">
        <f>IF(生产方式演算表!AX1192="","",IF(LEN(生产方式演算表!AX1192)=1,生产方式演算表!AX1192,ROUND(生产方式演算表!AX1192,-1)))</f>
        <v/>
      </c>
      <c r="V1192" s="3">
        <f t="shared" si="72"/>
        <v>900</v>
      </c>
      <c r="W1192" s="3">
        <f t="shared" si="73"/>
        <v>0</v>
      </c>
      <c r="X1192" s="3">
        <f t="shared" si="74"/>
        <v>0</v>
      </c>
      <c r="Y1192" s="3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customHeight="1" x14ac:dyDescent="0.4">
      <c r="A1193" s="21" t="str">
        <f>生产方式演算表!A1193</f>
        <v>pmg_牧场_魔法自动化</v>
      </c>
      <c r="B1193" s="18" t="str">
        <f>IF(生产方式演算表!B1193="","",生产方式演算表!B1193)</f>
        <v/>
      </c>
      <c r="C1193" s="21">
        <f>生产方式演算表!C1193</f>
        <v>3</v>
      </c>
      <c r="D1193" s="22" t="str">
        <f>IF(生产方式演算表!F1193="","",生产方式演算表!F1193)</f>
        <v>魔偶</v>
      </c>
      <c r="E1193" s="22">
        <f>IF(生产方式演算表!AO1193="","",IF(LEN(生产方式演算表!AO1193)=1,生产方式演算表!AO1193,ROUND(生产方式演算表!AO1193,-1)))</f>
        <v>9</v>
      </c>
      <c r="F1193" s="22" t="str">
        <f>IF(生产方式演算表!H1193="","",生产方式演算表!H1193)</f>
        <v>灵能水晶</v>
      </c>
      <c r="G1193" s="22">
        <f>IF(生产方式演算表!AP1193="","",IF(LEN(生产方式演算表!AP1193)=1,生产方式演算表!AP1193,ROUND(生产方式演算表!AP1193,-1)))</f>
        <v>20</v>
      </c>
      <c r="H1193" s="22" t="str">
        <f>IF(生产方式演算表!J1193="","",生产方式演算表!J1193)</f>
        <v/>
      </c>
      <c r="I1193" s="22" t="str">
        <f>IF(生产方式演算表!AQ1193="","",IF(LEN(生产方式演算表!AQ1193)=1,生产方式演算表!AQ1193,ROUND(生产方式演算表!AQ1193,-1)))</f>
        <v/>
      </c>
      <c r="J1193" s="24" t="str">
        <f>IF(生产方式演算表!AR1193=0,"","运力")</f>
        <v/>
      </c>
      <c r="K1193" s="24" t="str">
        <f>IF(J1193="","",IF(LEN(生产方式演算表!AR1193)=1,生产方式演算表!AR1193,ROUND(生产方式演算表!AR1193,-1)))</f>
        <v/>
      </c>
      <c r="L1193" s="3" t="str">
        <f>IF(生产方式演算表!O1193="","",生产方式演算表!O1193)</f>
        <v/>
      </c>
      <c r="M1193" s="3" t="str">
        <f>IF(生产方式演算表!AT1193="","",ROUND(生产方式演算表!AT1193,-1))</f>
        <v/>
      </c>
      <c r="N1193" s="3" t="str">
        <f>IF(生产方式演算表!Q1193="","",生产方式演算表!Q1193)</f>
        <v/>
      </c>
      <c r="O1193" s="3" t="str">
        <f>IF(生产方式演算表!AU1193="","",ROUND(生产方式演算表!AU1193,-1))</f>
        <v/>
      </c>
      <c r="P1193" s="3" t="str">
        <f>IF(生产方式演算表!S1193="","",生产方式演算表!S1193)</f>
        <v/>
      </c>
      <c r="Q1193" s="3" t="str">
        <f>IF(生产方式演算表!AV1193="","",ROUND(生产方式演算表!AV1193,-1))</f>
        <v/>
      </c>
      <c r="R1193" s="3" t="str">
        <f>IF(生产方式演算表!V1193="","",生产方式演算表!V1193)</f>
        <v/>
      </c>
      <c r="S1193" s="3" t="str">
        <f>IF(生产方式演算表!AW1193="","",IF(LEN(生产方式演算表!AW1193)=1,生产方式演算表!AW1193,ROUND(生产方式演算表!AW1193,-1)))</f>
        <v/>
      </c>
      <c r="T1193" s="3" t="str">
        <f>IF(生产方式演算表!X1193="","",生产方式演算表!X1193)</f>
        <v/>
      </c>
      <c r="U1193" s="3" t="str">
        <f>IF(生产方式演算表!AX1193="","",IF(LEN(生产方式演算表!AX1193)=1,生产方式演算表!AX1193,ROUND(生产方式演算表!AX1193,-1)))</f>
        <v/>
      </c>
      <c r="V1193" s="3">
        <f t="shared" si="72"/>
        <v>1650</v>
      </c>
      <c r="W1193" s="3">
        <f t="shared" si="73"/>
        <v>0</v>
      </c>
      <c r="X1193" s="3">
        <f t="shared" si="74"/>
        <v>0</v>
      </c>
      <c r="Y1193" s="3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customHeight="1" x14ac:dyDescent="0.4">
      <c r="A1194" s="21" t="str">
        <f>生产方式演算表!A1194</f>
        <v>pmg_牧场_魔法自动化</v>
      </c>
      <c r="B1194" s="18" t="str">
        <f>IF(生产方式演算表!B1194="","",生产方式演算表!B1194)</f>
        <v/>
      </c>
      <c r="C1194" s="21">
        <f>生产方式演算表!C1194</f>
        <v>4</v>
      </c>
      <c r="D1194" s="22" t="str">
        <f>IF(生产方式演算表!F1194="","",生产方式演算表!F1194)</f>
        <v>魔偶</v>
      </c>
      <c r="E1194" s="22">
        <f>IF(生产方式演算表!AO1194="","",IF(LEN(生产方式演算表!AO1194)=1,生产方式演算表!AO1194,ROUND(生产方式演算表!AO1194,-1)))</f>
        <v>10</v>
      </c>
      <c r="F1194" s="22" t="str">
        <f>IF(生产方式演算表!H1194="","",生产方式演算表!H1194)</f>
        <v>灵能水晶</v>
      </c>
      <c r="G1194" s="22">
        <f>IF(生产方式演算表!AP1194="","",IF(LEN(生产方式演算表!AP1194)=1,生产方式演算表!AP1194,ROUND(生产方式演算表!AP1194,-1)))</f>
        <v>20</v>
      </c>
      <c r="H1194" s="22" t="str">
        <f>IF(生产方式演算表!J1194="","",生产方式演算表!J1194)</f>
        <v/>
      </c>
      <c r="I1194" s="22" t="str">
        <f>IF(生产方式演算表!AQ1194="","",IF(LEN(生产方式演算表!AQ1194)=1,生产方式演算表!AQ1194,ROUND(生产方式演算表!AQ1194,-1)))</f>
        <v/>
      </c>
      <c r="J1194" s="24" t="str">
        <f>IF(生产方式演算表!AR1194=0,"","运力")</f>
        <v/>
      </c>
      <c r="K1194" s="24" t="str">
        <f>IF(J1194="","",IF(LEN(生产方式演算表!AR1194)=1,生产方式演算表!AR1194,ROUND(生产方式演算表!AR1194,-1)))</f>
        <v/>
      </c>
      <c r="L1194" s="3" t="str">
        <f>IF(生产方式演算表!O1194="","",生产方式演算表!O1194)</f>
        <v/>
      </c>
      <c r="M1194" s="3" t="str">
        <f>IF(生产方式演算表!AT1194="","",ROUND(生产方式演算表!AT1194,-1))</f>
        <v/>
      </c>
      <c r="N1194" s="3" t="str">
        <f>IF(生产方式演算表!Q1194="","",生产方式演算表!Q1194)</f>
        <v/>
      </c>
      <c r="O1194" s="3" t="str">
        <f>IF(生产方式演算表!AU1194="","",ROUND(生产方式演算表!AU1194,-1))</f>
        <v/>
      </c>
      <c r="P1194" s="3" t="str">
        <f>IF(生产方式演算表!S1194="","",生产方式演算表!S1194)</f>
        <v/>
      </c>
      <c r="Q1194" s="3" t="str">
        <f>IF(生产方式演算表!AV1194="","",ROUND(生产方式演算表!AV1194,-1))</f>
        <v/>
      </c>
      <c r="R1194" s="3" t="str">
        <f>IF(生产方式演算表!V1194="","",生产方式演算表!V1194)</f>
        <v/>
      </c>
      <c r="S1194" s="3" t="str">
        <f>IF(生产方式演算表!AW1194="","",IF(LEN(生产方式演算表!AW1194)=1,生产方式演算表!AW1194,ROUND(生产方式演算表!AW1194,-1)))</f>
        <v/>
      </c>
      <c r="T1194" s="3" t="str">
        <f>IF(生产方式演算表!X1194="","",生产方式演算表!X1194)</f>
        <v/>
      </c>
      <c r="U1194" s="3" t="str">
        <f>IF(生产方式演算表!AX1194="","",IF(LEN(生产方式演算表!AX1194)=1,生产方式演算表!AX1194,ROUND(生产方式演算表!AX1194,-1)))</f>
        <v/>
      </c>
      <c r="V1194" s="3">
        <f t="shared" si="72"/>
        <v>1700</v>
      </c>
      <c r="W1194" s="3">
        <f t="shared" si="73"/>
        <v>0</v>
      </c>
      <c r="X1194" s="3">
        <f t="shared" si="74"/>
        <v>0</v>
      </c>
      <c r="Y1194" s="3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customHeight="1" x14ac:dyDescent="0.4">
      <c r="A1195" s="21" t="str">
        <f>生产方式演算表!A1195</f>
        <v>pmg_牧场_魔法自动化</v>
      </c>
      <c r="B1195" s="18" t="str">
        <f>IF(生产方式演算表!B1195="","",生产方式演算表!B1195)</f>
        <v/>
      </c>
      <c r="C1195" s="21">
        <f>生产方式演算表!C1195</f>
        <v>5</v>
      </c>
      <c r="D1195" s="22" t="str">
        <f>IF(生产方式演算表!F1195="","",生产方式演算表!F1195)</f>
        <v>魔偶</v>
      </c>
      <c r="E1195" s="22">
        <f>IF(生产方式演算表!AO1195="","",IF(LEN(生产方式演算表!AO1195)=1,生产方式演算表!AO1195,ROUND(生产方式演算表!AO1195,-1)))</f>
        <v>10</v>
      </c>
      <c r="F1195" s="22" t="str">
        <f>IF(生产方式演算表!H1195="","",生产方式演算表!H1195)</f>
        <v>灵能水晶</v>
      </c>
      <c r="G1195" s="22">
        <f>IF(生产方式演算表!AP1195="","",IF(LEN(生产方式演算表!AP1195)=1,生产方式演算表!AP1195,ROUND(生产方式演算表!AP1195,-1)))</f>
        <v>20</v>
      </c>
      <c r="H1195" s="22" t="str">
        <f>IF(生产方式演算表!J1195="","",生产方式演算表!J1195)</f>
        <v/>
      </c>
      <c r="I1195" s="22" t="str">
        <f>IF(生产方式演算表!AQ1195="","",IF(LEN(生产方式演算表!AQ1195)=1,生产方式演算表!AQ1195,ROUND(生产方式演算表!AQ1195,-1)))</f>
        <v/>
      </c>
      <c r="J1195" s="24" t="str">
        <f>IF(生产方式演算表!AR1195=0,"","运力")</f>
        <v/>
      </c>
      <c r="K1195" s="24" t="str">
        <f>IF(J1195="","",IF(LEN(生产方式演算表!AR1195)=1,生产方式演算表!AR1195,ROUND(生产方式演算表!AR1195,-1)))</f>
        <v/>
      </c>
      <c r="L1195" s="3" t="str">
        <f>IF(生产方式演算表!O1195="","",生产方式演算表!O1195)</f>
        <v/>
      </c>
      <c r="M1195" s="3" t="str">
        <f>IF(生产方式演算表!AT1195="","",ROUND(生产方式演算表!AT1195,-1))</f>
        <v/>
      </c>
      <c r="N1195" s="3" t="str">
        <f>IF(生产方式演算表!Q1195="","",生产方式演算表!Q1195)</f>
        <v/>
      </c>
      <c r="O1195" s="3" t="str">
        <f>IF(生产方式演算表!AU1195="","",ROUND(生产方式演算表!AU1195,-1))</f>
        <v/>
      </c>
      <c r="P1195" s="3" t="str">
        <f>IF(生产方式演算表!S1195="","",生产方式演算表!S1195)</f>
        <v/>
      </c>
      <c r="Q1195" s="3" t="str">
        <f>IF(生产方式演算表!AV1195="","",ROUND(生产方式演算表!AV1195,-1))</f>
        <v/>
      </c>
      <c r="R1195" s="3" t="str">
        <f>IF(生产方式演算表!V1195="","",生产方式演算表!V1195)</f>
        <v/>
      </c>
      <c r="S1195" s="3" t="str">
        <f>IF(生产方式演算表!AW1195="","",IF(LEN(生产方式演算表!AW1195)=1,生产方式演算表!AW1195,ROUND(生产方式演算表!AW1195,-1)))</f>
        <v/>
      </c>
      <c r="T1195" s="3" t="str">
        <f>IF(生产方式演算表!X1195="","",生产方式演算表!X1195)</f>
        <v/>
      </c>
      <c r="U1195" s="3" t="str">
        <f>IF(生产方式演算表!AX1195="","",IF(LEN(生产方式演算表!AX1195)=1,生产方式演算表!AX1195,ROUND(生产方式演算表!AX1195,-1)))</f>
        <v/>
      </c>
      <c r="V1195" s="3">
        <f t="shared" si="72"/>
        <v>1700</v>
      </c>
      <c r="W1195" s="3">
        <f t="shared" si="73"/>
        <v>0</v>
      </c>
      <c r="X1195" s="3">
        <f t="shared" si="74"/>
        <v>0</v>
      </c>
      <c r="Y1195" s="3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customHeight="1" x14ac:dyDescent="0.4">
      <c r="A1196" s="21" t="str">
        <f>生产方式演算表!A1196</f>
        <v>pmg_牧场_所有制</v>
      </c>
      <c r="B1196" s="18" t="str">
        <f>IF(生产方式演算表!B1196="","",生产方式演算表!B1196)</f>
        <v>pm_重_商人行会</v>
      </c>
      <c r="C1196" s="21">
        <f>生产方式演算表!C1196</f>
        <v>1</v>
      </c>
      <c r="D1196" s="22" t="str">
        <f>IF(生产方式演算表!F1196="","",生产方式演算表!F1196)</f>
        <v/>
      </c>
      <c r="E1196" s="22" t="str">
        <f>IF(生产方式演算表!AO1196="","",IF(LEN(生产方式演算表!AO1196)=1,生产方式演算表!AO1196,ROUND(生产方式演算表!AO1196,-1)))</f>
        <v/>
      </c>
      <c r="F1196" s="22" t="str">
        <f>IF(生产方式演算表!H1196="","",生产方式演算表!H1196)</f>
        <v/>
      </c>
      <c r="G1196" s="22" t="str">
        <f>IF(生产方式演算表!AP1196="","",IF(LEN(生产方式演算表!AP1196)=1,生产方式演算表!AP1196,ROUND(生产方式演算表!AP1196,-1)))</f>
        <v/>
      </c>
      <c r="H1196" s="22" t="str">
        <f>IF(生产方式演算表!J1196="","",生产方式演算表!J1196)</f>
        <v/>
      </c>
      <c r="I1196" s="22" t="str">
        <f>IF(生产方式演算表!AQ1196="","",IF(LEN(生产方式演算表!AQ1196)=1,生产方式演算表!AQ1196,ROUND(生产方式演算表!AQ1196,-1)))</f>
        <v/>
      </c>
      <c r="J1196" s="24" t="str">
        <f>IF(生产方式演算表!AR1196=0,"","运力")</f>
        <v/>
      </c>
      <c r="K1196" s="24" t="str">
        <f>IF(J1196="","",IF(LEN(生产方式演算表!AR1196)=1,生产方式演算表!AR1196,ROUND(生产方式演算表!AR1196,-1)))</f>
        <v/>
      </c>
      <c r="L1196" s="3" t="str">
        <f>IF(生产方式演算表!O1196="","",生产方式演算表!O1196)</f>
        <v/>
      </c>
      <c r="M1196" s="3" t="str">
        <f>IF(生产方式演算表!AT1196="","",ROUND(生产方式演算表!AT1196,-1))</f>
        <v/>
      </c>
      <c r="N1196" s="3" t="str">
        <f>IF(生产方式演算表!Q1196="","",生产方式演算表!Q1196)</f>
        <v/>
      </c>
      <c r="O1196" s="3" t="str">
        <f>IF(生产方式演算表!AU1196="","",ROUND(生产方式演算表!AU1196,-1))</f>
        <v/>
      </c>
      <c r="P1196" s="3" t="str">
        <f>IF(生产方式演算表!S1196="","",生产方式演算表!S1196)</f>
        <v/>
      </c>
      <c r="Q1196" s="3" t="str">
        <f>IF(生产方式演算表!AV1196="","",ROUND(生产方式演算表!AV1196,-1))</f>
        <v/>
      </c>
      <c r="R1196" s="3" t="str">
        <f>IF(生产方式演算表!V1196="","",生产方式演算表!V1196)</f>
        <v/>
      </c>
      <c r="S1196" s="3" t="str">
        <f>IF(生产方式演算表!AW1196="","",IF(LEN(生产方式演算表!AW1196)=1,生产方式演算表!AW1196,ROUND(生产方式演算表!AW1196,-1)))</f>
        <v/>
      </c>
      <c r="T1196" s="3" t="str">
        <f>IF(生产方式演算表!X1196="","",生产方式演算表!X1196)</f>
        <v/>
      </c>
      <c r="U1196" s="3" t="str">
        <f>IF(生产方式演算表!AX1196="","",IF(LEN(生产方式演算表!AX1196)=1,生产方式演算表!AX1196,ROUND(生产方式演算表!AX1196,-1)))</f>
        <v/>
      </c>
      <c r="V1196" s="3">
        <f t="shared" si="72"/>
        <v>0</v>
      </c>
      <c r="W1196" s="3">
        <f t="shared" si="73"/>
        <v>0</v>
      </c>
      <c r="X1196" s="3">
        <f t="shared" si="74"/>
        <v>0</v>
      </c>
      <c r="Y1196" s="3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customHeight="1" x14ac:dyDescent="0.4">
      <c r="A1197" s="21" t="str">
        <f>生产方式演算表!A1197</f>
        <v>pmg_牧场_所有制</v>
      </c>
      <c r="B1197" s="18" t="str">
        <f>IF(生产方式演算表!B1197="","",生产方式演算表!B1197)</f>
        <v>pm_重_教会所有</v>
      </c>
      <c r="C1197" s="21">
        <f>生产方式演算表!C1197</f>
        <v>2</v>
      </c>
      <c r="D1197" s="22" t="str">
        <f>IF(生产方式演算表!F1197="","",生产方式演算表!F1197)</f>
        <v/>
      </c>
      <c r="E1197" s="22" t="str">
        <f>IF(生产方式演算表!AO1197="","",IF(LEN(生产方式演算表!AO1197)=1,生产方式演算表!AO1197,ROUND(生产方式演算表!AO1197,-1)))</f>
        <v/>
      </c>
      <c r="F1197" s="22" t="str">
        <f>IF(生产方式演算表!H1197="","",生产方式演算表!H1197)</f>
        <v/>
      </c>
      <c r="G1197" s="22" t="str">
        <f>IF(生产方式演算表!AP1197="","",IF(LEN(生产方式演算表!AP1197)=1,生产方式演算表!AP1197,ROUND(生产方式演算表!AP1197,-1)))</f>
        <v/>
      </c>
      <c r="H1197" s="22" t="str">
        <f>IF(生产方式演算表!J1197="","",生产方式演算表!J1197)</f>
        <v/>
      </c>
      <c r="I1197" s="22" t="str">
        <f>IF(生产方式演算表!AQ1197="","",IF(LEN(生产方式演算表!AQ1197)=1,生产方式演算表!AQ1197,ROUND(生产方式演算表!AQ1197,-1)))</f>
        <v/>
      </c>
      <c r="J1197" s="24" t="str">
        <f>IF(生产方式演算表!AR1197=0,"","运力")</f>
        <v/>
      </c>
      <c r="K1197" s="24" t="str">
        <f>IF(J1197="","",IF(LEN(生产方式演算表!AR1197)=1,生产方式演算表!AR1197,ROUND(生产方式演算表!AR1197,-1)))</f>
        <v/>
      </c>
      <c r="L1197" s="3" t="str">
        <f>IF(生产方式演算表!O1197="","",生产方式演算表!O1197)</f>
        <v/>
      </c>
      <c r="M1197" s="3" t="str">
        <f>IF(生产方式演算表!AT1197="","",ROUND(生产方式演算表!AT1197,-1))</f>
        <v/>
      </c>
      <c r="N1197" s="3" t="str">
        <f>IF(生产方式演算表!Q1197="","",生产方式演算表!Q1197)</f>
        <v/>
      </c>
      <c r="O1197" s="3" t="str">
        <f>IF(生产方式演算表!AU1197="","",ROUND(生产方式演算表!AU1197,-1))</f>
        <v/>
      </c>
      <c r="P1197" s="3" t="str">
        <f>IF(生产方式演算表!S1197="","",生产方式演算表!S1197)</f>
        <v/>
      </c>
      <c r="Q1197" s="3" t="str">
        <f>IF(生产方式演算表!AV1197="","",ROUND(生产方式演算表!AV1197,-1))</f>
        <v/>
      </c>
      <c r="R1197" s="3" t="str">
        <f>IF(生产方式演算表!V1197="","",生产方式演算表!V1197)</f>
        <v/>
      </c>
      <c r="S1197" s="3" t="str">
        <f>IF(生产方式演算表!AW1197="","",IF(LEN(生产方式演算表!AW1197)=1,生产方式演算表!AW1197,ROUND(生产方式演算表!AW1197,-1)))</f>
        <v/>
      </c>
      <c r="T1197" s="3" t="str">
        <f>IF(生产方式演算表!X1197="","",生产方式演算表!X1197)</f>
        <v/>
      </c>
      <c r="U1197" s="3" t="str">
        <f>IF(生产方式演算表!AX1197="","",IF(LEN(生产方式演算表!AX1197)=1,生产方式演算表!AX1197,ROUND(生产方式演算表!AX1197,-1)))</f>
        <v/>
      </c>
      <c r="V1197" s="3">
        <f t="shared" si="72"/>
        <v>0</v>
      </c>
      <c r="W1197" s="3">
        <f t="shared" si="73"/>
        <v>0</v>
      </c>
      <c r="X1197" s="3">
        <f t="shared" si="74"/>
        <v>0</v>
      </c>
      <c r="Y1197" s="3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customHeight="1" x14ac:dyDescent="0.4">
      <c r="A1198" s="21" t="str">
        <f>生产方式演算表!A1198</f>
        <v>pmg_牧场_所有制</v>
      </c>
      <c r="B1198" s="18" t="str">
        <f>IF(生产方式演算表!B1198="","",生产方式演算表!B1198)</f>
        <v>pm_重_私人运营</v>
      </c>
      <c r="C1198" s="21">
        <f>生产方式演算表!C1198</f>
        <v>3</v>
      </c>
      <c r="D1198" s="22" t="str">
        <f>IF(生产方式演算表!F1198="","",生产方式演算表!F1198)</f>
        <v/>
      </c>
      <c r="E1198" s="22" t="str">
        <f>IF(生产方式演算表!AO1198="","",IF(LEN(生产方式演算表!AO1198)=1,生产方式演算表!AO1198,ROUND(生产方式演算表!AO1198,-1)))</f>
        <v/>
      </c>
      <c r="F1198" s="22" t="str">
        <f>IF(生产方式演算表!H1198="","",生产方式演算表!H1198)</f>
        <v/>
      </c>
      <c r="G1198" s="22" t="str">
        <f>IF(生产方式演算表!AP1198="","",IF(LEN(生产方式演算表!AP1198)=1,生产方式演算表!AP1198,ROUND(生产方式演算表!AP1198,-1)))</f>
        <v/>
      </c>
      <c r="H1198" s="22" t="str">
        <f>IF(生产方式演算表!J1198="","",生产方式演算表!J1198)</f>
        <v/>
      </c>
      <c r="I1198" s="22" t="str">
        <f>IF(生产方式演算表!AQ1198="","",IF(LEN(生产方式演算表!AQ1198)=1,生产方式演算表!AQ1198,ROUND(生产方式演算表!AQ1198,-1)))</f>
        <v/>
      </c>
      <c r="J1198" s="24" t="str">
        <f>IF(生产方式演算表!AR1198=0,"","运力")</f>
        <v/>
      </c>
      <c r="K1198" s="24" t="str">
        <f>IF(J1198="","",IF(LEN(生产方式演算表!AR1198)=1,生产方式演算表!AR1198,ROUND(生产方式演算表!AR1198,-1)))</f>
        <v/>
      </c>
      <c r="L1198" s="3" t="str">
        <f>IF(生产方式演算表!O1198="","",生产方式演算表!O1198)</f>
        <v/>
      </c>
      <c r="M1198" s="3" t="str">
        <f>IF(生产方式演算表!AT1198="","",ROUND(生产方式演算表!AT1198,-1))</f>
        <v/>
      </c>
      <c r="N1198" s="3" t="str">
        <f>IF(生产方式演算表!Q1198="","",生产方式演算表!Q1198)</f>
        <v/>
      </c>
      <c r="O1198" s="3" t="str">
        <f>IF(生产方式演算表!AU1198="","",ROUND(生产方式演算表!AU1198,-1))</f>
        <v/>
      </c>
      <c r="P1198" s="3" t="str">
        <f>IF(生产方式演算表!S1198="","",生产方式演算表!S1198)</f>
        <v/>
      </c>
      <c r="Q1198" s="3" t="str">
        <f>IF(生产方式演算表!AV1198="","",ROUND(生产方式演算表!AV1198,-1))</f>
        <v/>
      </c>
      <c r="R1198" s="3" t="str">
        <f>IF(生产方式演算表!V1198="","",生产方式演算表!V1198)</f>
        <v/>
      </c>
      <c r="S1198" s="3" t="str">
        <f>IF(生产方式演算表!AW1198="","",IF(LEN(生产方式演算表!AW1198)=1,生产方式演算表!AW1198,ROUND(生产方式演算表!AW1198,-1)))</f>
        <v/>
      </c>
      <c r="T1198" s="3" t="str">
        <f>IF(生产方式演算表!X1198="","",生产方式演算表!X1198)</f>
        <v/>
      </c>
      <c r="U1198" s="3" t="str">
        <f>IF(生产方式演算表!AX1198="","",IF(LEN(生产方式演算表!AX1198)=1,生产方式演算表!AX1198,ROUND(生产方式演算表!AX1198,-1)))</f>
        <v/>
      </c>
      <c r="V1198" s="3">
        <f t="shared" si="72"/>
        <v>0</v>
      </c>
      <c r="W1198" s="3">
        <f t="shared" si="73"/>
        <v>0</v>
      </c>
      <c r="X1198" s="3">
        <f t="shared" si="74"/>
        <v>0</v>
      </c>
      <c r="Y1198" s="3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customHeight="1" x14ac:dyDescent="0.4">
      <c r="A1199" s="21" t="str">
        <f>生产方式演算表!A1199</f>
        <v>pmg_牧场_所有制</v>
      </c>
      <c r="B1199" s="18" t="str">
        <f>IF(生产方式演算表!B1199="","",生产方式演算表!B1199)</f>
        <v>pm_重_公开交易</v>
      </c>
      <c r="C1199" s="21">
        <f>生产方式演算表!C1199</f>
        <v>4</v>
      </c>
      <c r="D1199" s="22" t="str">
        <f>IF(生产方式演算表!F1199="","",生产方式演算表!F1199)</f>
        <v/>
      </c>
      <c r="E1199" s="22" t="str">
        <f>IF(生产方式演算表!AO1199="","",IF(LEN(生产方式演算表!AO1199)=1,生产方式演算表!AO1199,ROUND(生产方式演算表!AO1199,-1)))</f>
        <v/>
      </c>
      <c r="F1199" s="22" t="str">
        <f>IF(生产方式演算表!H1199="","",生产方式演算表!H1199)</f>
        <v/>
      </c>
      <c r="G1199" s="22" t="str">
        <f>IF(生产方式演算表!AP1199="","",IF(LEN(生产方式演算表!AP1199)=1,生产方式演算表!AP1199,ROUND(生产方式演算表!AP1199,-1)))</f>
        <v/>
      </c>
      <c r="H1199" s="22" t="str">
        <f>IF(生产方式演算表!J1199="","",生产方式演算表!J1199)</f>
        <v/>
      </c>
      <c r="I1199" s="22" t="str">
        <f>IF(生产方式演算表!AQ1199="","",IF(LEN(生产方式演算表!AQ1199)=1,生产方式演算表!AQ1199,ROUND(生产方式演算表!AQ1199,-1)))</f>
        <v/>
      </c>
      <c r="J1199" s="24" t="str">
        <f>IF(生产方式演算表!AR1199=0,"","运力")</f>
        <v/>
      </c>
      <c r="K1199" s="24" t="str">
        <f>IF(J1199="","",IF(LEN(生产方式演算表!AR1199)=1,生产方式演算表!AR1199,ROUND(生产方式演算表!AR1199,-1)))</f>
        <v/>
      </c>
      <c r="L1199" s="3" t="str">
        <f>IF(生产方式演算表!O1199="","",生产方式演算表!O1199)</f>
        <v/>
      </c>
      <c r="M1199" s="3" t="str">
        <f>IF(生产方式演算表!AT1199="","",ROUND(生产方式演算表!AT1199,-1))</f>
        <v/>
      </c>
      <c r="N1199" s="3" t="str">
        <f>IF(生产方式演算表!Q1199="","",生产方式演算表!Q1199)</f>
        <v/>
      </c>
      <c r="O1199" s="3" t="str">
        <f>IF(生产方式演算表!AU1199="","",ROUND(生产方式演算表!AU1199,-1))</f>
        <v/>
      </c>
      <c r="P1199" s="3" t="str">
        <f>IF(生产方式演算表!S1199="","",生产方式演算表!S1199)</f>
        <v/>
      </c>
      <c r="Q1199" s="3" t="str">
        <f>IF(生产方式演算表!AV1199="","",ROUND(生产方式演算表!AV1199,-1))</f>
        <v/>
      </c>
      <c r="R1199" s="3" t="str">
        <f>IF(生产方式演算表!V1199="","",生产方式演算表!V1199)</f>
        <v/>
      </c>
      <c r="S1199" s="3" t="str">
        <f>IF(生产方式演算表!AW1199="","",IF(LEN(生产方式演算表!AW1199)=1,生产方式演算表!AW1199,ROUND(生产方式演算表!AW1199,-1)))</f>
        <v/>
      </c>
      <c r="T1199" s="3" t="str">
        <f>IF(生产方式演算表!X1199="","",生产方式演算表!X1199)</f>
        <v/>
      </c>
      <c r="U1199" s="3" t="str">
        <f>IF(生产方式演算表!AX1199="","",IF(LEN(生产方式演算表!AX1199)=1,生产方式演算表!AX1199,ROUND(生产方式演算表!AX1199,-1)))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customHeight="1" x14ac:dyDescent="0.4">
      <c r="A1200" s="21" t="str">
        <f>生产方式演算表!A1200</f>
        <v>pmg_牧场_所有制</v>
      </c>
      <c r="B1200" s="18" t="str">
        <f>IF(生产方式演算表!B1200="","",生产方式演算表!B1200)</f>
        <v>pm_重_政府运营</v>
      </c>
      <c r="C1200" s="21">
        <f>生产方式演算表!C1200</f>
        <v>5</v>
      </c>
      <c r="D1200" s="22" t="str">
        <f>IF(生产方式演算表!F1200="","",生产方式演算表!F1200)</f>
        <v/>
      </c>
      <c r="E1200" s="22" t="str">
        <f>IF(生产方式演算表!AO1200="","",IF(LEN(生产方式演算表!AO1200)=1,生产方式演算表!AO1200,ROUND(生产方式演算表!AO1200,-1)))</f>
        <v/>
      </c>
      <c r="F1200" s="22" t="str">
        <f>IF(生产方式演算表!H1200="","",生产方式演算表!H1200)</f>
        <v/>
      </c>
      <c r="G1200" s="22" t="str">
        <f>IF(生产方式演算表!AP1200="","",IF(LEN(生产方式演算表!AP1200)=1,生产方式演算表!AP1200,ROUND(生产方式演算表!AP1200,-1)))</f>
        <v/>
      </c>
      <c r="H1200" s="22" t="str">
        <f>IF(生产方式演算表!J1200="","",生产方式演算表!J1200)</f>
        <v/>
      </c>
      <c r="I1200" s="22" t="str">
        <f>IF(生产方式演算表!AQ1200="","",IF(LEN(生产方式演算表!AQ1200)=1,生产方式演算表!AQ1200,ROUND(生产方式演算表!AQ1200,-1)))</f>
        <v/>
      </c>
      <c r="J1200" s="24" t="str">
        <f>IF(生产方式演算表!AR1200=0,"","运力")</f>
        <v/>
      </c>
      <c r="K1200" s="24" t="str">
        <f>IF(J1200="","",IF(LEN(生产方式演算表!AR1200)=1,生产方式演算表!AR1200,ROUND(生产方式演算表!AR1200,-1)))</f>
        <v/>
      </c>
      <c r="L1200" s="3" t="str">
        <f>IF(生产方式演算表!O1200="","",生产方式演算表!O1200)</f>
        <v/>
      </c>
      <c r="M1200" s="3" t="str">
        <f>IF(生产方式演算表!AT1200="","",ROUND(生产方式演算表!AT1200,-1))</f>
        <v/>
      </c>
      <c r="N1200" s="3" t="str">
        <f>IF(生产方式演算表!Q1200="","",生产方式演算表!Q1200)</f>
        <v/>
      </c>
      <c r="O1200" s="3" t="str">
        <f>IF(生产方式演算表!AU1200="","",ROUND(生产方式演算表!AU1200,-1))</f>
        <v/>
      </c>
      <c r="P1200" s="3" t="str">
        <f>IF(生产方式演算表!S1200="","",生产方式演算表!S1200)</f>
        <v/>
      </c>
      <c r="Q1200" s="3" t="str">
        <f>IF(生产方式演算表!AV1200="","",ROUND(生产方式演算表!AV1200,-1))</f>
        <v/>
      </c>
      <c r="R1200" s="3" t="str">
        <f>IF(生产方式演算表!V1200="","",生产方式演算表!V1200)</f>
        <v/>
      </c>
      <c r="S1200" s="3" t="str">
        <f>IF(生产方式演算表!AW1200="","",IF(LEN(生产方式演算表!AW1200)=1,生产方式演算表!AW1200,ROUND(生产方式演算表!AW1200,-1)))</f>
        <v/>
      </c>
      <c r="T1200" s="3" t="str">
        <f>IF(生产方式演算表!X1200="","",生产方式演算表!X1200)</f>
        <v/>
      </c>
      <c r="U1200" s="3" t="str">
        <f>IF(生产方式演算表!AX1200="","",IF(LEN(生产方式演算表!AX1200)=1,生产方式演算表!AX1200,ROUND(生产方式演算表!AX1200,-1)))</f>
        <v/>
      </c>
      <c r="V1200" s="3">
        <f t="shared" si="72"/>
        <v>0</v>
      </c>
      <c r="W1200" s="3">
        <f t="shared" si="73"/>
        <v>0</v>
      </c>
      <c r="X1200" s="3">
        <f t="shared" si="74"/>
        <v>0</v>
      </c>
      <c r="Y1200" s="3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customHeight="1" x14ac:dyDescent="0.4">
      <c r="A1201" s="21" t="str">
        <f>生产方式演算表!A1201</f>
        <v>pmg_牧场_所有制</v>
      </c>
      <c r="B1201" s="18" t="str">
        <f>IF(生产方式演算表!B1201="","",生产方式演算表!B1201)</f>
        <v>pm_重_初级工人合作社</v>
      </c>
      <c r="C1201" s="21">
        <f>生产方式演算表!C1201</f>
        <v>6</v>
      </c>
      <c r="D1201" s="22" t="str">
        <f>IF(生产方式演算表!F1201="","",生产方式演算表!F1201)</f>
        <v/>
      </c>
      <c r="E1201" s="22" t="str">
        <f>IF(生产方式演算表!AO1201="","",IF(LEN(生产方式演算表!AO1201)=1,生产方式演算表!AO1201,ROUND(生产方式演算表!AO1201,-1)))</f>
        <v/>
      </c>
      <c r="F1201" s="22" t="str">
        <f>IF(生产方式演算表!H1201="","",生产方式演算表!H1201)</f>
        <v/>
      </c>
      <c r="G1201" s="22" t="str">
        <f>IF(生产方式演算表!AP1201="","",IF(LEN(生产方式演算表!AP1201)=1,生产方式演算表!AP1201,ROUND(生产方式演算表!AP1201,-1)))</f>
        <v/>
      </c>
      <c r="H1201" s="22" t="str">
        <f>IF(生产方式演算表!J1201="","",生产方式演算表!J1201)</f>
        <v/>
      </c>
      <c r="I1201" s="22" t="str">
        <f>IF(生产方式演算表!AQ1201="","",IF(LEN(生产方式演算表!AQ1201)=1,生产方式演算表!AQ1201,ROUND(生产方式演算表!AQ1201,-1)))</f>
        <v/>
      </c>
      <c r="J1201" s="24" t="str">
        <f>IF(生产方式演算表!AR1201=0,"","运力")</f>
        <v/>
      </c>
      <c r="K1201" s="24" t="str">
        <f>IF(J1201="","",IF(LEN(生产方式演算表!AR1201)=1,生产方式演算表!AR1201,ROUND(生产方式演算表!AR1201,-1)))</f>
        <v/>
      </c>
      <c r="L1201" s="3" t="str">
        <f>IF(生产方式演算表!O1201="","",生产方式演算表!O1201)</f>
        <v/>
      </c>
      <c r="M1201" s="3" t="str">
        <f>IF(生产方式演算表!AT1201="","",ROUND(生产方式演算表!AT1201,-1))</f>
        <v/>
      </c>
      <c r="N1201" s="3" t="str">
        <f>IF(生产方式演算表!Q1201="","",生产方式演算表!Q1201)</f>
        <v/>
      </c>
      <c r="O1201" s="3" t="str">
        <f>IF(生产方式演算表!AU1201="","",ROUND(生产方式演算表!AU1201,-1))</f>
        <v/>
      </c>
      <c r="P1201" s="3" t="str">
        <f>IF(生产方式演算表!S1201="","",生产方式演算表!S1201)</f>
        <v/>
      </c>
      <c r="Q1201" s="3" t="str">
        <f>IF(生产方式演算表!AV1201="","",ROUND(生产方式演算表!AV1201,-1))</f>
        <v/>
      </c>
      <c r="R1201" s="3" t="str">
        <f>IF(生产方式演算表!V1201="","",生产方式演算表!V1201)</f>
        <v/>
      </c>
      <c r="S1201" s="3" t="str">
        <f>IF(生产方式演算表!AW1201="","",IF(LEN(生产方式演算表!AW1201)=1,生产方式演算表!AW1201,ROUND(生产方式演算表!AW1201,-1)))</f>
        <v/>
      </c>
      <c r="T1201" s="3" t="str">
        <f>IF(生产方式演算表!X1201="","",生产方式演算表!X1201)</f>
        <v/>
      </c>
      <c r="U1201" s="3" t="str">
        <f>IF(生产方式演算表!AX1201="","",IF(LEN(生产方式演算表!AX1201)=1,生产方式演算表!AX1201,ROUND(生产方式演算表!AX1201,-1)))</f>
        <v/>
      </c>
      <c r="V1201" s="3">
        <f t="shared" si="72"/>
        <v>0</v>
      </c>
      <c r="W1201" s="3">
        <f t="shared" si="73"/>
        <v>0</v>
      </c>
      <c r="X1201" s="3">
        <f t="shared" si="74"/>
        <v>0</v>
      </c>
      <c r="Y1201" s="3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customHeight="1" x14ac:dyDescent="0.4">
      <c r="A1202" s="21" t="str">
        <f>生产方式演算表!A1202</f>
        <v>pmg_牧场_所有制</v>
      </c>
      <c r="B1202" s="18" t="str">
        <f>IF(生产方式演算表!B1202="","",生产方式演算表!B1202)</f>
        <v>pm_重_高级工人合作社</v>
      </c>
      <c r="C1202" s="21">
        <f>生产方式演算表!C1202</f>
        <v>7</v>
      </c>
      <c r="D1202" s="22" t="str">
        <f>IF(生产方式演算表!F1202="","",生产方式演算表!F1202)</f>
        <v/>
      </c>
      <c r="E1202" s="22" t="str">
        <f>IF(生产方式演算表!AO1202="","",IF(LEN(生产方式演算表!AO1202)=1,生产方式演算表!AO1202,ROUND(生产方式演算表!AO1202,-1)))</f>
        <v/>
      </c>
      <c r="F1202" s="22" t="str">
        <f>IF(生产方式演算表!H1202="","",生产方式演算表!H1202)</f>
        <v/>
      </c>
      <c r="G1202" s="22" t="str">
        <f>IF(生产方式演算表!AP1202="","",IF(LEN(生产方式演算表!AP1202)=1,生产方式演算表!AP1202,ROUND(生产方式演算表!AP1202,-1)))</f>
        <v/>
      </c>
      <c r="H1202" s="22" t="str">
        <f>IF(生产方式演算表!J1202="","",生产方式演算表!J1202)</f>
        <v/>
      </c>
      <c r="I1202" s="22" t="str">
        <f>IF(生产方式演算表!AQ1202="","",IF(LEN(生产方式演算表!AQ1202)=1,生产方式演算表!AQ1202,ROUND(生产方式演算表!AQ1202,-1)))</f>
        <v/>
      </c>
      <c r="J1202" s="24" t="str">
        <f>IF(生产方式演算表!AR1202=0,"","运力")</f>
        <v/>
      </c>
      <c r="K1202" s="24" t="str">
        <f>IF(J1202="","",IF(LEN(生产方式演算表!AR1202)=1,生产方式演算表!AR1202,ROUND(生产方式演算表!AR1202,-1)))</f>
        <v/>
      </c>
      <c r="L1202" s="3" t="str">
        <f>IF(生产方式演算表!O1202="","",生产方式演算表!O1202)</f>
        <v/>
      </c>
      <c r="M1202" s="3" t="str">
        <f>IF(生产方式演算表!AT1202="","",ROUND(生产方式演算表!AT1202,-1))</f>
        <v/>
      </c>
      <c r="N1202" s="3" t="str">
        <f>IF(生产方式演算表!Q1202="","",生产方式演算表!Q1202)</f>
        <v/>
      </c>
      <c r="O1202" s="3" t="str">
        <f>IF(生产方式演算表!AU1202="","",ROUND(生产方式演算表!AU1202,-1))</f>
        <v/>
      </c>
      <c r="P1202" s="3" t="str">
        <f>IF(生产方式演算表!S1202="","",生产方式演算表!S1202)</f>
        <v/>
      </c>
      <c r="Q1202" s="3" t="str">
        <f>IF(生产方式演算表!AV1202="","",ROUND(生产方式演算表!AV1202,-1))</f>
        <v/>
      </c>
      <c r="R1202" s="3" t="str">
        <f>IF(生产方式演算表!V1202="","",生产方式演算表!V1202)</f>
        <v/>
      </c>
      <c r="S1202" s="3" t="str">
        <f>IF(生产方式演算表!AW1202="","",IF(LEN(生产方式演算表!AW1202)=1,生产方式演算表!AW1202,ROUND(生产方式演算表!AW1202,-1)))</f>
        <v/>
      </c>
      <c r="T1202" s="3" t="str">
        <f>IF(生产方式演算表!X1202="","",生产方式演算表!X1202)</f>
        <v/>
      </c>
      <c r="U1202" s="3" t="str">
        <f>IF(生产方式演算表!AX1202="","",IF(LEN(生产方式演算表!AX1202)=1,生产方式演算表!AX1202,ROUND(生产方式演算表!AX1202,-1)))</f>
        <v/>
      </c>
      <c r="V1202" s="3">
        <f t="shared" si="72"/>
        <v>0</v>
      </c>
      <c r="W1202" s="3">
        <f t="shared" si="73"/>
        <v>0</v>
      </c>
      <c r="X1202" s="3">
        <f t="shared" si="74"/>
        <v>0</v>
      </c>
      <c r="Y1202" s="3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customHeight="1" x14ac:dyDescent="0.4">
      <c r="A1203" s="21" t="str">
        <f>生产方式演算表!A1203</f>
        <v>pmg_牧场_所有制</v>
      </c>
      <c r="B1203" s="18" t="str">
        <f>IF(生产方式演算表!B1203="","",生产方式演算表!B1203)</f>
        <v>pm_重_法师所有</v>
      </c>
      <c r="C1203" s="21">
        <f>生产方式演算表!C1203</f>
        <v>8</v>
      </c>
      <c r="D1203" s="22" t="str">
        <f>IF(生产方式演算表!F1203="","",生产方式演算表!F1203)</f>
        <v/>
      </c>
      <c r="E1203" s="22" t="str">
        <f>IF(生产方式演算表!AO1203="","",IF(LEN(生产方式演算表!AO1203)=1,生产方式演算表!AO1203,ROUND(生产方式演算表!AO1203,-1)))</f>
        <v/>
      </c>
      <c r="F1203" s="22" t="str">
        <f>IF(生产方式演算表!H1203="","",生产方式演算表!H1203)</f>
        <v/>
      </c>
      <c r="G1203" s="22" t="str">
        <f>IF(生产方式演算表!AP1203="","",IF(LEN(生产方式演算表!AP1203)=1,生产方式演算表!AP1203,ROUND(生产方式演算表!AP1203,-1)))</f>
        <v/>
      </c>
      <c r="H1203" s="22" t="str">
        <f>IF(生产方式演算表!J1203="","",生产方式演算表!J1203)</f>
        <v/>
      </c>
      <c r="I1203" s="22" t="str">
        <f>IF(生产方式演算表!AQ1203="","",IF(LEN(生产方式演算表!AQ1203)=1,生产方式演算表!AQ1203,ROUND(生产方式演算表!AQ1203,-1)))</f>
        <v/>
      </c>
      <c r="J1203" s="24" t="str">
        <f>IF(生产方式演算表!AR1203=0,"","运力")</f>
        <v/>
      </c>
      <c r="K1203" s="24" t="str">
        <f>IF(J1203="","",IF(LEN(生产方式演算表!AR1203)=1,生产方式演算表!AR1203,ROUND(生产方式演算表!AR1203,-1)))</f>
        <v/>
      </c>
      <c r="L1203" s="3" t="str">
        <f>IF(生产方式演算表!O1203="","",生产方式演算表!O1203)</f>
        <v/>
      </c>
      <c r="M1203" s="3" t="str">
        <f>IF(生产方式演算表!AT1203="","",ROUND(生产方式演算表!AT1203,-1))</f>
        <v/>
      </c>
      <c r="N1203" s="3" t="str">
        <f>IF(生产方式演算表!Q1203="","",生产方式演算表!Q1203)</f>
        <v/>
      </c>
      <c r="O1203" s="3" t="str">
        <f>IF(生产方式演算表!AU1203="","",ROUND(生产方式演算表!AU1203,-1))</f>
        <v/>
      </c>
      <c r="P1203" s="3" t="str">
        <f>IF(生产方式演算表!S1203="","",生产方式演算表!S1203)</f>
        <v/>
      </c>
      <c r="Q1203" s="3" t="str">
        <f>IF(生产方式演算表!AV1203="","",ROUND(生产方式演算表!AV1203,-1))</f>
        <v/>
      </c>
      <c r="R1203" s="3" t="str">
        <f>IF(生产方式演算表!V1203="","",生产方式演算表!V1203)</f>
        <v/>
      </c>
      <c r="S1203" s="3" t="str">
        <f>IF(生产方式演算表!AW1203="","",IF(LEN(生产方式演算表!AW1203)=1,生产方式演算表!AW1203,ROUND(生产方式演算表!AW1203,-1)))</f>
        <v/>
      </c>
      <c r="T1203" s="3" t="str">
        <f>IF(生产方式演算表!X1203="","",生产方式演算表!X1203)</f>
        <v/>
      </c>
      <c r="U1203" s="3" t="str">
        <f>IF(生产方式演算表!AX1203="","",IF(LEN(生产方式演算表!AX1203)=1,生产方式演算表!AX1203,ROUND(生产方式演算表!AX1203,-1)))</f>
        <v/>
      </c>
      <c r="V1203" s="3">
        <f t="shared" si="72"/>
        <v>0</v>
      </c>
      <c r="W1203" s="3">
        <f t="shared" si="73"/>
        <v>0</v>
      </c>
      <c r="X1203" s="3">
        <f t="shared" si="74"/>
        <v>0</v>
      </c>
      <c r="Y1203" s="3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1" t="str">
        <f>生产方式演算表!A1204</f>
        <v>pmg_渔船码头_基础生产</v>
      </c>
      <c r="B1204" s="18" t="str">
        <f>IF(生产方式演算表!B1204="","",生产方式演算表!B1204)</f>
        <v/>
      </c>
      <c r="C1204" s="21">
        <f>生产方式演算表!C1204</f>
        <v>1</v>
      </c>
      <c r="D1204" s="22" t="str">
        <f>IF(生产方式演算表!F1204="","",生产方式演算表!F1204)</f>
        <v/>
      </c>
      <c r="E1204" s="22" t="str">
        <f>IF(生产方式演算表!AO1204="","",IF(LEN(生产方式演算表!AO1204)=1,生产方式演算表!AO1204,ROUND(生产方式演算表!AO1204,-1)))</f>
        <v/>
      </c>
      <c r="F1204" s="22" t="str">
        <f>IF(生产方式演算表!H1204="","",生产方式演算表!H1204)</f>
        <v/>
      </c>
      <c r="G1204" s="22" t="str">
        <f>IF(生产方式演算表!AP1204="","",IF(LEN(生产方式演算表!AP1204)=1,生产方式演算表!AP1204,ROUND(生产方式演算表!AP1204,-1)))</f>
        <v/>
      </c>
      <c r="H1204" s="22" t="str">
        <f>IF(生产方式演算表!J1204="","",生产方式演算表!J1204)</f>
        <v/>
      </c>
      <c r="I1204" s="22" t="str">
        <f>IF(生产方式演算表!AQ1204="","",IF(LEN(生产方式演算表!AQ1204)=1,生产方式演算表!AQ1204,ROUND(生产方式演算表!AQ1204,-1)))</f>
        <v/>
      </c>
      <c r="J1204" s="24" t="str">
        <f>IF(生产方式演算表!AR1204=0,"","运力")</f>
        <v/>
      </c>
      <c r="K1204" s="24" t="str">
        <f>IF(J1204="","",IF(LEN(生产方式演算表!AR1204)=1,生产方式演算表!AR1204,ROUND(生产方式演算表!AR1204,-1)))</f>
        <v/>
      </c>
      <c r="L1204" s="3" t="str">
        <f>IF(生产方式演算表!O1204="","",生产方式演算表!O1204)</f>
        <v/>
      </c>
      <c r="M1204" s="3" t="str">
        <f>IF(生产方式演算表!AT1204="","",ROUND(生产方式演算表!AT1204,-1))</f>
        <v/>
      </c>
      <c r="N1204" s="3" t="str">
        <f>IF(生产方式演算表!Q1204="","",生产方式演算表!Q1204)</f>
        <v/>
      </c>
      <c r="O1204" s="3" t="str">
        <f>IF(生产方式演算表!AU1204="","",ROUND(生产方式演算表!AU1204,-1))</f>
        <v/>
      </c>
      <c r="P1204" s="3" t="str">
        <f>IF(生产方式演算表!S1204="","",生产方式演算表!S1204)</f>
        <v/>
      </c>
      <c r="Q1204" s="3" t="str">
        <f>IF(生产方式演算表!AV1204="","",ROUND(生产方式演算表!AV1204,-1))</f>
        <v/>
      </c>
      <c r="R1204" s="3" t="str">
        <f>IF(生产方式演算表!V1204="","",生产方式演算表!V1204)</f>
        <v/>
      </c>
      <c r="S1204" s="3" t="str">
        <f>IF(生产方式演算表!AW1204="","",IF(LEN(生产方式演算表!AW1204)=1,生产方式演算表!AW1204,ROUND(生产方式演算表!AW1204,-1)))</f>
        <v/>
      </c>
      <c r="T1204" s="3" t="str">
        <f>IF(生产方式演算表!X1204="","",生产方式演算表!X1204)</f>
        <v/>
      </c>
      <c r="U1204" s="3" t="str">
        <f>IF(生产方式演算表!AX1204="","",IF(LEN(生产方式演算表!AX1204)=1,生产方式演算表!AX1204,ROUND(生产方式演算表!AX1204,-1)))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1" t="str">
        <f>生产方式演算表!A1205</f>
        <v>pmg_渔船码头_基础生产</v>
      </c>
      <c r="B1205" s="18" t="str">
        <f>IF(生产方式演算表!B1205="","",生产方式演算表!B1205)</f>
        <v/>
      </c>
      <c r="C1205" s="21">
        <f>生产方式演算表!C1205</f>
        <v>2</v>
      </c>
      <c r="D1205" s="22" t="str">
        <f>IF(生产方式演算表!F1205="","",生产方式演算表!F1205)</f>
        <v/>
      </c>
      <c r="E1205" s="22" t="str">
        <f>IF(生产方式演算表!AO1205="","",IF(LEN(生产方式演算表!AO1205)=1,生产方式演算表!AO1205,ROUND(生产方式演算表!AO1205,-1)))</f>
        <v/>
      </c>
      <c r="F1205" s="22" t="str">
        <f>IF(生产方式演算表!H1205="","",生产方式演算表!H1205)</f>
        <v/>
      </c>
      <c r="G1205" s="22" t="str">
        <f>IF(生产方式演算表!AP1205="","",IF(LEN(生产方式演算表!AP1205)=1,生产方式演算表!AP1205,ROUND(生产方式演算表!AP1205,-1)))</f>
        <v/>
      </c>
      <c r="H1205" s="22" t="str">
        <f>IF(生产方式演算表!J1205="","",生产方式演算表!J1205)</f>
        <v/>
      </c>
      <c r="I1205" s="22" t="str">
        <f>IF(生产方式演算表!AQ1205="","",IF(LEN(生产方式演算表!AQ1205)=1,生产方式演算表!AQ1205,ROUND(生产方式演算表!AQ1205,-1)))</f>
        <v/>
      </c>
      <c r="J1205" s="24" t="str">
        <f>IF(生产方式演算表!AR1205=0,"","运力")</f>
        <v/>
      </c>
      <c r="K1205" s="24" t="str">
        <f>IF(J1205="","",IF(LEN(生产方式演算表!AR1205)=1,生产方式演算表!AR1205,ROUND(生产方式演算表!AR1205,-1)))</f>
        <v/>
      </c>
      <c r="L1205" s="3" t="str">
        <f>IF(生产方式演算表!O1205="","",生产方式演算表!O1205)</f>
        <v/>
      </c>
      <c r="M1205" s="3" t="str">
        <f>IF(生产方式演算表!AT1205="","",ROUND(生产方式演算表!AT1205,-1))</f>
        <v/>
      </c>
      <c r="N1205" s="3" t="str">
        <f>IF(生产方式演算表!Q1205="","",生产方式演算表!Q1205)</f>
        <v/>
      </c>
      <c r="O1205" s="3" t="str">
        <f>IF(生产方式演算表!AU1205="","",ROUND(生产方式演算表!AU1205,-1))</f>
        <v/>
      </c>
      <c r="P1205" s="3" t="str">
        <f>IF(生产方式演算表!S1205="","",生产方式演算表!S1205)</f>
        <v/>
      </c>
      <c r="Q1205" s="3" t="str">
        <f>IF(生产方式演算表!AV1205="","",ROUND(生产方式演算表!AV1205,-1))</f>
        <v/>
      </c>
      <c r="R1205" s="3" t="str">
        <f>IF(生产方式演算表!V1205="","",生产方式演算表!V1205)</f>
        <v/>
      </c>
      <c r="S1205" s="3" t="str">
        <f>IF(生产方式演算表!AW1205="","",IF(LEN(生产方式演算表!AW1205)=1,生产方式演算表!AW1205,ROUND(生产方式演算表!AW1205,-1)))</f>
        <v/>
      </c>
      <c r="T1205" s="3" t="str">
        <f>IF(生产方式演算表!X1205="","",生产方式演算表!X1205)</f>
        <v/>
      </c>
      <c r="U1205" s="3" t="str">
        <f>IF(生产方式演算表!AX1205="","",IF(LEN(生产方式演算表!AX1205)=1,生产方式演算表!AX1205,ROUND(生产方式演算表!AX1205,-1)))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1" t="str">
        <f>生产方式演算表!A1206</f>
        <v>pmg_渔船码头_基础生产</v>
      </c>
      <c r="B1206" s="18" t="str">
        <f>IF(生产方式演算表!B1206="","",生产方式演算表!B1206)</f>
        <v/>
      </c>
      <c r="C1206" s="21">
        <f>生产方式演算表!C1206</f>
        <v>3</v>
      </c>
      <c r="D1206" s="22" t="str">
        <f>IF(生产方式演算表!F1206="","",生产方式演算表!F1206)</f>
        <v/>
      </c>
      <c r="E1206" s="22" t="str">
        <f>IF(生产方式演算表!AO1206="","",IF(LEN(生产方式演算表!AO1206)=1,生产方式演算表!AO1206,ROUND(生产方式演算表!AO1206,-1)))</f>
        <v/>
      </c>
      <c r="F1206" s="22" t="str">
        <f>IF(生产方式演算表!H1206="","",生产方式演算表!H1206)</f>
        <v/>
      </c>
      <c r="G1206" s="22" t="str">
        <f>IF(生产方式演算表!AP1206="","",IF(LEN(生产方式演算表!AP1206)=1,生产方式演算表!AP1206,ROUND(生产方式演算表!AP1206,-1)))</f>
        <v/>
      </c>
      <c r="H1206" s="22" t="str">
        <f>IF(生产方式演算表!J1206="","",生产方式演算表!J1206)</f>
        <v/>
      </c>
      <c r="I1206" s="22" t="str">
        <f>IF(生产方式演算表!AQ1206="","",IF(LEN(生产方式演算表!AQ1206)=1,生产方式演算表!AQ1206,ROUND(生产方式演算表!AQ1206,-1)))</f>
        <v/>
      </c>
      <c r="J1206" s="24" t="str">
        <f>IF(生产方式演算表!AR1206=0,"","运力")</f>
        <v/>
      </c>
      <c r="K1206" s="24" t="str">
        <f>IF(J1206="","",IF(LEN(生产方式演算表!AR1206)=1,生产方式演算表!AR1206,ROUND(生产方式演算表!AR1206,-1)))</f>
        <v/>
      </c>
      <c r="L1206" s="3" t="str">
        <f>IF(生产方式演算表!O1206="","",生产方式演算表!O1206)</f>
        <v/>
      </c>
      <c r="M1206" s="3" t="str">
        <f>IF(生产方式演算表!AT1206="","",ROUND(生产方式演算表!AT1206,-1))</f>
        <v/>
      </c>
      <c r="N1206" s="3" t="str">
        <f>IF(生产方式演算表!Q1206="","",生产方式演算表!Q1206)</f>
        <v/>
      </c>
      <c r="O1206" s="3" t="str">
        <f>IF(生产方式演算表!AU1206="","",ROUND(生产方式演算表!AU1206,-1))</f>
        <v/>
      </c>
      <c r="P1206" s="3" t="str">
        <f>IF(生产方式演算表!S1206="","",生产方式演算表!S1206)</f>
        <v/>
      </c>
      <c r="Q1206" s="3" t="str">
        <f>IF(生产方式演算表!AV1206="","",ROUND(生产方式演算表!AV1206,-1))</f>
        <v/>
      </c>
      <c r="R1206" s="3" t="str">
        <f>IF(生产方式演算表!V1206="","",生产方式演算表!V1206)</f>
        <v/>
      </c>
      <c r="S1206" s="3" t="str">
        <f>IF(生产方式演算表!AW1206="","",IF(LEN(生产方式演算表!AW1206)=1,生产方式演算表!AW1206,ROUND(生产方式演算表!AW1206,-1)))</f>
        <v/>
      </c>
      <c r="T1206" s="3" t="str">
        <f>IF(生产方式演算表!X1206="","",生产方式演算表!X1206)</f>
        <v/>
      </c>
      <c r="U1206" s="3" t="str">
        <f>IF(生产方式演算表!AX1206="","",IF(LEN(生产方式演算表!AX1206)=1,生产方式演算表!AX1206,ROUND(生产方式演算表!AX1206,-1)))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1" t="str">
        <f>生产方式演算表!A1207</f>
        <v>pmg_渔船码头_基础生产</v>
      </c>
      <c r="B1207" s="18" t="str">
        <f>IF(生产方式演算表!B1207="","",生产方式演算表!B1207)</f>
        <v/>
      </c>
      <c r="C1207" s="21">
        <f>生产方式演算表!C1207</f>
        <v>4</v>
      </c>
      <c r="D1207" s="22" t="str">
        <f>IF(生产方式演算表!F1207="","",生产方式演算表!F1207)</f>
        <v/>
      </c>
      <c r="E1207" s="22" t="str">
        <f>IF(生产方式演算表!AO1207="","",IF(LEN(生产方式演算表!AO1207)=1,生产方式演算表!AO1207,ROUND(生产方式演算表!AO1207,-1)))</f>
        <v/>
      </c>
      <c r="F1207" s="22" t="str">
        <f>IF(生产方式演算表!H1207="","",生产方式演算表!H1207)</f>
        <v/>
      </c>
      <c r="G1207" s="22" t="str">
        <f>IF(生产方式演算表!AP1207="","",IF(LEN(生产方式演算表!AP1207)=1,生产方式演算表!AP1207,ROUND(生产方式演算表!AP1207,-1)))</f>
        <v/>
      </c>
      <c r="H1207" s="22" t="str">
        <f>IF(生产方式演算表!J1207="","",生产方式演算表!J1207)</f>
        <v/>
      </c>
      <c r="I1207" s="22" t="str">
        <f>IF(生产方式演算表!AQ1207="","",IF(LEN(生产方式演算表!AQ1207)=1,生产方式演算表!AQ1207,ROUND(生产方式演算表!AQ1207,-1)))</f>
        <v/>
      </c>
      <c r="J1207" s="24" t="str">
        <f>IF(生产方式演算表!AR1207=0,"","运力")</f>
        <v/>
      </c>
      <c r="K1207" s="24" t="str">
        <f>IF(J1207="","",IF(LEN(生产方式演算表!AR1207)=1,生产方式演算表!AR1207,ROUND(生产方式演算表!AR1207,-1)))</f>
        <v/>
      </c>
      <c r="L1207" s="3" t="str">
        <f>IF(生产方式演算表!O1207="","",生产方式演算表!O1207)</f>
        <v/>
      </c>
      <c r="M1207" s="3" t="str">
        <f>IF(生产方式演算表!AT1207="","",ROUND(生产方式演算表!AT1207,-1))</f>
        <v/>
      </c>
      <c r="N1207" s="3" t="str">
        <f>IF(生产方式演算表!Q1207="","",生产方式演算表!Q1207)</f>
        <v/>
      </c>
      <c r="O1207" s="3" t="str">
        <f>IF(生产方式演算表!AU1207="","",ROUND(生产方式演算表!AU1207,-1))</f>
        <v/>
      </c>
      <c r="P1207" s="3" t="str">
        <f>IF(生产方式演算表!S1207="","",生产方式演算表!S1207)</f>
        <v/>
      </c>
      <c r="Q1207" s="3" t="str">
        <f>IF(生产方式演算表!AV1207="","",ROUND(生产方式演算表!AV1207,-1))</f>
        <v/>
      </c>
      <c r="R1207" s="3" t="str">
        <f>IF(生产方式演算表!V1207="","",生产方式演算表!V1207)</f>
        <v/>
      </c>
      <c r="S1207" s="3" t="str">
        <f>IF(生产方式演算表!AW1207="","",IF(LEN(生产方式演算表!AW1207)=1,生产方式演算表!AW1207,ROUND(生产方式演算表!AW1207,-1)))</f>
        <v/>
      </c>
      <c r="T1207" s="3" t="str">
        <f>IF(生产方式演算表!X1207="","",生产方式演算表!X1207)</f>
        <v/>
      </c>
      <c r="U1207" s="3" t="str">
        <f>IF(生产方式演算表!AX1207="","",IF(LEN(生产方式演算表!AX1207)=1,生产方式演算表!AX1207,ROUND(生产方式演算表!AX1207,-1)))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/>
  <mergeCells count="2">
    <mergeCell ref="Z1:Z4"/>
    <mergeCell ref="AI1:AI4"/>
  </mergeCells>
  <phoneticPr fontId="14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531"/>
  <sheetViews>
    <sheetView showGridLines="0" workbookViewId="0">
      <pane ySplit="2" topLeftCell="A329" activePane="bottomLeft" state="frozen"/>
      <selection pane="bottomLeft" activeCell="B346" sqref="B346"/>
    </sheetView>
  </sheetViews>
  <sheetFormatPr defaultColWidth="9" defaultRowHeight="19.95" customHeight="1" x14ac:dyDescent="0.4"/>
  <cols>
    <col min="1" max="1" width="41.87890625" customWidth="1"/>
    <col min="2" max="2" width="71.41015625" style="3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</row>
    <row r="2" spans="1:5" s="1" customFormat="1" ht="37.1" customHeight="1" x14ac:dyDescent="0.4">
      <c r="A2" s="7" t="s">
        <v>823</v>
      </c>
      <c r="B2" s="7" t="s">
        <v>824</v>
      </c>
      <c r="C2" s="7" t="s">
        <v>825</v>
      </c>
      <c r="D2" s="7"/>
      <c r="E2" s="7" t="s">
        <v>826</v>
      </c>
    </row>
    <row r="3" spans="1:5" s="1" customFormat="1" ht="37.1" customHeight="1" x14ac:dyDescent="0.4">
      <c r="A3" s="7" t="s">
        <v>827</v>
      </c>
      <c r="B3" s="7" t="s">
        <v>828</v>
      </c>
      <c r="C3" s="7"/>
      <c r="D3" s="7"/>
      <c r="E3" s="7" t="s">
        <v>829</v>
      </c>
    </row>
    <row r="4" spans="1:5" ht="19.95" customHeight="1" x14ac:dyDescent="0.4">
      <c r="A4" s="4" t="s">
        <v>519</v>
      </c>
      <c r="B4" s="5" t="s">
        <v>830</v>
      </c>
      <c r="C4" s="4" t="s">
        <v>168</v>
      </c>
      <c r="D4" s="4"/>
    </row>
    <row r="5" spans="1:5" ht="19.95" customHeight="1" x14ac:dyDescent="0.4">
      <c r="A5" s="4" t="s">
        <v>520</v>
      </c>
      <c r="B5" s="5" t="s">
        <v>831</v>
      </c>
      <c r="C5" s="4" t="s">
        <v>168</v>
      </c>
      <c r="D5" s="4"/>
    </row>
    <row r="6" spans="1:5" ht="19.95" customHeight="1" x14ac:dyDescent="0.4">
      <c r="A6" s="4" t="s">
        <v>521</v>
      </c>
      <c r="B6" s="5" t="s">
        <v>832</v>
      </c>
      <c r="C6" s="4" t="s">
        <v>168</v>
      </c>
      <c r="D6" s="4"/>
    </row>
    <row r="7" spans="1:5" ht="19.95" customHeight="1" x14ac:dyDescent="0.4">
      <c r="A7" s="4" t="s">
        <v>522</v>
      </c>
      <c r="B7" s="5" t="s">
        <v>833</v>
      </c>
      <c r="C7" s="4" t="s">
        <v>168</v>
      </c>
      <c r="D7" s="4"/>
    </row>
    <row r="8" spans="1:5" ht="19.95" customHeight="1" x14ac:dyDescent="0.4">
      <c r="A8" s="4" t="s">
        <v>523</v>
      </c>
      <c r="B8" s="5" t="s">
        <v>834</v>
      </c>
      <c r="C8" s="4" t="s">
        <v>168</v>
      </c>
      <c r="D8" s="4"/>
    </row>
    <row r="9" spans="1:5" ht="19.95" customHeight="1" x14ac:dyDescent="0.4">
      <c r="A9" s="4" t="s">
        <v>524</v>
      </c>
      <c r="B9" s="5" t="s">
        <v>835</v>
      </c>
      <c r="C9" s="4" t="s">
        <v>168</v>
      </c>
      <c r="D9" s="4"/>
    </row>
    <row r="10" spans="1:5" ht="19.95" customHeight="1" x14ac:dyDescent="0.4">
      <c r="A10" s="4" t="s">
        <v>525</v>
      </c>
      <c r="B10" s="5" t="s">
        <v>836</v>
      </c>
      <c r="C10" s="4" t="s">
        <v>168</v>
      </c>
      <c r="D10" s="4"/>
    </row>
    <row r="11" spans="1:5" ht="19.95" customHeight="1" x14ac:dyDescent="0.4">
      <c r="A11" s="4" t="s">
        <v>526</v>
      </c>
      <c r="B11" s="5" t="s">
        <v>837</v>
      </c>
      <c r="C11" s="4" t="s">
        <v>168</v>
      </c>
      <c r="D11" s="4"/>
    </row>
    <row r="12" spans="1:5" ht="19.95" customHeight="1" x14ac:dyDescent="0.4">
      <c r="A12" s="4" t="s">
        <v>838</v>
      </c>
      <c r="B12" s="5" t="s">
        <v>839</v>
      </c>
      <c r="C12" s="4" t="s">
        <v>168</v>
      </c>
      <c r="D12" s="4"/>
    </row>
    <row r="13" spans="1:5" ht="19.95" customHeight="1" x14ac:dyDescent="0.4">
      <c r="A13" s="8" t="s">
        <v>703</v>
      </c>
      <c r="B13" s="9" t="s">
        <v>840</v>
      </c>
      <c r="C13" s="4" t="s">
        <v>168</v>
      </c>
      <c r="D13" s="8"/>
    </row>
    <row r="14" spans="1:5" ht="19.95" customHeight="1" x14ac:dyDescent="0.4">
      <c r="A14" s="8" t="s">
        <v>841</v>
      </c>
      <c r="B14" s="9" t="s">
        <v>842</v>
      </c>
      <c r="C14" s="8" t="s">
        <v>168</v>
      </c>
      <c r="D14" s="8"/>
    </row>
    <row r="15" spans="1:5" ht="19.95" customHeight="1" x14ac:dyDescent="0.4">
      <c r="A15" s="4" t="s">
        <v>704</v>
      </c>
      <c r="B15" s="5" t="s">
        <v>843</v>
      </c>
      <c r="C15" s="4" t="s">
        <v>168</v>
      </c>
      <c r="D15" s="4"/>
    </row>
    <row r="16" spans="1:5" ht="19.95" customHeight="1" x14ac:dyDescent="0.4">
      <c r="A16" s="4" t="s">
        <v>705</v>
      </c>
      <c r="B16" s="5" t="s">
        <v>844</v>
      </c>
      <c r="C16" s="4" t="s">
        <v>168</v>
      </c>
      <c r="D16" s="4"/>
    </row>
    <row r="17" spans="1:4" ht="19.95" customHeight="1" x14ac:dyDescent="0.4">
      <c r="A17" s="4" t="s">
        <v>706</v>
      </c>
      <c r="B17" s="5" t="s">
        <v>845</v>
      </c>
      <c r="C17" s="4" t="s">
        <v>168</v>
      </c>
      <c r="D17" s="4"/>
    </row>
    <row r="18" spans="1:4" ht="19.95" customHeight="1" x14ac:dyDescent="0.4">
      <c r="A18" s="4" t="s">
        <v>707</v>
      </c>
      <c r="B18" s="5" t="s">
        <v>846</v>
      </c>
      <c r="C18" s="4" t="s">
        <v>168</v>
      </c>
      <c r="D18" s="4"/>
    </row>
    <row r="19" spans="1:4" ht="19.95" customHeight="1" x14ac:dyDescent="0.4">
      <c r="A19" s="4" t="s">
        <v>847</v>
      </c>
      <c r="B19" s="5" t="s">
        <v>848</v>
      </c>
      <c r="C19" s="4" t="s">
        <v>168</v>
      </c>
      <c r="D19" s="4"/>
    </row>
    <row r="20" spans="1:4" ht="19.95" customHeight="1" x14ac:dyDescent="0.4">
      <c r="A20" s="4" t="s">
        <v>849</v>
      </c>
      <c r="B20" s="5" t="s">
        <v>850</v>
      </c>
      <c r="C20" s="4" t="s">
        <v>168</v>
      </c>
      <c r="D20" s="4"/>
    </row>
    <row r="21" spans="1:4" ht="19.95" customHeight="1" x14ac:dyDescent="0.4">
      <c r="A21" s="4" t="s">
        <v>851</v>
      </c>
      <c r="B21" s="5" t="s">
        <v>852</v>
      </c>
      <c r="C21" s="4" t="s">
        <v>168</v>
      </c>
      <c r="D21" s="4"/>
    </row>
    <row r="22" spans="1:4" ht="19.95" customHeight="1" x14ac:dyDescent="0.4">
      <c r="A22" s="4" t="s">
        <v>853</v>
      </c>
      <c r="B22" s="5" t="s">
        <v>854</v>
      </c>
      <c r="C22" s="4" t="s">
        <v>168</v>
      </c>
      <c r="D22" s="4"/>
    </row>
    <row r="23" spans="1:4" ht="19.95" customHeight="1" x14ac:dyDescent="0.4">
      <c r="A23" s="4" t="s">
        <v>855</v>
      </c>
      <c r="B23" s="5" t="s">
        <v>856</v>
      </c>
      <c r="C23" s="4" t="s">
        <v>168</v>
      </c>
      <c r="D23" s="4"/>
    </row>
    <row r="24" spans="1:4" ht="19.95" customHeight="1" x14ac:dyDescent="0.4">
      <c r="A24" s="4" t="s">
        <v>709</v>
      </c>
      <c r="B24" s="10" t="s">
        <v>857</v>
      </c>
      <c r="C24" s="4" t="s">
        <v>168</v>
      </c>
      <c r="D24" s="4"/>
    </row>
    <row r="25" spans="1:4" ht="19.95" customHeight="1" x14ac:dyDescent="0.4">
      <c r="A25" s="4" t="s">
        <v>710</v>
      </c>
      <c r="B25" s="5" t="s">
        <v>858</v>
      </c>
      <c r="C25" s="4" t="s">
        <v>168</v>
      </c>
      <c r="D25" s="4"/>
    </row>
    <row r="26" spans="1:4" ht="19.95" customHeight="1" x14ac:dyDescent="0.4">
      <c r="A26" s="4" t="s">
        <v>859</v>
      </c>
      <c r="B26" s="5" t="s">
        <v>860</v>
      </c>
      <c r="C26" s="4" t="s">
        <v>168</v>
      </c>
      <c r="D26" s="4"/>
    </row>
    <row r="27" spans="1:4" ht="19.95" customHeight="1" x14ac:dyDescent="0.4">
      <c r="A27" s="8" t="s">
        <v>713</v>
      </c>
      <c r="B27" s="5" t="s">
        <v>861</v>
      </c>
      <c r="C27" s="4" t="s">
        <v>168</v>
      </c>
      <c r="D27" s="4"/>
    </row>
    <row r="28" spans="1:4" ht="19.95" customHeight="1" x14ac:dyDescent="0.4">
      <c r="A28" s="4" t="s">
        <v>862</v>
      </c>
      <c r="B28" s="5" t="s">
        <v>863</v>
      </c>
      <c r="C28" s="4" t="s">
        <v>168</v>
      </c>
      <c r="D28" s="4"/>
    </row>
    <row r="29" spans="1:4" ht="19.95" customHeight="1" x14ac:dyDescent="0.4">
      <c r="A29" s="4" t="s">
        <v>714</v>
      </c>
      <c r="B29" s="5" t="s">
        <v>864</v>
      </c>
      <c r="C29" s="4" t="s">
        <v>168</v>
      </c>
      <c r="D29" s="4"/>
    </row>
    <row r="30" spans="1:4" ht="19.95" customHeight="1" x14ac:dyDescent="0.4">
      <c r="A30" s="4" t="s">
        <v>715</v>
      </c>
      <c r="B30" s="5" t="s">
        <v>865</v>
      </c>
      <c r="C30" s="4" t="s">
        <v>168</v>
      </c>
      <c r="D30" s="4"/>
    </row>
    <row r="31" spans="1:4" ht="19.95" customHeight="1" x14ac:dyDescent="0.4">
      <c r="A31" s="4" t="s">
        <v>716</v>
      </c>
      <c r="B31" s="5" t="s">
        <v>866</v>
      </c>
      <c r="C31" s="4" t="s">
        <v>168</v>
      </c>
      <c r="D31" s="4"/>
    </row>
    <row r="32" spans="1:4" ht="19.95" customHeight="1" x14ac:dyDescent="0.4">
      <c r="A32" s="4" t="s">
        <v>867</v>
      </c>
      <c r="B32" s="5" t="s">
        <v>868</v>
      </c>
      <c r="C32" s="4" t="s">
        <v>168</v>
      </c>
      <c r="D32" s="4"/>
    </row>
    <row r="33" spans="1:4" ht="19.95" customHeight="1" x14ac:dyDescent="0.4">
      <c r="A33" s="4" t="s">
        <v>717</v>
      </c>
      <c r="B33" s="5" t="s">
        <v>869</v>
      </c>
      <c r="C33" s="4" t="s">
        <v>168</v>
      </c>
      <c r="D33" s="4"/>
    </row>
    <row r="34" spans="1:4" ht="19.95" customHeight="1" x14ac:dyDescent="0.4">
      <c r="A34" s="4" t="s">
        <v>870</v>
      </c>
      <c r="B34" s="5" t="s">
        <v>871</v>
      </c>
      <c r="C34" s="4" t="s">
        <v>168</v>
      </c>
      <c r="D34" s="4"/>
    </row>
    <row r="35" spans="1:4" ht="19.95" customHeight="1" x14ac:dyDescent="0.4">
      <c r="A35" s="4" t="s">
        <v>872</v>
      </c>
      <c r="B35" s="5" t="s">
        <v>873</v>
      </c>
      <c r="C35" s="4" t="s">
        <v>168</v>
      </c>
      <c r="D35" s="4"/>
    </row>
    <row r="36" spans="1:4" ht="19.95" customHeight="1" x14ac:dyDescent="0.4">
      <c r="A36" s="4" t="s">
        <v>874</v>
      </c>
      <c r="B36" s="5" t="s">
        <v>875</v>
      </c>
      <c r="C36" s="4" t="s">
        <v>168</v>
      </c>
      <c r="D36" s="4"/>
    </row>
    <row r="37" spans="1:4" ht="19.95" customHeight="1" x14ac:dyDescent="0.4">
      <c r="A37" s="4" t="s">
        <v>876</v>
      </c>
      <c r="B37" s="5" t="s">
        <v>877</v>
      </c>
      <c r="C37" s="4" t="s">
        <v>168</v>
      </c>
      <c r="D37" s="4"/>
    </row>
    <row r="38" spans="1:4" ht="19.95" customHeight="1" x14ac:dyDescent="0.4">
      <c r="A38" s="4" t="s">
        <v>739</v>
      </c>
      <c r="B38" s="5" t="s">
        <v>878</v>
      </c>
      <c r="C38" s="4" t="s">
        <v>168</v>
      </c>
      <c r="D38" s="4"/>
    </row>
    <row r="39" spans="1:4" ht="19.95" customHeight="1" x14ac:dyDescent="0.4">
      <c r="A39" s="4" t="s">
        <v>879</v>
      </c>
      <c r="B39" s="5" t="s">
        <v>880</v>
      </c>
      <c r="C39" s="4" t="s">
        <v>168</v>
      </c>
      <c r="D39" s="4"/>
    </row>
    <row r="40" spans="1:4" ht="19.95" customHeight="1" x14ac:dyDescent="0.4">
      <c r="A40" s="4" t="s">
        <v>741</v>
      </c>
      <c r="B40" s="5" t="s">
        <v>881</v>
      </c>
      <c r="C40" s="4" t="s">
        <v>168</v>
      </c>
      <c r="D40" s="4"/>
    </row>
    <row r="41" spans="1:4" ht="19.95" customHeight="1" x14ac:dyDescent="0.4">
      <c r="A41" s="4" t="s">
        <v>746</v>
      </c>
      <c r="B41" s="5" t="s">
        <v>882</v>
      </c>
      <c r="C41" s="4" t="s">
        <v>168</v>
      </c>
      <c r="D41" s="4"/>
    </row>
    <row r="42" spans="1:4" ht="19.95" customHeight="1" x14ac:dyDescent="0.4">
      <c r="A42" s="4" t="s">
        <v>883</v>
      </c>
      <c r="B42" s="5" t="s">
        <v>884</v>
      </c>
      <c r="C42" s="4" t="s">
        <v>168</v>
      </c>
      <c r="D42" s="4"/>
    </row>
    <row r="43" spans="1:4" ht="19.95" customHeight="1" x14ac:dyDescent="0.4">
      <c r="A43" s="4" t="s">
        <v>728</v>
      </c>
      <c r="B43" s="5" t="s">
        <v>885</v>
      </c>
      <c r="C43" s="4" t="s">
        <v>168</v>
      </c>
      <c r="D43" s="4"/>
    </row>
    <row r="44" spans="1:4" ht="19.95" customHeight="1" x14ac:dyDescent="0.4">
      <c r="A44" s="4" t="s">
        <v>729</v>
      </c>
      <c r="B44" s="5" t="s">
        <v>886</v>
      </c>
      <c r="C44" s="4" t="s">
        <v>168</v>
      </c>
      <c r="D44" s="4"/>
    </row>
    <row r="45" spans="1:4" ht="19.95" customHeight="1" x14ac:dyDescent="0.4">
      <c r="A45" s="4" t="s">
        <v>887</v>
      </c>
      <c r="B45" s="5" t="s">
        <v>888</v>
      </c>
      <c r="C45" s="4" t="s">
        <v>168</v>
      </c>
      <c r="D45" s="4"/>
    </row>
    <row r="46" spans="1:4" ht="19.95" customHeight="1" x14ac:dyDescent="0.4">
      <c r="A46" s="4" t="s">
        <v>731</v>
      </c>
      <c r="B46" s="5" t="s">
        <v>889</v>
      </c>
      <c r="C46" s="4" t="s">
        <v>168</v>
      </c>
      <c r="D46" s="4"/>
    </row>
    <row r="47" spans="1:4" ht="19.95" customHeight="1" x14ac:dyDescent="0.4">
      <c r="A47" s="4" t="s">
        <v>890</v>
      </c>
      <c r="B47" s="5" t="s">
        <v>891</v>
      </c>
      <c r="C47" s="4" t="s">
        <v>168</v>
      </c>
      <c r="D47" s="4"/>
    </row>
    <row r="48" spans="1:4" ht="19.95" customHeight="1" x14ac:dyDescent="0.4">
      <c r="A48" s="4" t="s">
        <v>892</v>
      </c>
      <c r="B48" s="5" t="s">
        <v>893</v>
      </c>
      <c r="C48" s="4" t="s">
        <v>168</v>
      </c>
      <c r="D48" s="4"/>
    </row>
    <row r="49" spans="1:4" ht="19.95" customHeight="1" x14ac:dyDescent="0.4">
      <c r="A49" s="4" t="s">
        <v>894</v>
      </c>
      <c r="B49" s="5" t="s">
        <v>895</v>
      </c>
      <c r="C49" s="4" t="s">
        <v>168</v>
      </c>
      <c r="D49" s="4"/>
    </row>
    <row r="50" spans="1:4" ht="19.95" customHeight="1" x14ac:dyDescent="0.4">
      <c r="A50" s="4" t="s">
        <v>896</v>
      </c>
      <c r="B50" s="5" t="s">
        <v>897</v>
      </c>
      <c r="C50" s="4" t="s">
        <v>168</v>
      </c>
      <c r="D50" s="4"/>
    </row>
    <row r="51" spans="1:4" ht="19.95" customHeight="1" x14ac:dyDescent="0.4">
      <c r="A51" s="4" t="s">
        <v>898</v>
      </c>
      <c r="B51" s="5" t="s">
        <v>899</v>
      </c>
      <c r="C51" s="4" t="s">
        <v>168</v>
      </c>
      <c r="D51" s="4"/>
    </row>
    <row r="52" spans="1:4" ht="19.95" customHeight="1" x14ac:dyDescent="0.4">
      <c r="A52" s="4" t="s">
        <v>900</v>
      </c>
      <c r="B52" s="5" t="s">
        <v>901</v>
      </c>
      <c r="C52" s="4" t="s">
        <v>168</v>
      </c>
      <c r="D52" s="4"/>
    </row>
    <row r="53" spans="1:4" ht="19.95" customHeight="1" x14ac:dyDescent="0.4">
      <c r="A53" s="4" t="s">
        <v>902</v>
      </c>
      <c r="B53" s="5" t="s">
        <v>903</v>
      </c>
      <c r="C53" s="4" t="s">
        <v>168</v>
      </c>
      <c r="D53" s="4"/>
    </row>
    <row r="54" spans="1:4" ht="19.95" customHeight="1" x14ac:dyDescent="0.4">
      <c r="A54" s="4" t="s">
        <v>904</v>
      </c>
      <c r="B54" s="5" t="s">
        <v>905</v>
      </c>
      <c r="C54" s="4" t="s">
        <v>168</v>
      </c>
      <c r="D54" s="4"/>
    </row>
    <row r="55" spans="1:4" ht="19.95" customHeight="1" x14ac:dyDescent="0.4">
      <c r="A55" s="4" t="s">
        <v>906</v>
      </c>
      <c r="B55" s="5" t="s">
        <v>907</v>
      </c>
      <c r="C55" s="4" t="s">
        <v>168</v>
      </c>
      <c r="D55" s="4"/>
    </row>
    <row r="56" spans="1:4" ht="19.95" customHeight="1" x14ac:dyDescent="0.4">
      <c r="A56" s="4" t="s">
        <v>908</v>
      </c>
      <c r="B56" s="5" t="s">
        <v>909</v>
      </c>
      <c r="C56" s="4" t="s">
        <v>168</v>
      </c>
      <c r="D56" s="4"/>
    </row>
    <row r="57" spans="1:4" ht="19.95" customHeight="1" x14ac:dyDescent="0.4">
      <c r="A57" s="4" t="s">
        <v>680</v>
      </c>
      <c r="B57" s="5" t="s">
        <v>910</v>
      </c>
      <c r="C57" s="4" t="s">
        <v>168</v>
      </c>
      <c r="D57" s="4"/>
    </row>
    <row r="58" spans="1:4" ht="19.95" customHeight="1" x14ac:dyDescent="0.4">
      <c r="A58" s="4" t="s">
        <v>911</v>
      </c>
      <c r="B58" s="5" t="s">
        <v>912</v>
      </c>
      <c r="C58" s="4" t="s">
        <v>168</v>
      </c>
      <c r="D58" s="4"/>
    </row>
    <row r="59" spans="1:4" ht="19.95" customHeight="1" x14ac:dyDescent="0.4">
      <c r="A59" s="4" t="s">
        <v>913</v>
      </c>
      <c r="B59" s="5" t="s">
        <v>914</v>
      </c>
      <c r="C59" s="4" t="s">
        <v>168</v>
      </c>
      <c r="D59" s="4"/>
    </row>
    <row r="60" spans="1:4" ht="19.95" customHeight="1" x14ac:dyDescent="0.4">
      <c r="A60" s="4" t="s">
        <v>915</v>
      </c>
      <c r="B60" s="5" t="s">
        <v>916</v>
      </c>
      <c r="C60" s="4" t="s">
        <v>168</v>
      </c>
      <c r="D60" s="4"/>
    </row>
    <row r="61" spans="1:4" ht="19.95" customHeight="1" x14ac:dyDescent="0.4">
      <c r="A61" s="4" t="s">
        <v>917</v>
      </c>
      <c r="B61" s="5" t="s">
        <v>918</v>
      </c>
      <c r="C61" s="4" t="s">
        <v>168</v>
      </c>
      <c r="D61" s="4"/>
    </row>
    <row r="62" spans="1:4" ht="19.95" customHeight="1" x14ac:dyDescent="0.4">
      <c r="A62" s="4" t="s">
        <v>919</v>
      </c>
      <c r="B62" s="5" t="s">
        <v>920</v>
      </c>
      <c r="C62" s="4" t="s">
        <v>168</v>
      </c>
      <c r="D62" s="4"/>
    </row>
    <row r="63" spans="1:4" ht="19.95" customHeight="1" x14ac:dyDescent="0.4">
      <c r="A63" s="4" t="s">
        <v>921</v>
      </c>
      <c r="B63" s="5" t="s">
        <v>922</v>
      </c>
      <c r="C63" s="4" t="s">
        <v>168</v>
      </c>
      <c r="D63" s="4"/>
    </row>
    <row r="64" spans="1:4" ht="19.95" customHeight="1" x14ac:dyDescent="0.4">
      <c r="A64" s="4" t="s">
        <v>753</v>
      </c>
      <c r="B64" s="5" t="s">
        <v>923</v>
      </c>
      <c r="C64" s="4" t="s">
        <v>168</v>
      </c>
      <c r="D64" s="4"/>
    </row>
    <row r="65" spans="1:4" ht="19.95" customHeight="1" x14ac:dyDescent="0.4">
      <c r="A65" s="4" t="s">
        <v>754</v>
      </c>
      <c r="B65" s="5" t="s">
        <v>924</v>
      </c>
      <c r="C65" s="4" t="s">
        <v>168</v>
      </c>
      <c r="D65" s="4"/>
    </row>
    <row r="66" spans="1:4" ht="19.95" customHeight="1" x14ac:dyDescent="0.4">
      <c r="A66" s="4" t="s">
        <v>925</v>
      </c>
      <c r="B66" s="5" t="s">
        <v>926</v>
      </c>
      <c r="C66" s="4" t="s">
        <v>168</v>
      </c>
      <c r="D66" s="4"/>
    </row>
    <row r="67" spans="1:4" ht="19.95" customHeight="1" x14ac:dyDescent="0.4">
      <c r="A67" s="4" t="s">
        <v>756</v>
      </c>
      <c r="B67" s="5" t="s">
        <v>927</v>
      </c>
      <c r="C67" s="4" t="s">
        <v>168</v>
      </c>
      <c r="D67" s="4"/>
    </row>
    <row r="68" spans="1:4" ht="19.95" customHeight="1" x14ac:dyDescent="0.4">
      <c r="A68" s="4" t="s">
        <v>928</v>
      </c>
      <c r="B68" s="5" t="s">
        <v>929</v>
      </c>
      <c r="C68" s="4" t="s">
        <v>168</v>
      </c>
      <c r="D68" s="4"/>
    </row>
    <row r="69" spans="1:4" ht="19.95" customHeight="1" x14ac:dyDescent="0.4">
      <c r="A69" s="4" t="s">
        <v>930</v>
      </c>
      <c r="B69" s="5" t="s">
        <v>931</v>
      </c>
      <c r="C69" s="4" t="s">
        <v>168</v>
      </c>
      <c r="D69" s="4"/>
    </row>
    <row r="70" spans="1:4" ht="19.95" customHeight="1" x14ac:dyDescent="0.4">
      <c r="A70" s="4" t="s">
        <v>932</v>
      </c>
      <c r="B70" s="5" t="s">
        <v>933</v>
      </c>
      <c r="C70" s="4" t="s">
        <v>168</v>
      </c>
      <c r="D70" s="4"/>
    </row>
    <row r="71" spans="1:4" ht="19.95" customHeight="1" x14ac:dyDescent="0.4">
      <c r="A71" s="4" t="s">
        <v>934</v>
      </c>
      <c r="B71" s="5" t="s">
        <v>935</v>
      </c>
      <c r="C71" s="4" t="s">
        <v>168</v>
      </c>
      <c r="D71" s="4"/>
    </row>
    <row r="72" spans="1:4" ht="19.95" customHeight="1" x14ac:dyDescent="0.4">
      <c r="A72" s="4" t="s">
        <v>936</v>
      </c>
      <c r="B72" s="5" t="s">
        <v>937</v>
      </c>
      <c r="C72" s="4" t="s">
        <v>168</v>
      </c>
      <c r="D72" s="4"/>
    </row>
    <row r="73" spans="1:4" ht="19.95" customHeight="1" x14ac:dyDescent="0.4">
      <c r="A73" s="4" t="s">
        <v>938</v>
      </c>
      <c r="B73" s="5" t="s">
        <v>939</v>
      </c>
      <c r="C73" s="4" t="s">
        <v>168</v>
      </c>
      <c r="D73" s="4"/>
    </row>
    <row r="74" spans="1:4" ht="19.95" customHeight="1" x14ac:dyDescent="0.4">
      <c r="A74" s="4" t="s">
        <v>940</v>
      </c>
      <c r="B74" s="5" t="s">
        <v>941</v>
      </c>
      <c r="C74" s="4" t="s">
        <v>168</v>
      </c>
      <c r="D74" s="4"/>
    </row>
    <row r="75" spans="1:4" ht="19.95" customHeight="1" x14ac:dyDescent="0.4">
      <c r="A75" s="4" t="s">
        <v>787</v>
      </c>
      <c r="B75" s="5" t="s">
        <v>942</v>
      </c>
      <c r="C75" s="4" t="s">
        <v>168</v>
      </c>
      <c r="D75" s="4"/>
    </row>
    <row r="76" spans="1:4" ht="19.95" customHeight="1" x14ac:dyDescent="0.4">
      <c r="A76" s="4" t="s">
        <v>943</v>
      </c>
      <c r="B76" s="5" t="s">
        <v>944</v>
      </c>
      <c r="C76" s="4" t="s">
        <v>168</v>
      </c>
      <c r="D76" s="4"/>
    </row>
    <row r="77" spans="1:4" ht="19.95" customHeight="1" x14ac:dyDescent="0.4">
      <c r="A77" s="4" t="s">
        <v>789</v>
      </c>
      <c r="B77" s="5" t="s">
        <v>945</v>
      </c>
      <c r="C77" s="4" t="s">
        <v>168</v>
      </c>
      <c r="D77" s="4"/>
    </row>
    <row r="78" spans="1:4" ht="19.95" customHeight="1" x14ac:dyDescent="0.4">
      <c r="A78" s="4" t="s">
        <v>794</v>
      </c>
      <c r="B78" s="5" t="s">
        <v>946</v>
      </c>
      <c r="C78" s="4" t="s">
        <v>168</v>
      </c>
      <c r="D78" s="4"/>
    </row>
    <row r="79" spans="1:4" ht="19.95" customHeight="1" x14ac:dyDescent="0.4">
      <c r="A79" s="4" t="s">
        <v>947</v>
      </c>
      <c r="B79" s="5" t="s">
        <v>948</v>
      </c>
      <c r="C79" s="4" t="s">
        <v>168</v>
      </c>
      <c r="D79" s="4"/>
    </row>
    <row r="80" spans="1:4" ht="19.95" customHeight="1" x14ac:dyDescent="0.4">
      <c r="A80" s="4" t="s">
        <v>949</v>
      </c>
      <c r="B80" s="5" t="s">
        <v>950</v>
      </c>
      <c r="C80" s="4" t="s">
        <v>168</v>
      </c>
      <c r="D80" s="4"/>
    </row>
    <row r="81" spans="1:4" ht="19.95" customHeight="1" x14ac:dyDescent="0.4">
      <c r="A81" s="4" t="s">
        <v>951</v>
      </c>
      <c r="B81" s="5" t="s">
        <v>952</v>
      </c>
      <c r="C81" s="4" t="s">
        <v>168</v>
      </c>
      <c r="D81" s="4"/>
    </row>
    <row r="82" spans="1:4" ht="19.95" customHeight="1" x14ac:dyDescent="0.4">
      <c r="A82" s="4" t="s">
        <v>953</v>
      </c>
      <c r="B82" s="5" t="s">
        <v>954</v>
      </c>
      <c r="C82" s="4" t="s">
        <v>168</v>
      </c>
      <c r="D82" s="4"/>
    </row>
    <row r="83" spans="1:4" ht="19.95" customHeight="1" x14ac:dyDescent="0.4">
      <c r="A83" s="4" t="s">
        <v>955</v>
      </c>
      <c r="B83" s="5" t="s">
        <v>956</v>
      </c>
      <c r="C83" s="4" t="s">
        <v>168</v>
      </c>
      <c r="D83" s="4"/>
    </row>
    <row r="84" spans="1:4" ht="19.95" customHeight="1" x14ac:dyDescent="0.4">
      <c r="A84" s="4" t="s">
        <v>957</v>
      </c>
      <c r="B84" s="5" t="s">
        <v>958</v>
      </c>
      <c r="C84" s="4" t="s">
        <v>168</v>
      </c>
      <c r="D84" s="4"/>
    </row>
    <row r="85" spans="1:4" ht="19.95" customHeight="1" x14ac:dyDescent="0.4">
      <c r="A85" s="4" t="s">
        <v>959</v>
      </c>
      <c r="B85" s="5" t="s">
        <v>960</v>
      </c>
      <c r="C85" s="4" t="s">
        <v>168</v>
      </c>
      <c r="D85" s="4"/>
    </row>
    <row r="86" spans="1:4" ht="19.95" customHeight="1" x14ac:dyDescent="0.4">
      <c r="A86" s="4" t="s">
        <v>779</v>
      </c>
      <c r="B86" s="5" t="s">
        <v>961</v>
      </c>
      <c r="C86" s="4" t="s">
        <v>168</v>
      </c>
      <c r="D86" s="4"/>
    </row>
    <row r="87" spans="1:4" ht="19.95" customHeight="1" x14ac:dyDescent="0.4">
      <c r="A87" s="4" t="s">
        <v>780</v>
      </c>
      <c r="B87" s="5" t="s">
        <v>962</v>
      </c>
      <c r="C87" s="4" t="s">
        <v>168</v>
      </c>
      <c r="D87" s="4"/>
    </row>
    <row r="88" spans="1:4" ht="19.95" customHeight="1" x14ac:dyDescent="0.4">
      <c r="A88" s="4" t="s">
        <v>963</v>
      </c>
      <c r="B88" s="5" t="s">
        <v>964</v>
      </c>
      <c r="C88" s="4" t="s">
        <v>168</v>
      </c>
      <c r="D88" s="4"/>
    </row>
    <row r="89" spans="1:4" ht="19.95" customHeight="1" x14ac:dyDescent="0.4">
      <c r="A89" s="4" t="s">
        <v>782</v>
      </c>
      <c r="B89" s="5" t="s">
        <v>965</v>
      </c>
      <c r="C89" s="4" t="s">
        <v>168</v>
      </c>
      <c r="D89" s="4"/>
    </row>
    <row r="90" spans="1:4" ht="19.95" customHeight="1" x14ac:dyDescent="0.4">
      <c r="A90" s="4" t="s">
        <v>660</v>
      </c>
      <c r="B90" s="5" t="s">
        <v>966</v>
      </c>
      <c r="C90" s="4" t="s">
        <v>168</v>
      </c>
      <c r="D90" s="4"/>
    </row>
    <row r="91" spans="1:4" ht="19.95" customHeight="1" x14ac:dyDescent="0.4">
      <c r="A91" s="4" t="s">
        <v>810</v>
      </c>
      <c r="B91" s="5" t="s">
        <v>967</v>
      </c>
      <c r="C91" s="4" t="s">
        <v>168</v>
      </c>
      <c r="D91" s="4"/>
    </row>
    <row r="92" spans="1:4" ht="19.95" customHeight="1" x14ac:dyDescent="0.4">
      <c r="A92" s="4" t="s">
        <v>811</v>
      </c>
      <c r="B92" s="5" t="s">
        <v>968</v>
      </c>
      <c r="C92" s="4" t="s">
        <v>168</v>
      </c>
      <c r="D92" s="4"/>
    </row>
    <row r="93" spans="1:4" ht="19.95" customHeight="1" x14ac:dyDescent="0.4">
      <c r="A93" s="4" t="s">
        <v>812</v>
      </c>
      <c r="B93" s="5" t="s">
        <v>969</v>
      </c>
      <c r="C93" s="4" t="s">
        <v>168</v>
      </c>
      <c r="D93" s="4"/>
    </row>
    <row r="94" spans="1:4" ht="19.95" customHeight="1" x14ac:dyDescent="0.4">
      <c r="A94" s="4" t="s">
        <v>813</v>
      </c>
      <c r="B94" s="5" t="s">
        <v>970</v>
      </c>
      <c r="C94" s="4" t="s">
        <v>168</v>
      </c>
      <c r="D94" s="4"/>
    </row>
    <row r="95" spans="1:4" ht="19.95" customHeight="1" x14ac:dyDescent="0.4">
      <c r="A95" s="4" t="s">
        <v>814</v>
      </c>
      <c r="B95" s="5" t="s">
        <v>971</v>
      </c>
      <c r="C95" s="4" t="s">
        <v>168</v>
      </c>
      <c r="D95" s="4"/>
    </row>
    <row r="96" spans="1:4" ht="19.95" customHeight="1" x14ac:dyDescent="0.4">
      <c r="A96" s="4" t="s">
        <v>815</v>
      </c>
      <c r="B96" s="5" t="s">
        <v>972</v>
      </c>
      <c r="C96" s="4" t="s">
        <v>168</v>
      </c>
      <c r="D96" s="4"/>
    </row>
    <row r="97" spans="1:4" ht="19.95" customHeight="1" x14ac:dyDescent="0.4">
      <c r="A97" s="4" t="s">
        <v>816</v>
      </c>
      <c r="B97" s="5" t="s">
        <v>973</v>
      </c>
      <c r="C97" s="4" t="s">
        <v>168</v>
      </c>
      <c r="D97" s="4"/>
    </row>
    <row r="98" spans="1:4" ht="19.95" customHeight="1" x14ac:dyDescent="0.4">
      <c r="A98" s="4" t="s">
        <v>817</v>
      </c>
      <c r="B98" s="5" t="s">
        <v>974</v>
      </c>
      <c r="C98" s="4" t="s">
        <v>168</v>
      </c>
      <c r="D98" s="4"/>
    </row>
    <row r="99" spans="1:4" ht="19.95" customHeight="1" x14ac:dyDescent="0.4">
      <c r="A99" s="4" t="s">
        <v>497</v>
      </c>
      <c r="B99" s="5" t="s">
        <v>975</v>
      </c>
      <c r="C99" s="4" t="s">
        <v>168</v>
      </c>
      <c r="D99" s="4"/>
    </row>
    <row r="100" spans="1:4" ht="19.95" customHeight="1" x14ac:dyDescent="0.4">
      <c r="A100" s="4" t="s">
        <v>498</v>
      </c>
      <c r="B100" s="5" t="s">
        <v>976</v>
      </c>
      <c r="C100" s="4" t="s">
        <v>168</v>
      </c>
      <c r="D100" s="4"/>
    </row>
    <row r="101" spans="1:4" ht="19.95" customHeight="1" x14ac:dyDescent="0.4">
      <c r="A101" s="4" t="s">
        <v>499</v>
      </c>
      <c r="B101" s="5" t="s">
        <v>977</v>
      </c>
      <c r="C101" s="4" t="s">
        <v>168</v>
      </c>
      <c r="D101" s="4"/>
    </row>
    <row r="102" spans="1:4" ht="19.95" customHeight="1" x14ac:dyDescent="0.4">
      <c r="A102" s="4" t="s">
        <v>500</v>
      </c>
      <c r="B102" s="5" t="s">
        <v>978</v>
      </c>
      <c r="C102" s="4" t="s">
        <v>168</v>
      </c>
      <c r="D102" s="4"/>
    </row>
    <row r="103" spans="1:4" ht="19.95" customHeight="1" x14ac:dyDescent="0.4">
      <c r="A103" s="4" t="s">
        <v>501</v>
      </c>
      <c r="B103" s="5" t="s">
        <v>979</v>
      </c>
      <c r="C103" s="4" t="s">
        <v>168</v>
      </c>
      <c r="D103" s="4"/>
    </row>
    <row r="104" spans="1:4" ht="19.95" customHeight="1" x14ac:dyDescent="0.4">
      <c r="A104" s="4" t="s">
        <v>502</v>
      </c>
      <c r="B104" s="5" t="s">
        <v>980</v>
      </c>
      <c r="C104" s="4" t="s">
        <v>168</v>
      </c>
      <c r="D104" s="4"/>
    </row>
    <row r="105" spans="1:4" ht="19.95" customHeight="1" x14ac:dyDescent="0.4">
      <c r="A105" s="4" t="s">
        <v>503</v>
      </c>
      <c r="B105" s="5" t="s">
        <v>981</v>
      </c>
      <c r="C105" s="4" t="s">
        <v>168</v>
      </c>
      <c r="D105" s="4"/>
    </row>
    <row r="106" spans="1:4" ht="19.95" customHeight="1" x14ac:dyDescent="0.4">
      <c r="A106" s="4" t="s">
        <v>504</v>
      </c>
      <c r="B106" s="5" t="s">
        <v>982</v>
      </c>
      <c r="C106" s="4" t="s">
        <v>168</v>
      </c>
      <c r="D106" s="4"/>
    </row>
    <row r="107" spans="1:4" ht="19.95" customHeight="1" x14ac:dyDescent="0.4">
      <c r="A107" s="4" t="s">
        <v>479</v>
      </c>
      <c r="B107" s="5" t="s">
        <v>983</v>
      </c>
      <c r="C107" s="4" t="s">
        <v>168</v>
      </c>
      <c r="D107" s="4"/>
    </row>
    <row r="108" spans="1:4" ht="19.95" customHeight="1" x14ac:dyDescent="0.4">
      <c r="A108" s="4" t="s">
        <v>480</v>
      </c>
      <c r="B108" s="5" t="s">
        <v>984</v>
      </c>
      <c r="C108" s="4" t="s">
        <v>168</v>
      </c>
      <c r="D108" s="4"/>
    </row>
    <row r="109" spans="1:4" ht="19.95" customHeight="1" x14ac:dyDescent="0.4">
      <c r="A109" s="4" t="s">
        <v>481</v>
      </c>
      <c r="B109" s="5" t="s">
        <v>985</v>
      </c>
      <c r="C109" s="4" t="s">
        <v>168</v>
      </c>
      <c r="D109" s="4"/>
    </row>
    <row r="110" spans="1:4" ht="19.95" customHeight="1" x14ac:dyDescent="0.4">
      <c r="A110" s="4" t="s">
        <v>483</v>
      </c>
      <c r="B110" s="5" t="s">
        <v>986</v>
      </c>
      <c r="C110" s="4" t="s">
        <v>168</v>
      </c>
      <c r="D110" s="4"/>
    </row>
    <row r="111" spans="1:4" ht="19.95" customHeight="1" x14ac:dyDescent="0.4">
      <c r="A111" s="4" t="s">
        <v>485</v>
      </c>
      <c r="B111" s="5" t="s">
        <v>987</v>
      </c>
      <c r="C111" s="4" t="s">
        <v>168</v>
      </c>
      <c r="D111" s="4"/>
    </row>
    <row r="112" spans="1:4" ht="19.95" customHeight="1" x14ac:dyDescent="0.4">
      <c r="A112" s="4" t="s">
        <v>486</v>
      </c>
      <c r="B112" s="5" t="s">
        <v>988</v>
      </c>
      <c r="C112" s="4" t="s">
        <v>168</v>
      </c>
      <c r="D112" s="4"/>
    </row>
    <row r="113" spans="1:4" ht="19.95" customHeight="1" x14ac:dyDescent="0.4">
      <c r="A113" s="4" t="s">
        <v>488</v>
      </c>
      <c r="B113" s="5" t="s">
        <v>989</v>
      </c>
      <c r="C113" s="4" t="s">
        <v>168</v>
      </c>
      <c r="D113" s="4"/>
    </row>
    <row r="114" spans="1:4" ht="19.95" customHeight="1" x14ac:dyDescent="0.4">
      <c r="A114" s="4" t="s">
        <v>489</v>
      </c>
      <c r="B114" s="5" t="s">
        <v>990</v>
      </c>
      <c r="C114" s="4" t="s">
        <v>168</v>
      </c>
      <c r="D114" s="4"/>
    </row>
    <row r="115" spans="1:4" ht="19.95" customHeight="1" x14ac:dyDescent="0.4">
      <c r="A115" s="4" t="s">
        <v>490</v>
      </c>
      <c r="B115" s="5" t="s">
        <v>991</v>
      </c>
      <c r="C115" s="4" t="s">
        <v>168</v>
      </c>
      <c r="D115" s="4"/>
    </row>
    <row r="116" spans="1:4" ht="19.95" customHeight="1" x14ac:dyDescent="0.4">
      <c r="A116" s="4" t="s">
        <v>491</v>
      </c>
      <c r="B116" s="5" t="s">
        <v>992</v>
      </c>
      <c r="C116" s="4" t="s">
        <v>168</v>
      </c>
      <c r="D116" s="4"/>
    </row>
    <row r="117" spans="1:4" ht="19.95" customHeight="1" x14ac:dyDescent="0.4">
      <c r="A117" s="4" t="s">
        <v>492</v>
      </c>
      <c r="B117" s="5" t="s">
        <v>993</v>
      </c>
      <c r="C117" s="4" t="s">
        <v>168</v>
      </c>
      <c r="D117" s="4"/>
    </row>
    <row r="118" spans="1:4" ht="19.95" customHeight="1" x14ac:dyDescent="0.4">
      <c r="A118" s="4" t="s">
        <v>493</v>
      </c>
      <c r="B118" s="5" t="s">
        <v>994</v>
      </c>
      <c r="C118" s="4" t="s">
        <v>168</v>
      </c>
      <c r="D118" s="4"/>
    </row>
    <row r="119" spans="1:4" ht="19.95" customHeight="1" x14ac:dyDescent="0.4">
      <c r="A119" s="4" t="s">
        <v>494</v>
      </c>
      <c r="B119" s="5" t="s">
        <v>995</v>
      </c>
      <c r="C119" s="4" t="s">
        <v>168</v>
      </c>
      <c r="D119" s="4"/>
    </row>
    <row r="120" spans="1:4" ht="19.95" customHeight="1" x14ac:dyDescent="0.4">
      <c r="A120" s="4" t="s">
        <v>495</v>
      </c>
      <c r="B120" s="5" t="s">
        <v>996</v>
      </c>
      <c r="C120" s="4" t="s">
        <v>168</v>
      </c>
      <c r="D120" s="4"/>
    </row>
    <row r="121" spans="1:4" ht="19.95" customHeight="1" x14ac:dyDescent="0.4">
      <c r="A121" s="4" t="s">
        <v>496</v>
      </c>
      <c r="B121" s="5" t="s">
        <v>997</v>
      </c>
      <c r="C121" s="4" t="s">
        <v>168</v>
      </c>
      <c r="D121" s="4"/>
    </row>
    <row r="122" spans="1:4" ht="19.95" customHeight="1" x14ac:dyDescent="0.4">
      <c r="A122" s="4" t="s">
        <v>505</v>
      </c>
      <c r="B122" s="5" t="s">
        <v>998</v>
      </c>
      <c r="C122" s="4" t="s">
        <v>168</v>
      </c>
      <c r="D122" s="4"/>
    </row>
    <row r="123" spans="1:4" ht="19.95" customHeight="1" x14ac:dyDescent="0.4">
      <c r="A123" s="4" t="s">
        <v>506</v>
      </c>
      <c r="B123" s="5" t="s">
        <v>999</v>
      </c>
      <c r="C123" s="4" t="s">
        <v>168</v>
      </c>
      <c r="D123" s="4"/>
    </row>
    <row r="124" spans="1:4" ht="19.95" customHeight="1" x14ac:dyDescent="0.4">
      <c r="A124" s="4" t="s">
        <v>507</v>
      </c>
      <c r="B124" s="5" t="s">
        <v>1000</v>
      </c>
      <c r="C124" s="4" t="s">
        <v>168</v>
      </c>
      <c r="D124" s="4"/>
    </row>
    <row r="125" spans="1:4" ht="19.95" customHeight="1" x14ac:dyDescent="0.4">
      <c r="A125" s="4" t="s">
        <v>508</v>
      </c>
      <c r="B125" s="5" t="s">
        <v>1001</v>
      </c>
      <c r="C125" s="4" t="s">
        <v>168</v>
      </c>
      <c r="D125" s="4"/>
    </row>
    <row r="126" spans="1:4" ht="19.95" customHeight="1" x14ac:dyDescent="0.4">
      <c r="A126" s="4" t="s">
        <v>510</v>
      </c>
      <c r="B126" s="5" t="s">
        <v>1002</v>
      </c>
      <c r="C126" s="4" t="s">
        <v>168</v>
      </c>
      <c r="D126" s="4"/>
    </row>
    <row r="127" spans="1:4" ht="19.95" customHeight="1" x14ac:dyDescent="0.4">
      <c r="A127" s="4" t="s">
        <v>511</v>
      </c>
      <c r="B127" s="5" t="s">
        <v>1003</v>
      </c>
      <c r="C127" s="4" t="s">
        <v>168</v>
      </c>
      <c r="D127" s="4"/>
    </row>
    <row r="128" spans="1:4" ht="19.95" customHeight="1" x14ac:dyDescent="0.4">
      <c r="A128" s="4" t="s">
        <v>512</v>
      </c>
      <c r="B128" s="5" t="s">
        <v>1004</v>
      </c>
      <c r="C128" s="4" t="s">
        <v>168</v>
      </c>
      <c r="D128" s="4"/>
    </row>
    <row r="129" spans="1:4" ht="19.95" customHeight="1" x14ac:dyDescent="0.4">
      <c r="A129" s="4" t="s">
        <v>513</v>
      </c>
      <c r="B129" s="5" t="s">
        <v>1005</v>
      </c>
      <c r="C129" s="4" t="s">
        <v>168</v>
      </c>
      <c r="D129" s="4"/>
    </row>
    <row r="130" spans="1:4" ht="19.95" customHeight="1" x14ac:dyDescent="0.4">
      <c r="A130" s="4" t="s">
        <v>514</v>
      </c>
      <c r="B130" s="5" t="s">
        <v>1006</v>
      </c>
      <c r="C130" s="4" t="s">
        <v>168</v>
      </c>
      <c r="D130" s="4"/>
    </row>
    <row r="131" spans="1:4" ht="19.95" customHeight="1" x14ac:dyDescent="0.4">
      <c r="A131" s="4" t="s">
        <v>515</v>
      </c>
      <c r="B131" s="5" t="s">
        <v>1007</v>
      </c>
      <c r="C131" s="4" t="s">
        <v>168</v>
      </c>
      <c r="D131" s="4"/>
    </row>
    <row r="132" spans="1:4" ht="19.95" customHeight="1" x14ac:dyDescent="0.4">
      <c r="A132" s="4" t="s">
        <v>516</v>
      </c>
      <c r="B132" s="5" t="s">
        <v>1008</v>
      </c>
      <c r="C132" s="4" t="s">
        <v>168</v>
      </c>
      <c r="D132" s="4"/>
    </row>
    <row r="133" spans="1:4" ht="19.95" customHeight="1" x14ac:dyDescent="0.4">
      <c r="A133" s="4" t="s">
        <v>517</v>
      </c>
      <c r="B133" s="11" t="s">
        <v>1009</v>
      </c>
      <c r="C133" s="4" t="s">
        <v>168</v>
      </c>
      <c r="D133" s="4"/>
    </row>
    <row r="134" spans="1:4" ht="19.95" customHeight="1" x14ac:dyDescent="0.4">
      <c r="A134" s="4" t="s">
        <v>518</v>
      </c>
      <c r="B134" s="11" t="s">
        <v>1010</v>
      </c>
      <c r="C134" s="4" t="s">
        <v>168</v>
      </c>
      <c r="D134" s="4"/>
    </row>
    <row r="135" spans="1:4" ht="19.95" customHeight="1" x14ac:dyDescent="0.4">
      <c r="A135" s="4" t="s">
        <v>541</v>
      </c>
      <c r="B135" s="5" t="s">
        <v>1011</v>
      </c>
      <c r="C135" s="4" t="s">
        <v>168</v>
      </c>
      <c r="D135" s="4"/>
    </row>
    <row r="136" spans="1:4" ht="19.95" customHeight="1" x14ac:dyDescent="0.4">
      <c r="A136" s="4" t="s">
        <v>542</v>
      </c>
      <c r="B136" s="5" t="s">
        <v>1012</v>
      </c>
      <c r="C136" s="4" t="s">
        <v>168</v>
      </c>
      <c r="D136" s="4"/>
    </row>
    <row r="137" spans="1:4" ht="19.95" customHeight="1" x14ac:dyDescent="0.4">
      <c r="A137" s="4" t="s">
        <v>546</v>
      </c>
      <c r="B137" s="5" t="s">
        <v>1013</v>
      </c>
      <c r="C137" s="4" t="s">
        <v>168</v>
      </c>
      <c r="D137" s="4"/>
    </row>
    <row r="138" spans="1:4" ht="19.95" customHeight="1" x14ac:dyDescent="0.4">
      <c r="A138" s="4" t="s">
        <v>547</v>
      </c>
      <c r="B138" s="5" t="s">
        <v>1014</v>
      </c>
      <c r="C138" s="4" t="s">
        <v>168</v>
      </c>
      <c r="D138" s="4"/>
    </row>
    <row r="139" spans="1:4" ht="19.95" customHeight="1" x14ac:dyDescent="0.4">
      <c r="A139" s="4" t="s">
        <v>548</v>
      </c>
      <c r="B139" s="5" t="s">
        <v>1015</v>
      </c>
      <c r="C139" s="4" t="s">
        <v>168</v>
      </c>
      <c r="D139" s="4"/>
    </row>
    <row r="140" spans="1:4" ht="19.95" customHeight="1" x14ac:dyDescent="0.4">
      <c r="A140" s="4" t="s">
        <v>1016</v>
      </c>
      <c r="B140" s="5" t="s">
        <v>1017</v>
      </c>
      <c r="C140" s="4" t="s">
        <v>168</v>
      </c>
      <c r="D140" s="4"/>
    </row>
    <row r="141" spans="1:4" ht="19.95" customHeight="1" x14ac:dyDescent="0.4">
      <c r="A141" s="4" t="s">
        <v>543</v>
      </c>
      <c r="B141" s="5" t="s">
        <v>1018</v>
      </c>
      <c r="C141" s="4" t="s">
        <v>168</v>
      </c>
      <c r="D141" s="4"/>
    </row>
    <row r="142" spans="1:4" ht="19.95" customHeight="1" x14ac:dyDescent="0.4">
      <c r="A142" s="4" t="s">
        <v>552</v>
      </c>
      <c r="B142" s="5" t="s">
        <v>1019</v>
      </c>
      <c r="C142" s="4" t="s">
        <v>168</v>
      </c>
      <c r="D142" s="4"/>
    </row>
    <row r="143" spans="1:4" ht="19.95" customHeight="1" x14ac:dyDescent="0.4">
      <c r="A143" s="4" t="s">
        <v>1020</v>
      </c>
      <c r="B143" s="5" t="s">
        <v>1021</v>
      </c>
      <c r="C143" s="4" t="s">
        <v>168</v>
      </c>
      <c r="D143" s="4"/>
    </row>
    <row r="144" spans="1:4" ht="19.95" customHeight="1" x14ac:dyDescent="0.4">
      <c r="A144" s="4" t="s">
        <v>556</v>
      </c>
      <c r="B144" s="5" t="s">
        <v>1022</v>
      </c>
      <c r="C144" s="4" t="s">
        <v>168</v>
      </c>
      <c r="D144" s="4"/>
    </row>
    <row r="145" spans="1:4" ht="19.95" customHeight="1" x14ac:dyDescent="0.4">
      <c r="A145" s="4" t="s">
        <v>557</v>
      </c>
      <c r="B145" s="5" t="s">
        <v>1023</v>
      </c>
      <c r="C145" s="4" t="s">
        <v>168</v>
      </c>
      <c r="D145" s="4"/>
    </row>
    <row r="146" spans="1:4" ht="19.95" customHeight="1" x14ac:dyDescent="0.4">
      <c r="A146" s="4" t="s">
        <v>1024</v>
      </c>
      <c r="B146" s="5" t="s">
        <v>1025</v>
      </c>
      <c r="C146" s="4" t="s">
        <v>168</v>
      </c>
      <c r="D146" s="4"/>
    </row>
    <row r="147" spans="1:4" ht="19.95" customHeight="1" x14ac:dyDescent="0.4">
      <c r="A147" s="4" t="s">
        <v>559</v>
      </c>
      <c r="B147" s="5" t="s">
        <v>1026</v>
      </c>
      <c r="C147" s="4" t="s">
        <v>168</v>
      </c>
      <c r="D147" s="4"/>
    </row>
    <row r="148" spans="1:4" ht="19.95" customHeight="1" x14ac:dyDescent="0.4">
      <c r="A148" s="8" t="s">
        <v>1027</v>
      </c>
      <c r="B148" s="5" t="s">
        <v>1028</v>
      </c>
      <c r="C148" s="4" t="s">
        <v>168</v>
      </c>
      <c r="D148" s="8"/>
    </row>
    <row r="149" spans="1:4" ht="19.95" customHeight="1" x14ac:dyDescent="0.4">
      <c r="A149" s="8" t="s">
        <v>1029</v>
      </c>
      <c r="B149" s="5" t="s">
        <v>1030</v>
      </c>
      <c r="C149" s="4" t="s">
        <v>168</v>
      </c>
      <c r="D149" s="8"/>
    </row>
    <row r="150" spans="1:4" ht="19.95" customHeight="1" x14ac:dyDescent="0.4">
      <c r="A150" s="8" t="s">
        <v>1031</v>
      </c>
      <c r="B150" s="5" t="s">
        <v>1032</v>
      </c>
      <c r="C150" s="4" t="s">
        <v>168</v>
      </c>
      <c r="D150" s="8"/>
    </row>
    <row r="151" spans="1:4" ht="19.95" customHeight="1" x14ac:dyDescent="0.4">
      <c r="A151" s="8" t="s">
        <v>1033</v>
      </c>
      <c r="B151" s="5" t="s">
        <v>1034</v>
      </c>
      <c r="C151" s="4" t="s">
        <v>168</v>
      </c>
      <c r="D151" s="8"/>
    </row>
    <row r="152" spans="1:4" ht="19.95" customHeight="1" x14ac:dyDescent="0.4">
      <c r="A152" s="8" t="s">
        <v>532</v>
      </c>
      <c r="B152" s="5" t="s">
        <v>1035</v>
      </c>
      <c r="C152" s="4" t="s">
        <v>168</v>
      </c>
      <c r="D152" s="8"/>
    </row>
    <row r="153" spans="1:4" ht="19.95" customHeight="1" x14ac:dyDescent="0.4">
      <c r="A153" s="8" t="s">
        <v>533</v>
      </c>
      <c r="B153" s="5" t="s">
        <v>1036</v>
      </c>
      <c r="C153" s="4" t="s">
        <v>168</v>
      </c>
      <c r="D153" s="8"/>
    </row>
    <row r="154" spans="1:4" ht="19.95" customHeight="1" x14ac:dyDescent="0.4">
      <c r="A154" s="8" t="s">
        <v>534</v>
      </c>
      <c r="B154" s="5" t="s">
        <v>1037</v>
      </c>
      <c r="C154" s="4" t="s">
        <v>168</v>
      </c>
      <c r="D154" s="8"/>
    </row>
    <row r="155" spans="1:4" ht="19.95" customHeight="1" x14ac:dyDescent="0.4">
      <c r="A155" s="8" t="s">
        <v>535</v>
      </c>
      <c r="B155" s="5" t="s">
        <v>1038</v>
      </c>
      <c r="C155" s="4" t="s">
        <v>168</v>
      </c>
      <c r="D155" s="8"/>
    </row>
    <row r="156" spans="1:4" ht="19.95" customHeight="1" x14ac:dyDescent="0.4">
      <c r="A156" s="8" t="s">
        <v>536</v>
      </c>
      <c r="B156" s="5" t="s">
        <v>1039</v>
      </c>
      <c r="C156" s="4" t="s">
        <v>168</v>
      </c>
      <c r="D156" s="8"/>
    </row>
    <row r="157" spans="1:4" ht="19.95" customHeight="1" x14ac:dyDescent="0.4">
      <c r="A157" s="4" t="s">
        <v>537</v>
      </c>
      <c r="B157" s="5" t="s">
        <v>1040</v>
      </c>
      <c r="C157" s="4" t="s">
        <v>168</v>
      </c>
      <c r="D157" s="8"/>
    </row>
    <row r="158" spans="1:4" ht="19.95" customHeight="1" x14ac:dyDescent="0.4">
      <c r="A158" s="4" t="s">
        <v>538</v>
      </c>
      <c r="B158" s="5" t="s">
        <v>1041</v>
      </c>
      <c r="C158" s="4" t="s">
        <v>168</v>
      </c>
      <c r="D158" s="8"/>
    </row>
    <row r="159" spans="1:4" ht="19.95" customHeight="1" x14ac:dyDescent="0.4">
      <c r="A159" s="4" t="s">
        <v>539</v>
      </c>
      <c r="B159" s="5" t="s">
        <v>1042</v>
      </c>
      <c r="C159" s="4" t="s">
        <v>168</v>
      </c>
      <c r="D159" s="8"/>
    </row>
    <row r="160" spans="1:4" ht="19.95" customHeight="1" x14ac:dyDescent="0.4">
      <c r="A160" s="8" t="s">
        <v>540</v>
      </c>
      <c r="B160" s="5" t="s">
        <v>1043</v>
      </c>
      <c r="C160" s="4" t="s">
        <v>168</v>
      </c>
      <c r="D160" s="8"/>
    </row>
    <row r="161" spans="1:4" ht="19.95" customHeight="1" x14ac:dyDescent="0.4">
      <c r="A161" s="8" t="s">
        <v>560</v>
      </c>
      <c r="B161" s="5" t="s">
        <v>1044</v>
      </c>
      <c r="C161" s="4" t="s">
        <v>168</v>
      </c>
      <c r="D161" s="8"/>
    </row>
    <row r="162" spans="1:4" ht="19.95" customHeight="1" x14ac:dyDescent="0.4">
      <c r="A162" s="8" t="s">
        <v>561</v>
      </c>
      <c r="B162" s="5" t="s">
        <v>1045</v>
      </c>
      <c r="C162" s="4" t="s">
        <v>168</v>
      </c>
      <c r="D162" s="8"/>
    </row>
    <row r="163" spans="1:4" ht="19.95" customHeight="1" x14ac:dyDescent="0.4">
      <c r="A163" s="8" t="s">
        <v>562</v>
      </c>
      <c r="B163" s="5" t="s">
        <v>1046</v>
      </c>
      <c r="C163" s="4" t="s">
        <v>168</v>
      </c>
      <c r="D163" s="8"/>
    </row>
    <row r="164" spans="1:4" ht="19.95" customHeight="1" x14ac:dyDescent="0.4">
      <c r="A164" s="8" t="s">
        <v>563</v>
      </c>
      <c r="B164" s="5" t="s">
        <v>1047</v>
      </c>
      <c r="C164" s="4" t="s">
        <v>168</v>
      </c>
      <c r="D164" s="8"/>
    </row>
    <row r="165" spans="1:4" ht="19.95" customHeight="1" x14ac:dyDescent="0.4">
      <c r="A165" s="8" t="s">
        <v>564</v>
      </c>
      <c r="B165" s="5" t="s">
        <v>1048</v>
      </c>
      <c r="C165" s="4" t="s">
        <v>168</v>
      </c>
      <c r="D165" s="8"/>
    </row>
    <row r="166" spans="1:4" ht="19.95" customHeight="1" x14ac:dyDescent="0.4">
      <c r="A166" s="8" t="s">
        <v>565</v>
      </c>
      <c r="B166" s="5" t="s">
        <v>1049</v>
      </c>
      <c r="C166" s="4" t="s">
        <v>168</v>
      </c>
      <c r="D166" s="8"/>
    </row>
    <row r="167" spans="1:4" ht="19.95" customHeight="1" x14ac:dyDescent="0.4">
      <c r="A167" s="8" t="s">
        <v>567</v>
      </c>
      <c r="B167" s="10" t="s">
        <v>1050</v>
      </c>
      <c r="C167" s="4" t="s">
        <v>168</v>
      </c>
      <c r="D167" s="8"/>
    </row>
    <row r="168" spans="1:4" ht="19.95" customHeight="1" x14ac:dyDescent="0.4">
      <c r="A168" s="8" t="s">
        <v>568</v>
      </c>
      <c r="B168" s="5" t="s">
        <v>1051</v>
      </c>
      <c r="C168" s="4" t="s">
        <v>168</v>
      </c>
      <c r="D168" s="8"/>
    </row>
    <row r="169" spans="1:4" ht="19.95" customHeight="1" x14ac:dyDescent="0.4">
      <c r="A169" s="8" t="s">
        <v>569</v>
      </c>
      <c r="B169" s="5" t="s">
        <v>1052</v>
      </c>
      <c r="C169" s="4" t="s">
        <v>168</v>
      </c>
      <c r="D169" s="8"/>
    </row>
    <row r="170" spans="1:4" ht="19.95" customHeight="1" x14ac:dyDescent="0.4">
      <c r="A170" s="8" t="s">
        <v>570</v>
      </c>
      <c r="B170" s="5" t="s">
        <v>1053</v>
      </c>
      <c r="C170" s="4" t="s">
        <v>168</v>
      </c>
      <c r="D170" s="8"/>
    </row>
    <row r="171" spans="1:4" ht="19.95" customHeight="1" x14ac:dyDescent="0.4">
      <c r="A171" s="8" t="s">
        <v>1054</v>
      </c>
      <c r="B171" s="5" t="s">
        <v>1055</v>
      </c>
      <c r="C171" s="4" t="s">
        <v>168</v>
      </c>
      <c r="D171" s="8"/>
    </row>
    <row r="172" spans="1:4" ht="19.95" customHeight="1" x14ac:dyDescent="0.4">
      <c r="A172" s="4" t="s">
        <v>572</v>
      </c>
      <c r="B172" s="5" t="s">
        <v>1056</v>
      </c>
      <c r="C172" s="4" t="s">
        <v>168</v>
      </c>
      <c r="D172" s="8"/>
    </row>
    <row r="173" spans="1:4" ht="19.95" customHeight="1" x14ac:dyDescent="0.4">
      <c r="A173" s="4" t="s">
        <v>573</v>
      </c>
      <c r="B173" s="5" t="s">
        <v>1057</v>
      </c>
      <c r="C173" s="4" t="s">
        <v>168</v>
      </c>
      <c r="D173" s="8"/>
    </row>
    <row r="174" spans="1:4" ht="20" customHeight="1" x14ac:dyDescent="0.4">
      <c r="A174" s="4" t="s">
        <v>574</v>
      </c>
      <c r="B174" s="5" t="s">
        <v>1058</v>
      </c>
      <c r="C174" s="4" t="s">
        <v>168</v>
      </c>
      <c r="D174" s="8"/>
    </row>
    <row r="175" spans="1:4" ht="19.95" customHeight="1" x14ac:dyDescent="0.4">
      <c r="A175" s="8" t="s">
        <v>571</v>
      </c>
      <c r="B175" s="5" t="s">
        <v>1059</v>
      </c>
      <c r="C175" s="4" t="s">
        <v>168</v>
      </c>
      <c r="D175" s="8"/>
    </row>
    <row r="176" spans="1:4" ht="19.95" customHeight="1" x14ac:dyDescent="0.4">
      <c r="A176" s="8" t="s">
        <v>575</v>
      </c>
      <c r="B176" s="5" t="s">
        <v>1060</v>
      </c>
      <c r="C176" s="4" t="s">
        <v>168</v>
      </c>
      <c r="D176" s="8"/>
    </row>
    <row r="177" spans="1:4" ht="19.95" customHeight="1" x14ac:dyDescent="0.4">
      <c r="A177" s="8" t="s">
        <v>576</v>
      </c>
      <c r="B177" s="5" t="s">
        <v>1061</v>
      </c>
      <c r="C177" s="4" t="s">
        <v>168</v>
      </c>
      <c r="D177" s="8"/>
    </row>
    <row r="178" spans="1:4" ht="19.95" customHeight="1" x14ac:dyDescent="0.4">
      <c r="A178" s="8" t="s">
        <v>577</v>
      </c>
      <c r="B178" s="5" t="s">
        <v>1062</v>
      </c>
      <c r="C178" s="4" t="s">
        <v>168</v>
      </c>
      <c r="D178" s="8"/>
    </row>
    <row r="179" spans="1:4" ht="19.95" customHeight="1" x14ac:dyDescent="0.4">
      <c r="A179" s="8" t="s">
        <v>578</v>
      </c>
      <c r="B179" s="5" t="s">
        <v>1063</v>
      </c>
      <c r="C179" s="4" t="s">
        <v>168</v>
      </c>
      <c r="D179" s="8"/>
    </row>
    <row r="180" spans="1:4" ht="19.95" customHeight="1" x14ac:dyDescent="0.4">
      <c r="A180" s="8" t="s">
        <v>579</v>
      </c>
      <c r="B180" s="5" t="s">
        <v>1064</v>
      </c>
      <c r="C180" s="4" t="s">
        <v>168</v>
      </c>
      <c r="D180" s="8"/>
    </row>
    <row r="181" spans="1:4" ht="19.95" customHeight="1" x14ac:dyDescent="0.4">
      <c r="A181" s="8" t="s">
        <v>580</v>
      </c>
      <c r="B181" s="5" t="s">
        <v>1065</v>
      </c>
      <c r="C181" s="4" t="s">
        <v>168</v>
      </c>
      <c r="D181" s="8"/>
    </row>
    <row r="182" spans="1:4" ht="19.95" customHeight="1" x14ac:dyDescent="0.4">
      <c r="A182" s="8" t="s">
        <v>582</v>
      </c>
      <c r="B182" s="5" t="s">
        <v>1066</v>
      </c>
      <c r="C182" s="4" t="s">
        <v>168</v>
      </c>
      <c r="D182" s="8"/>
    </row>
    <row r="183" spans="1:4" ht="19.95" customHeight="1" x14ac:dyDescent="0.4">
      <c r="A183" s="8" t="s">
        <v>583</v>
      </c>
      <c r="B183" s="5" t="s">
        <v>1067</v>
      </c>
      <c r="C183" s="4" t="s">
        <v>168</v>
      </c>
      <c r="D183" s="8"/>
    </row>
    <row r="184" spans="1:4" ht="19.95" customHeight="1" x14ac:dyDescent="0.4">
      <c r="A184" s="8" t="s">
        <v>584</v>
      </c>
      <c r="B184" s="5" t="s">
        <v>1068</v>
      </c>
      <c r="C184" s="4" t="s">
        <v>168</v>
      </c>
      <c r="D184" s="8"/>
    </row>
    <row r="185" spans="1:4" ht="19.95" customHeight="1" x14ac:dyDescent="0.4">
      <c r="A185" s="8" t="s">
        <v>585</v>
      </c>
      <c r="B185" s="5" t="s">
        <v>1069</v>
      </c>
      <c r="C185" s="4" t="s">
        <v>168</v>
      </c>
      <c r="D185" s="8"/>
    </row>
    <row r="186" spans="1:4" ht="19.95" customHeight="1" x14ac:dyDescent="0.4">
      <c r="A186" s="8" t="s">
        <v>586</v>
      </c>
      <c r="B186" s="5" t="s">
        <v>1070</v>
      </c>
      <c r="C186" s="4" t="s">
        <v>168</v>
      </c>
      <c r="D186" s="8"/>
    </row>
    <row r="187" spans="1:4" ht="19.95" customHeight="1" x14ac:dyDescent="0.4">
      <c r="A187" s="4" t="s">
        <v>587</v>
      </c>
      <c r="B187" s="5" t="s">
        <v>1071</v>
      </c>
      <c r="C187" s="4" t="s">
        <v>168</v>
      </c>
      <c r="D187" s="8"/>
    </row>
    <row r="188" spans="1:4" ht="19.95" customHeight="1" x14ac:dyDescent="0.4">
      <c r="A188" s="4" t="s">
        <v>588</v>
      </c>
      <c r="B188" s="5" t="s">
        <v>1072</v>
      </c>
      <c r="C188" s="4" t="s">
        <v>168</v>
      </c>
      <c r="D188" s="8"/>
    </row>
    <row r="189" spans="1:4" ht="19.95" customHeight="1" x14ac:dyDescent="0.4">
      <c r="A189" s="4" t="s">
        <v>589</v>
      </c>
      <c r="B189" s="5" t="s">
        <v>1073</v>
      </c>
      <c r="C189" s="4" t="s">
        <v>168</v>
      </c>
      <c r="D189" s="8"/>
    </row>
    <row r="190" spans="1:4" ht="19.95" customHeight="1" x14ac:dyDescent="0.4">
      <c r="A190" s="8" t="s">
        <v>590</v>
      </c>
      <c r="B190" s="5" t="s">
        <v>1074</v>
      </c>
      <c r="C190" s="4" t="s">
        <v>168</v>
      </c>
      <c r="D190" s="8"/>
    </row>
    <row r="191" spans="1:4" ht="19.95" customHeight="1" x14ac:dyDescent="0.4">
      <c r="A191" s="8" t="s">
        <v>591</v>
      </c>
      <c r="B191" s="11" t="s">
        <v>1075</v>
      </c>
      <c r="C191" s="4" t="s">
        <v>168</v>
      </c>
      <c r="D191" s="8"/>
    </row>
    <row r="192" spans="1:4" ht="19.95" customHeight="1" x14ac:dyDescent="0.4">
      <c r="A192" s="8" t="s">
        <v>592</v>
      </c>
      <c r="B192" s="11" t="s">
        <v>1076</v>
      </c>
      <c r="C192" s="4" t="s">
        <v>168</v>
      </c>
      <c r="D192" s="8"/>
    </row>
    <row r="193" spans="1:4" ht="19.95" customHeight="1" x14ac:dyDescent="0.4">
      <c r="A193" s="8" t="s">
        <v>593</v>
      </c>
      <c r="B193" s="5" t="s">
        <v>1077</v>
      </c>
      <c r="C193" s="4" t="s">
        <v>168</v>
      </c>
      <c r="D193" s="8"/>
    </row>
    <row r="194" spans="1:4" ht="19.95" customHeight="1" x14ac:dyDescent="0.4">
      <c r="A194" s="8" t="s">
        <v>594</v>
      </c>
      <c r="B194" s="11" t="s">
        <v>1078</v>
      </c>
      <c r="C194" s="4" t="s">
        <v>168</v>
      </c>
      <c r="D194" s="8"/>
    </row>
    <row r="195" spans="1:4" ht="19.95" customHeight="1" x14ac:dyDescent="0.4">
      <c r="A195" s="8" t="s">
        <v>596</v>
      </c>
      <c r="B195" s="11" t="s">
        <v>1079</v>
      </c>
      <c r="C195" s="4" t="s">
        <v>168</v>
      </c>
      <c r="D195" s="8"/>
    </row>
    <row r="196" spans="1:4" ht="19.95" customHeight="1" x14ac:dyDescent="0.4">
      <c r="A196" s="8" t="s">
        <v>597</v>
      </c>
      <c r="B196" s="11" t="s">
        <v>1080</v>
      </c>
      <c r="C196" s="4" t="s">
        <v>168</v>
      </c>
      <c r="D196" s="8"/>
    </row>
    <row r="197" spans="1:4" ht="19.95" customHeight="1" x14ac:dyDescent="0.4">
      <c r="A197" s="8" t="s">
        <v>598</v>
      </c>
      <c r="B197" s="11" t="s">
        <v>1081</v>
      </c>
      <c r="C197" s="4" t="s">
        <v>168</v>
      </c>
      <c r="D197" s="8"/>
    </row>
    <row r="198" spans="1:4" ht="19.95" customHeight="1" x14ac:dyDescent="0.4">
      <c r="A198" s="8" t="s">
        <v>599</v>
      </c>
      <c r="B198" s="11" t="s">
        <v>1082</v>
      </c>
      <c r="C198" s="4" t="s">
        <v>168</v>
      </c>
      <c r="D198" s="8"/>
    </row>
    <row r="199" spans="1:4" ht="19.95" customHeight="1" x14ac:dyDescent="0.4">
      <c r="A199" s="8" t="s">
        <v>600</v>
      </c>
      <c r="B199" s="11" t="s">
        <v>1083</v>
      </c>
      <c r="C199" s="4" t="s">
        <v>168</v>
      </c>
      <c r="D199" s="8"/>
    </row>
    <row r="200" spans="1:4" ht="19.95" customHeight="1" x14ac:dyDescent="0.4">
      <c r="A200" s="8" t="s">
        <v>601</v>
      </c>
      <c r="B200" s="11" t="s">
        <v>1084</v>
      </c>
      <c r="C200" s="4" t="s">
        <v>168</v>
      </c>
      <c r="D200" s="8"/>
    </row>
    <row r="201" spans="1:4" ht="19.95" customHeight="1" x14ac:dyDescent="0.4">
      <c r="A201" s="8" t="s">
        <v>603</v>
      </c>
      <c r="B201" s="11" t="s">
        <v>1085</v>
      </c>
      <c r="C201" s="4" t="s">
        <v>168</v>
      </c>
      <c r="D201" s="8"/>
    </row>
    <row r="202" spans="1:4" ht="19.95" customHeight="1" x14ac:dyDescent="0.4">
      <c r="A202" s="8" t="s">
        <v>604</v>
      </c>
      <c r="B202" s="11" t="s">
        <v>1086</v>
      </c>
      <c r="C202" s="4" t="s">
        <v>168</v>
      </c>
      <c r="D202" s="8"/>
    </row>
    <row r="203" spans="1:4" ht="19.95" customHeight="1" x14ac:dyDescent="0.4">
      <c r="A203" s="8" t="s">
        <v>605</v>
      </c>
      <c r="B203" s="11" t="s">
        <v>1087</v>
      </c>
      <c r="C203" s="4" t="s">
        <v>168</v>
      </c>
      <c r="D203" s="8"/>
    </row>
    <row r="204" spans="1:4" ht="19.95" customHeight="1" x14ac:dyDescent="0.4">
      <c r="A204" s="8" t="s">
        <v>606</v>
      </c>
      <c r="B204" s="11" t="s">
        <v>1088</v>
      </c>
      <c r="C204" s="4" t="s">
        <v>168</v>
      </c>
      <c r="D204" s="8"/>
    </row>
    <row r="205" spans="1:4" ht="19.95" customHeight="1" x14ac:dyDescent="0.4">
      <c r="A205" s="8" t="s">
        <v>607</v>
      </c>
      <c r="B205" s="11" t="s">
        <v>1089</v>
      </c>
      <c r="C205" s="4" t="s">
        <v>168</v>
      </c>
      <c r="D205" s="8"/>
    </row>
    <row r="206" spans="1:4" ht="19.95" customHeight="1" x14ac:dyDescent="0.4">
      <c r="A206" s="8" t="s">
        <v>608</v>
      </c>
      <c r="B206" s="11" t="s">
        <v>1090</v>
      </c>
      <c r="C206" s="4" t="s">
        <v>168</v>
      </c>
      <c r="D206" s="8"/>
    </row>
    <row r="207" spans="1:4" ht="19.95" customHeight="1" x14ac:dyDescent="0.4">
      <c r="A207" s="8" t="s">
        <v>609</v>
      </c>
      <c r="B207" s="11" t="s">
        <v>1091</v>
      </c>
      <c r="C207" s="4" t="s">
        <v>168</v>
      </c>
      <c r="D207" s="8"/>
    </row>
    <row r="208" spans="1:4" ht="19.95" customHeight="1" x14ac:dyDescent="0.4">
      <c r="A208" s="8" t="s">
        <v>610</v>
      </c>
      <c r="B208" s="11" t="s">
        <v>1092</v>
      </c>
      <c r="C208" s="4" t="s">
        <v>168</v>
      </c>
      <c r="D208" s="8"/>
    </row>
    <row r="209" spans="1:4" ht="19.95" customHeight="1" x14ac:dyDescent="0.4">
      <c r="A209" s="8" t="s">
        <v>611</v>
      </c>
      <c r="B209" s="11" t="s">
        <v>1093</v>
      </c>
      <c r="C209" s="4" t="s">
        <v>168</v>
      </c>
      <c r="D209" s="8"/>
    </row>
    <row r="210" spans="1:4" ht="19.95" customHeight="1" x14ac:dyDescent="0.4">
      <c r="A210" s="8" t="s">
        <v>544</v>
      </c>
      <c r="B210" s="11" t="s">
        <v>1094</v>
      </c>
      <c r="C210" s="4" t="s">
        <v>168</v>
      </c>
      <c r="D210" s="8"/>
    </row>
    <row r="211" spans="1:4" ht="19.95" customHeight="1" x14ac:dyDescent="0.4">
      <c r="A211" s="8" t="s">
        <v>545</v>
      </c>
      <c r="B211" s="11" t="s">
        <v>1095</v>
      </c>
      <c r="C211" s="4" t="s">
        <v>168</v>
      </c>
      <c r="D211" s="8"/>
    </row>
    <row r="212" spans="1:4" ht="19.95" customHeight="1" x14ac:dyDescent="0.4">
      <c r="A212" s="8" t="s">
        <v>549</v>
      </c>
      <c r="B212" s="11" t="s">
        <v>1096</v>
      </c>
      <c r="C212" s="4" t="s">
        <v>168</v>
      </c>
      <c r="D212" s="8"/>
    </row>
    <row r="213" spans="1:4" ht="19.95" customHeight="1" x14ac:dyDescent="0.4">
      <c r="A213" s="8" t="s">
        <v>550</v>
      </c>
      <c r="B213" s="11" t="s">
        <v>1097</v>
      </c>
      <c r="C213" s="4" t="s">
        <v>168</v>
      </c>
      <c r="D213" s="8"/>
    </row>
    <row r="214" spans="1:4" ht="19.95" customHeight="1" x14ac:dyDescent="0.4">
      <c r="A214" s="8" t="s">
        <v>1098</v>
      </c>
      <c r="B214" s="11" t="s">
        <v>1099</v>
      </c>
      <c r="C214" s="4" t="s">
        <v>168</v>
      </c>
      <c r="D214" s="8"/>
    </row>
    <row r="215" spans="1:4" ht="19.95" customHeight="1" x14ac:dyDescent="0.4">
      <c r="A215" s="8" t="s">
        <v>554</v>
      </c>
      <c r="B215" s="11" t="s">
        <v>1100</v>
      </c>
      <c r="C215" s="4" t="s">
        <v>168</v>
      </c>
      <c r="D215" s="8"/>
    </row>
    <row r="216" spans="1:4" ht="19.95" customHeight="1" x14ac:dyDescent="0.4">
      <c r="A216" s="8" t="s">
        <v>555</v>
      </c>
      <c r="B216" s="11" t="s">
        <v>1101</v>
      </c>
      <c r="C216" s="4" t="s">
        <v>168</v>
      </c>
      <c r="D216" s="8"/>
    </row>
    <row r="217" spans="1:4" ht="19.95" customHeight="1" x14ac:dyDescent="0.4">
      <c r="A217" s="8" t="s">
        <v>558</v>
      </c>
      <c r="B217" s="11" t="s">
        <v>1102</v>
      </c>
      <c r="C217" s="4" t="s">
        <v>168</v>
      </c>
      <c r="D217" s="8"/>
    </row>
    <row r="218" spans="1:4" ht="19.95" customHeight="1" x14ac:dyDescent="0.4">
      <c r="A218" s="8" t="s">
        <v>612</v>
      </c>
      <c r="B218" s="5" t="s">
        <v>1103</v>
      </c>
      <c r="C218" s="4" t="s">
        <v>168</v>
      </c>
      <c r="D218" s="8"/>
    </row>
    <row r="219" spans="1:4" ht="19.95" customHeight="1" x14ac:dyDescent="0.4">
      <c r="A219" s="8" t="s">
        <v>613</v>
      </c>
      <c r="B219" s="5" t="s">
        <v>1104</v>
      </c>
      <c r="C219" s="4" t="s">
        <v>168</v>
      </c>
      <c r="D219" s="8"/>
    </row>
    <row r="220" spans="1:4" ht="19.95" customHeight="1" x14ac:dyDescent="0.4">
      <c r="A220" s="8" t="s">
        <v>614</v>
      </c>
      <c r="B220" s="5" t="s">
        <v>1105</v>
      </c>
      <c r="C220" s="4" t="s">
        <v>168</v>
      </c>
      <c r="D220" s="8"/>
    </row>
    <row r="221" spans="1:4" ht="19.95" customHeight="1" x14ac:dyDescent="0.4">
      <c r="A221" s="8" t="s">
        <v>615</v>
      </c>
      <c r="B221" s="5" t="s">
        <v>1106</v>
      </c>
      <c r="C221" s="4" t="s">
        <v>168</v>
      </c>
      <c r="D221" s="8"/>
    </row>
    <row r="222" spans="1:4" ht="19.95" customHeight="1" x14ac:dyDescent="0.4">
      <c r="A222" s="8" t="s">
        <v>616</v>
      </c>
      <c r="B222" s="5" t="s">
        <v>1107</v>
      </c>
      <c r="C222" s="4" t="s">
        <v>168</v>
      </c>
      <c r="D222" s="8"/>
    </row>
    <row r="223" spans="1:4" ht="19.95" customHeight="1" x14ac:dyDescent="0.4">
      <c r="A223" s="8" t="s">
        <v>618</v>
      </c>
      <c r="B223" s="5" t="s">
        <v>1108</v>
      </c>
      <c r="C223" s="4" t="s">
        <v>168</v>
      </c>
      <c r="D223" s="8"/>
    </row>
    <row r="224" spans="1:4" ht="19.95" customHeight="1" x14ac:dyDescent="0.4">
      <c r="A224" s="8" t="s">
        <v>619</v>
      </c>
      <c r="B224" s="5" t="s">
        <v>1109</v>
      </c>
      <c r="C224" s="4" t="s">
        <v>168</v>
      </c>
      <c r="D224" s="8"/>
    </row>
    <row r="225" spans="1:4" ht="19.95" customHeight="1" x14ac:dyDescent="0.4">
      <c r="A225" s="8" t="s">
        <v>620</v>
      </c>
      <c r="B225" s="5" t="s">
        <v>1110</v>
      </c>
      <c r="C225" s="4" t="s">
        <v>168</v>
      </c>
      <c r="D225" s="8"/>
    </row>
    <row r="226" spans="1:4" ht="19.95" customHeight="1" x14ac:dyDescent="0.4">
      <c r="A226" s="8" t="s">
        <v>621</v>
      </c>
      <c r="B226" s="11" t="s">
        <v>1111</v>
      </c>
      <c r="C226" s="4" t="s">
        <v>168</v>
      </c>
      <c r="D226" s="8"/>
    </row>
    <row r="227" spans="1:4" ht="19.95" customHeight="1" x14ac:dyDescent="0.4">
      <c r="A227" s="8" t="s">
        <v>622</v>
      </c>
      <c r="B227" s="11" t="s">
        <v>1112</v>
      </c>
      <c r="C227" s="4" t="s">
        <v>168</v>
      </c>
      <c r="D227" s="8"/>
    </row>
    <row r="228" spans="1:4" ht="19.95" customHeight="1" x14ac:dyDescent="0.4">
      <c r="A228" s="4" t="s">
        <v>623</v>
      </c>
      <c r="B228" s="5" t="s">
        <v>1113</v>
      </c>
      <c r="C228" s="4" t="s">
        <v>168</v>
      </c>
      <c r="D228" s="8"/>
    </row>
    <row r="229" spans="1:4" ht="19.95" customHeight="1" x14ac:dyDescent="0.4">
      <c r="A229" s="4" t="s">
        <v>624</v>
      </c>
      <c r="B229" s="5" t="s">
        <v>1114</v>
      </c>
      <c r="C229" s="4" t="s">
        <v>168</v>
      </c>
      <c r="D229" s="8"/>
    </row>
    <row r="230" spans="1:4" ht="19.95" customHeight="1" x14ac:dyDescent="0.4">
      <c r="A230" s="4" t="s">
        <v>625</v>
      </c>
      <c r="B230" s="5" t="s">
        <v>1115</v>
      </c>
      <c r="C230" s="4" t="s">
        <v>168</v>
      </c>
      <c r="D230" s="8"/>
    </row>
    <row r="231" spans="1:4" ht="19.95" customHeight="1" x14ac:dyDescent="0.4">
      <c r="A231" s="8" t="s">
        <v>626</v>
      </c>
      <c r="B231" s="5" t="s">
        <v>1116</v>
      </c>
      <c r="C231" s="4" t="s">
        <v>168</v>
      </c>
      <c r="D231" s="8"/>
    </row>
    <row r="232" spans="1:4" ht="19.95" customHeight="1" x14ac:dyDescent="0.4">
      <c r="A232" s="8" t="s">
        <v>627</v>
      </c>
      <c r="B232" s="11" t="s">
        <v>1117</v>
      </c>
      <c r="C232" s="4" t="s">
        <v>168</v>
      </c>
      <c r="D232" s="8"/>
    </row>
    <row r="233" spans="1:4" ht="19.95" customHeight="1" x14ac:dyDescent="0.4">
      <c r="A233" s="8" t="s">
        <v>628</v>
      </c>
      <c r="B233" s="11" t="s">
        <v>1118</v>
      </c>
      <c r="C233" s="4" t="s">
        <v>168</v>
      </c>
      <c r="D233" s="8"/>
    </row>
    <row r="234" spans="1:4" ht="19.95" customHeight="1" x14ac:dyDescent="0.4">
      <c r="A234" s="8" t="s">
        <v>629</v>
      </c>
      <c r="B234" s="11" t="s">
        <v>1119</v>
      </c>
      <c r="C234" s="4" t="s">
        <v>168</v>
      </c>
      <c r="D234" s="8"/>
    </row>
    <row r="235" spans="1:4" ht="19.95" customHeight="1" x14ac:dyDescent="0.4">
      <c r="A235" s="8" t="s">
        <v>630</v>
      </c>
      <c r="B235" s="11" t="s">
        <v>1120</v>
      </c>
      <c r="C235" s="4" t="s">
        <v>168</v>
      </c>
      <c r="D235" s="8"/>
    </row>
    <row r="236" spans="1:4" ht="19.95" customHeight="1" x14ac:dyDescent="0.4">
      <c r="A236" s="8" t="s">
        <v>631</v>
      </c>
      <c r="B236" s="11" t="s">
        <v>1121</v>
      </c>
      <c r="C236" s="4" t="s">
        <v>168</v>
      </c>
      <c r="D236" s="8"/>
    </row>
    <row r="237" spans="1:4" ht="19.95" customHeight="1" x14ac:dyDescent="0.4">
      <c r="A237" s="8" t="s">
        <v>633</v>
      </c>
      <c r="B237" s="11" t="s">
        <v>1122</v>
      </c>
      <c r="C237" s="4" t="s">
        <v>168</v>
      </c>
      <c r="D237" s="8"/>
    </row>
    <row r="238" spans="1:4" ht="19.95" customHeight="1" x14ac:dyDescent="0.4">
      <c r="A238" s="8" t="s">
        <v>634</v>
      </c>
      <c r="B238" s="5" t="s">
        <v>1123</v>
      </c>
      <c r="C238" s="4" t="s">
        <v>168</v>
      </c>
      <c r="D238" s="8"/>
    </row>
    <row r="239" spans="1:4" ht="19.95" customHeight="1" x14ac:dyDescent="0.4">
      <c r="A239" s="8" t="s">
        <v>635</v>
      </c>
      <c r="B239" s="5" t="s">
        <v>1124</v>
      </c>
      <c r="C239" s="4" t="s">
        <v>168</v>
      </c>
      <c r="D239" s="8"/>
    </row>
    <row r="240" spans="1:4" ht="19.95" customHeight="1" x14ac:dyDescent="0.4">
      <c r="A240" s="8" t="s">
        <v>636</v>
      </c>
      <c r="B240" s="5" t="s">
        <v>1125</v>
      </c>
      <c r="C240" s="4" t="s">
        <v>168</v>
      </c>
      <c r="D240" s="8"/>
    </row>
    <row r="241" spans="1:4" ht="19.95" customHeight="1" x14ac:dyDescent="0.4">
      <c r="A241" s="8" t="s">
        <v>637</v>
      </c>
      <c r="B241" s="5" t="s">
        <v>1126</v>
      </c>
      <c r="C241" s="4" t="s">
        <v>168</v>
      </c>
      <c r="D241" s="8"/>
    </row>
    <row r="242" spans="1:4" ht="19.95" customHeight="1" x14ac:dyDescent="0.4">
      <c r="A242" s="8" t="s">
        <v>638</v>
      </c>
      <c r="B242" s="5" t="s">
        <v>1127</v>
      </c>
      <c r="C242" s="4" t="s">
        <v>168</v>
      </c>
      <c r="D242" s="8"/>
    </row>
    <row r="243" spans="1:4" ht="19.95" customHeight="1" x14ac:dyDescent="0.4">
      <c r="A243" s="8" t="s">
        <v>639</v>
      </c>
      <c r="B243" s="5" t="s">
        <v>1128</v>
      </c>
      <c r="C243" s="4" t="s">
        <v>168</v>
      </c>
      <c r="D243" s="8"/>
    </row>
    <row r="244" spans="1:4" ht="19.95" customHeight="1" x14ac:dyDescent="0.4">
      <c r="A244" s="8" t="s">
        <v>640</v>
      </c>
      <c r="B244" s="5" t="s">
        <v>1129</v>
      </c>
      <c r="C244" s="4" t="s">
        <v>168</v>
      </c>
      <c r="D244" s="8"/>
    </row>
    <row r="245" spans="1:4" ht="19.95" customHeight="1" x14ac:dyDescent="0.4">
      <c r="A245" s="8" t="s">
        <v>641</v>
      </c>
      <c r="B245" s="5" t="s">
        <v>1130</v>
      </c>
      <c r="C245" s="4" t="s">
        <v>168</v>
      </c>
      <c r="D245" s="8"/>
    </row>
    <row r="246" spans="1:4" ht="19.95" customHeight="1" x14ac:dyDescent="0.4">
      <c r="A246" s="12" t="s">
        <v>642</v>
      </c>
      <c r="B246" s="11" t="s">
        <v>1131</v>
      </c>
      <c r="C246" s="4" t="s">
        <v>168</v>
      </c>
      <c r="D246" s="8"/>
    </row>
    <row r="247" spans="1:4" ht="19.95" customHeight="1" x14ac:dyDescent="0.4">
      <c r="A247" s="12" t="s">
        <v>643</v>
      </c>
      <c r="B247" s="11" t="s">
        <v>1132</v>
      </c>
      <c r="C247" s="4" t="s">
        <v>168</v>
      </c>
      <c r="D247" s="8"/>
    </row>
    <row r="248" spans="1:4" ht="19.95" customHeight="1" x14ac:dyDescent="0.4">
      <c r="A248" s="8" t="s">
        <v>644</v>
      </c>
      <c r="B248" s="11" t="s">
        <v>1133</v>
      </c>
      <c r="C248" s="4" t="s">
        <v>168</v>
      </c>
      <c r="D248" s="8"/>
    </row>
    <row r="249" spans="1:4" ht="19.95" customHeight="1" x14ac:dyDescent="0.4">
      <c r="A249" s="8" t="s">
        <v>645</v>
      </c>
      <c r="B249" s="11" t="s">
        <v>1134</v>
      </c>
      <c r="C249" s="4" t="s">
        <v>168</v>
      </c>
      <c r="D249" s="8"/>
    </row>
    <row r="250" spans="1:4" ht="19.95" customHeight="1" x14ac:dyDescent="0.4">
      <c r="A250" s="8" t="s">
        <v>646</v>
      </c>
      <c r="B250" s="11" t="s">
        <v>1135</v>
      </c>
      <c r="C250" s="4" t="s">
        <v>168</v>
      </c>
      <c r="D250" s="8"/>
    </row>
    <row r="251" spans="1:4" ht="19.95" customHeight="1" x14ac:dyDescent="0.4">
      <c r="A251" s="8" t="s">
        <v>647</v>
      </c>
      <c r="B251" s="11" t="s">
        <v>1136</v>
      </c>
      <c r="C251" s="4" t="s">
        <v>168</v>
      </c>
      <c r="D251" s="8"/>
    </row>
    <row r="252" spans="1:4" ht="19.95" customHeight="1" x14ac:dyDescent="0.4">
      <c r="A252" s="8" t="s">
        <v>648</v>
      </c>
      <c r="B252" s="11" t="s">
        <v>1137</v>
      </c>
      <c r="C252" s="4" t="s">
        <v>168</v>
      </c>
      <c r="D252" s="8"/>
    </row>
    <row r="253" spans="1:4" ht="19.95" customHeight="1" x14ac:dyDescent="0.4">
      <c r="A253" s="8" t="s">
        <v>649</v>
      </c>
      <c r="B253" s="11" t="s">
        <v>1138</v>
      </c>
      <c r="C253" s="4" t="s">
        <v>168</v>
      </c>
      <c r="D253" s="8"/>
    </row>
    <row r="254" spans="1:4" ht="19.95" customHeight="1" x14ac:dyDescent="0.4">
      <c r="A254" s="8" t="s">
        <v>1139</v>
      </c>
      <c r="B254" s="11" t="s">
        <v>1140</v>
      </c>
      <c r="C254" s="4" t="s">
        <v>168</v>
      </c>
      <c r="D254" s="8"/>
    </row>
    <row r="255" spans="1:4" ht="19.95" customHeight="1" x14ac:dyDescent="0.4">
      <c r="A255" s="8" t="s">
        <v>650</v>
      </c>
      <c r="B255" s="11" t="s">
        <v>1141</v>
      </c>
      <c r="C255" s="4" t="s">
        <v>168</v>
      </c>
      <c r="D255" s="8"/>
    </row>
    <row r="256" spans="1:4" ht="19.95" customHeight="1" x14ac:dyDescent="0.4">
      <c r="A256" s="8" t="s">
        <v>652</v>
      </c>
      <c r="B256" s="11" t="s">
        <v>1142</v>
      </c>
      <c r="C256" s="4" t="s">
        <v>168</v>
      </c>
      <c r="D256" s="8"/>
    </row>
    <row r="257" spans="1:4" ht="19.95" customHeight="1" x14ac:dyDescent="0.4">
      <c r="A257" s="8" t="s">
        <v>653</v>
      </c>
      <c r="B257" s="5" t="s">
        <v>1143</v>
      </c>
      <c r="C257" s="4" t="s">
        <v>168</v>
      </c>
      <c r="D257" s="8"/>
    </row>
    <row r="258" spans="1:4" ht="19.95" customHeight="1" x14ac:dyDescent="0.4">
      <c r="A258" s="8" t="s">
        <v>654</v>
      </c>
      <c r="B258" s="11" t="s">
        <v>1144</v>
      </c>
      <c r="C258" s="4" t="s">
        <v>168</v>
      </c>
      <c r="D258" s="8"/>
    </row>
    <row r="259" spans="1:4" ht="19.95" customHeight="1" x14ac:dyDescent="0.4">
      <c r="A259" s="8" t="s">
        <v>655</v>
      </c>
      <c r="B259" s="11" t="s">
        <v>1145</v>
      </c>
      <c r="C259" s="4" t="s">
        <v>168</v>
      </c>
      <c r="D259" s="8"/>
    </row>
    <row r="260" spans="1:4" ht="19.95" customHeight="1" x14ac:dyDescent="0.4">
      <c r="A260" s="8" t="s">
        <v>656</v>
      </c>
      <c r="B260" s="11" t="s">
        <v>1146</v>
      </c>
      <c r="C260" s="4" t="s">
        <v>168</v>
      </c>
      <c r="D260" s="8"/>
    </row>
    <row r="261" spans="1:4" ht="19.95" customHeight="1" x14ac:dyDescent="0.4">
      <c r="A261" s="12" t="s">
        <v>1147</v>
      </c>
      <c r="B261" s="5" t="s">
        <v>1148</v>
      </c>
      <c r="C261" s="4" t="s">
        <v>168</v>
      </c>
      <c r="D261" s="8"/>
    </row>
    <row r="262" spans="1:4" ht="19.95" customHeight="1" x14ac:dyDescent="0.4">
      <c r="A262" s="12" t="s">
        <v>1149</v>
      </c>
      <c r="B262" s="5" t="s">
        <v>1150</v>
      </c>
      <c r="C262" s="4" t="s">
        <v>168</v>
      </c>
      <c r="D262" s="8"/>
    </row>
    <row r="263" spans="1:4" ht="19.95" customHeight="1" x14ac:dyDescent="0.4">
      <c r="A263" s="12" t="s">
        <v>1151</v>
      </c>
      <c r="B263" s="5" t="s">
        <v>1152</v>
      </c>
      <c r="C263" s="4" t="s">
        <v>168</v>
      </c>
      <c r="D263" s="8"/>
    </row>
    <row r="264" spans="1:4" ht="19.95" customHeight="1" x14ac:dyDescent="0.4">
      <c r="A264" s="12" t="s">
        <v>660</v>
      </c>
      <c r="B264" s="5" t="s">
        <v>1153</v>
      </c>
      <c r="C264" s="4" t="s">
        <v>168</v>
      </c>
      <c r="D264" s="8"/>
    </row>
    <row r="265" spans="1:4" ht="19.95" customHeight="1" x14ac:dyDescent="0.4">
      <c r="A265" s="12" t="s">
        <v>718</v>
      </c>
      <c r="B265" s="11" t="s">
        <v>1154</v>
      </c>
      <c r="C265" s="4" t="s">
        <v>168</v>
      </c>
      <c r="D265" s="8"/>
    </row>
    <row r="266" spans="1:4" ht="19.95" customHeight="1" x14ac:dyDescent="0.4">
      <c r="A266" s="12" t="s">
        <v>719</v>
      </c>
      <c r="B266" s="11" t="s">
        <v>1155</v>
      </c>
      <c r="C266" s="4" t="s">
        <v>168</v>
      </c>
      <c r="D266" s="8"/>
    </row>
    <row r="267" spans="1:4" ht="19.95" customHeight="1" x14ac:dyDescent="0.4">
      <c r="A267" s="4" t="s">
        <v>1156</v>
      </c>
      <c r="B267" s="5" t="s">
        <v>1157</v>
      </c>
      <c r="C267" s="4" t="s">
        <v>168</v>
      </c>
      <c r="D267" s="8"/>
    </row>
    <row r="268" spans="1:4" ht="19.95" customHeight="1" x14ac:dyDescent="0.4">
      <c r="A268" s="4" t="s">
        <v>1158</v>
      </c>
      <c r="B268" s="5" t="s">
        <v>1159</v>
      </c>
      <c r="C268" s="4" t="s">
        <v>168</v>
      </c>
      <c r="D268" s="8"/>
    </row>
    <row r="269" spans="1:4" ht="19.95" customHeight="1" x14ac:dyDescent="0.4">
      <c r="A269" s="12" t="s">
        <v>724</v>
      </c>
      <c r="B269" s="5" t="s">
        <v>1160</v>
      </c>
      <c r="C269" s="4" t="s">
        <v>168</v>
      </c>
      <c r="D269" s="8"/>
    </row>
    <row r="270" spans="1:4" ht="19.95" customHeight="1" x14ac:dyDescent="0.4">
      <c r="A270" s="12" t="s">
        <v>725</v>
      </c>
      <c r="B270" s="11" t="s">
        <v>1161</v>
      </c>
      <c r="C270" s="4" t="s">
        <v>168</v>
      </c>
      <c r="D270" s="8"/>
    </row>
    <row r="271" spans="1:4" ht="19.95" customHeight="1" x14ac:dyDescent="0.4">
      <c r="A271" s="12" t="s">
        <v>726</v>
      </c>
      <c r="B271" s="11" t="s">
        <v>1162</v>
      </c>
      <c r="C271" s="4" t="s">
        <v>168</v>
      </c>
      <c r="D271" s="8"/>
    </row>
    <row r="272" spans="1:4" ht="19.95" customHeight="1" x14ac:dyDescent="0.4">
      <c r="A272" s="12" t="s">
        <v>727</v>
      </c>
      <c r="B272" s="11" t="s">
        <v>1163</v>
      </c>
      <c r="C272" s="4" t="s">
        <v>168</v>
      </c>
      <c r="D272" s="8"/>
    </row>
    <row r="273" spans="1:4" ht="19.95" customHeight="1" x14ac:dyDescent="0.4">
      <c r="A273" s="12" t="s">
        <v>723</v>
      </c>
      <c r="B273" s="11" t="s">
        <v>1164</v>
      </c>
      <c r="C273" s="4" t="s">
        <v>168</v>
      </c>
      <c r="D273" s="8"/>
    </row>
    <row r="274" spans="1:4" ht="19.95" customHeight="1" x14ac:dyDescent="0.4">
      <c r="A274" s="12" t="s">
        <v>728</v>
      </c>
      <c r="B274" s="5" t="s">
        <v>1165</v>
      </c>
      <c r="C274" s="4" t="s">
        <v>168</v>
      </c>
      <c r="D274" s="8"/>
    </row>
    <row r="275" spans="1:4" ht="19.95" customHeight="1" x14ac:dyDescent="0.4">
      <c r="A275" s="12" t="s">
        <v>729</v>
      </c>
      <c r="B275" s="5" t="s">
        <v>1166</v>
      </c>
      <c r="C275" s="4" t="s">
        <v>168</v>
      </c>
      <c r="D275" s="8"/>
    </row>
    <row r="276" spans="1:4" ht="19.95" customHeight="1" x14ac:dyDescent="0.4">
      <c r="A276" s="12" t="s">
        <v>730</v>
      </c>
      <c r="B276" s="5" t="s">
        <v>1167</v>
      </c>
      <c r="C276" s="4" t="s">
        <v>168</v>
      </c>
      <c r="D276" s="8"/>
    </row>
    <row r="277" spans="1:4" ht="19.95" customHeight="1" x14ac:dyDescent="0.4">
      <c r="A277" s="12" t="s">
        <v>731</v>
      </c>
      <c r="B277" s="5" t="s">
        <v>1168</v>
      </c>
      <c r="C277" s="4" t="s">
        <v>168</v>
      </c>
      <c r="D277" s="8"/>
    </row>
    <row r="278" spans="1:4" ht="19.95" customHeight="1" x14ac:dyDescent="0.4">
      <c r="A278" s="12" t="s">
        <v>681</v>
      </c>
      <c r="B278" s="5" t="s">
        <v>1169</v>
      </c>
      <c r="C278" s="4" t="s">
        <v>168</v>
      </c>
      <c r="D278" s="8"/>
    </row>
    <row r="279" spans="1:4" ht="19.95" customHeight="1" x14ac:dyDescent="0.4">
      <c r="A279" s="12" t="s">
        <v>683</v>
      </c>
      <c r="B279" s="11" t="s">
        <v>1170</v>
      </c>
      <c r="C279" s="4" t="s">
        <v>168</v>
      </c>
      <c r="D279" s="8"/>
    </row>
    <row r="280" spans="1:4" ht="19.95" customHeight="1" x14ac:dyDescent="0.4">
      <c r="A280" s="12" t="s">
        <v>684</v>
      </c>
      <c r="B280" s="5" t="s">
        <v>1171</v>
      </c>
      <c r="C280" s="4" t="s">
        <v>168</v>
      </c>
      <c r="D280" s="8"/>
    </row>
    <row r="281" spans="1:4" ht="19.95" customHeight="1" x14ac:dyDescent="0.4">
      <c r="A281" s="12" t="s">
        <v>685</v>
      </c>
      <c r="B281" s="11" t="s">
        <v>1172</v>
      </c>
      <c r="C281" s="4" t="s">
        <v>168</v>
      </c>
      <c r="D281" s="8"/>
    </row>
    <row r="282" spans="1:4" ht="19.95" customHeight="1" x14ac:dyDescent="0.4">
      <c r="A282" s="12" t="s">
        <v>686</v>
      </c>
      <c r="B282" s="11" t="s">
        <v>1173</v>
      </c>
      <c r="C282" s="4" t="s">
        <v>168</v>
      </c>
      <c r="D282" s="8"/>
    </row>
    <row r="283" spans="1:4" ht="19.95" customHeight="1" x14ac:dyDescent="0.4">
      <c r="A283" s="12" t="s">
        <v>687</v>
      </c>
      <c r="B283" s="11" t="s">
        <v>1174</v>
      </c>
      <c r="C283" s="4" t="s">
        <v>168</v>
      </c>
      <c r="D283" s="8"/>
    </row>
    <row r="284" spans="1:4" ht="19.95" customHeight="1" x14ac:dyDescent="0.4">
      <c r="A284" s="12" t="s">
        <v>688</v>
      </c>
      <c r="B284" s="5" t="s">
        <v>1175</v>
      </c>
      <c r="C284" s="4" t="s">
        <v>168</v>
      </c>
      <c r="D284" s="8"/>
    </row>
    <row r="285" spans="1:4" ht="19.95" customHeight="1" x14ac:dyDescent="0.4">
      <c r="A285" s="12" t="s">
        <v>689</v>
      </c>
      <c r="B285" s="5" t="s">
        <v>1176</v>
      </c>
      <c r="C285" s="4" t="s">
        <v>168</v>
      </c>
      <c r="D285" s="8"/>
    </row>
    <row r="286" spans="1:4" ht="19.95" customHeight="1" x14ac:dyDescent="0.4">
      <c r="A286" s="12" t="s">
        <v>690</v>
      </c>
      <c r="B286" s="5" t="s">
        <v>1177</v>
      </c>
      <c r="C286" s="4" t="s">
        <v>168</v>
      </c>
      <c r="D286" s="8"/>
    </row>
    <row r="287" spans="1:4" ht="19.95" customHeight="1" x14ac:dyDescent="0.4">
      <c r="A287" s="12" t="s">
        <v>691</v>
      </c>
      <c r="B287" s="5" t="s">
        <v>1178</v>
      </c>
      <c r="C287" s="4" t="s">
        <v>168</v>
      </c>
      <c r="D287" s="8"/>
    </row>
    <row r="288" spans="1:4" ht="19.95" customHeight="1" x14ac:dyDescent="0.4">
      <c r="A288" s="12" t="s">
        <v>692</v>
      </c>
      <c r="B288" s="5" t="s">
        <v>1179</v>
      </c>
      <c r="C288" s="4" t="s">
        <v>168</v>
      </c>
      <c r="D288" s="8"/>
    </row>
    <row r="289" spans="1:4" ht="19.95" customHeight="1" x14ac:dyDescent="0.4">
      <c r="A289" s="12" t="s">
        <v>694</v>
      </c>
      <c r="B289" s="11" t="s">
        <v>1180</v>
      </c>
      <c r="C289" s="4" t="s">
        <v>168</v>
      </c>
      <c r="D289" s="8"/>
    </row>
    <row r="290" spans="1:4" ht="19.95" customHeight="1" x14ac:dyDescent="0.4">
      <c r="A290" s="12" t="s">
        <v>695</v>
      </c>
      <c r="B290" s="5" t="s">
        <v>1181</v>
      </c>
      <c r="C290" s="4" t="s">
        <v>168</v>
      </c>
      <c r="D290" s="8"/>
    </row>
    <row r="291" spans="1:4" ht="19.95" customHeight="1" x14ac:dyDescent="0.4">
      <c r="A291" s="12" t="s">
        <v>696</v>
      </c>
      <c r="B291" s="11" t="s">
        <v>1182</v>
      </c>
      <c r="C291" s="4" t="s">
        <v>168</v>
      </c>
      <c r="D291" s="8"/>
    </row>
    <row r="292" spans="1:4" ht="19.95" customHeight="1" x14ac:dyDescent="0.4">
      <c r="A292" s="12" t="s">
        <v>697</v>
      </c>
      <c r="B292" s="11" t="s">
        <v>1183</v>
      </c>
      <c r="C292" s="4" t="s">
        <v>168</v>
      </c>
      <c r="D292" s="8"/>
    </row>
    <row r="293" spans="1:4" ht="19.95" customHeight="1" x14ac:dyDescent="0.4">
      <c r="A293" s="12" t="s">
        <v>698</v>
      </c>
      <c r="B293" s="11" t="s">
        <v>1184</v>
      </c>
      <c r="C293" s="4" t="s">
        <v>168</v>
      </c>
      <c r="D293" s="8"/>
    </row>
    <row r="294" spans="1:4" ht="19.95" customHeight="1" x14ac:dyDescent="0.4">
      <c r="A294" s="12" t="s">
        <v>699</v>
      </c>
      <c r="B294" s="5" t="s">
        <v>1185</v>
      </c>
      <c r="C294" s="4" t="s">
        <v>168</v>
      </c>
      <c r="D294" s="8"/>
    </row>
    <row r="295" spans="1:4" ht="19.95" customHeight="1" x14ac:dyDescent="0.4">
      <c r="A295" s="12" t="s">
        <v>700</v>
      </c>
      <c r="B295" s="5" t="s">
        <v>1186</v>
      </c>
      <c r="C295" s="4" t="s">
        <v>168</v>
      </c>
      <c r="D295" s="8"/>
    </row>
    <row r="296" spans="1:4" ht="19.95" customHeight="1" x14ac:dyDescent="0.4">
      <c r="A296" s="12" t="s">
        <v>701</v>
      </c>
      <c r="B296" s="5" t="s">
        <v>1187</v>
      </c>
      <c r="C296" s="4" t="s">
        <v>168</v>
      </c>
      <c r="D296" s="8"/>
    </row>
    <row r="297" spans="1:4" ht="19.95" customHeight="1" x14ac:dyDescent="0.4">
      <c r="A297" s="12" t="s">
        <v>702</v>
      </c>
      <c r="B297" s="5" t="s">
        <v>1188</v>
      </c>
      <c r="C297" s="4" t="s">
        <v>168</v>
      </c>
      <c r="D297" s="8"/>
    </row>
    <row r="298" spans="1:4" ht="19.95" customHeight="1" x14ac:dyDescent="0.4">
      <c r="A298" s="12" t="s">
        <v>733</v>
      </c>
      <c r="B298" s="5" t="s">
        <v>1189</v>
      </c>
      <c r="C298" s="4" t="s">
        <v>168</v>
      </c>
      <c r="D298" s="8"/>
    </row>
    <row r="299" spans="1:4" ht="19.95" customHeight="1" x14ac:dyDescent="0.4">
      <c r="A299" s="12" t="s">
        <v>734</v>
      </c>
      <c r="B299" s="5" t="s">
        <v>1190</v>
      </c>
      <c r="C299" s="4" t="s">
        <v>168</v>
      </c>
      <c r="D299" s="8"/>
    </row>
    <row r="300" spans="1:4" ht="19.95" customHeight="1" x14ac:dyDescent="0.4">
      <c r="A300" s="12" t="s">
        <v>735</v>
      </c>
      <c r="B300" s="5" t="s">
        <v>1191</v>
      </c>
      <c r="C300" s="4" t="s">
        <v>168</v>
      </c>
      <c r="D300" s="8"/>
    </row>
    <row r="301" spans="1:4" ht="19.95" customHeight="1" x14ac:dyDescent="0.4">
      <c r="A301" s="12" t="s">
        <v>736</v>
      </c>
      <c r="B301" s="5" t="s">
        <v>1192</v>
      </c>
      <c r="C301" s="4" t="s">
        <v>168</v>
      </c>
      <c r="D301" s="8"/>
    </row>
    <row r="302" spans="1:4" ht="19.95" customHeight="1" x14ac:dyDescent="0.4">
      <c r="A302" s="12" t="s">
        <v>738</v>
      </c>
      <c r="B302" s="11" t="s">
        <v>1193</v>
      </c>
      <c r="C302" s="4" t="s">
        <v>168</v>
      </c>
      <c r="D302" s="8"/>
    </row>
    <row r="303" spans="1:4" ht="19.95" customHeight="1" x14ac:dyDescent="0.4">
      <c r="A303" s="12" t="s">
        <v>739</v>
      </c>
      <c r="B303" s="5" t="s">
        <v>1194</v>
      </c>
      <c r="C303" s="4" t="s">
        <v>168</v>
      </c>
      <c r="D303" s="8"/>
    </row>
    <row r="304" spans="1:4" ht="19.95" customHeight="1" x14ac:dyDescent="0.4">
      <c r="A304" s="12" t="s">
        <v>740</v>
      </c>
      <c r="B304" s="11" t="s">
        <v>1195</v>
      </c>
      <c r="C304" s="4" t="s">
        <v>168</v>
      </c>
      <c r="D304" s="8"/>
    </row>
    <row r="305" spans="1:4" ht="19.95" customHeight="1" x14ac:dyDescent="0.4">
      <c r="A305" s="12" t="s">
        <v>741</v>
      </c>
      <c r="B305" s="11" t="s">
        <v>1196</v>
      </c>
      <c r="C305" s="4" t="s">
        <v>168</v>
      </c>
      <c r="D305" s="8"/>
    </row>
    <row r="306" spans="1:4" ht="19.95" customHeight="1" x14ac:dyDescent="0.4">
      <c r="A306" s="12" t="s">
        <v>742</v>
      </c>
      <c r="B306" s="11" t="s">
        <v>1197</v>
      </c>
      <c r="C306" s="4" t="s">
        <v>168</v>
      </c>
      <c r="D306" s="8"/>
    </row>
    <row r="307" spans="1:4" ht="19.95" customHeight="1" x14ac:dyDescent="0.4">
      <c r="A307" s="12" t="s">
        <v>743</v>
      </c>
      <c r="B307" s="5" t="s">
        <v>1198</v>
      </c>
      <c r="C307" s="4" t="s">
        <v>168</v>
      </c>
      <c r="D307" s="8"/>
    </row>
    <row r="308" spans="1:4" ht="19.95" customHeight="1" x14ac:dyDescent="0.4">
      <c r="A308" s="12" t="s">
        <v>744</v>
      </c>
      <c r="B308" s="5" t="s">
        <v>1199</v>
      </c>
      <c r="C308" s="4" t="s">
        <v>168</v>
      </c>
      <c r="D308" s="8"/>
    </row>
    <row r="309" spans="1:4" ht="19.95" customHeight="1" x14ac:dyDescent="0.4">
      <c r="A309" s="12" t="s">
        <v>745</v>
      </c>
      <c r="B309" s="5" t="s">
        <v>1200</v>
      </c>
      <c r="C309" s="4" t="s">
        <v>168</v>
      </c>
      <c r="D309" s="8"/>
    </row>
    <row r="310" spans="1:4" ht="19.95" customHeight="1" x14ac:dyDescent="0.4">
      <c r="A310" s="12" t="s">
        <v>746</v>
      </c>
      <c r="B310" s="5" t="s">
        <v>1201</v>
      </c>
      <c r="C310" s="4" t="s">
        <v>168</v>
      </c>
      <c r="D310" s="8"/>
    </row>
    <row r="311" spans="1:4" ht="19.95" customHeight="1" x14ac:dyDescent="0.4">
      <c r="A311" s="12" t="s">
        <v>747</v>
      </c>
      <c r="B311" s="5" t="s">
        <v>1202</v>
      </c>
      <c r="C311" s="4" t="s">
        <v>168</v>
      </c>
      <c r="D311" s="8"/>
    </row>
    <row r="312" spans="1:4" ht="19.95" customHeight="1" x14ac:dyDescent="0.4">
      <c r="A312" s="12" t="s">
        <v>748</v>
      </c>
      <c r="B312" s="11" t="s">
        <v>1203</v>
      </c>
      <c r="C312" s="4" t="s">
        <v>168</v>
      </c>
      <c r="D312" s="8"/>
    </row>
    <row r="313" spans="1:4" ht="19.95" customHeight="1" x14ac:dyDescent="0.4">
      <c r="A313" s="12" t="s">
        <v>749</v>
      </c>
      <c r="B313" s="5" t="s">
        <v>1204</v>
      </c>
      <c r="C313" s="4" t="s">
        <v>168</v>
      </c>
      <c r="D313" s="8"/>
    </row>
    <row r="314" spans="1:4" ht="19.95" customHeight="1" x14ac:dyDescent="0.4">
      <c r="A314" s="12" t="s">
        <v>750</v>
      </c>
      <c r="B314" s="11" t="s">
        <v>1205</v>
      </c>
      <c r="C314" s="4" t="s">
        <v>168</v>
      </c>
      <c r="D314" s="8"/>
    </row>
    <row r="315" spans="1:4" ht="19.95" customHeight="1" x14ac:dyDescent="0.4">
      <c r="A315" s="12" t="s">
        <v>751</v>
      </c>
      <c r="B315" s="11" t="s">
        <v>1206</v>
      </c>
      <c r="C315" s="4" t="s">
        <v>168</v>
      </c>
      <c r="D315" s="8"/>
    </row>
    <row r="316" spans="1:4" ht="19.95" customHeight="1" x14ac:dyDescent="0.4">
      <c r="A316" s="12" t="s">
        <v>752</v>
      </c>
      <c r="B316" s="11" t="s">
        <v>1207</v>
      </c>
      <c r="C316" s="4" t="s">
        <v>168</v>
      </c>
      <c r="D316" s="8"/>
    </row>
    <row r="317" spans="1:4" ht="19.95" customHeight="1" x14ac:dyDescent="0.4">
      <c r="A317" s="12" t="s">
        <v>753</v>
      </c>
      <c r="B317" s="5" t="s">
        <v>1208</v>
      </c>
      <c r="C317" s="4" t="s">
        <v>168</v>
      </c>
      <c r="D317" s="8"/>
    </row>
    <row r="318" spans="1:4" ht="19.95" customHeight="1" x14ac:dyDescent="0.4">
      <c r="A318" s="12" t="s">
        <v>754</v>
      </c>
      <c r="B318" s="5" t="s">
        <v>1209</v>
      </c>
      <c r="C318" s="4" t="s">
        <v>168</v>
      </c>
      <c r="D318" s="8"/>
    </row>
    <row r="319" spans="1:4" ht="19.95" customHeight="1" x14ac:dyDescent="0.4">
      <c r="A319" s="12" t="s">
        <v>755</v>
      </c>
      <c r="B319" s="5" t="s">
        <v>1210</v>
      </c>
      <c r="C319" s="4" t="s">
        <v>168</v>
      </c>
      <c r="D319" s="8"/>
    </row>
    <row r="320" spans="1:4" ht="19.95" customHeight="1" x14ac:dyDescent="0.4">
      <c r="A320" s="12" t="s">
        <v>756</v>
      </c>
      <c r="B320" s="5" t="s">
        <v>1211</v>
      </c>
      <c r="C320" s="4" t="s">
        <v>168</v>
      </c>
      <c r="D320" s="8"/>
    </row>
    <row r="321" spans="1:4" ht="19.95" customHeight="1" x14ac:dyDescent="0.4">
      <c r="A321" s="12" t="s">
        <v>757</v>
      </c>
      <c r="B321" s="5" t="s">
        <v>1212</v>
      </c>
      <c r="C321" s="4" t="s">
        <v>168</v>
      </c>
      <c r="D321" s="8"/>
    </row>
    <row r="322" spans="1:4" ht="19.95" customHeight="1" x14ac:dyDescent="0.4">
      <c r="A322" s="12" t="s">
        <v>758</v>
      </c>
      <c r="B322" s="5" t="s">
        <v>1213</v>
      </c>
      <c r="C322" s="4" t="s">
        <v>168</v>
      </c>
      <c r="D322" s="8"/>
    </row>
    <row r="323" spans="1:4" ht="19.95" customHeight="1" x14ac:dyDescent="0.4">
      <c r="A323" s="12" t="s">
        <v>760</v>
      </c>
      <c r="B323" s="11" t="s">
        <v>1214</v>
      </c>
      <c r="C323" s="4" t="s">
        <v>168</v>
      </c>
      <c r="D323" s="8"/>
    </row>
    <row r="324" spans="1:4" ht="19.95" customHeight="1" x14ac:dyDescent="0.4">
      <c r="A324" s="12" t="s">
        <v>761</v>
      </c>
      <c r="B324" s="5" t="s">
        <v>1215</v>
      </c>
      <c r="C324" s="4" t="s">
        <v>168</v>
      </c>
      <c r="D324" s="8"/>
    </row>
    <row r="325" spans="1:4" ht="19.95" customHeight="1" x14ac:dyDescent="0.4">
      <c r="A325" s="12" t="s">
        <v>762</v>
      </c>
      <c r="B325" s="11" t="s">
        <v>1216</v>
      </c>
      <c r="C325" s="4" t="s">
        <v>168</v>
      </c>
      <c r="D325" s="8"/>
    </row>
    <row r="326" spans="1:4" ht="19.95" customHeight="1" x14ac:dyDescent="0.4">
      <c r="A326" s="12" t="s">
        <v>763</v>
      </c>
      <c r="B326" s="11" t="s">
        <v>1217</v>
      </c>
      <c r="C326" s="4" t="s">
        <v>168</v>
      </c>
      <c r="D326" s="8"/>
    </row>
    <row r="327" spans="1:4" ht="19.95" customHeight="1" x14ac:dyDescent="0.4">
      <c r="A327" s="12" t="s">
        <v>764</v>
      </c>
      <c r="B327" s="11" t="s">
        <v>1218</v>
      </c>
      <c r="C327" s="4" t="s">
        <v>168</v>
      </c>
      <c r="D327" s="8"/>
    </row>
    <row r="328" spans="1:4" ht="19.95" customHeight="1" x14ac:dyDescent="0.4">
      <c r="A328" s="12" t="s">
        <v>765</v>
      </c>
      <c r="B328" s="5" t="s">
        <v>1219</v>
      </c>
      <c r="C328" s="4" t="s">
        <v>168</v>
      </c>
      <c r="D328" s="8"/>
    </row>
    <row r="329" spans="1:4" ht="19.95" customHeight="1" x14ac:dyDescent="0.4">
      <c r="A329" s="12" t="s">
        <v>766</v>
      </c>
      <c r="B329" s="5" t="s">
        <v>1220</v>
      </c>
      <c r="C329" s="4" t="s">
        <v>168</v>
      </c>
      <c r="D329" s="8"/>
    </row>
    <row r="330" spans="1:4" ht="19.95" customHeight="1" x14ac:dyDescent="0.4">
      <c r="A330" s="12" t="s">
        <v>767</v>
      </c>
      <c r="B330" s="5" t="s">
        <v>1221</v>
      </c>
      <c r="C330" s="4" t="s">
        <v>168</v>
      </c>
      <c r="D330" s="8"/>
    </row>
    <row r="331" spans="1:4" ht="19.95" customHeight="1" x14ac:dyDescent="0.4">
      <c r="A331" s="12" t="s">
        <v>768</v>
      </c>
      <c r="B331" s="5" t="s">
        <v>1222</v>
      </c>
      <c r="C331" s="4" t="s">
        <v>168</v>
      </c>
      <c r="D331" s="8"/>
    </row>
    <row r="332" spans="1:4" ht="19.95" customHeight="1" x14ac:dyDescent="0.4">
      <c r="A332" s="12" t="s">
        <v>769</v>
      </c>
      <c r="B332" s="5" t="s">
        <v>1223</v>
      </c>
      <c r="C332" s="4" t="s">
        <v>168</v>
      </c>
      <c r="D332" s="8"/>
    </row>
    <row r="333" spans="1:4" ht="19.95" customHeight="1" x14ac:dyDescent="0.4">
      <c r="A333" s="12" t="s">
        <v>770</v>
      </c>
      <c r="B333" s="5" t="s">
        <v>1224</v>
      </c>
      <c r="C333" s="4" t="s">
        <v>168</v>
      </c>
      <c r="D333" s="8"/>
    </row>
    <row r="334" spans="1:4" ht="19.95" customHeight="1" x14ac:dyDescent="0.4">
      <c r="A334" s="12" t="s">
        <v>771</v>
      </c>
      <c r="B334" s="5" t="s">
        <v>1225</v>
      </c>
      <c r="C334" s="4" t="s">
        <v>168</v>
      </c>
      <c r="D334" s="8"/>
    </row>
    <row r="335" spans="1:4" ht="19.95" customHeight="1" x14ac:dyDescent="0.4">
      <c r="A335" s="12" t="s">
        <v>772</v>
      </c>
      <c r="B335" s="5" t="s">
        <v>1226</v>
      </c>
      <c r="C335" s="4" t="s">
        <v>168</v>
      </c>
      <c r="D335" s="8"/>
    </row>
    <row r="336" spans="1:4" ht="19.95" customHeight="1" x14ac:dyDescent="0.4">
      <c r="A336" s="12" t="s">
        <v>774</v>
      </c>
      <c r="B336" s="5" t="s">
        <v>1227</v>
      </c>
      <c r="C336" s="4" t="s">
        <v>168</v>
      </c>
      <c r="D336" s="8"/>
    </row>
    <row r="337" spans="1:4" ht="19.95" customHeight="1" x14ac:dyDescent="0.4">
      <c r="A337" s="12" t="s">
        <v>775</v>
      </c>
      <c r="B337" s="5" t="s">
        <v>1228</v>
      </c>
      <c r="C337" s="4" t="s">
        <v>168</v>
      </c>
      <c r="D337" s="8"/>
    </row>
    <row r="338" spans="1:4" ht="19.95" customHeight="1" x14ac:dyDescent="0.4">
      <c r="A338" s="12" t="s">
        <v>776</v>
      </c>
      <c r="B338" s="5" t="s">
        <v>1229</v>
      </c>
      <c r="C338" s="4" t="s">
        <v>168</v>
      </c>
      <c r="D338" s="8"/>
    </row>
    <row r="339" spans="1:4" ht="19.95" customHeight="1" x14ac:dyDescent="0.4">
      <c r="A339" s="12" t="s">
        <v>777</v>
      </c>
      <c r="B339" s="5" t="s">
        <v>1230</v>
      </c>
      <c r="C339" s="4" t="s">
        <v>168</v>
      </c>
      <c r="D339" s="8"/>
    </row>
    <row r="340" spans="1:4" ht="19.95" customHeight="1" x14ac:dyDescent="0.4">
      <c r="A340" s="12" t="s">
        <v>778</v>
      </c>
      <c r="B340" s="5" t="s">
        <v>1231</v>
      </c>
      <c r="C340" s="4" t="s">
        <v>168</v>
      </c>
      <c r="D340" s="8"/>
    </row>
    <row r="341" spans="1:4" ht="19.95" customHeight="1" x14ac:dyDescent="0.4">
      <c r="A341" s="12" t="s">
        <v>779</v>
      </c>
      <c r="B341" s="5" t="s">
        <v>1232</v>
      </c>
      <c r="C341" s="4" t="s">
        <v>168</v>
      </c>
      <c r="D341" s="8"/>
    </row>
    <row r="342" spans="1:4" ht="19.95" customHeight="1" x14ac:dyDescent="0.4">
      <c r="A342" s="12" t="s">
        <v>780</v>
      </c>
      <c r="B342" s="5" t="s">
        <v>1233</v>
      </c>
      <c r="C342" s="4" t="s">
        <v>168</v>
      </c>
      <c r="D342" s="8"/>
    </row>
    <row r="343" spans="1:4" ht="19.95" customHeight="1" x14ac:dyDescent="0.4">
      <c r="A343" s="12" t="s">
        <v>781</v>
      </c>
      <c r="B343" s="5" t="s">
        <v>1234</v>
      </c>
      <c r="C343" s="4" t="s">
        <v>168</v>
      </c>
      <c r="D343" s="8"/>
    </row>
    <row r="344" spans="1:4" ht="19.95" customHeight="1" x14ac:dyDescent="0.4">
      <c r="A344" s="12" t="s">
        <v>782</v>
      </c>
      <c r="B344" s="5" t="s">
        <v>1235</v>
      </c>
      <c r="C344" s="4" t="s">
        <v>168</v>
      </c>
      <c r="D344" s="8"/>
    </row>
    <row r="345" spans="1:4" ht="19.95" customHeight="1" x14ac:dyDescent="0.4">
      <c r="A345" s="12" t="s">
        <v>783</v>
      </c>
      <c r="B345" s="5" t="s">
        <v>1236</v>
      </c>
      <c r="C345" s="4" t="s">
        <v>168</v>
      </c>
      <c r="D345" s="8"/>
    </row>
    <row r="346" spans="1:4" ht="19.95" customHeight="1" x14ac:dyDescent="0.4">
      <c r="A346" s="12" t="s">
        <v>784</v>
      </c>
      <c r="B346" s="5" t="s">
        <v>1237</v>
      </c>
      <c r="C346" s="4" t="s">
        <v>168</v>
      </c>
      <c r="D346" s="8"/>
    </row>
    <row r="347" spans="1:4" ht="19.95" customHeight="1" x14ac:dyDescent="0.4">
      <c r="A347" s="12" t="s">
        <v>786</v>
      </c>
      <c r="B347" s="5" t="s">
        <v>1238</v>
      </c>
      <c r="C347" s="4" t="s">
        <v>168</v>
      </c>
      <c r="D347" s="8"/>
    </row>
    <row r="348" spans="1:4" ht="19.95" customHeight="1" x14ac:dyDescent="0.4">
      <c r="A348" s="12" t="s">
        <v>787</v>
      </c>
      <c r="B348" s="5" t="s">
        <v>1239</v>
      </c>
      <c r="C348" s="4" t="s">
        <v>168</v>
      </c>
      <c r="D348" s="8"/>
    </row>
    <row r="349" spans="1:4" ht="19.95" customHeight="1" x14ac:dyDescent="0.4">
      <c r="A349" s="12" t="s">
        <v>788</v>
      </c>
      <c r="B349" s="5" t="s">
        <v>944</v>
      </c>
      <c r="C349" s="4" t="s">
        <v>168</v>
      </c>
      <c r="D349" s="8"/>
    </row>
    <row r="350" spans="1:4" ht="19.95" customHeight="1" x14ac:dyDescent="0.4">
      <c r="A350" s="12" t="s">
        <v>789</v>
      </c>
      <c r="B350" s="5" t="s">
        <v>945</v>
      </c>
      <c r="C350" s="4" t="s">
        <v>168</v>
      </c>
      <c r="D350" s="8"/>
    </row>
    <row r="351" spans="1:4" ht="19.95" customHeight="1" x14ac:dyDescent="0.4">
      <c r="A351" s="12" t="s">
        <v>790</v>
      </c>
      <c r="B351" s="5" t="s">
        <v>1240</v>
      </c>
      <c r="C351" s="4" t="s">
        <v>168</v>
      </c>
      <c r="D351" s="8"/>
    </row>
    <row r="352" spans="1:4" ht="19.95" customHeight="1" x14ac:dyDescent="0.4">
      <c r="A352" s="12" t="s">
        <v>791</v>
      </c>
      <c r="B352" s="5" t="s">
        <v>1241</v>
      </c>
      <c r="C352" s="4" t="s">
        <v>168</v>
      </c>
      <c r="D352" s="8"/>
    </row>
    <row r="353" spans="1:4" ht="19.95" customHeight="1" x14ac:dyDescent="0.4">
      <c r="A353" s="12" t="s">
        <v>792</v>
      </c>
      <c r="B353" s="5" t="s">
        <v>1242</v>
      </c>
      <c r="C353" s="4" t="s">
        <v>168</v>
      </c>
      <c r="D353" s="8"/>
    </row>
    <row r="354" spans="1:4" ht="19.95" customHeight="1" x14ac:dyDescent="0.4">
      <c r="A354" s="12" t="s">
        <v>793</v>
      </c>
      <c r="B354" s="5" t="s">
        <v>1243</v>
      </c>
      <c r="C354" s="4" t="s">
        <v>168</v>
      </c>
      <c r="D354" s="8"/>
    </row>
    <row r="355" spans="1:4" ht="19.95" customHeight="1" x14ac:dyDescent="0.4">
      <c r="A355" s="12" t="s">
        <v>794</v>
      </c>
      <c r="B355" s="5" t="s">
        <v>1244</v>
      </c>
      <c r="C355" s="4" t="s">
        <v>168</v>
      </c>
      <c r="D355" s="8"/>
    </row>
    <row r="356" spans="1:4" ht="19.95" customHeight="1" x14ac:dyDescent="0.4">
      <c r="A356" s="12" t="s">
        <v>795</v>
      </c>
      <c r="B356" s="5" t="s">
        <v>1245</v>
      </c>
      <c r="C356" s="4" t="s">
        <v>168</v>
      </c>
      <c r="D356" s="8"/>
    </row>
    <row r="357" spans="1:4" ht="19.95" customHeight="1" x14ac:dyDescent="0.4">
      <c r="A357" s="12" t="s">
        <v>796</v>
      </c>
      <c r="B357" s="5" t="s">
        <v>1246</v>
      </c>
      <c r="C357" s="4" t="s">
        <v>168</v>
      </c>
      <c r="D357" s="8"/>
    </row>
    <row r="358" spans="1:4" ht="19.95" customHeight="1" x14ac:dyDescent="0.4">
      <c r="A358" s="12" t="s">
        <v>797</v>
      </c>
      <c r="B358" s="5" t="s">
        <v>1247</v>
      </c>
      <c r="C358" s="4" t="s">
        <v>168</v>
      </c>
      <c r="D358" s="8"/>
    </row>
    <row r="359" spans="1:4" ht="19.95" customHeight="1" x14ac:dyDescent="0.4">
      <c r="A359" s="12" t="s">
        <v>798</v>
      </c>
      <c r="B359" s="5" t="s">
        <v>1248</v>
      </c>
      <c r="C359" s="4" t="s">
        <v>168</v>
      </c>
      <c r="D359" s="8"/>
    </row>
    <row r="360" spans="1:4" ht="19.95" customHeight="1" x14ac:dyDescent="0.4">
      <c r="A360" s="12" t="s">
        <v>799</v>
      </c>
      <c r="B360" s="5" t="s">
        <v>1249</v>
      </c>
      <c r="C360" s="4" t="s">
        <v>168</v>
      </c>
      <c r="D360" s="8"/>
    </row>
    <row r="361" spans="1:4" ht="19.95" customHeight="1" x14ac:dyDescent="0.4">
      <c r="A361" s="12" t="s">
        <v>800</v>
      </c>
      <c r="B361" s="5" t="s">
        <v>1250</v>
      </c>
      <c r="C361" s="4" t="s">
        <v>168</v>
      </c>
      <c r="D361" s="8"/>
    </row>
    <row r="362" spans="1:4" ht="19.95" customHeight="1" x14ac:dyDescent="0.4">
      <c r="A362" s="12" t="s">
        <v>801</v>
      </c>
      <c r="B362" s="5" t="s">
        <v>1251</v>
      </c>
      <c r="C362" s="4" t="s">
        <v>168</v>
      </c>
      <c r="D362" s="8"/>
    </row>
    <row r="363" spans="1:4" ht="19.95" customHeight="1" x14ac:dyDescent="0.4">
      <c r="A363" s="12" t="s">
        <v>802</v>
      </c>
      <c r="B363" s="5" t="s">
        <v>1252</v>
      </c>
      <c r="C363" s="4" t="s">
        <v>168</v>
      </c>
      <c r="D363" s="8"/>
    </row>
    <row r="364" spans="1:4" ht="19.95" customHeight="1" x14ac:dyDescent="0.4">
      <c r="A364" s="12" t="s">
        <v>803</v>
      </c>
      <c r="B364" s="5" t="s">
        <v>1253</v>
      </c>
      <c r="C364" s="4" t="s">
        <v>168</v>
      </c>
      <c r="D364" s="8"/>
    </row>
    <row r="365" spans="1:4" ht="19.95" customHeight="1" x14ac:dyDescent="0.4">
      <c r="A365" s="12" t="s">
        <v>804</v>
      </c>
      <c r="B365" s="5" t="s">
        <v>1254</v>
      </c>
      <c r="C365" s="4" t="s">
        <v>168</v>
      </c>
      <c r="D365" s="8"/>
    </row>
    <row r="366" spans="1:4" ht="19.95" customHeight="1" x14ac:dyDescent="0.4">
      <c r="A366" s="12" t="s">
        <v>805</v>
      </c>
      <c r="B366" s="5" t="s">
        <v>1255</v>
      </c>
      <c r="C366" s="4" t="s">
        <v>168</v>
      </c>
      <c r="D366" s="8"/>
    </row>
    <row r="367" spans="1:4" ht="19.95" customHeight="1" x14ac:dyDescent="0.4">
      <c r="A367" s="12" t="s">
        <v>806</v>
      </c>
      <c r="B367" s="5" t="s">
        <v>1256</v>
      </c>
      <c r="C367" s="4" t="s">
        <v>168</v>
      </c>
      <c r="D367" s="8"/>
    </row>
    <row r="368" spans="1:4" ht="19.95" customHeight="1" x14ac:dyDescent="0.4">
      <c r="A368" s="12" t="s">
        <v>807</v>
      </c>
      <c r="B368" s="5" t="s">
        <v>1257</v>
      </c>
      <c r="C368" s="4" t="s">
        <v>168</v>
      </c>
      <c r="D368" s="8"/>
    </row>
    <row r="369" spans="1:4" ht="19.95" customHeight="1" x14ac:dyDescent="0.4">
      <c r="A369" s="12" t="s">
        <v>808</v>
      </c>
      <c r="B369" s="5" t="s">
        <v>1258</v>
      </c>
      <c r="C369" s="4" t="s">
        <v>168</v>
      </c>
      <c r="D369" s="8"/>
    </row>
    <row r="370" spans="1:4" ht="19.95" customHeight="1" x14ac:dyDescent="0.4">
      <c r="A370" s="13" t="s">
        <v>1259</v>
      </c>
      <c r="B370" s="5" t="s">
        <v>1260</v>
      </c>
      <c r="C370" s="13" t="s">
        <v>167</v>
      </c>
      <c r="D370" s="13"/>
    </row>
    <row r="371" spans="1:4" ht="19.95" customHeight="1" x14ac:dyDescent="0.4">
      <c r="A371" s="13" t="s">
        <v>1261</v>
      </c>
      <c r="B371" s="5" t="s">
        <v>1262</v>
      </c>
      <c r="C371" s="13" t="s">
        <v>167</v>
      </c>
      <c r="D371" s="13"/>
    </row>
    <row r="372" spans="1:4" ht="19.95" customHeight="1" x14ac:dyDescent="0.4">
      <c r="A372" s="6" t="s">
        <v>1263</v>
      </c>
      <c r="B372" s="5" t="s">
        <v>1264</v>
      </c>
      <c r="C372" s="6" t="s">
        <v>167</v>
      </c>
      <c r="D372" s="6"/>
    </row>
    <row r="373" spans="1:4" ht="19.95" customHeight="1" x14ac:dyDescent="0.4">
      <c r="A373" s="13" t="s">
        <v>1265</v>
      </c>
      <c r="B373" s="5" t="s">
        <v>1266</v>
      </c>
      <c r="C373" s="13" t="s">
        <v>167</v>
      </c>
      <c r="D373" s="13"/>
    </row>
    <row r="374" spans="1:4" ht="19.95" customHeight="1" x14ac:dyDescent="0.4">
      <c r="A374" s="6" t="s">
        <v>1267</v>
      </c>
      <c r="B374" s="5" t="s">
        <v>1268</v>
      </c>
      <c r="C374" s="6" t="s">
        <v>167</v>
      </c>
      <c r="D374" s="6"/>
    </row>
    <row r="375" spans="1:4" ht="19.95" customHeight="1" x14ac:dyDescent="0.4">
      <c r="A375" s="6" t="s">
        <v>1269</v>
      </c>
      <c r="B375" s="5" t="s">
        <v>1270</v>
      </c>
      <c r="C375" s="6" t="s">
        <v>167</v>
      </c>
      <c r="D375" s="6"/>
    </row>
    <row r="376" spans="1:4" ht="19.95" customHeight="1" x14ac:dyDescent="0.4">
      <c r="A376" s="6" t="s">
        <v>1271</v>
      </c>
      <c r="B376" s="5" t="s">
        <v>1272</v>
      </c>
      <c r="C376" s="6" t="s">
        <v>167</v>
      </c>
      <c r="D376" s="6"/>
    </row>
    <row r="377" spans="1:4" ht="19.95" customHeight="1" x14ac:dyDescent="0.4">
      <c r="A377" s="6" t="s">
        <v>1273</v>
      </c>
      <c r="B377" s="5" t="s">
        <v>1274</v>
      </c>
      <c r="C377" s="6" t="s">
        <v>167</v>
      </c>
      <c r="D377" s="6"/>
    </row>
    <row r="378" spans="1:4" ht="19.95" customHeight="1" x14ac:dyDescent="0.4">
      <c r="A378" s="6" t="s">
        <v>1275</v>
      </c>
      <c r="B378" s="5" t="s">
        <v>1276</v>
      </c>
      <c r="C378" s="6" t="s">
        <v>167</v>
      </c>
      <c r="D378" s="6"/>
    </row>
    <row r="379" spans="1:4" ht="19.95" customHeight="1" x14ac:dyDescent="0.4">
      <c r="A379" s="6" t="s">
        <v>1277</v>
      </c>
      <c r="B379" s="5" t="s">
        <v>1278</v>
      </c>
      <c r="C379" s="6" t="s">
        <v>167</v>
      </c>
      <c r="D379" s="6"/>
    </row>
    <row r="380" spans="1:4" ht="19.95" customHeight="1" x14ac:dyDescent="0.4">
      <c r="A380" s="6" t="s">
        <v>1279</v>
      </c>
      <c r="B380" s="5" t="s">
        <v>1280</v>
      </c>
      <c r="C380" s="6" t="s">
        <v>167</v>
      </c>
      <c r="D380" s="6"/>
    </row>
    <row r="381" spans="1:4" ht="19.95" customHeight="1" x14ac:dyDescent="0.4">
      <c r="A381" s="6" t="s">
        <v>1281</v>
      </c>
      <c r="B381" s="5" t="s">
        <v>1282</v>
      </c>
      <c r="C381" s="6" t="s">
        <v>167</v>
      </c>
      <c r="D381" s="6"/>
    </row>
    <row r="382" spans="1:4" ht="19.95" customHeight="1" x14ac:dyDescent="0.4">
      <c r="A382" s="6" t="s">
        <v>1283</v>
      </c>
      <c r="B382" s="5" t="s">
        <v>1284</v>
      </c>
      <c r="C382" s="6" t="s">
        <v>167</v>
      </c>
      <c r="D382" s="6"/>
    </row>
    <row r="383" spans="1:4" ht="19.95" customHeight="1" x14ac:dyDescent="0.4">
      <c r="A383" s="6" t="s">
        <v>1285</v>
      </c>
      <c r="B383" s="5" t="s">
        <v>1286</v>
      </c>
      <c r="C383" s="6" t="s">
        <v>167</v>
      </c>
      <c r="D383" s="6"/>
    </row>
    <row r="384" spans="1:4" ht="19.95" customHeight="1" x14ac:dyDescent="0.4">
      <c r="A384" s="6" t="s">
        <v>1287</v>
      </c>
      <c r="B384" s="5" t="s">
        <v>1288</v>
      </c>
      <c r="C384" s="6" t="s">
        <v>167</v>
      </c>
      <c r="D384" s="6"/>
    </row>
    <row r="385" spans="1:4" ht="19.95" customHeight="1" x14ac:dyDescent="0.4">
      <c r="A385" s="6" t="s">
        <v>1289</v>
      </c>
      <c r="B385" s="5" t="s">
        <v>1290</v>
      </c>
      <c r="C385" s="6" t="s">
        <v>167</v>
      </c>
      <c r="D385" s="6"/>
    </row>
    <row r="386" spans="1:4" ht="19.95" customHeight="1" x14ac:dyDescent="0.4">
      <c r="A386" s="6" t="s">
        <v>1291</v>
      </c>
      <c r="B386" s="5" t="s">
        <v>1292</v>
      </c>
      <c r="C386" s="6" t="s">
        <v>167</v>
      </c>
      <c r="D386" s="6"/>
    </row>
    <row r="387" spans="1:4" ht="19.95" customHeight="1" x14ac:dyDescent="0.4">
      <c r="A387" s="6" t="s">
        <v>1293</v>
      </c>
      <c r="B387" s="5" t="s">
        <v>1294</v>
      </c>
      <c r="C387" s="6" t="s">
        <v>167</v>
      </c>
      <c r="D387" s="6"/>
    </row>
    <row r="388" spans="1:4" ht="19.95" customHeight="1" x14ac:dyDescent="0.4">
      <c r="A388" s="6" t="s">
        <v>1295</v>
      </c>
      <c r="B388" s="5" t="s">
        <v>1296</v>
      </c>
      <c r="C388" s="6" t="s">
        <v>167</v>
      </c>
      <c r="D388" s="6"/>
    </row>
    <row r="389" spans="1:4" ht="19.95" customHeight="1" x14ac:dyDescent="0.4">
      <c r="A389" s="6" t="s">
        <v>1297</v>
      </c>
      <c r="B389" s="5" t="s">
        <v>1298</v>
      </c>
      <c r="C389" s="6" t="s">
        <v>167</v>
      </c>
      <c r="D389" s="6"/>
    </row>
    <row r="390" spans="1:4" ht="19.95" customHeight="1" x14ac:dyDescent="0.4">
      <c r="A390" s="6" t="s">
        <v>1299</v>
      </c>
      <c r="B390" s="5" t="s">
        <v>1300</v>
      </c>
      <c r="C390" s="6" t="s">
        <v>167</v>
      </c>
      <c r="D390" s="6"/>
    </row>
    <row r="391" spans="1:4" ht="19.95" customHeight="1" x14ac:dyDescent="0.4">
      <c r="A391" s="6" t="s">
        <v>1301</v>
      </c>
      <c r="B391" s="5" t="s">
        <v>1302</v>
      </c>
      <c r="C391" s="6" t="s">
        <v>167</v>
      </c>
      <c r="D391" s="6"/>
    </row>
    <row r="392" spans="1:4" ht="19.95" customHeight="1" x14ac:dyDescent="0.4">
      <c r="A392" s="6" t="s">
        <v>1303</v>
      </c>
      <c r="B392" s="5" t="s">
        <v>1304</v>
      </c>
      <c r="C392" s="6" t="s">
        <v>167</v>
      </c>
      <c r="D392" s="6"/>
    </row>
    <row r="393" spans="1:4" ht="19.95" customHeight="1" x14ac:dyDescent="0.4">
      <c r="A393" s="6" t="s">
        <v>1305</v>
      </c>
      <c r="B393" s="5" t="s">
        <v>1306</v>
      </c>
      <c r="C393" s="6" t="s">
        <v>167</v>
      </c>
      <c r="D393" s="6"/>
    </row>
    <row r="394" spans="1:4" ht="19.95" customHeight="1" x14ac:dyDescent="0.4">
      <c r="A394" s="6" t="s">
        <v>1307</v>
      </c>
      <c r="B394" s="5" t="s">
        <v>1308</v>
      </c>
      <c r="C394" s="6" t="s">
        <v>167</v>
      </c>
      <c r="D394" s="6"/>
    </row>
    <row r="395" spans="1:4" ht="19.95" customHeight="1" x14ac:dyDescent="0.4">
      <c r="A395" s="6" t="s">
        <v>1309</v>
      </c>
      <c r="B395" s="5" t="s">
        <v>1310</v>
      </c>
      <c r="C395" s="6" t="s">
        <v>167</v>
      </c>
      <c r="D395" s="6"/>
    </row>
    <row r="396" spans="1:4" ht="19.95" customHeight="1" x14ac:dyDescent="0.4">
      <c r="A396" s="6" t="s">
        <v>1311</v>
      </c>
      <c r="B396" s="5" t="s">
        <v>1312</v>
      </c>
      <c r="C396" s="6" t="s">
        <v>167</v>
      </c>
      <c r="D396" s="6"/>
    </row>
    <row r="397" spans="1:4" ht="19.95" customHeight="1" x14ac:dyDescent="0.4">
      <c r="A397" s="6" t="s">
        <v>1313</v>
      </c>
      <c r="B397" s="5" t="s">
        <v>1314</v>
      </c>
      <c r="C397" s="6" t="s">
        <v>167</v>
      </c>
      <c r="D397" s="6"/>
    </row>
    <row r="398" spans="1:4" ht="19.95" customHeight="1" x14ac:dyDescent="0.4">
      <c r="A398" s="6" t="s">
        <v>1315</v>
      </c>
      <c r="B398" s="5" t="s">
        <v>1316</v>
      </c>
      <c r="C398" s="6" t="s">
        <v>167</v>
      </c>
      <c r="D398" s="6"/>
    </row>
    <row r="399" spans="1:4" ht="19.95" customHeight="1" x14ac:dyDescent="0.4">
      <c r="A399" s="6" t="s">
        <v>1317</v>
      </c>
      <c r="B399" s="5" t="s">
        <v>1318</v>
      </c>
      <c r="C399" s="6" t="s">
        <v>167</v>
      </c>
      <c r="D399" s="6"/>
    </row>
    <row r="400" spans="1:4" ht="19.95" customHeight="1" x14ac:dyDescent="0.4">
      <c r="A400" s="6" t="s">
        <v>482</v>
      </c>
      <c r="B400" s="5" t="s">
        <v>1319</v>
      </c>
      <c r="C400" s="6" t="s">
        <v>167</v>
      </c>
      <c r="D400" s="6"/>
    </row>
    <row r="401" spans="1:4" ht="19.95" customHeight="1" x14ac:dyDescent="0.4">
      <c r="A401" s="6" t="s">
        <v>1320</v>
      </c>
      <c r="B401" s="5" t="s">
        <v>1321</v>
      </c>
      <c r="C401" s="6" t="s">
        <v>167</v>
      </c>
      <c r="D401" s="6"/>
    </row>
    <row r="402" spans="1:4" ht="19.95" customHeight="1" x14ac:dyDescent="0.4">
      <c r="A402" s="6" t="s">
        <v>1322</v>
      </c>
      <c r="B402" s="5" t="s">
        <v>1323</v>
      </c>
      <c r="C402" s="6" t="s">
        <v>167</v>
      </c>
      <c r="D402" s="6"/>
    </row>
    <row r="403" spans="1:4" ht="19.95" customHeight="1" x14ac:dyDescent="0.4">
      <c r="A403" s="6" t="s">
        <v>1324</v>
      </c>
      <c r="B403" s="5" t="s">
        <v>1325</v>
      </c>
      <c r="C403" s="6" t="s">
        <v>167</v>
      </c>
      <c r="D403" s="6"/>
    </row>
    <row r="404" spans="1:4" ht="19.95" customHeight="1" x14ac:dyDescent="0.4">
      <c r="A404" s="6" t="s">
        <v>1326</v>
      </c>
      <c r="B404" s="5" t="s">
        <v>1327</v>
      </c>
      <c r="C404" s="6" t="s">
        <v>167</v>
      </c>
      <c r="D404" s="6"/>
    </row>
    <row r="405" spans="1:4" ht="19.95" customHeight="1" x14ac:dyDescent="0.4">
      <c r="A405" s="6" t="s">
        <v>1328</v>
      </c>
      <c r="B405" s="5" t="s">
        <v>1329</v>
      </c>
      <c r="C405" s="6" t="s">
        <v>167</v>
      </c>
      <c r="D405" s="6"/>
    </row>
    <row r="406" spans="1:4" ht="19.95" customHeight="1" x14ac:dyDescent="0.4">
      <c r="A406" s="6" t="s">
        <v>1330</v>
      </c>
      <c r="B406" s="5" t="s">
        <v>1331</v>
      </c>
      <c r="C406" s="6" t="s">
        <v>167</v>
      </c>
      <c r="D406" s="6"/>
    </row>
    <row r="407" spans="1:4" ht="19.95" customHeight="1" x14ac:dyDescent="0.4">
      <c r="A407" s="6" t="s">
        <v>1332</v>
      </c>
      <c r="B407" s="5" t="s">
        <v>1333</v>
      </c>
      <c r="C407" s="6" t="s">
        <v>167</v>
      </c>
      <c r="D407" s="6"/>
    </row>
    <row r="408" spans="1:4" ht="19.95" customHeight="1" x14ac:dyDescent="0.4">
      <c r="A408" s="6" t="s">
        <v>1334</v>
      </c>
      <c r="B408" s="5" t="s">
        <v>1335</v>
      </c>
      <c r="C408" s="6" t="s">
        <v>167</v>
      </c>
      <c r="D408" s="6"/>
    </row>
    <row r="409" spans="1:4" ht="19.95" customHeight="1" x14ac:dyDescent="0.4">
      <c r="A409" s="6" t="s">
        <v>1336</v>
      </c>
      <c r="B409" s="5" t="s">
        <v>1337</v>
      </c>
      <c r="C409" s="6" t="s">
        <v>167</v>
      </c>
      <c r="D409" s="6"/>
    </row>
    <row r="410" spans="1:4" ht="19.95" customHeight="1" x14ac:dyDescent="0.4">
      <c r="A410" s="6" t="s">
        <v>245</v>
      </c>
      <c r="B410" s="11" t="s">
        <v>1338</v>
      </c>
      <c r="C410" s="6" t="s">
        <v>167</v>
      </c>
      <c r="D410" s="6"/>
    </row>
    <row r="411" spans="1:4" ht="19.95" customHeight="1" x14ac:dyDescent="0.4">
      <c r="A411" s="6" t="s">
        <v>246</v>
      </c>
      <c r="B411" s="11" t="s">
        <v>1339</v>
      </c>
      <c r="C411" s="6" t="s">
        <v>167</v>
      </c>
      <c r="D411" s="6"/>
    </row>
    <row r="412" spans="1:4" ht="19.95" customHeight="1" x14ac:dyDescent="0.4">
      <c r="A412" s="6" t="s">
        <v>247</v>
      </c>
      <c r="B412" s="11" t="s">
        <v>1340</v>
      </c>
      <c r="C412" s="6" t="s">
        <v>167</v>
      </c>
      <c r="D412" s="6"/>
    </row>
    <row r="413" spans="1:4" ht="19.95" customHeight="1" x14ac:dyDescent="0.4">
      <c r="A413" s="6" t="s">
        <v>248</v>
      </c>
      <c r="B413" s="11" t="s">
        <v>1341</v>
      </c>
      <c r="C413" s="6" t="s">
        <v>167</v>
      </c>
      <c r="D413" s="6"/>
    </row>
    <row r="414" spans="1:4" ht="19.95" customHeight="1" x14ac:dyDescent="0.4">
      <c r="A414" s="6" t="s">
        <v>240</v>
      </c>
      <c r="B414" s="11" t="s">
        <v>1342</v>
      </c>
      <c r="C414" s="6" t="s">
        <v>167</v>
      </c>
      <c r="D414" s="6"/>
    </row>
    <row r="415" spans="1:4" ht="19.95" customHeight="1" x14ac:dyDescent="0.4">
      <c r="A415" s="6" t="s">
        <v>241</v>
      </c>
      <c r="B415" s="11" t="s">
        <v>1343</v>
      </c>
      <c r="C415" s="6" t="s">
        <v>167</v>
      </c>
      <c r="D415" s="6"/>
    </row>
    <row r="416" spans="1:4" ht="19.95" customHeight="1" x14ac:dyDescent="0.4">
      <c r="A416" s="6" t="s">
        <v>242</v>
      </c>
      <c r="B416" s="11" t="s">
        <v>1344</v>
      </c>
      <c r="C416" s="6" t="s">
        <v>167</v>
      </c>
      <c r="D416" s="6"/>
    </row>
    <row r="417" spans="1:4" ht="19.95" customHeight="1" x14ac:dyDescent="0.4">
      <c r="A417" s="6" t="s">
        <v>243</v>
      </c>
      <c r="B417" s="11" t="s">
        <v>1345</v>
      </c>
      <c r="C417" s="6" t="s">
        <v>167</v>
      </c>
      <c r="D417" s="6"/>
    </row>
    <row r="418" spans="1:4" ht="19.95" customHeight="1" x14ac:dyDescent="0.4">
      <c r="A418" s="4" t="s">
        <v>221</v>
      </c>
      <c r="B418" s="5" t="s">
        <v>1346</v>
      </c>
      <c r="C418" s="4" t="s">
        <v>1347</v>
      </c>
      <c r="D418" s="4"/>
    </row>
    <row r="419" spans="1:4" ht="19.95" customHeight="1" x14ac:dyDescent="0.4">
      <c r="A419" s="4" t="s">
        <v>239</v>
      </c>
      <c r="B419" s="11" t="s">
        <v>1348</v>
      </c>
      <c r="C419" s="4" t="s">
        <v>1347</v>
      </c>
      <c r="D419" s="4"/>
    </row>
    <row r="420" spans="1:4" ht="19.95" customHeight="1" x14ac:dyDescent="0.4">
      <c r="A420" s="4" t="s">
        <v>244</v>
      </c>
      <c r="B420" s="5" t="s">
        <v>1349</v>
      </c>
      <c r="C420" s="4" t="s">
        <v>1347</v>
      </c>
      <c r="D420" s="4"/>
    </row>
    <row r="421" spans="1:4" ht="19.95" customHeight="1" x14ac:dyDescent="0.4">
      <c r="A421" s="4" t="s">
        <v>249</v>
      </c>
      <c r="B421" s="11" t="s">
        <v>1350</v>
      </c>
      <c r="C421" s="4" t="s">
        <v>1347</v>
      </c>
      <c r="D421" s="4"/>
    </row>
    <row r="422" spans="1:4" ht="19.95" customHeight="1" x14ac:dyDescent="0.4">
      <c r="A422" s="4" t="s">
        <v>254</v>
      </c>
      <c r="B422" s="11" t="s">
        <v>1351</v>
      </c>
      <c r="C422" s="4" t="s">
        <v>1347</v>
      </c>
      <c r="D422" s="4"/>
    </row>
    <row r="423" spans="1:4" ht="19.95" customHeight="1" x14ac:dyDescent="0.4">
      <c r="A423" s="4" t="s">
        <v>1352</v>
      </c>
      <c r="B423" s="5" t="s">
        <v>1353</v>
      </c>
      <c r="C423" s="4" t="s">
        <v>1347</v>
      </c>
      <c r="D423" s="4"/>
    </row>
    <row r="424" spans="1:4" ht="19.95" customHeight="1" x14ac:dyDescent="0.4">
      <c r="A424" s="4" t="s">
        <v>1354</v>
      </c>
      <c r="B424" s="5" t="s">
        <v>1355</v>
      </c>
      <c r="C424" s="4" t="s">
        <v>1347</v>
      </c>
      <c r="D424" s="4"/>
    </row>
    <row r="425" spans="1:4" ht="19.95" customHeight="1" x14ac:dyDescent="0.4">
      <c r="A425" s="4" t="s">
        <v>1356</v>
      </c>
      <c r="B425" s="5" t="s">
        <v>1357</v>
      </c>
      <c r="C425" s="4" t="s">
        <v>1347</v>
      </c>
      <c r="D425" s="4"/>
    </row>
    <row r="426" spans="1:4" ht="19.95" customHeight="1" x14ac:dyDescent="0.4">
      <c r="A426" s="4" t="s">
        <v>285</v>
      </c>
      <c r="B426" s="5" t="s">
        <v>1358</v>
      </c>
      <c r="C426" s="4" t="s">
        <v>1347</v>
      </c>
      <c r="D426" s="4"/>
    </row>
    <row r="427" spans="1:4" ht="19.95" customHeight="1" x14ac:dyDescent="0.4">
      <c r="A427" s="4" t="s">
        <v>279</v>
      </c>
      <c r="B427" s="5" t="s">
        <v>1359</v>
      </c>
      <c r="C427" s="4" t="s">
        <v>1347</v>
      </c>
      <c r="D427" s="4"/>
    </row>
    <row r="428" spans="1:4" ht="19.95" customHeight="1" x14ac:dyDescent="0.4">
      <c r="A428" s="4" t="s">
        <v>227</v>
      </c>
      <c r="B428" s="5" t="s">
        <v>1360</v>
      </c>
      <c r="C428" s="4" t="s">
        <v>1347</v>
      </c>
      <c r="D428" s="4"/>
    </row>
    <row r="429" spans="1:4" ht="19.95" customHeight="1" x14ac:dyDescent="0.4">
      <c r="A429" s="4" t="s">
        <v>233</v>
      </c>
      <c r="B429" s="11" t="s">
        <v>1361</v>
      </c>
      <c r="C429" s="14" t="s">
        <v>1347</v>
      </c>
      <c r="D429" s="4"/>
    </row>
    <row r="430" spans="1:4" ht="19.95" customHeight="1" x14ac:dyDescent="0.4">
      <c r="A430" s="4" t="s">
        <v>170</v>
      </c>
      <c r="B430" s="5" t="s">
        <v>1362</v>
      </c>
      <c r="C430" s="4" t="s">
        <v>1347</v>
      </c>
      <c r="D430" s="4"/>
    </row>
    <row r="431" spans="1:4" ht="19.95" customHeight="1" x14ac:dyDescent="0.4">
      <c r="A431" s="4" t="s">
        <v>181</v>
      </c>
      <c r="B431" s="5" t="s">
        <v>1363</v>
      </c>
      <c r="C431" s="4" t="s">
        <v>1347</v>
      </c>
      <c r="D431" s="4"/>
    </row>
    <row r="432" spans="1:4" ht="19.95" customHeight="1" x14ac:dyDescent="0.4">
      <c r="A432" s="4" t="s">
        <v>191</v>
      </c>
      <c r="B432" s="5" t="s">
        <v>1364</v>
      </c>
      <c r="C432" s="4" t="s">
        <v>1347</v>
      </c>
      <c r="D432" s="4"/>
    </row>
    <row r="433" spans="1:4" ht="19.95" customHeight="1" x14ac:dyDescent="0.4">
      <c r="A433" s="4" t="s">
        <v>198</v>
      </c>
      <c r="B433" s="5" t="s">
        <v>1365</v>
      </c>
      <c r="C433" s="4" t="s">
        <v>1347</v>
      </c>
      <c r="D433" s="4"/>
    </row>
    <row r="434" spans="1:4" ht="19.95" customHeight="1" x14ac:dyDescent="0.4">
      <c r="A434" s="4" t="s">
        <v>186</v>
      </c>
      <c r="B434" s="11" t="s">
        <v>1366</v>
      </c>
      <c r="C434" s="14" t="s">
        <v>1347</v>
      </c>
      <c r="D434" s="4"/>
    </row>
    <row r="435" spans="1:4" ht="19.95" customHeight="1" x14ac:dyDescent="0.4">
      <c r="A435" s="4" t="s">
        <v>204</v>
      </c>
      <c r="B435" s="5" t="s">
        <v>1367</v>
      </c>
      <c r="C435" s="14" t="s">
        <v>1347</v>
      </c>
      <c r="D435" s="4"/>
    </row>
    <row r="436" spans="1:4" ht="19.95" customHeight="1" x14ac:dyDescent="0.4">
      <c r="A436" s="4" t="s">
        <v>210</v>
      </c>
      <c r="B436" s="5" t="s">
        <v>1368</v>
      </c>
      <c r="C436" s="14" t="s">
        <v>1347</v>
      </c>
      <c r="D436" s="4"/>
    </row>
    <row r="437" spans="1:4" ht="19.95" customHeight="1" x14ac:dyDescent="0.4">
      <c r="A437" s="4" t="s">
        <v>216</v>
      </c>
      <c r="B437" s="5" t="s">
        <v>1369</v>
      </c>
      <c r="C437" s="14" t="s">
        <v>1347</v>
      </c>
      <c r="D437" s="4"/>
    </row>
    <row r="438" spans="1:4" ht="19.95" customHeight="1" x14ac:dyDescent="0.4">
      <c r="A438" s="4" t="s">
        <v>291</v>
      </c>
      <c r="B438" s="11" t="s">
        <v>1370</v>
      </c>
      <c r="C438" s="14" t="s">
        <v>1347</v>
      </c>
      <c r="D438" s="4"/>
    </row>
    <row r="439" spans="1:4" ht="19.95" customHeight="1" x14ac:dyDescent="0.4">
      <c r="A439" s="4" t="s">
        <v>296</v>
      </c>
      <c r="B439" s="11" t="s">
        <v>1371</v>
      </c>
      <c r="C439" s="14" t="s">
        <v>1347</v>
      </c>
      <c r="D439" s="4"/>
    </row>
    <row r="440" spans="1:4" ht="19.95" customHeight="1" x14ac:dyDescent="0.4">
      <c r="A440" s="4" t="s">
        <v>299</v>
      </c>
      <c r="B440" s="11" t="s">
        <v>1372</v>
      </c>
      <c r="C440" s="14" t="s">
        <v>1347</v>
      </c>
      <c r="D440" s="4"/>
    </row>
    <row r="441" spans="1:4" ht="19.95" customHeight="1" x14ac:dyDescent="0.4">
      <c r="A441" s="4" t="s">
        <v>302</v>
      </c>
      <c r="B441" s="11" t="s">
        <v>1373</v>
      </c>
      <c r="C441" s="14" t="s">
        <v>1347</v>
      </c>
      <c r="D441" s="4"/>
    </row>
    <row r="442" spans="1:4" ht="19.95" customHeight="1" x14ac:dyDescent="0.4">
      <c r="A442" s="4" t="s">
        <v>305</v>
      </c>
      <c r="B442" s="11" t="s">
        <v>1374</v>
      </c>
      <c r="C442" s="14" t="s">
        <v>1347</v>
      </c>
      <c r="D442" s="4"/>
    </row>
    <row r="443" spans="1:4" ht="19.95" customHeight="1" x14ac:dyDescent="0.4">
      <c r="A443" s="4" t="s">
        <v>310</v>
      </c>
      <c r="B443" s="11" t="s">
        <v>1375</v>
      </c>
      <c r="C443" s="14" t="s">
        <v>1347</v>
      </c>
      <c r="D443" s="4"/>
    </row>
    <row r="444" spans="1:4" ht="19.95" customHeight="1" x14ac:dyDescent="0.4">
      <c r="A444" s="4" t="s">
        <v>312</v>
      </c>
      <c r="B444" s="11" t="s">
        <v>1376</v>
      </c>
      <c r="C444" s="14" t="s">
        <v>1347</v>
      </c>
      <c r="D444" s="4"/>
    </row>
    <row r="445" spans="1:4" ht="19.95" customHeight="1" x14ac:dyDescent="0.4">
      <c r="A445" s="4" t="s">
        <v>315</v>
      </c>
      <c r="B445" s="11" t="s">
        <v>1377</v>
      </c>
      <c r="C445" s="14" t="s">
        <v>1347</v>
      </c>
      <c r="D445" s="4"/>
    </row>
    <row r="446" spans="1:4" ht="19.95" customHeight="1" x14ac:dyDescent="0.4">
      <c r="A446" s="4" t="s">
        <v>318</v>
      </c>
      <c r="B446" s="11" t="s">
        <v>1378</v>
      </c>
      <c r="C446" s="14" t="s">
        <v>1347</v>
      </c>
      <c r="D446" s="4"/>
    </row>
    <row r="447" spans="1:4" ht="19.95" customHeight="1" x14ac:dyDescent="0.4">
      <c r="A447" s="4" t="s">
        <v>259</v>
      </c>
      <c r="B447" s="11" t="s">
        <v>1379</v>
      </c>
      <c r="C447" s="14" t="s">
        <v>1347</v>
      </c>
      <c r="D447" s="4"/>
    </row>
    <row r="448" spans="1:4" ht="19.95" customHeight="1" x14ac:dyDescent="0.4">
      <c r="A448" s="4" t="s">
        <v>264</v>
      </c>
      <c r="B448" s="11" t="s">
        <v>1380</v>
      </c>
      <c r="C448" s="14" t="s">
        <v>1347</v>
      </c>
      <c r="D448" s="4"/>
    </row>
    <row r="449" spans="1:4" ht="19.95" customHeight="1" x14ac:dyDescent="0.4">
      <c r="A449" s="4" t="s">
        <v>274</v>
      </c>
      <c r="B449" s="11" t="s">
        <v>1381</v>
      </c>
      <c r="C449" s="14" t="s">
        <v>1347</v>
      </c>
      <c r="D449" s="4"/>
    </row>
    <row r="450" spans="1:4" ht="19.95" customHeight="1" x14ac:dyDescent="0.4">
      <c r="A450" s="4" t="s">
        <v>321</v>
      </c>
      <c r="B450" s="11" t="s">
        <v>1382</v>
      </c>
      <c r="C450" s="14" t="s">
        <v>1347</v>
      </c>
      <c r="D450" s="4"/>
    </row>
    <row r="451" spans="1:4" ht="19.95" customHeight="1" x14ac:dyDescent="0.4">
      <c r="A451" s="4" t="s">
        <v>328</v>
      </c>
      <c r="B451" s="11" t="s">
        <v>1383</v>
      </c>
      <c r="C451" s="14" t="s">
        <v>1347</v>
      </c>
      <c r="D451" s="4"/>
    </row>
    <row r="452" spans="1:4" ht="19.95" customHeight="1" x14ac:dyDescent="0.4">
      <c r="A452" s="4" t="s">
        <v>334</v>
      </c>
      <c r="B452" s="11" t="s">
        <v>1384</v>
      </c>
      <c r="C452" s="14" t="s">
        <v>1347</v>
      </c>
      <c r="D452" s="4"/>
    </row>
    <row r="453" spans="1:4" ht="19.95" customHeight="1" x14ac:dyDescent="0.4">
      <c r="A453" s="4" t="s">
        <v>340</v>
      </c>
      <c r="B453" s="11" t="s">
        <v>1385</v>
      </c>
      <c r="C453" s="14" t="s">
        <v>1347</v>
      </c>
      <c r="D453" s="4"/>
    </row>
    <row r="454" spans="1:4" ht="19.95" customHeight="1" x14ac:dyDescent="0.4">
      <c r="A454" s="4" t="s">
        <v>346</v>
      </c>
      <c r="B454" s="11" t="s">
        <v>1386</v>
      </c>
      <c r="C454" s="14" t="s">
        <v>1347</v>
      </c>
      <c r="D454" s="4"/>
    </row>
    <row r="455" spans="1:4" ht="19.95" customHeight="1" x14ac:dyDescent="0.4">
      <c r="A455" s="4" t="s">
        <v>352</v>
      </c>
      <c r="B455" s="11" t="s">
        <v>1387</v>
      </c>
      <c r="C455" s="14" t="s">
        <v>1347</v>
      </c>
      <c r="D455" s="4"/>
    </row>
    <row r="456" spans="1:4" ht="19.95" customHeight="1" x14ac:dyDescent="0.4">
      <c r="A456" s="4" t="s">
        <v>358</v>
      </c>
      <c r="B456" s="11" t="s">
        <v>1388</v>
      </c>
      <c r="C456" s="14" t="s">
        <v>1347</v>
      </c>
      <c r="D456" s="4"/>
    </row>
    <row r="457" spans="1:4" ht="19.95" customHeight="1" x14ac:dyDescent="0.4">
      <c r="A457" s="4" t="s">
        <v>363</v>
      </c>
      <c r="B457" s="11" t="s">
        <v>1389</v>
      </c>
      <c r="C457" s="14" t="s">
        <v>1347</v>
      </c>
      <c r="D457" s="4"/>
    </row>
    <row r="458" spans="1:4" ht="19.95" customHeight="1" x14ac:dyDescent="0.4">
      <c r="A458" s="4" t="s">
        <v>368</v>
      </c>
      <c r="B458" s="11" t="s">
        <v>1390</v>
      </c>
      <c r="C458" s="14" t="s">
        <v>1347</v>
      </c>
      <c r="D458" s="4"/>
    </row>
    <row r="459" spans="1:4" ht="19.95" customHeight="1" x14ac:dyDescent="0.4">
      <c r="A459" s="4" t="s">
        <v>373</v>
      </c>
      <c r="B459" s="11" t="s">
        <v>1391</v>
      </c>
      <c r="C459" s="14" t="s">
        <v>1347</v>
      </c>
      <c r="D459" s="4"/>
    </row>
    <row r="460" spans="1:4" ht="19.95" customHeight="1" x14ac:dyDescent="0.4">
      <c r="A460" s="4" t="s">
        <v>378</v>
      </c>
      <c r="B460" s="11" t="s">
        <v>1392</v>
      </c>
      <c r="C460" s="14" t="s">
        <v>1347</v>
      </c>
      <c r="D460" s="4"/>
    </row>
    <row r="461" spans="1:4" ht="19.95" customHeight="1" x14ac:dyDescent="0.4">
      <c r="A461" s="4" t="s">
        <v>383</v>
      </c>
      <c r="B461" s="11" t="s">
        <v>1393</v>
      </c>
      <c r="C461" s="14" t="s">
        <v>1347</v>
      </c>
      <c r="D461" s="4"/>
    </row>
    <row r="462" spans="1:4" ht="19.95" customHeight="1" x14ac:dyDescent="0.4">
      <c r="A462" s="4" t="s">
        <v>388</v>
      </c>
      <c r="B462" s="11" t="s">
        <v>1394</v>
      </c>
      <c r="C462" s="14" t="s">
        <v>1347</v>
      </c>
      <c r="D462" s="4"/>
    </row>
    <row r="463" spans="1:4" ht="19.95" customHeight="1" x14ac:dyDescent="0.4">
      <c r="A463" s="4" t="s">
        <v>393</v>
      </c>
      <c r="B463" s="11" t="s">
        <v>1395</v>
      </c>
      <c r="C463" s="14" t="s">
        <v>1347</v>
      </c>
      <c r="D463" s="4"/>
    </row>
    <row r="464" spans="1:4" ht="19.95" customHeight="1" x14ac:dyDescent="0.4">
      <c r="A464" s="4" t="s">
        <v>398</v>
      </c>
      <c r="B464" s="11" t="s">
        <v>1396</v>
      </c>
      <c r="C464" s="14" t="s">
        <v>1347</v>
      </c>
      <c r="D464" s="4"/>
    </row>
    <row r="465" spans="1:4" ht="19.95" customHeight="1" x14ac:dyDescent="0.4">
      <c r="A465" s="4" t="s">
        <v>403</v>
      </c>
      <c r="B465" s="11" t="s">
        <v>1397</v>
      </c>
      <c r="C465" s="14" t="s">
        <v>1347</v>
      </c>
      <c r="D465" s="4"/>
    </row>
    <row r="466" spans="1:4" ht="19.95" customHeight="1" x14ac:dyDescent="0.4">
      <c r="A466" s="4" t="s">
        <v>408</v>
      </c>
      <c r="B466" s="11" t="s">
        <v>1398</v>
      </c>
      <c r="C466" s="14" t="s">
        <v>1347</v>
      </c>
      <c r="D466" s="4"/>
    </row>
    <row r="467" spans="1:4" ht="19.95" customHeight="1" x14ac:dyDescent="0.4">
      <c r="A467" s="4" t="s">
        <v>413</v>
      </c>
      <c r="B467" s="11" t="s">
        <v>1399</v>
      </c>
      <c r="C467" s="14" t="s">
        <v>1347</v>
      </c>
      <c r="D467" s="4"/>
    </row>
    <row r="468" spans="1:4" ht="19.95" customHeight="1" x14ac:dyDescent="0.4">
      <c r="A468" s="4" t="s">
        <v>418</v>
      </c>
      <c r="B468" s="11" t="s">
        <v>1400</v>
      </c>
      <c r="C468" s="14" t="s">
        <v>1347</v>
      </c>
      <c r="D468" s="4"/>
    </row>
    <row r="469" spans="1:4" ht="19.95" customHeight="1" x14ac:dyDescent="0.4">
      <c r="A469" s="4" t="s">
        <v>423</v>
      </c>
      <c r="B469" s="11" t="s">
        <v>1401</v>
      </c>
      <c r="C469" s="14" t="s">
        <v>1347</v>
      </c>
      <c r="D469" s="4"/>
    </row>
    <row r="470" spans="1:4" ht="19.95" customHeight="1" x14ac:dyDescent="0.4">
      <c r="A470" s="4" t="s">
        <v>428</v>
      </c>
      <c r="B470" s="11" t="s">
        <v>1402</v>
      </c>
      <c r="C470" s="14" t="s">
        <v>1347</v>
      </c>
      <c r="D470" s="4"/>
    </row>
    <row r="471" spans="1:4" ht="19.95" customHeight="1" x14ac:dyDescent="0.4">
      <c r="A471" s="4" t="s">
        <v>433</v>
      </c>
      <c r="B471" s="11" t="s">
        <v>1403</v>
      </c>
      <c r="C471" s="14" t="s">
        <v>1347</v>
      </c>
      <c r="D471" s="4"/>
    </row>
    <row r="472" spans="1:4" ht="19.95" customHeight="1" x14ac:dyDescent="0.4">
      <c r="A472" s="4" t="s">
        <v>438</v>
      </c>
      <c r="B472" s="11" t="s">
        <v>1404</v>
      </c>
      <c r="C472" s="14" t="s">
        <v>1347</v>
      </c>
      <c r="D472" s="4"/>
    </row>
    <row r="473" spans="1:4" ht="19.95" customHeight="1" x14ac:dyDescent="0.4">
      <c r="A473" s="4" t="s">
        <v>443</v>
      </c>
      <c r="B473" s="11" t="s">
        <v>1405</v>
      </c>
      <c r="C473" s="14" t="s">
        <v>1347</v>
      </c>
      <c r="D473" s="4"/>
    </row>
    <row r="474" spans="1:4" s="2" customFormat="1" ht="19.95" customHeight="1" x14ac:dyDescent="0.4">
      <c r="A474" s="15" t="s">
        <v>2</v>
      </c>
      <c r="B474" s="11" t="s">
        <v>1406</v>
      </c>
      <c r="C474" s="15" t="s">
        <v>1407</v>
      </c>
      <c r="D474" s="15"/>
    </row>
    <row r="475" spans="1:4" ht="19.95" customHeight="1" x14ac:dyDescent="0.4">
      <c r="A475" s="6" t="s">
        <v>3</v>
      </c>
      <c r="B475" s="11" t="s">
        <v>1408</v>
      </c>
      <c r="C475" s="15" t="s">
        <v>1407</v>
      </c>
      <c r="D475" s="6"/>
    </row>
    <row r="476" spans="1:4" ht="19.95" customHeight="1" x14ac:dyDescent="0.4">
      <c r="A476" s="6" t="s">
        <v>4</v>
      </c>
      <c r="B476" s="11" t="s">
        <v>1409</v>
      </c>
      <c r="C476" s="15" t="s">
        <v>1407</v>
      </c>
      <c r="D476" s="6"/>
    </row>
    <row r="477" spans="1:4" ht="19.95" customHeight="1" x14ac:dyDescent="0.4">
      <c r="A477" s="6" t="s">
        <v>5</v>
      </c>
      <c r="B477" s="11" t="s">
        <v>1410</v>
      </c>
      <c r="C477" s="15" t="s">
        <v>1407</v>
      </c>
      <c r="D477" s="6"/>
    </row>
    <row r="478" spans="1:4" ht="19.95" customHeight="1" x14ac:dyDescent="0.4">
      <c r="A478" s="6" t="s">
        <v>6</v>
      </c>
      <c r="B478" s="11" t="s">
        <v>1411</v>
      </c>
      <c r="C478" s="15" t="s">
        <v>1407</v>
      </c>
      <c r="D478" s="6"/>
    </row>
    <row r="479" spans="1:4" ht="19.95" customHeight="1" x14ac:dyDescent="0.4">
      <c r="A479" s="6" t="s">
        <v>7</v>
      </c>
      <c r="B479" s="11" t="s">
        <v>1412</v>
      </c>
      <c r="C479" s="15" t="s">
        <v>1407</v>
      </c>
      <c r="D479" s="6"/>
    </row>
    <row r="480" spans="1:4" ht="19.95" customHeight="1" x14ac:dyDescent="0.4">
      <c r="A480" s="6" t="s">
        <v>8</v>
      </c>
      <c r="B480" s="5" t="s">
        <v>1413</v>
      </c>
      <c r="C480" s="15" t="s">
        <v>1407</v>
      </c>
      <c r="D480" s="6"/>
    </row>
    <row r="481" spans="1:4" ht="19.95" customHeight="1" x14ac:dyDescent="0.4">
      <c r="A481" s="6" t="s">
        <v>9</v>
      </c>
      <c r="B481" s="11" t="s">
        <v>1414</v>
      </c>
      <c r="C481" s="15" t="s">
        <v>1407</v>
      </c>
      <c r="D481" s="6"/>
    </row>
    <row r="482" spans="1:4" ht="19.95" customHeight="1" x14ac:dyDescent="0.4">
      <c r="A482" s="6" t="s">
        <v>10</v>
      </c>
      <c r="B482" s="11" t="s">
        <v>1415</v>
      </c>
      <c r="C482" s="15" t="s">
        <v>1407</v>
      </c>
      <c r="D482" s="6"/>
    </row>
    <row r="483" spans="1:4" ht="19.95" customHeight="1" x14ac:dyDescent="0.4">
      <c r="A483" s="6" t="s">
        <v>11</v>
      </c>
      <c r="B483" s="11" t="s">
        <v>1416</v>
      </c>
      <c r="C483" s="15" t="s">
        <v>1407</v>
      </c>
      <c r="D483" s="6"/>
    </row>
    <row r="484" spans="1:4" ht="19.95" customHeight="1" x14ac:dyDescent="0.4">
      <c r="A484" s="6" t="s">
        <v>12</v>
      </c>
      <c r="B484" s="11" t="s">
        <v>1417</v>
      </c>
      <c r="C484" s="15" t="s">
        <v>1407</v>
      </c>
      <c r="D484" s="6"/>
    </row>
    <row r="485" spans="1:4" ht="19.95" customHeight="1" x14ac:dyDescent="0.4">
      <c r="A485" s="6" t="s">
        <v>13</v>
      </c>
      <c r="B485" s="11" t="s">
        <v>1418</v>
      </c>
      <c r="C485" s="15" t="s">
        <v>1407</v>
      </c>
      <c r="D485" s="6"/>
    </row>
    <row r="486" spans="1:4" ht="19.95" customHeight="1" x14ac:dyDescent="0.4">
      <c r="A486" s="6" t="s">
        <v>14</v>
      </c>
      <c r="B486" s="11" t="s">
        <v>1419</v>
      </c>
      <c r="C486" s="15" t="s">
        <v>1407</v>
      </c>
      <c r="D486" s="6"/>
    </row>
    <row r="487" spans="1:4" ht="19.95" customHeight="1" x14ac:dyDescent="0.4">
      <c r="A487" s="6" t="s">
        <v>15</v>
      </c>
      <c r="B487" s="11" t="s">
        <v>1420</v>
      </c>
      <c r="C487" s="15" t="s">
        <v>1407</v>
      </c>
      <c r="D487" s="6"/>
    </row>
    <row r="488" spans="1:4" ht="19.95" customHeight="1" x14ac:dyDescent="0.4">
      <c r="A488" s="6" t="s">
        <v>16</v>
      </c>
      <c r="B488" s="11" t="s">
        <v>1421</v>
      </c>
      <c r="C488" s="15" t="s">
        <v>1407</v>
      </c>
      <c r="D488" s="6"/>
    </row>
    <row r="489" spans="1:4" ht="19.95" customHeight="1" x14ac:dyDescent="0.4">
      <c r="A489" s="6" t="s">
        <v>17</v>
      </c>
      <c r="B489" s="11" t="s">
        <v>1422</v>
      </c>
      <c r="C489" s="15" t="s">
        <v>1407</v>
      </c>
      <c r="D489" s="6"/>
    </row>
    <row r="490" spans="1:4" ht="19.95" customHeight="1" x14ac:dyDescent="0.4">
      <c r="A490" s="6" t="s">
        <v>18</v>
      </c>
      <c r="B490" s="11" t="s">
        <v>1423</v>
      </c>
      <c r="C490" s="15" t="s">
        <v>1407</v>
      </c>
      <c r="D490" s="6"/>
    </row>
    <row r="491" spans="1:4" ht="19.95" customHeight="1" x14ac:dyDescent="0.4">
      <c r="A491" s="6" t="s">
        <v>19</v>
      </c>
      <c r="B491" s="11" t="s">
        <v>1424</v>
      </c>
      <c r="C491" s="15" t="s">
        <v>1407</v>
      </c>
      <c r="D491" s="6"/>
    </row>
    <row r="492" spans="1:4" ht="19.95" customHeight="1" x14ac:dyDescent="0.4">
      <c r="A492" s="6" t="s">
        <v>20</v>
      </c>
      <c r="B492" s="11" t="s">
        <v>1425</v>
      </c>
      <c r="C492" s="15" t="s">
        <v>1407</v>
      </c>
      <c r="D492" s="6"/>
    </row>
    <row r="493" spans="1:4" ht="19.95" customHeight="1" x14ac:dyDescent="0.4">
      <c r="A493" s="6" t="s">
        <v>21</v>
      </c>
      <c r="B493" s="11" t="s">
        <v>1426</v>
      </c>
      <c r="C493" s="15" t="s">
        <v>1407</v>
      </c>
      <c r="D493" s="6"/>
    </row>
    <row r="494" spans="1:4" ht="19.95" customHeight="1" x14ac:dyDescent="0.4">
      <c r="A494" s="6" t="s">
        <v>22</v>
      </c>
      <c r="B494" s="11" t="s">
        <v>1427</v>
      </c>
      <c r="C494" s="15" t="s">
        <v>1407</v>
      </c>
      <c r="D494" s="6"/>
    </row>
    <row r="495" spans="1:4" ht="19.95" customHeight="1" x14ac:dyDescent="0.4">
      <c r="A495" s="6" t="s">
        <v>23</v>
      </c>
      <c r="B495" s="11" t="s">
        <v>1428</v>
      </c>
      <c r="C495" s="15" t="s">
        <v>1407</v>
      </c>
      <c r="D495" s="6"/>
    </row>
    <row r="496" spans="1:4" ht="19.95" customHeight="1" x14ac:dyDescent="0.4">
      <c r="A496" s="6" t="s">
        <v>24</v>
      </c>
      <c r="B496" s="11" t="s">
        <v>1429</v>
      </c>
      <c r="C496" s="15" t="s">
        <v>1407</v>
      </c>
      <c r="D496" s="6"/>
    </row>
    <row r="497" spans="1:4" ht="19.95" customHeight="1" x14ac:dyDescent="0.4">
      <c r="A497" s="6" t="s">
        <v>25</v>
      </c>
      <c r="B497" s="11" t="s">
        <v>1430</v>
      </c>
      <c r="C497" s="15" t="s">
        <v>1407</v>
      </c>
      <c r="D497" s="6"/>
    </row>
    <row r="498" spans="1:4" ht="19.95" customHeight="1" x14ac:dyDescent="0.4">
      <c r="A498" s="6" t="s">
        <v>26</v>
      </c>
      <c r="B498" s="11" t="s">
        <v>1431</v>
      </c>
      <c r="C498" s="15" t="s">
        <v>1407</v>
      </c>
      <c r="D498" s="6"/>
    </row>
    <row r="499" spans="1:4" ht="19.95" customHeight="1" x14ac:dyDescent="0.4">
      <c r="A499" s="6" t="s">
        <v>27</v>
      </c>
      <c r="B499" s="11" t="s">
        <v>1432</v>
      </c>
      <c r="C499" s="15" t="s">
        <v>1407</v>
      </c>
      <c r="D499" s="6"/>
    </row>
    <row r="500" spans="1:4" ht="19.95" customHeight="1" x14ac:dyDescent="0.4">
      <c r="A500" s="6" t="s">
        <v>28</v>
      </c>
      <c r="B500" s="11" t="s">
        <v>1433</v>
      </c>
      <c r="C500" s="15" t="s">
        <v>1407</v>
      </c>
      <c r="D500" s="6"/>
    </row>
    <row r="501" spans="1:4" ht="19.95" customHeight="1" x14ac:dyDescent="0.4">
      <c r="A501" s="6" t="s">
        <v>29</v>
      </c>
      <c r="B501" s="11" t="s">
        <v>1434</v>
      </c>
      <c r="C501" s="15" t="s">
        <v>1407</v>
      </c>
      <c r="D501" s="6"/>
    </row>
    <row r="502" spans="1:4" ht="19.95" customHeight="1" x14ac:dyDescent="0.4">
      <c r="A502" s="6" t="s">
        <v>30</v>
      </c>
      <c r="B502" s="11" t="s">
        <v>1435</v>
      </c>
      <c r="C502" s="15" t="s">
        <v>1407</v>
      </c>
      <c r="D502" s="6"/>
    </row>
    <row r="503" spans="1:4" ht="19.95" customHeight="1" x14ac:dyDescent="0.4">
      <c r="A503" s="6" t="s">
        <v>31</v>
      </c>
      <c r="B503" s="11" t="s">
        <v>1436</v>
      </c>
      <c r="C503" s="15" t="s">
        <v>1407</v>
      </c>
      <c r="D503" s="6"/>
    </row>
    <row r="504" spans="1:4" ht="19.95" customHeight="1" x14ac:dyDescent="0.4">
      <c r="A504" s="6" t="s">
        <v>32</v>
      </c>
      <c r="B504" s="11" t="s">
        <v>1437</v>
      </c>
      <c r="C504" s="15" t="s">
        <v>1407</v>
      </c>
      <c r="D504" s="6"/>
    </row>
    <row r="505" spans="1:4" ht="19.95" customHeight="1" x14ac:dyDescent="0.4">
      <c r="A505" s="6" t="s">
        <v>33</v>
      </c>
      <c r="B505" s="11" t="s">
        <v>1438</v>
      </c>
      <c r="C505" s="15" t="s">
        <v>1407</v>
      </c>
      <c r="D505" s="6"/>
    </row>
    <row r="506" spans="1:4" ht="19.95" customHeight="1" x14ac:dyDescent="0.4">
      <c r="A506" s="6" t="s">
        <v>34</v>
      </c>
      <c r="B506" s="11" t="s">
        <v>1439</v>
      </c>
      <c r="C506" s="15" t="s">
        <v>1407</v>
      </c>
      <c r="D506" s="6"/>
    </row>
    <row r="507" spans="1:4" ht="19.95" customHeight="1" x14ac:dyDescent="0.4">
      <c r="A507" s="6" t="s">
        <v>35</v>
      </c>
      <c r="B507" s="11" t="s">
        <v>1440</v>
      </c>
      <c r="C507" s="15" t="s">
        <v>1407</v>
      </c>
      <c r="D507" s="6"/>
    </row>
    <row r="508" spans="1:4" ht="19.95" customHeight="1" x14ac:dyDescent="0.4">
      <c r="A508" s="6" t="s">
        <v>36</v>
      </c>
      <c r="B508" s="11" t="s">
        <v>1441</v>
      </c>
      <c r="C508" s="15" t="s">
        <v>1407</v>
      </c>
      <c r="D508" s="6"/>
    </row>
    <row r="509" spans="1:4" ht="19.95" customHeight="1" x14ac:dyDescent="0.4">
      <c r="A509" s="6" t="s">
        <v>37</v>
      </c>
      <c r="B509" s="11" t="s">
        <v>1442</v>
      </c>
      <c r="C509" s="15" t="s">
        <v>1407</v>
      </c>
      <c r="D509" s="6"/>
    </row>
    <row r="510" spans="1:4" ht="19.95" customHeight="1" x14ac:dyDescent="0.4">
      <c r="A510" s="6" t="s">
        <v>38</v>
      </c>
      <c r="B510" s="11" t="s">
        <v>1443</v>
      </c>
      <c r="C510" s="15" t="s">
        <v>1407</v>
      </c>
      <c r="D510" s="6"/>
    </row>
    <row r="511" spans="1:4" ht="19.95" customHeight="1" x14ac:dyDescent="0.4">
      <c r="A511" s="6" t="s">
        <v>39</v>
      </c>
      <c r="B511" s="11" t="s">
        <v>1444</v>
      </c>
      <c r="C511" s="15" t="s">
        <v>1407</v>
      </c>
      <c r="D511" s="6"/>
    </row>
    <row r="512" spans="1:4" ht="19.95" customHeight="1" x14ac:dyDescent="0.4">
      <c r="A512" s="6" t="s">
        <v>40</v>
      </c>
      <c r="B512" s="11" t="s">
        <v>1445</v>
      </c>
      <c r="C512" s="15" t="s">
        <v>1407</v>
      </c>
      <c r="D512" s="6"/>
    </row>
    <row r="513" spans="1:4" ht="19.95" customHeight="1" x14ac:dyDescent="0.4">
      <c r="A513" s="6" t="s">
        <v>41</v>
      </c>
      <c r="B513" s="11" t="s">
        <v>1446</v>
      </c>
      <c r="C513" s="15" t="s">
        <v>1407</v>
      </c>
      <c r="D513" s="6"/>
    </row>
    <row r="514" spans="1:4" ht="19.95" customHeight="1" x14ac:dyDescent="0.4">
      <c r="A514" s="6" t="s">
        <v>42</v>
      </c>
      <c r="B514" s="11" t="s">
        <v>1447</v>
      </c>
      <c r="C514" s="15" t="s">
        <v>1407</v>
      </c>
      <c r="D514" s="6"/>
    </row>
    <row r="515" spans="1:4" ht="19.95" customHeight="1" x14ac:dyDescent="0.4">
      <c r="A515" s="6" t="s">
        <v>43</v>
      </c>
      <c r="B515" s="11" t="s">
        <v>1448</v>
      </c>
      <c r="C515" s="15" t="s">
        <v>1407</v>
      </c>
      <c r="D515" s="6"/>
    </row>
    <row r="516" spans="1:4" ht="19.95" customHeight="1" x14ac:dyDescent="0.4">
      <c r="A516" s="6" t="s">
        <v>44</v>
      </c>
      <c r="B516" s="11" t="s">
        <v>1449</v>
      </c>
      <c r="C516" s="15" t="s">
        <v>1407</v>
      </c>
      <c r="D516" s="6"/>
    </row>
    <row r="517" spans="1:4" ht="19.95" customHeight="1" x14ac:dyDescent="0.4">
      <c r="A517" s="6" t="s">
        <v>45</v>
      </c>
      <c r="B517" s="11" t="s">
        <v>1450</v>
      </c>
      <c r="C517" s="15" t="s">
        <v>1407</v>
      </c>
      <c r="D517" s="6"/>
    </row>
    <row r="518" spans="1:4" ht="19.95" customHeight="1" x14ac:dyDescent="0.4">
      <c r="A518" s="6" t="s">
        <v>46</v>
      </c>
      <c r="B518" s="11" t="s">
        <v>1451</v>
      </c>
      <c r="C518" s="15" t="s">
        <v>1407</v>
      </c>
      <c r="D518" s="6"/>
    </row>
    <row r="519" spans="1:4" ht="19.95" customHeight="1" x14ac:dyDescent="0.4">
      <c r="A519" s="6" t="s">
        <v>47</v>
      </c>
      <c r="B519" s="11" t="s">
        <v>1452</v>
      </c>
      <c r="C519" s="15" t="s">
        <v>1407</v>
      </c>
      <c r="D519" s="6"/>
    </row>
    <row r="520" spans="1:4" ht="19.95" customHeight="1" x14ac:dyDescent="0.4">
      <c r="A520" s="6" t="s">
        <v>48</v>
      </c>
      <c r="B520" s="11" t="s">
        <v>1453</v>
      </c>
      <c r="C520" s="15" t="s">
        <v>1407</v>
      </c>
      <c r="D520" s="6"/>
    </row>
    <row r="521" spans="1:4" ht="19.95" customHeight="1" x14ac:dyDescent="0.4">
      <c r="A521" s="6" t="s">
        <v>49</v>
      </c>
      <c r="B521" s="5" t="s">
        <v>1454</v>
      </c>
      <c r="C521" s="15" t="s">
        <v>1407</v>
      </c>
      <c r="D521" s="6"/>
    </row>
    <row r="522" spans="1:4" ht="19.95" customHeight="1" x14ac:dyDescent="0.4">
      <c r="A522" s="6" t="s">
        <v>50</v>
      </c>
      <c r="B522" s="11" t="s">
        <v>1455</v>
      </c>
      <c r="C522" s="15" t="s">
        <v>1407</v>
      </c>
      <c r="D522" s="6"/>
    </row>
    <row r="523" spans="1:4" ht="19.95" customHeight="1" x14ac:dyDescent="0.4">
      <c r="A523" s="6" t="s">
        <v>51</v>
      </c>
      <c r="B523" s="11" t="s">
        <v>1456</v>
      </c>
      <c r="C523" s="15" t="s">
        <v>1407</v>
      </c>
      <c r="D523" s="6"/>
    </row>
    <row r="524" spans="1:4" ht="19.95" customHeight="1" x14ac:dyDescent="0.4">
      <c r="A524" s="6" t="s">
        <v>52</v>
      </c>
      <c r="B524" s="11" t="s">
        <v>1457</v>
      </c>
      <c r="C524" s="15" t="s">
        <v>1407</v>
      </c>
      <c r="D524" s="6"/>
    </row>
    <row r="525" spans="1:4" ht="19.95" customHeight="1" x14ac:dyDescent="0.4">
      <c r="A525" s="6" t="s">
        <v>53</v>
      </c>
      <c r="B525" s="11" t="s">
        <v>1458</v>
      </c>
      <c r="C525" s="15" t="s">
        <v>1407</v>
      </c>
      <c r="D525" s="6"/>
    </row>
    <row r="526" spans="1:4" ht="19.95" customHeight="1" x14ac:dyDescent="0.4">
      <c r="A526" s="6" t="s">
        <v>54</v>
      </c>
      <c r="B526" s="11" t="s">
        <v>1459</v>
      </c>
      <c r="C526" s="15" t="s">
        <v>1407</v>
      </c>
      <c r="D526" s="6"/>
    </row>
    <row r="527" spans="1:4" ht="19.95" customHeight="1" x14ac:dyDescent="0.4">
      <c r="A527" s="6" t="s">
        <v>55</v>
      </c>
      <c r="B527" s="11" t="s">
        <v>1460</v>
      </c>
      <c r="C527" s="15" t="s">
        <v>1407</v>
      </c>
      <c r="D527" s="6"/>
    </row>
    <row r="528" spans="1:4" ht="19.95" customHeight="1" x14ac:dyDescent="0.4">
      <c r="A528" s="6" t="s">
        <v>1461</v>
      </c>
      <c r="B528" s="11" t="s">
        <v>1462</v>
      </c>
      <c r="C528" s="15" t="s">
        <v>1407</v>
      </c>
      <c r="D528" s="6"/>
    </row>
    <row r="529" spans="1:4" ht="19.95" customHeight="1" x14ac:dyDescent="0.4">
      <c r="A529" s="6" t="s">
        <v>1463</v>
      </c>
      <c r="B529" s="11" t="s">
        <v>1464</v>
      </c>
      <c r="C529" s="15" t="s">
        <v>1407</v>
      </c>
      <c r="D529" s="6"/>
    </row>
    <row r="530" spans="1:4" ht="19.95" customHeight="1" x14ac:dyDescent="0.4">
      <c r="A530" s="6" t="s">
        <v>56</v>
      </c>
      <c r="B530" s="11" t="s">
        <v>1465</v>
      </c>
      <c r="C530" s="15" t="s">
        <v>1407</v>
      </c>
      <c r="D530" s="6"/>
    </row>
    <row r="531" spans="1:4" ht="19.95" customHeight="1" x14ac:dyDescent="0.4">
      <c r="A531" s="15" t="s">
        <v>57</v>
      </c>
      <c r="B531" s="11" t="s">
        <v>1466</v>
      </c>
      <c r="C531" s="15" t="s">
        <v>1407</v>
      </c>
      <c r="D531" s="6"/>
    </row>
  </sheetData>
  <autoFilter ref="C1:C531" xr:uid="{00000000-0009-0000-0000-000006000000}"/>
  <phoneticPr fontId="14" type="noConversion"/>
  <conditionalFormatting sqref="B1">
    <cfRule type="duplicateValues" dxfId="142" priority="142"/>
  </conditionalFormatting>
  <conditionalFormatting sqref="C1">
    <cfRule type="duplicateValues" dxfId="141" priority="139"/>
  </conditionalFormatting>
  <conditionalFormatting sqref="B24">
    <cfRule type="duplicateValues" dxfId="140" priority="50"/>
  </conditionalFormatting>
  <conditionalFormatting sqref="A27">
    <cfRule type="duplicateValues" dxfId="139" priority="42"/>
    <cfRule type="duplicateValues" dxfId="138" priority="44"/>
    <cfRule type="duplicateValues" dxfId="137" priority="45"/>
    <cfRule type="duplicateValues" dxfId="136" priority="48"/>
  </conditionalFormatting>
  <conditionalFormatting sqref="B27">
    <cfRule type="duplicateValues" dxfId="135" priority="41"/>
    <cfRule type="duplicateValues" dxfId="134" priority="43"/>
    <cfRule type="duplicateValues" dxfId="133" priority="46"/>
    <cfRule type="duplicateValues" dxfId="132" priority="47"/>
    <cfRule type="duplicateValues" dxfId="131" priority="49"/>
  </conditionalFormatting>
  <conditionalFormatting sqref="A160">
    <cfRule type="duplicateValues" dxfId="130" priority="126"/>
  </conditionalFormatting>
  <conditionalFormatting sqref="B160">
    <cfRule type="duplicateValues" dxfId="129" priority="127"/>
  </conditionalFormatting>
  <conditionalFormatting sqref="D160">
    <cfRule type="duplicateValues" dxfId="128" priority="125"/>
  </conditionalFormatting>
  <conditionalFormatting sqref="B182">
    <cfRule type="duplicateValues" dxfId="127" priority="113"/>
  </conditionalFormatting>
  <conditionalFormatting sqref="B201">
    <cfRule type="duplicateValues" dxfId="126" priority="116"/>
  </conditionalFormatting>
  <conditionalFormatting sqref="B216">
    <cfRule type="duplicateValues" dxfId="125" priority="109"/>
  </conditionalFormatting>
  <conditionalFormatting sqref="B223">
    <cfRule type="duplicateValues" dxfId="124" priority="98"/>
  </conditionalFormatting>
  <conditionalFormatting sqref="B237">
    <cfRule type="duplicateValues" dxfId="123" priority="94"/>
  </conditionalFormatting>
  <conditionalFormatting sqref="B256">
    <cfRule type="duplicateValues" dxfId="122" priority="91"/>
  </conditionalFormatting>
  <conditionalFormatting sqref="B272">
    <cfRule type="duplicateValues" dxfId="121" priority="69"/>
    <cfRule type="duplicateValues" dxfId="120" priority="70"/>
    <cfRule type="duplicateValues" dxfId="119" priority="71"/>
  </conditionalFormatting>
  <conditionalFormatting sqref="B273">
    <cfRule type="duplicateValues" dxfId="118" priority="68"/>
  </conditionalFormatting>
  <conditionalFormatting sqref="B279">
    <cfRule type="duplicateValues" dxfId="117" priority="72"/>
  </conditionalFormatting>
  <conditionalFormatting sqref="B283">
    <cfRule type="duplicateValues" dxfId="116" priority="62"/>
    <cfRule type="duplicateValues" dxfId="115" priority="63"/>
    <cfRule type="duplicateValues" dxfId="114" priority="64"/>
  </conditionalFormatting>
  <conditionalFormatting sqref="B289">
    <cfRule type="duplicateValues" dxfId="113" priority="58"/>
    <cfRule type="duplicateValues" dxfId="112" priority="59"/>
    <cfRule type="duplicateValues" dxfId="111" priority="60"/>
  </conditionalFormatting>
  <conditionalFormatting sqref="B293">
    <cfRule type="duplicateValues" dxfId="110" priority="52"/>
    <cfRule type="duplicateValues" dxfId="109" priority="53"/>
    <cfRule type="duplicateValues" dxfId="108" priority="54"/>
  </conditionalFormatting>
  <conditionalFormatting sqref="B302">
    <cfRule type="duplicateValues" dxfId="107" priority="38"/>
    <cfRule type="duplicateValues" dxfId="106" priority="39"/>
    <cfRule type="duplicateValues" dxfId="105" priority="40"/>
  </conditionalFormatting>
  <conditionalFormatting sqref="B306">
    <cfRule type="duplicateValues" dxfId="104" priority="32"/>
    <cfRule type="duplicateValues" dxfId="103" priority="33"/>
    <cfRule type="duplicateValues" dxfId="102" priority="34"/>
  </conditionalFormatting>
  <conditionalFormatting sqref="B312">
    <cfRule type="duplicateValues" dxfId="101" priority="26"/>
    <cfRule type="duplicateValues" dxfId="100" priority="27"/>
    <cfRule type="duplicateValues" dxfId="99" priority="28"/>
  </conditionalFormatting>
  <conditionalFormatting sqref="B316">
    <cfRule type="duplicateValues" dxfId="98" priority="20"/>
    <cfRule type="duplicateValues" dxfId="97" priority="21"/>
    <cfRule type="duplicateValues" dxfId="96" priority="22"/>
  </conditionalFormatting>
  <conditionalFormatting sqref="B323">
    <cfRule type="duplicateValues" dxfId="95" priority="12"/>
    <cfRule type="duplicateValues" dxfId="94" priority="13"/>
    <cfRule type="duplicateValues" dxfId="93" priority="14"/>
  </conditionalFormatting>
  <conditionalFormatting sqref="B327">
    <cfRule type="duplicateValues" dxfId="92" priority="6"/>
    <cfRule type="duplicateValues" dxfId="91" priority="7"/>
    <cfRule type="duplicateValues" dxfId="90" priority="8"/>
  </conditionalFormatting>
  <conditionalFormatting sqref="B411">
    <cfRule type="duplicateValues" dxfId="89" priority="87"/>
  </conditionalFormatting>
  <conditionalFormatting sqref="B412">
    <cfRule type="duplicateValues" dxfId="88" priority="86"/>
  </conditionalFormatting>
  <conditionalFormatting sqref="B415">
    <cfRule type="duplicateValues" dxfId="87" priority="85"/>
  </conditionalFormatting>
  <conditionalFormatting sqref="B416">
    <cfRule type="duplicateValues" dxfId="86" priority="84"/>
  </conditionalFormatting>
  <conditionalFormatting sqref="A128:A130">
    <cfRule type="duplicateValues" dxfId="85" priority="136"/>
  </conditionalFormatting>
  <conditionalFormatting sqref="A133:A134">
    <cfRule type="duplicateValues" dxfId="84" priority="133"/>
  </conditionalFormatting>
  <conditionalFormatting sqref="A177:A181">
    <cfRule type="duplicateValues" dxfId="83" priority="124"/>
  </conditionalFormatting>
  <conditionalFormatting sqref="A182:A186">
    <cfRule type="duplicateValues" dxfId="82" priority="123"/>
  </conditionalFormatting>
  <conditionalFormatting sqref="A187:A189">
    <cfRule type="duplicateValues" dxfId="81" priority="119"/>
  </conditionalFormatting>
  <conditionalFormatting sqref="A190:A217">
    <cfRule type="duplicateValues" dxfId="80" priority="320"/>
  </conditionalFormatting>
  <conditionalFormatting sqref="A218:A222">
    <cfRule type="duplicateValues" dxfId="79" priority="103"/>
  </conditionalFormatting>
  <conditionalFormatting sqref="A223:A227">
    <cfRule type="duplicateValues" dxfId="78" priority="101"/>
  </conditionalFormatting>
  <conditionalFormatting sqref="A228:A230">
    <cfRule type="duplicateValues" dxfId="77" priority="99"/>
  </conditionalFormatting>
  <conditionalFormatting sqref="A267:A268">
    <cfRule type="duplicateValues" dxfId="76" priority="76"/>
    <cfRule type="duplicateValues" dxfId="75" priority="78"/>
    <cfRule type="duplicateValues" dxfId="74" priority="79"/>
    <cfRule type="duplicateValues" dxfId="73" priority="82"/>
  </conditionalFormatting>
  <conditionalFormatting sqref="A418:A473">
    <cfRule type="duplicateValues" dxfId="72" priority="164"/>
  </conditionalFormatting>
  <conditionalFormatting sqref="B128:B130">
    <cfRule type="duplicateValues" dxfId="71" priority="137"/>
  </conditionalFormatting>
  <conditionalFormatting sqref="B133:B134">
    <cfRule type="duplicateValues" dxfId="70" priority="134"/>
  </conditionalFormatting>
  <conditionalFormatting sqref="B177:B181">
    <cfRule type="duplicateValues" dxfId="69" priority="122"/>
  </conditionalFormatting>
  <conditionalFormatting sqref="B183:B186">
    <cfRule type="duplicateValues" dxfId="68" priority="121"/>
  </conditionalFormatting>
  <conditionalFormatting sqref="B187:B189">
    <cfRule type="duplicateValues" dxfId="67" priority="117"/>
  </conditionalFormatting>
  <conditionalFormatting sqref="B190:B217">
    <cfRule type="duplicateValues" dxfId="66" priority="322"/>
  </conditionalFormatting>
  <conditionalFormatting sqref="B202:B205">
    <cfRule type="duplicateValues" dxfId="65" priority="115"/>
  </conditionalFormatting>
  <conditionalFormatting sqref="B206:B208">
    <cfRule type="duplicateValues" dxfId="64" priority="114"/>
  </conditionalFormatting>
  <conditionalFormatting sqref="B218:B222">
    <cfRule type="duplicateValues" dxfId="63" priority="102"/>
  </conditionalFormatting>
  <conditionalFormatting sqref="B224:B227">
    <cfRule type="duplicateValues" dxfId="62" priority="97"/>
  </conditionalFormatting>
  <conditionalFormatting sqref="B228:B230">
    <cfRule type="duplicateValues" dxfId="61" priority="95"/>
  </conditionalFormatting>
  <conditionalFormatting sqref="B238:B241">
    <cfRule type="duplicateValues" dxfId="60" priority="93"/>
  </conditionalFormatting>
  <conditionalFormatting sqref="B242:B244">
    <cfRule type="duplicateValues" dxfId="59" priority="92"/>
  </conditionalFormatting>
  <conditionalFormatting sqref="B257:B260">
    <cfRule type="duplicateValues" dxfId="58" priority="90"/>
  </conditionalFormatting>
  <conditionalFormatting sqref="B261:B263">
    <cfRule type="duplicateValues" dxfId="57" priority="89"/>
  </conditionalFormatting>
  <conditionalFormatting sqref="B267:B268">
    <cfRule type="duplicateValues" dxfId="56" priority="77"/>
    <cfRule type="duplicateValues" dxfId="55" priority="80"/>
    <cfRule type="duplicateValues" dxfId="54" priority="81"/>
    <cfRule type="duplicateValues" dxfId="53" priority="83"/>
  </conditionalFormatting>
  <conditionalFormatting sqref="B269:B271">
    <cfRule type="duplicateValues" dxfId="52" priority="74"/>
  </conditionalFormatting>
  <conditionalFormatting sqref="B274:B276">
    <cfRule type="duplicateValues" dxfId="51" priority="73"/>
  </conditionalFormatting>
  <conditionalFormatting sqref="B280:B282">
    <cfRule type="duplicateValues" dxfId="50" priority="65"/>
    <cfRule type="duplicateValues" dxfId="49" priority="66"/>
    <cfRule type="duplicateValues" dxfId="48" priority="67"/>
  </conditionalFormatting>
  <conditionalFormatting sqref="B284:B286">
    <cfRule type="duplicateValues" dxfId="47" priority="61"/>
  </conditionalFormatting>
  <conditionalFormatting sqref="B290:B292">
    <cfRule type="duplicateValues" dxfId="46" priority="55"/>
    <cfRule type="duplicateValues" dxfId="45" priority="56"/>
    <cfRule type="duplicateValues" dxfId="44" priority="57"/>
  </conditionalFormatting>
  <conditionalFormatting sqref="B294:B296">
    <cfRule type="duplicateValues" dxfId="43" priority="51"/>
  </conditionalFormatting>
  <conditionalFormatting sqref="B303:B305">
    <cfRule type="duplicateValues" dxfId="42" priority="35"/>
    <cfRule type="duplicateValues" dxfId="41" priority="36"/>
    <cfRule type="duplicateValues" dxfId="40" priority="37"/>
  </conditionalFormatting>
  <conditionalFormatting sqref="B307:B309">
    <cfRule type="duplicateValues" dxfId="39" priority="29"/>
  </conditionalFormatting>
  <conditionalFormatting sqref="B307:B311">
    <cfRule type="duplicateValues" dxfId="38" priority="30"/>
    <cfRule type="duplicateValues" dxfId="37" priority="31"/>
  </conditionalFormatting>
  <conditionalFormatting sqref="B313:B315">
    <cfRule type="duplicateValues" dxfId="36" priority="23"/>
    <cfRule type="duplicateValues" dxfId="35" priority="24"/>
    <cfRule type="duplicateValues" dxfId="34" priority="25"/>
  </conditionalFormatting>
  <conditionalFormatting sqref="B317:B319">
    <cfRule type="duplicateValues" dxfId="33" priority="17"/>
  </conditionalFormatting>
  <conditionalFormatting sqref="B317:B320">
    <cfRule type="duplicateValues" dxfId="32" priority="18"/>
    <cfRule type="duplicateValues" dxfId="31" priority="19"/>
  </conditionalFormatting>
  <conditionalFormatting sqref="B321:B322">
    <cfRule type="duplicateValues" dxfId="30" priority="15"/>
    <cfRule type="duplicateValues" dxfId="29" priority="16"/>
  </conditionalFormatting>
  <conditionalFormatting sqref="B324:B326">
    <cfRule type="duplicateValues" dxfId="28" priority="9"/>
    <cfRule type="duplicateValues" dxfId="27" priority="10"/>
    <cfRule type="duplicateValues" dxfId="26" priority="11"/>
  </conditionalFormatting>
  <conditionalFormatting sqref="B328:B330">
    <cfRule type="duplicateValues" dxfId="25" priority="3"/>
  </conditionalFormatting>
  <conditionalFormatting sqref="B328:B369">
    <cfRule type="duplicateValues" dxfId="24" priority="4"/>
    <cfRule type="duplicateValues" dxfId="23" priority="5"/>
  </conditionalFormatting>
  <conditionalFormatting sqref="B341:B343">
    <cfRule type="duplicateValues" dxfId="22" priority="2"/>
  </conditionalFormatting>
  <conditionalFormatting sqref="B352:B354">
    <cfRule type="duplicateValues" dxfId="21" priority="1"/>
  </conditionalFormatting>
  <conditionalFormatting sqref="B409:B473">
    <cfRule type="duplicateValues" dxfId="20" priority="166"/>
  </conditionalFormatting>
  <conditionalFormatting sqref="B474:B531">
    <cfRule type="duplicateValues" dxfId="19" priority="152"/>
  </conditionalFormatting>
  <conditionalFormatting sqref="D128:D130">
    <cfRule type="duplicateValues" dxfId="18" priority="135"/>
  </conditionalFormatting>
  <conditionalFormatting sqref="D133:D134">
    <cfRule type="duplicateValues" dxfId="17" priority="132"/>
  </conditionalFormatting>
  <conditionalFormatting sqref="D218:D369">
    <cfRule type="duplicateValues" dxfId="16" priority="396"/>
  </conditionalFormatting>
  <conditionalFormatting sqref="D418:D473">
    <cfRule type="duplicateValues" dxfId="15" priority="168"/>
  </conditionalFormatting>
  <conditionalFormatting sqref="A1:A26 A28:A217 A370:A1048576">
    <cfRule type="duplicateValues" dxfId="14" priority="106"/>
    <cfRule type="duplicateValues" dxfId="13" priority="108"/>
    <cfRule type="duplicateValues" dxfId="12" priority="110"/>
  </conditionalFormatting>
  <conditionalFormatting sqref="B1:B26 B28:B217 B370:B1048576">
    <cfRule type="duplicateValues" dxfId="11" priority="107"/>
    <cfRule type="duplicateValues" dxfId="10" priority="111"/>
    <cfRule type="duplicateValues" dxfId="9" priority="112"/>
  </conditionalFormatting>
  <conditionalFormatting sqref="B1:B26 B28:B271 B273:B279 B284:B288 B294:B301 B370:B1048576">
    <cfRule type="duplicateValues" dxfId="8" priority="88"/>
  </conditionalFormatting>
  <conditionalFormatting sqref="C1:C217 C370:C1048576">
    <cfRule type="containsBlanks" priority="105">
      <formula>LEN(TRIM(C1))=0</formula>
    </cfRule>
  </conditionalFormatting>
  <conditionalFormatting sqref="A4:A26 A28:A127 A135:A147 A175:A176 A131:A132">
    <cfRule type="duplicateValues" dxfId="7" priority="150"/>
  </conditionalFormatting>
  <conditionalFormatting sqref="B4:B23 B25:B26 B28:B127 B131:B132 B135:B147 B175:B176 B182 B370:B408">
    <cfRule type="duplicateValues" dxfId="6" priority="151"/>
  </conditionalFormatting>
  <conditionalFormatting sqref="D4:D127 D135:D147 D175:D217 D131:D132">
    <cfRule type="duplicateValues" dxfId="5" priority="324"/>
  </conditionalFormatting>
  <conditionalFormatting sqref="A148:A159 A161:A174">
    <cfRule type="duplicateValues" dxfId="4" priority="129"/>
  </conditionalFormatting>
  <conditionalFormatting sqref="B148:B159 B161:B174">
    <cfRule type="duplicateValues" dxfId="3" priority="130"/>
  </conditionalFormatting>
  <conditionalFormatting sqref="D148:D159 D161:D174">
    <cfRule type="duplicateValues" dxfId="2" priority="128"/>
  </conditionalFormatting>
  <conditionalFormatting sqref="A231:A266 A269:A369">
    <cfRule type="duplicateValues" dxfId="1" priority="390"/>
  </conditionalFormatting>
  <conditionalFormatting sqref="B231:B236 B245:B255 B264:B266 B273:B279 B284:B288 B294:B301 B269:B271">
    <cfRule type="duplicateValues" dxfId="0" priority="392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2023-01-18T19:56:59Z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